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y Drive\Dinero Express #8\2026\"/>
    </mc:Choice>
  </mc:AlternateContent>
  <xr:revisionPtr revIDLastSave="0" documentId="13_ncr:1_{60F71588-28D9-4BAB-AB67-D4BBA0DBDB35}" xr6:coauthVersionLast="47" xr6:coauthVersionMax="47" xr10:uidLastSave="{00000000-0000-0000-0000-000000000000}"/>
  <bookViews>
    <workbookView xWindow="-120" yWindow="-120" windowWidth="29040" windowHeight="15720" tabRatio="927" firstSheet="1" activeTab="34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  <sheet name="31" sheetId="31" r:id="rId31"/>
    <sheet name="Monthly " sheetId="32" r:id="rId32"/>
    <sheet name="Financial Report" sheetId="33" r:id="rId33"/>
    <sheet name="MT &amp; MO" sheetId="34" r:id="rId34"/>
    <sheet name="RETURN CHECKS" sheetId="35" r:id="rId3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9" roundtripDataChecksum="6Ti6r1m5eW6uTDpreyNYS1x9FdP88VNudu+Iv5SwyI0="/>
    </ext>
  </extLst>
</workbook>
</file>

<file path=xl/calcChain.xml><?xml version="1.0" encoding="utf-8"?>
<calcChain xmlns="http://schemas.openxmlformats.org/spreadsheetml/2006/main">
  <c r="G29" i="35" l="1"/>
  <c r="F30" i="35" s="1"/>
  <c r="C29" i="35"/>
  <c r="C30" i="35" s="1"/>
  <c r="AL35" i="34"/>
  <c r="AK35" i="34"/>
  <c r="AJ35" i="34"/>
  <c r="AI34" i="34"/>
  <c r="AH34" i="34"/>
  <c r="AG34" i="34"/>
  <c r="AF34" i="34"/>
  <c r="AE34" i="34"/>
  <c r="AC34" i="34"/>
  <c r="AB34" i="34"/>
  <c r="AA34" i="34"/>
  <c r="Y34" i="34"/>
  <c r="X34" i="34"/>
  <c r="W34" i="34"/>
  <c r="U34" i="34"/>
  <c r="T34" i="34"/>
  <c r="S34" i="34"/>
  <c r="V34" i="34" s="1"/>
  <c r="Q34" i="34"/>
  <c r="P34" i="34"/>
  <c r="O34" i="34"/>
  <c r="R34" i="34" s="1"/>
  <c r="M34" i="34"/>
  <c r="L34" i="34"/>
  <c r="K34" i="34"/>
  <c r="I34" i="34"/>
  <c r="H34" i="34"/>
  <c r="G34" i="34"/>
  <c r="J34" i="34" s="1"/>
  <c r="E34" i="34"/>
  <c r="D34" i="34"/>
  <c r="C34" i="34"/>
  <c r="F34" i="34" s="1"/>
  <c r="B34" i="34"/>
  <c r="AI33" i="34"/>
  <c r="AG33" i="34"/>
  <c r="AF33" i="34"/>
  <c r="AE33" i="34"/>
  <c r="AH33" i="34" s="1"/>
  <c r="AC33" i="34"/>
  <c r="AB33" i="34"/>
  <c r="AA33" i="34"/>
  <c r="Y33" i="34"/>
  <c r="X33" i="34"/>
  <c r="W33" i="34"/>
  <c r="Z33" i="34" s="1"/>
  <c r="U33" i="34"/>
  <c r="T33" i="34"/>
  <c r="S33" i="34"/>
  <c r="V33" i="34" s="1"/>
  <c r="Q33" i="34"/>
  <c r="P33" i="34"/>
  <c r="O33" i="34"/>
  <c r="R33" i="34" s="1"/>
  <c r="M33" i="34"/>
  <c r="L33" i="34"/>
  <c r="K33" i="34"/>
  <c r="N33" i="34" s="1"/>
  <c r="J33" i="34"/>
  <c r="I33" i="34"/>
  <c r="H33" i="34"/>
  <c r="G33" i="34"/>
  <c r="E33" i="34"/>
  <c r="D33" i="34"/>
  <c r="C33" i="34"/>
  <c r="B33" i="34"/>
  <c r="AI32" i="34"/>
  <c r="AG32" i="34"/>
  <c r="AF32" i="34"/>
  <c r="AE32" i="34"/>
  <c r="AH32" i="34" s="1"/>
  <c r="AC32" i="34"/>
  <c r="AB32" i="34"/>
  <c r="AA32" i="34"/>
  <c r="AD32" i="34" s="1"/>
  <c r="Y32" i="34"/>
  <c r="X32" i="34"/>
  <c r="W32" i="34"/>
  <c r="Z32" i="34" s="1"/>
  <c r="V32" i="34"/>
  <c r="U32" i="34"/>
  <c r="T32" i="34"/>
  <c r="S32" i="34"/>
  <c r="Q32" i="34"/>
  <c r="P32" i="34"/>
  <c r="O32" i="34"/>
  <c r="M32" i="34"/>
  <c r="L32" i="34"/>
  <c r="K32" i="34"/>
  <c r="I32" i="34"/>
  <c r="H32" i="34"/>
  <c r="G32" i="34"/>
  <c r="J32" i="34" s="1"/>
  <c r="E32" i="34"/>
  <c r="D32" i="34"/>
  <c r="C32" i="34"/>
  <c r="F32" i="34" s="1"/>
  <c r="B32" i="34"/>
  <c r="AI31" i="34"/>
  <c r="AG31" i="34"/>
  <c r="AF31" i="34"/>
  <c r="AE31" i="34"/>
  <c r="AH31" i="34" s="1"/>
  <c r="AC31" i="34"/>
  <c r="AB31" i="34"/>
  <c r="AA31" i="34"/>
  <c r="AD31" i="34" s="1"/>
  <c r="Y31" i="34"/>
  <c r="X31" i="34"/>
  <c r="W31" i="34"/>
  <c r="U31" i="34"/>
  <c r="T31" i="34"/>
  <c r="S31" i="34"/>
  <c r="V31" i="34" s="1"/>
  <c r="Q31" i="34"/>
  <c r="P31" i="34"/>
  <c r="O31" i="34"/>
  <c r="M31" i="34"/>
  <c r="L31" i="34"/>
  <c r="K31" i="34"/>
  <c r="N31" i="34" s="1"/>
  <c r="I31" i="34"/>
  <c r="H31" i="34"/>
  <c r="G31" i="34"/>
  <c r="J31" i="34" s="1"/>
  <c r="E31" i="34"/>
  <c r="D31" i="34"/>
  <c r="C31" i="34"/>
  <c r="F31" i="34" s="1"/>
  <c r="B31" i="34"/>
  <c r="AI30" i="34"/>
  <c r="AH30" i="34"/>
  <c r="AG30" i="34"/>
  <c r="AF30" i="34"/>
  <c r="AE30" i="34"/>
  <c r="AC30" i="34"/>
  <c r="AB30" i="34"/>
  <c r="AA30" i="34"/>
  <c r="Y30" i="34"/>
  <c r="X30" i="34"/>
  <c r="W30" i="34"/>
  <c r="U30" i="34"/>
  <c r="T30" i="34"/>
  <c r="S30" i="34"/>
  <c r="V30" i="34" s="1"/>
  <c r="Q30" i="34"/>
  <c r="P30" i="34"/>
  <c r="O30" i="34"/>
  <c r="R30" i="34" s="1"/>
  <c r="M30" i="34"/>
  <c r="L30" i="34"/>
  <c r="K30" i="34"/>
  <c r="N30" i="34" s="1"/>
  <c r="J30" i="34"/>
  <c r="I30" i="34"/>
  <c r="H30" i="34"/>
  <c r="G30" i="34"/>
  <c r="E30" i="34"/>
  <c r="D30" i="34"/>
  <c r="C30" i="34"/>
  <c r="F30" i="34" s="1"/>
  <c r="B30" i="34"/>
  <c r="AI29" i="34"/>
  <c r="AH29" i="34"/>
  <c r="AG29" i="34"/>
  <c r="AF29" i="34"/>
  <c r="AE29" i="34"/>
  <c r="AC29" i="34"/>
  <c r="AB29" i="34"/>
  <c r="AA29" i="34"/>
  <c r="Y29" i="34"/>
  <c r="X29" i="34"/>
  <c r="W29" i="34"/>
  <c r="Z29" i="34" s="1"/>
  <c r="U29" i="34"/>
  <c r="T29" i="34"/>
  <c r="S29" i="34"/>
  <c r="V29" i="34" s="1"/>
  <c r="Q29" i="34"/>
  <c r="P29" i="34"/>
  <c r="O29" i="34"/>
  <c r="R29" i="34" s="1"/>
  <c r="M29" i="34"/>
  <c r="L29" i="34"/>
  <c r="K29" i="34"/>
  <c r="N29" i="34" s="1"/>
  <c r="I29" i="34"/>
  <c r="H29" i="34"/>
  <c r="G29" i="34"/>
  <c r="J29" i="34" s="1"/>
  <c r="E29" i="34"/>
  <c r="D29" i="34"/>
  <c r="C29" i="34"/>
  <c r="B29" i="34"/>
  <c r="AI28" i="34"/>
  <c r="AG28" i="34"/>
  <c r="AF28" i="34"/>
  <c r="AH28" i="34" s="1"/>
  <c r="AE28" i="34"/>
  <c r="AC28" i="34"/>
  <c r="AB28" i="34"/>
  <c r="AA28" i="34"/>
  <c r="Y28" i="34"/>
  <c r="X28" i="34"/>
  <c r="W28" i="34"/>
  <c r="Z28" i="34" s="1"/>
  <c r="V28" i="34"/>
  <c r="U28" i="34"/>
  <c r="T28" i="34"/>
  <c r="S28" i="34"/>
  <c r="Q28" i="34"/>
  <c r="P28" i="34"/>
  <c r="O28" i="34"/>
  <c r="M28" i="34"/>
  <c r="L28" i="34"/>
  <c r="K28" i="34"/>
  <c r="I28" i="34"/>
  <c r="H28" i="34"/>
  <c r="G28" i="34"/>
  <c r="E28" i="34"/>
  <c r="D28" i="34"/>
  <c r="C28" i="34"/>
  <c r="F28" i="34" s="1"/>
  <c r="B28" i="34"/>
  <c r="AI27" i="34"/>
  <c r="AG27" i="34"/>
  <c r="AF27" i="34"/>
  <c r="AE27" i="34"/>
  <c r="AH27" i="34" s="1"/>
  <c r="AC27" i="34"/>
  <c r="AB27" i="34"/>
  <c r="AA27" i="34"/>
  <c r="Y27" i="34"/>
  <c r="X27" i="34"/>
  <c r="W27" i="34"/>
  <c r="V27" i="34"/>
  <c r="U27" i="34"/>
  <c r="T27" i="34"/>
  <c r="S27" i="34"/>
  <c r="Q27" i="34"/>
  <c r="P27" i="34"/>
  <c r="O27" i="34"/>
  <c r="M27" i="34"/>
  <c r="L27" i="34"/>
  <c r="K27" i="34"/>
  <c r="N27" i="34" s="1"/>
  <c r="I27" i="34"/>
  <c r="H27" i="34"/>
  <c r="G27" i="34"/>
  <c r="J27" i="34" s="1"/>
  <c r="E27" i="34"/>
  <c r="D27" i="34"/>
  <c r="C27" i="34"/>
  <c r="F27" i="34" s="1"/>
  <c r="B27" i="34"/>
  <c r="AI26" i="34"/>
  <c r="AG26" i="34"/>
  <c r="AF26" i="34"/>
  <c r="AE26" i="34"/>
  <c r="AH26" i="34" s="1"/>
  <c r="AC26" i="34"/>
  <c r="AB26" i="34"/>
  <c r="AA26" i="34"/>
  <c r="AD26" i="34" s="1"/>
  <c r="Y26" i="34"/>
  <c r="X26" i="34"/>
  <c r="W26" i="34"/>
  <c r="U26" i="34"/>
  <c r="T26" i="34"/>
  <c r="V26" i="34" s="1"/>
  <c r="S26" i="34"/>
  <c r="Q26" i="34"/>
  <c r="P26" i="34"/>
  <c r="O26" i="34"/>
  <c r="M26" i="34"/>
  <c r="L26" i="34"/>
  <c r="K26" i="34"/>
  <c r="N26" i="34" s="1"/>
  <c r="J26" i="34"/>
  <c r="I26" i="34"/>
  <c r="H26" i="34"/>
  <c r="G26" i="34"/>
  <c r="E26" i="34"/>
  <c r="D26" i="34"/>
  <c r="C26" i="34"/>
  <c r="B26" i="34"/>
  <c r="AI25" i="34"/>
  <c r="AH25" i="34"/>
  <c r="AG25" i="34"/>
  <c r="AF25" i="34"/>
  <c r="AE25" i="34"/>
  <c r="AC25" i="34"/>
  <c r="AB25" i="34"/>
  <c r="AA25" i="34"/>
  <c r="Y25" i="34"/>
  <c r="X25" i="34"/>
  <c r="W25" i="34"/>
  <c r="U25" i="34"/>
  <c r="T25" i="34"/>
  <c r="S25" i="34"/>
  <c r="V25" i="34" s="1"/>
  <c r="Q25" i="34"/>
  <c r="P25" i="34"/>
  <c r="O25" i="34"/>
  <c r="M25" i="34"/>
  <c r="L25" i="34"/>
  <c r="K25" i="34"/>
  <c r="J25" i="34"/>
  <c r="I25" i="34"/>
  <c r="H25" i="34"/>
  <c r="G25" i="34"/>
  <c r="E25" i="34"/>
  <c r="D25" i="34"/>
  <c r="C25" i="34"/>
  <c r="B25" i="34"/>
  <c r="AI24" i="34"/>
  <c r="AG24" i="34"/>
  <c r="AF24" i="34"/>
  <c r="AE24" i="34"/>
  <c r="AH24" i="34" s="1"/>
  <c r="AC24" i="34"/>
  <c r="AB24" i="34"/>
  <c r="AA24" i="34"/>
  <c r="AD24" i="34" s="1"/>
  <c r="Y24" i="34"/>
  <c r="X24" i="34"/>
  <c r="W24" i="34"/>
  <c r="U24" i="34"/>
  <c r="T24" i="34"/>
  <c r="S24" i="34"/>
  <c r="V24" i="34" s="1"/>
  <c r="Q24" i="34"/>
  <c r="P24" i="34"/>
  <c r="O24" i="34"/>
  <c r="R24" i="34" s="1"/>
  <c r="M24" i="34"/>
  <c r="L24" i="34"/>
  <c r="K24" i="34"/>
  <c r="I24" i="34"/>
  <c r="H24" i="34"/>
  <c r="J24" i="34" s="1"/>
  <c r="G24" i="34"/>
  <c r="E24" i="34"/>
  <c r="D24" i="34"/>
  <c r="C24" i="34"/>
  <c r="F24" i="34" s="1"/>
  <c r="B24" i="34"/>
  <c r="AI23" i="34"/>
  <c r="AG23" i="34"/>
  <c r="AF23" i="34"/>
  <c r="AE23" i="34"/>
  <c r="AH23" i="34" s="1"/>
  <c r="AC23" i="34"/>
  <c r="AB23" i="34"/>
  <c r="AA23" i="34"/>
  <c r="AD23" i="34" s="1"/>
  <c r="Y23" i="34"/>
  <c r="X23" i="34"/>
  <c r="W23" i="34"/>
  <c r="Z23" i="34" s="1"/>
  <c r="V23" i="34"/>
  <c r="U23" i="34"/>
  <c r="T23" i="34"/>
  <c r="S23" i="34"/>
  <c r="Q23" i="34"/>
  <c r="P23" i="34"/>
  <c r="O23" i="34"/>
  <c r="M23" i="34"/>
  <c r="L23" i="34"/>
  <c r="K23" i="34"/>
  <c r="I23" i="34"/>
  <c r="H23" i="34"/>
  <c r="G23" i="34"/>
  <c r="J23" i="34" s="1"/>
  <c r="E23" i="34"/>
  <c r="D23" i="34"/>
  <c r="C23" i="34"/>
  <c r="B23" i="34"/>
  <c r="AI22" i="34"/>
  <c r="AH22" i="34"/>
  <c r="AG22" i="34"/>
  <c r="AF22" i="34"/>
  <c r="AE22" i="34"/>
  <c r="AC22" i="34"/>
  <c r="AB22" i="34"/>
  <c r="AA22" i="34"/>
  <c r="Y22" i="34"/>
  <c r="X22" i="34"/>
  <c r="W22" i="34"/>
  <c r="U22" i="34"/>
  <c r="T22" i="34"/>
  <c r="S22" i="34"/>
  <c r="Q22" i="34"/>
  <c r="P22" i="34"/>
  <c r="O22" i="34"/>
  <c r="R22" i="34" s="1"/>
  <c r="M22" i="34"/>
  <c r="L22" i="34"/>
  <c r="K22" i="34"/>
  <c r="I22" i="34"/>
  <c r="H22" i="34"/>
  <c r="G22" i="34"/>
  <c r="E22" i="34"/>
  <c r="D22" i="34"/>
  <c r="C22" i="34"/>
  <c r="F22" i="34" s="1"/>
  <c r="B22" i="34"/>
  <c r="AI21" i="34"/>
  <c r="AG21" i="34"/>
  <c r="AF21" i="34"/>
  <c r="AE21" i="34"/>
  <c r="AH21" i="34" s="1"/>
  <c r="AC21" i="34"/>
  <c r="AB21" i="34"/>
  <c r="AA21" i="34"/>
  <c r="Y21" i="34"/>
  <c r="X21" i="34"/>
  <c r="W21" i="34"/>
  <c r="Z21" i="34" s="1"/>
  <c r="U21" i="34"/>
  <c r="T21" i="34"/>
  <c r="S21" i="34"/>
  <c r="V21" i="34" s="1"/>
  <c r="Q21" i="34"/>
  <c r="P21" i="34"/>
  <c r="O21" i="34"/>
  <c r="R21" i="34" s="1"/>
  <c r="M21" i="34"/>
  <c r="L21" i="34"/>
  <c r="K21" i="34"/>
  <c r="N21" i="34" s="1"/>
  <c r="I21" i="34"/>
  <c r="H21" i="34"/>
  <c r="G21" i="34"/>
  <c r="E21" i="34"/>
  <c r="D21" i="34"/>
  <c r="C21" i="34"/>
  <c r="B21" i="34"/>
  <c r="AI20" i="34"/>
  <c r="AG20" i="34"/>
  <c r="AF20" i="34"/>
  <c r="AE20" i="34"/>
  <c r="AC20" i="34"/>
  <c r="AB20" i="34"/>
  <c r="AA20" i="34"/>
  <c r="AD20" i="34" s="1"/>
  <c r="Y20" i="34"/>
  <c r="X20" i="34"/>
  <c r="W20" i="34"/>
  <c r="Z20" i="34" s="1"/>
  <c r="U20" i="34"/>
  <c r="T20" i="34"/>
  <c r="S20" i="34"/>
  <c r="V20" i="34" s="1"/>
  <c r="Q20" i="34"/>
  <c r="P20" i="34"/>
  <c r="O20" i="34"/>
  <c r="M20" i="34"/>
  <c r="L20" i="34"/>
  <c r="K20" i="34"/>
  <c r="I20" i="34"/>
  <c r="H20" i="34"/>
  <c r="G20" i="34"/>
  <c r="E20" i="34"/>
  <c r="D20" i="34"/>
  <c r="C20" i="34"/>
  <c r="F20" i="34" s="1"/>
  <c r="B20" i="34"/>
  <c r="AI19" i="34"/>
  <c r="AG19" i="34"/>
  <c r="AF19" i="34"/>
  <c r="AE19" i="34"/>
  <c r="AH19" i="34" s="1"/>
  <c r="AC19" i="34"/>
  <c r="AB19" i="34"/>
  <c r="AA19" i="34"/>
  <c r="AD19" i="34" s="1"/>
  <c r="Y19" i="34"/>
  <c r="X19" i="34"/>
  <c r="W19" i="34"/>
  <c r="U19" i="34"/>
  <c r="T19" i="34"/>
  <c r="S19" i="34"/>
  <c r="V19" i="34" s="1"/>
  <c r="Q19" i="34"/>
  <c r="P19" i="34"/>
  <c r="O19" i="34"/>
  <c r="M19" i="34"/>
  <c r="L19" i="34"/>
  <c r="K19" i="34"/>
  <c r="N19" i="34" s="1"/>
  <c r="I19" i="34"/>
  <c r="H19" i="34"/>
  <c r="G19" i="34"/>
  <c r="E19" i="34"/>
  <c r="D19" i="34"/>
  <c r="C19" i="34"/>
  <c r="F19" i="34" s="1"/>
  <c r="B19" i="34"/>
  <c r="AI18" i="34"/>
  <c r="AH18" i="34"/>
  <c r="AG18" i="34"/>
  <c r="AF18" i="34"/>
  <c r="AE18" i="34"/>
  <c r="AC18" i="34"/>
  <c r="AB18" i="34"/>
  <c r="AA18" i="34"/>
  <c r="Y18" i="34"/>
  <c r="X18" i="34"/>
  <c r="W18" i="34"/>
  <c r="U18" i="34"/>
  <c r="T18" i="34"/>
  <c r="S18" i="34"/>
  <c r="Q18" i="34"/>
  <c r="P18" i="34"/>
  <c r="O18" i="34"/>
  <c r="R18" i="34" s="1"/>
  <c r="M18" i="34"/>
  <c r="L18" i="34"/>
  <c r="K18" i="34"/>
  <c r="N18" i="34" s="1"/>
  <c r="J18" i="34"/>
  <c r="I18" i="34"/>
  <c r="H18" i="34"/>
  <c r="G18" i="34"/>
  <c r="E18" i="34"/>
  <c r="D18" i="34"/>
  <c r="C18" i="34"/>
  <c r="B18" i="34"/>
  <c r="AI17" i="34"/>
  <c r="AH17" i="34"/>
  <c r="AG17" i="34"/>
  <c r="AF17" i="34"/>
  <c r="AE17" i="34"/>
  <c r="AC17" i="34"/>
  <c r="AB17" i="34"/>
  <c r="AA17" i="34"/>
  <c r="Y17" i="34"/>
  <c r="X17" i="34"/>
  <c r="W17" i="34"/>
  <c r="Z17" i="34" s="1"/>
  <c r="U17" i="34"/>
  <c r="T17" i="34"/>
  <c r="S17" i="34"/>
  <c r="Q17" i="34"/>
  <c r="P17" i="34"/>
  <c r="O17" i="34"/>
  <c r="R17" i="34" s="1"/>
  <c r="M17" i="34"/>
  <c r="L17" i="34"/>
  <c r="K17" i="34"/>
  <c r="I17" i="34"/>
  <c r="H17" i="34"/>
  <c r="G17" i="34"/>
  <c r="E17" i="34"/>
  <c r="D17" i="34"/>
  <c r="C17" i="34"/>
  <c r="B17" i="34"/>
  <c r="AI16" i="34"/>
  <c r="AG16" i="34"/>
  <c r="AF16" i="34"/>
  <c r="AH16" i="34" s="1"/>
  <c r="AE16" i="34"/>
  <c r="AC16" i="34"/>
  <c r="AB16" i="34"/>
  <c r="AA16" i="34"/>
  <c r="Y16" i="34"/>
  <c r="X16" i="34"/>
  <c r="W16" i="34"/>
  <c r="Z16" i="34" s="1"/>
  <c r="V16" i="34"/>
  <c r="U16" i="34"/>
  <c r="T16" i="34"/>
  <c r="S16" i="34"/>
  <c r="Q16" i="34"/>
  <c r="P16" i="34"/>
  <c r="O16" i="34"/>
  <c r="R16" i="34" s="1"/>
  <c r="M16" i="34"/>
  <c r="L16" i="34"/>
  <c r="K16" i="34"/>
  <c r="I16" i="34"/>
  <c r="H16" i="34"/>
  <c r="G16" i="34"/>
  <c r="J16" i="34" s="1"/>
  <c r="E16" i="34"/>
  <c r="D16" i="34"/>
  <c r="C16" i="34"/>
  <c r="F16" i="34" s="1"/>
  <c r="B16" i="34"/>
  <c r="AI15" i="34"/>
  <c r="AG15" i="34"/>
  <c r="AF15" i="34"/>
  <c r="AE15" i="34"/>
  <c r="AC15" i="34"/>
  <c r="AB15" i="34"/>
  <c r="AA15" i="34"/>
  <c r="Y15" i="34"/>
  <c r="X15" i="34"/>
  <c r="W15" i="34"/>
  <c r="Z15" i="34" s="1"/>
  <c r="V15" i="34"/>
  <c r="U15" i="34"/>
  <c r="T15" i="34"/>
  <c r="S15" i="34"/>
  <c r="Q15" i="34"/>
  <c r="P15" i="34"/>
  <c r="O15" i="34"/>
  <c r="M15" i="34"/>
  <c r="L15" i="34"/>
  <c r="K15" i="34"/>
  <c r="N15" i="34" s="1"/>
  <c r="I15" i="34"/>
  <c r="H15" i="34"/>
  <c r="G15" i="34"/>
  <c r="E15" i="34"/>
  <c r="D15" i="34"/>
  <c r="C15" i="34"/>
  <c r="F15" i="34" s="1"/>
  <c r="B15" i="34"/>
  <c r="AI14" i="34"/>
  <c r="AG14" i="34"/>
  <c r="AF14" i="34"/>
  <c r="AE14" i="34"/>
  <c r="AH14" i="34" s="1"/>
  <c r="AC14" i="34"/>
  <c r="AB14" i="34"/>
  <c r="AA14" i="34"/>
  <c r="AD14" i="34" s="1"/>
  <c r="Y14" i="34"/>
  <c r="X14" i="34"/>
  <c r="W14" i="34"/>
  <c r="U14" i="34"/>
  <c r="T14" i="34"/>
  <c r="V14" i="34" s="1"/>
  <c r="S14" i="34"/>
  <c r="Q14" i="34"/>
  <c r="P14" i="34"/>
  <c r="O14" i="34"/>
  <c r="R14" i="34" s="1"/>
  <c r="M14" i="34"/>
  <c r="L14" i="34"/>
  <c r="K14" i="34"/>
  <c r="N14" i="34" s="1"/>
  <c r="J14" i="34"/>
  <c r="I14" i="34"/>
  <c r="H14" i="34"/>
  <c r="G14" i="34"/>
  <c r="E14" i="34"/>
  <c r="D14" i="34"/>
  <c r="C14" i="34"/>
  <c r="F14" i="34" s="1"/>
  <c r="B14" i="34"/>
  <c r="AI13" i="34"/>
  <c r="AH13" i="34"/>
  <c r="AG13" i="34"/>
  <c r="AF13" i="34"/>
  <c r="AE13" i="34"/>
  <c r="AC13" i="34"/>
  <c r="AB13" i="34"/>
  <c r="AA13" i="34"/>
  <c r="Y13" i="34"/>
  <c r="X13" i="34"/>
  <c r="W13" i="34"/>
  <c r="U13" i="34"/>
  <c r="T13" i="34"/>
  <c r="S13" i="34"/>
  <c r="Q13" i="34"/>
  <c r="P13" i="34"/>
  <c r="O13" i="34"/>
  <c r="M13" i="34"/>
  <c r="L13" i="34"/>
  <c r="K13" i="34"/>
  <c r="N13" i="34" s="1"/>
  <c r="I13" i="34"/>
  <c r="H13" i="34"/>
  <c r="G13" i="34"/>
  <c r="E13" i="34"/>
  <c r="D13" i="34"/>
  <c r="C13" i="34"/>
  <c r="B13" i="34"/>
  <c r="AI12" i="34"/>
  <c r="AG12" i="34"/>
  <c r="AF12" i="34"/>
  <c r="AE12" i="34"/>
  <c r="AC12" i="34"/>
  <c r="AB12" i="34"/>
  <c r="AA12" i="34"/>
  <c r="AD12" i="34" s="1"/>
  <c r="Y12" i="34"/>
  <c r="X12" i="34"/>
  <c r="W12" i="34"/>
  <c r="Z12" i="34" s="1"/>
  <c r="U12" i="34"/>
  <c r="T12" i="34"/>
  <c r="S12" i="34"/>
  <c r="V12" i="34" s="1"/>
  <c r="Q12" i="34"/>
  <c r="P12" i="34"/>
  <c r="O12" i="34"/>
  <c r="R12" i="34" s="1"/>
  <c r="N12" i="34"/>
  <c r="M12" i="34"/>
  <c r="L12" i="34"/>
  <c r="K12" i="34"/>
  <c r="J12" i="34"/>
  <c r="I12" i="34"/>
  <c r="H12" i="34"/>
  <c r="G12" i="34"/>
  <c r="E12" i="34"/>
  <c r="D12" i="34"/>
  <c r="C12" i="34"/>
  <c r="F12" i="34" s="1"/>
  <c r="B12" i="34"/>
  <c r="AI11" i="34"/>
  <c r="AG11" i="34"/>
  <c r="AF11" i="34"/>
  <c r="AE11" i="34"/>
  <c r="AH11" i="34" s="1"/>
  <c r="AC11" i="34"/>
  <c r="AB11" i="34"/>
  <c r="AA11" i="34"/>
  <c r="Y11" i="34"/>
  <c r="X11" i="34"/>
  <c r="W11" i="34"/>
  <c r="U11" i="34"/>
  <c r="T11" i="34"/>
  <c r="V11" i="34" s="1"/>
  <c r="S11" i="34"/>
  <c r="Q11" i="34"/>
  <c r="P11" i="34"/>
  <c r="O11" i="34"/>
  <c r="M11" i="34"/>
  <c r="L11" i="34"/>
  <c r="K11" i="34"/>
  <c r="I11" i="34"/>
  <c r="H11" i="34"/>
  <c r="G11" i="34"/>
  <c r="J11" i="34" s="1"/>
  <c r="E11" i="34"/>
  <c r="D11" i="34"/>
  <c r="C11" i="34"/>
  <c r="F11" i="34" s="1"/>
  <c r="B11" i="34"/>
  <c r="AI10" i="34"/>
  <c r="AH10" i="34"/>
  <c r="AG10" i="34"/>
  <c r="AF10" i="34"/>
  <c r="AE10" i="34"/>
  <c r="AC10" i="34"/>
  <c r="AB10" i="34"/>
  <c r="AA10" i="34"/>
  <c r="AD10" i="34" s="1"/>
  <c r="Z10" i="34"/>
  <c r="Y10" i="34"/>
  <c r="X10" i="34"/>
  <c r="W10" i="34"/>
  <c r="V10" i="34"/>
  <c r="U10" i="34"/>
  <c r="T10" i="34"/>
  <c r="S10" i="34"/>
  <c r="Q10" i="34"/>
  <c r="P10" i="34"/>
  <c r="O10" i="34"/>
  <c r="M10" i="34"/>
  <c r="L10" i="34"/>
  <c r="K10" i="34"/>
  <c r="N10" i="34" s="1"/>
  <c r="I10" i="34"/>
  <c r="H10" i="34"/>
  <c r="G10" i="34"/>
  <c r="E10" i="34"/>
  <c r="D10" i="34"/>
  <c r="C10" i="34"/>
  <c r="F10" i="34" s="1"/>
  <c r="B10" i="34"/>
  <c r="AI9" i="34"/>
  <c r="AG9" i="34"/>
  <c r="AF9" i="34"/>
  <c r="AE9" i="34"/>
  <c r="AH9" i="34" s="1"/>
  <c r="AC9" i="34"/>
  <c r="AB9" i="34"/>
  <c r="AA9" i="34"/>
  <c r="Z9" i="34"/>
  <c r="Y9" i="34"/>
  <c r="X9" i="34"/>
  <c r="W9" i="34"/>
  <c r="V9" i="34"/>
  <c r="U9" i="34"/>
  <c r="T9" i="34"/>
  <c r="S9" i="34"/>
  <c r="Q9" i="34"/>
  <c r="P9" i="34"/>
  <c r="O9" i="34"/>
  <c r="M9" i="34"/>
  <c r="L9" i="34"/>
  <c r="K9" i="34"/>
  <c r="N9" i="34" s="1"/>
  <c r="J9" i="34"/>
  <c r="I9" i="34"/>
  <c r="H9" i="34"/>
  <c r="G9" i="34"/>
  <c r="E9" i="34"/>
  <c r="D9" i="34"/>
  <c r="C9" i="34"/>
  <c r="B9" i="34"/>
  <c r="AI8" i="34"/>
  <c r="AG8" i="34"/>
  <c r="AF8" i="34"/>
  <c r="AE8" i="34"/>
  <c r="AC8" i="34"/>
  <c r="AB8" i="34"/>
  <c r="AA8" i="34"/>
  <c r="AD8" i="34" s="1"/>
  <c r="Y8" i="34"/>
  <c r="X8" i="34"/>
  <c r="W8" i="34"/>
  <c r="Z8" i="34" s="1"/>
  <c r="U8" i="34"/>
  <c r="T8" i="34"/>
  <c r="S8" i="34"/>
  <c r="Q8" i="34"/>
  <c r="P8" i="34"/>
  <c r="O8" i="34"/>
  <c r="N8" i="34"/>
  <c r="M8" i="34"/>
  <c r="L8" i="34"/>
  <c r="K8" i="34"/>
  <c r="I8" i="34"/>
  <c r="H8" i="34"/>
  <c r="G8" i="34"/>
  <c r="J8" i="34" s="1"/>
  <c r="E8" i="34"/>
  <c r="D8" i="34"/>
  <c r="C8" i="34"/>
  <c r="F8" i="34" s="1"/>
  <c r="B8" i="34"/>
  <c r="AI7" i="34"/>
  <c r="AG7" i="34"/>
  <c r="AF7" i="34"/>
  <c r="AE7" i="34"/>
  <c r="AH7" i="34" s="1"/>
  <c r="AD7" i="34"/>
  <c r="AC7" i="34"/>
  <c r="AB7" i="34"/>
  <c r="AA7" i="34"/>
  <c r="Z7" i="34"/>
  <c r="Y7" i="34"/>
  <c r="X7" i="34"/>
  <c r="W7" i="34"/>
  <c r="U7" i="34"/>
  <c r="T7" i="34"/>
  <c r="S7" i="34"/>
  <c r="V7" i="34" s="1"/>
  <c r="R7" i="34"/>
  <c r="Q7" i="34"/>
  <c r="P7" i="34"/>
  <c r="O7" i="34"/>
  <c r="N7" i="34"/>
  <c r="M7" i="34"/>
  <c r="L7" i="34"/>
  <c r="K7" i="34"/>
  <c r="I7" i="34"/>
  <c r="H7" i="34"/>
  <c r="G7" i="34"/>
  <c r="J7" i="34" s="1"/>
  <c r="F7" i="34"/>
  <c r="E7" i="34"/>
  <c r="D7" i="34"/>
  <c r="C7" i="34"/>
  <c r="B7" i="34"/>
  <c r="AI6" i="34"/>
  <c r="AG6" i="34"/>
  <c r="AF6" i="34"/>
  <c r="AE6" i="34"/>
  <c r="AH6" i="34" s="1"/>
  <c r="AD6" i="34"/>
  <c r="AC6" i="34"/>
  <c r="AB6" i="34"/>
  <c r="AA6" i="34"/>
  <c r="Z6" i="34"/>
  <c r="Y6" i="34"/>
  <c r="X6" i="34"/>
  <c r="W6" i="34"/>
  <c r="U6" i="34"/>
  <c r="T6" i="34"/>
  <c r="S6" i="34"/>
  <c r="V6" i="34" s="1"/>
  <c r="R6" i="34"/>
  <c r="Q6" i="34"/>
  <c r="P6" i="34"/>
  <c r="O6" i="34"/>
  <c r="M6" i="34"/>
  <c r="L6" i="34"/>
  <c r="N6" i="34" s="1"/>
  <c r="K6" i="34"/>
  <c r="I6" i="34"/>
  <c r="H6" i="34"/>
  <c r="G6" i="34"/>
  <c r="J6" i="34" s="1"/>
  <c r="AM6" i="34" s="1"/>
  <c r="F6" i="34"/>
  <c r="E6" i="34"/>
  <c r="D6" i="34"/>
  <c r="C6" i="34"/>
  <c r="B6" i="34"/>
  <c r="AI5" i="34"/>
  <c r="AG5" i="34"/>
  <c r="AF5" i="34"/>
  <c r="AE5" i="34"/>
  <c r="AH5" i="34" s="1"/>
  <c r="AD5" i="34"/>
  <c r="AC5" i="34"/>
  <c r="AB5" i="34"/>
  <c r="AA5" i="34"/>
  <c r="Y5" i="34"/>
  <c r="X5" i="34"/>
  <c r="Z5" i="34" s="1"/>
  <c r="W5" i="34"/>
  <c r="U5" i="34"/>
  <c r="T5" i="34"/>
  <c r="S5" i="34"/>
  <c r="V5" i="34" s="1"/>
  <c r="R5" i="34"/>
  <c r="Q5" i="34"/>
  <c r="P5" i="34"/>
  <c r="O5" i="34"/>
  <c r="N5" i="34"/>
  <c r="AM5" i="34" s="1"/>
  <c r="M5" i="34"/>
  <c r="L5" i="34"/>
  <c r="K5" i="34"/>
  <c r="I5" i="34"/>
  <c r="H5" i="34"/>
  <c r="G5" i="34"/>
  <c r="J5" i="34" s="1"/>
  <c r="F5" i="34"/>
  <c r="E5" i="34"/>
  <c r="D5" i="34"/>
  <c r="C5" i="34"/>
  <c r="B5" i="34"/>
  <c r="AI4" i="34"/>
  <c r="AG4" i="34"/>
  <c r="AF4" i="34"/>
  <c r="AE4" i="34"/>
  <c r="AD4" i="34"/>
  <c r="AC4" i="34"/>
  <c r="AB4" i="34"/>
  <c r="AA4" i="34"/>
  <c r="Y4" i="34"/>
  <c r="X4" i="34"/>
  <c r="X35" i="34" s="1"/>
  <c r="W4" i="34"/>
  <c r="U4" i="34"/>
  <c r="T4" i="34"/>
  <c r="S4" i="34"/>
  <c r="R4" i="34"/>
  <c r="Q4" i="34"/>
  <c r="P4" i="34"/>
  <c r="O4" i="34"/>
  <c r="M4" i="34"/>
  <c r="L4" i="34"/>
  <c r="N4" i="34" s="1"/>
  <c r="K4" i="34"/>
  <c r="K35" i="34" s="1"/>
  <c r="I4" i="34"/>
  <c r="H4" i="34"/>
  <c r="G4" i="34"/>
  <c r="F4" i="34"/>
  <c r="E4" i="34"/>
  <c r="E35" i="34" s="1"/>
  <c r="D4" i="34"/>
  <c r="C4" i="34"/>
  <c r="B4" i="34"/>
  <c r="A4" i="34"/>
  <c r="AE3" i="34"/>
  <c r="AA3" i="34"/>
  <c r="W3" i="34"/>
  <c r="S3" i="34"/>
  <c r="O3" i="34"/>
  <c r="K3" i="34"/>
  <c r="G3" i="34"/>
  <c r="C3" i="34"/>
  <c r="A1" i="34"/>
  <c r="G52" i="33"/>
  <c r="F52" i="33"/>
  <c r="E52" i="33"/>
  <c r="D52" i="33"/>
  <c r="G26" i="33"/>
  <c r="F13" i="33"/>
  <c r="F12" i="33"/>
  <c r="C12" i="33"/>
  <c r="F11" i="33"/>
  <c r="F10" i="33"/>
  <c r="F9" i="33"/>
  <c r="F8" i="33"/>
  <c r="F7" i="33"/>
  <c r="F6" i="33"/>
  <c r="C3" i="33"/>
  <c r="A1" i="33"/>
  <c r="K70" i="32"/>
  <c r="N69" i="32"/>
  <c r="M69" i="32"/>
  <c r="L69" i="32"/>
  <c r="K69" i="32"/>
  <c r="I69" i="32"/>
  <c r="H69" i="32"/>
  <c r="G69" i="32"/>
  <c r="F69" i="32"/>
  <c r="P68" i="32"/>
  <c r="N68" i="32"/>
  <c r="M68" i="32"/>
  <c r="L68" i="32"/>
  <c r="K68" i="32"/>
  <c r="I68" i="32"/>
  <c r="H68" i="32"/>
  <c r="G68" i="32"/>
  <c r="F68" i="32"/>
  <c r="P67" i="32"/>
  <c r="N67" i="32"/>
  <c r="M67" i="32"/>
  <c r="L67" i="32"/>
  <c r="K67" i="32"/>
  <c r="I67" i="32"/>
  <c r="H67" i="32"/>
  <c r="G67" i="32"/>
  <c r="F67" i="32"/>
  <c r="P66" i="32"/>
  <c r="N66" i="32"/>
  <c r="M66" i="32"/>
  <c r="L66" i="32"/>
  <c r="K66" i="32"/>
  <c r="I66" i="32"/>
  <c r="H66" i="32"/>
  <c r="G66" i="32"/>
  <c r="F66" i="32"/>
  <c r="P65" i="32"/>
  <c r="N65" i="32"/>
  <c r="M65" i="32"/>
  <c r="L65" i="32"/>
  <c r="K65" i="32"/>
  <c r="I65" i="32"/>
  <c r="H65" i="32"/>
  <c r="G65" i="32"/>
  <c r="F65" i="32"/>
  <c r="P64" i="32"/>
  <c r="N64" i="32"/>
  <c r="M64" i="32"/>
  <c r="L64" i="32"/>
  <c r="K64" i="32"/>
  <c r="I64" i="32"/>
  <c r="H64" i="32"/>
  <c r="G64" i="32"/>
  <c r="F64" i="32"/>
  <c r="P63" i="32"/>
  <c r="N63" i="32"/>
  <c r="M63" i="32"/>
  <c r="L63" i="32"/>
  <c r="K63" i="32"/>
  <c r="I63" i="32"/>
  <c r="H63" i="32"/>
  <c r="G63" i="32"/>
  <c r="F63" i="32"/>
  <c r="P62" i="32"/>
  <c r="N62" i="32"/>
  <c r="M62" i="32"/>
  <c r="L62" i="32"/>
  <c r="K62" i="32"/>
  <c r="I62" i="32"/>
  <c r="H62" i="32"/>
  <c r="G62" i="32"/>
  <c r="F62" i="32"/>
  <c r="P61" i="32"/>
  <c r="N61" i="32"/>
  <c r="M61" i="32"/>
  <c r="L61" i="32"/>
  <c r="K61" i="32"/>
  <c r="I61" i="32"/>
  <c r="H61" i="32"/>
  <c r="G61" i="32"/>
  <c r="F61" i="32"/>
  <c r="P60" i="32"/>
  <c r="N60" i="32"/>
  <c r="M60" i="32"/>
  <c r="L60" i="32"/>
  <c r="K60" i="32"/>
  <c r="I60" i="32"/>
  <c r="H60" i="32"/>
  <c r="G60" i="32"/>
  <c r="F60" i="32"/>
  <c r="P59" i="32"/>
  <c r="N59" i="32"/>
  <c r="M59" i="32"/>
  <c r="L59" i="32"/>
  <c r="K59" i="32"/>
  <c r="I59" i="32"/>
  <c r="H59" i="32"/>
  <c r="G59" i="32"/>
  <c r="F59" i="32"/>
  <c r="P58" i="32"/>
  <c r="N58" i="32"/>
  <c r="M58" i="32"/>
  <c r="L58" i="32"/>
  <c r="K58" i="32"/>
  <c r="I58" i="32"/>
  <c r="H58" i="32"/>
  <c r="G58" i="32"/>
  <c r="F58" i="32"/>
  <c r="P57" i="32"/>
  <c r="N57" i="32"/>
  <c r="M57" i="32"/>
  <c r="L57" i="32"/>
  <c r="K57" i="32"/>
  <c r="I57" i="32"/>
  <c r="H57" i="32"/>
  <c r="G57" i="32"/>
  <c r="F57" i="32"/>
  <c r="P56" i="32"/>
  <c r="N56" i="32"/>
  <c r="M56" i="32"/>
  <c r="L56" i="32"/>
  <c r="K56" i="32"/>
  <c r="I56" i="32"/>
  <c r="H56" i="32"/>
  <c r="G56" i="32"/>
  <c r="F56" i="32"/>
  <c r="P55" i="32"/>
  <c r="N55" i="32"/>
  <c r="M55" i="32"/>
  <c r="L55" i="32"/>
  <c r="K55" i="32"/>
  <c r="I55" i="32"/>
  <c r="H55" i="32"/>
  <c r="G55" i="32"/>
  <c r="F55" i="32"/>
  <c r="P54" i="32"/>
  <c r="N54" i="32"/>
  <c r="M54" i="32"/>
  <c r="L54" i="32"/>
  <c r="K54" i="32"/>
  <c r="I54" i="32"/>
  <c r="H54" i="32"/>
  <c r="G54" i="32"/>
  <c r="F54" i="32"/>
  <c r="P53" i="32"/>
  <c r="N53" i="32"/>
  <c r="M53" i="32"/>
  <c r="L53" i="32"/>
  <c r="K53" i="32"/>
  <c r="I53" i="32"/>
  <c r="H53" i="32"/>
  <c r="G53" i="32"/>
  <c r="F53" i="32"/>
  <c r="P52" i="32"/>
  <c r="N52" i="32"/>
  <c r="M52" i="32"/>
  <c r="L52" i="32"/>
  <c r="K52" i="32"/>
  <c r="I52" i="32"/>
  <c r="H52" i="32"/>
  <c r="G52" i="32"/>
  <c r="F52" i="32"/>
  <c r="P51" i="32"/>
  <c r="N51" i="32"/>
  <c r="M51" i="32"/>
  <c r="L51" i="32"/>
  <c r="K51" i="32"/>
  <c r="I51" i="32"/>
  <c r="H51" i="32"/>
  <c r="G51" i="32"/>
  <c r="F51" i="32"/>
  <c r="P50" i="32"/>
  <c r="N50" i="32"/>
  <c r="M50" i="32"/>
  <c r="L50" i="32"/>
  <c r="K50" i="32"/>
  <c r="I50" i="32"/>
  <c r="H50" i="32"/>
  <c r="G50" i="32"/>
  <c r="F50" i="32"/>
  <c r="P49" i="32"/>
  <c r="N49" i="32"/>
  <c r="M49" i="32"/>
  <c r="L49" i="32"/>
  <c r="K49" i="32"/>
  <c r="I49" i="32"/>
  <c r="H49" i="32"/>
  <c r="G49" i="32"/>
  <c r="F49" i="32"/>
  <c r="P48" i="32"/>
  <c r="N48" i="32"/>
  <c r="M48" i="32"/>
  <c r="L48" i="32"/>
  <c r="K48" i="32"/>
  <c r="I48" i="32"/>
  <c r="H48" i="32"/>
  <c r="G48" i="32"/>
  <c r="F48" i="32"/>
  <c r="P47" i="32"/>
  <c r="N47" i="32"/>
  <c r="M47" i="32"/>
  <c r="L47" i="32"/>
  <c r="K47" i="32"/>
  <c r="I47" i="32"/>
  <c r="H47" i="32"/>
  <c r="G47" i="32"/>
  <c r="F47" i="32"/>
  <c r="P46" i="32"/>
  <c r="N46" i="32"/>
  <c r="M46" i="32"/>
  <c r="L46" i="32"/>
  <c r="K46" i="32"/>
  <c r="I46" i="32"/>
  <c r="H46" i="32"/>
  <c r="G46" i="32"/>
  <c r="F46" i="32"/>
  <c r="P45" i="32"/>
  <c r="N45" i="32"/>
  <c r="M45" i="32"/>
  <c r="L45" i="32"/>
  <c r="K45" i="32"/>
  <c r="I45" i="32"/>
  <c r="H45" i="32"/>
  <c r="G45" i="32"/>
  <c r="F45" i="32"/>
  <c r="P44" i="32"/>
  <c r="N44" i="32"/>
  <c r="M44" i="32"/>
  <c r="L44" i="32"/>
  <c r="K44" i="32"/>
  <c r="I44" i="32"/>
  <c r="H44" i="32"/>
  <c r="G44" i="32"/>
  <c r="F44" i="32"/>
  <c r="P43" i="32"/>
  <c r="N43" i="32"/>
  <c r="M43" i="32"/>
  <c r="L43" i="32"/>
  <c r="K43" i="32"/>
  <c r="I43" i="32"/>
  <c r="H43" i="32"/>
  <c r="G43" i="32"/>
  <c r="F43" i="32"/>
  <c r="P42" i="32"/>
  <c r="N42" i="32"/>
  <c r="M42" i="32"/>
  <c r="L42" i="32"/>
  <c r="K42" i="32"/>
  <c r="I42" i="32"/>
  <c r="H42" i="32"/>
  <c r="G42" i="32"/>
  <c r="F42" i="32"/>
  <c r="P41" i="32"/>
  <c r="N41" i="32"/>
  <c r="M41" i="32"/>
  <c r="L41" i="32"/>
  <c r="L70" i="32" s="1"/>
  <c r="K41" i="32"/>
  <c r="I41" i="32"/>
  <c r="H41" i="32"/>
  <c r="G41" i="32"/>
  <c r="F41" i="32"/>
  <c r="P40" i="32"/>
  <c r="N40" i="32"/>
  <c r="M40" i="32"/>
  <c r="L40" i="32"/>
  <c r="K40" i="32"/>
  <c r="I40" i="32"/>
  <c r="I70" i="32" s="1"/>
  <c r="H40" i="32"/>
  <c r="G40" i="32"/>
  <c r="F40" i="32"/>
  <c r="P39" i="32"/>
  <c r="N39" i="32"/>
  <c r="M39" i="32"/>
  <c r="M70" i="32" s="1"/>
  <c r="L39" i="32"/>
  <c r="K39" i="32"/>
  <c r="I39" i="32"/>
  <c r="H39" i="32"/>
  <c r="H70" i="32" s="1"/>
  <c r="G39" i="32"/>
  <c r="F39" i="32"/>
  <c r="Q37" i="32"/>
  <c r="A37" i="32"/>
  <c r="T34" i="32"/>
  <c r="R34" i="32"/>
  <c r="O34" i="32"/>
  <c r="N34" i="32"/>
  <c r="M34" i="32"/>
  <c r="L34" i="32"/>
  <c r="K34" i="32"/>
  <c r="J34" i="32"/>
  <c r="I34" i="32"/>
  <c r="H34" i="32"/>
  <c r="G34" i="32"/>
  <c r="D34" i="32"/>
  <c r="C34" i="32"/>
  <c r="B34" i="32"/>
  <c r="S33" i="32"/>
  <c r="R33" i="32"/>
  <c r="O33" i="32"/>
  <c r="N33" i="32"/>
  <c r="M33" i="32"/>
  <c r="L33" i="32"/>
  <c r="K33" i="32"/>
  <c r="J33" i="32"/>
  <c r="I33" i="32"/>
  <c r="H33" i="32"/>
  <c r="G33" i="32"/>
  <c r="D33" i="32"/>
  <c r="C33" i="32"/>
  <c r="B33" i="32"/>
  <c r="R32" i="32"/>
  <c r="O32" i="32"/>
  <c r="N32" i="32"/>
  <c r="M32" i="32"/>
  <c r="L32" i="32"/>
  <c r="K32" i="32"/>
  <c r="J32" i="32"/>
  <c r="I32" i="32"/>
  <c r="H32" i="32"/>
  <c r="G32" i="32"/>
  <c r="D32" i="32"/>
  <c r="C32" i="32"/>
  <c r="B32" i="32"/>
  <c r="R31" i="32"/>
  <c r="O31" i="32"/>
  <c r="N31" i="32"/>
  <c r="M31" i="32"/>
  <c r="L31" i="32"/>
  <c r="K31" i="32"/>
  <c r="J31" i="32"/>
  <c r="I31" i="32"/>
  <c r="H31" i="32"/>
  <c r="G31" i="32"/>
  <c r="D31" i="32"/>
  <c r="C31" i="32"/>
  <c r="B31" i="32"/>
  <c r="R30" i="32"/>
  <c r="O30" i="32"/>
  <c r="N30" i="32"/>
  <c r="M30" i="32"/>
  <c r="L30" i="32"/>
  <c r="K30" i="32"/>
  <c r="J30" i="32"/>
  <c r="I30" i="32"/>
  <c r="H30" i="32"/>
  <c r="G30" i="32"/>
  <c r="D30" i="32"/>
  <c r="C30" i="32"/>
  <c r="B30" i="32"/>
  <c r="R29" i="32"/>
  <c r="O29" i="32"/>
  <c r="N29" i="32"/>
  <c r="M29" i="32"/>
  <c r="L29" i="32"/>
  <c r="K29" i="32"/>
  <c r="J29" i="32"/>
  <c r="I29" i="32"/>
  <c r="H29" i="32"/>
  <c r="G29" i="32"/>
  <c r="D29" i="32"/>
  <c r="C29" i="32"/>
  <c r="B29" i="32"/>
  <c r="R28" i="32"/>
  <c r="O28" i="32"/>
  <c r="N28" i="32"/>
  <c r="M28" i="32"/>
  <c r="L28" i="32"/>
  <c r="K28" i="32"/>
  <c r="J28" i="32"/>
  <c r="I28" i="32"/>
  <c r="H28" i="32"/>
  <c r="G28" i="32"/>
  <c r="D28" i="32"/>
  <c r="C28" i="32"/>
  <c r="B28" i="32"/>
  <c r="R27" i="32"/>
  <c r="O27" i="32"/>
  <c r="N27" i="32"/>
  <c r="M27" i="32"/>
  <c r="L27" i="32"/>
  <c r="K27" i="32"/>
  <c r="J27" i="32"/>
  <c r="I27" i="32"/>
  <c r="H27" i="32"/>
  <c r="G27" i="32"/>
  <c r="D27" i="32"/>
  <c r="C27" i="32"/>
  <c r="B27" i="32"/>
  <c r="R26" i="32"/>
  <c r="O26" i="32"/>
  <c r="N26" i="32"/>
  <c r="M26" i="32"/>
  <c r="L26" i="32"/>
  <c r="K26" i="32"/>
  <c r="J26" i="32"/>
  <c r="I26" i="32"/>
  <c r="H26" i="32"/>
  <c r="G26" i="32"/>
  <c r="D26" i="32"/>
  <c r="C26" i="32"/>
  <c r="B26" i="32"/>
  <c r="R25" i="32"/>
  <c r="O25" i="32"/>
  <c r="N25" i="32"/>
  <c r="M25" i="32"/>
  <c r="L25" i="32"/>
  <c r="K25" i="32"/>
  <c r="J25" i="32"/>
  <c r="I25" i="32"/>
  <c r="H25" i="32"/>
  <c r="G25" i="32"/>
  <c r="D25" i="32"/>
  <c r="C25" i="32"/>
  <c r="B25" i="32"/>
  <c r="R24" i="32"/>
  <c r="O24" i="32"/>
  <c r="N24" i="32"/>
  <c r="M24" i="32"/>
  <c r="L24" i="32"/>
  <c r="K24" i="32"/>
  <c r="J24" i="32"/>
  <c r="I24" i="32"/>
  <c r="H24" i="32"/>
  <c r="G24" i="32"/>
  <c r="D24" i="32"/>
  <c r="C24" i="32"/>
  <c r="B24" i="32"/>
  <c r="R23" i="32"/>
  <c r="O23" i="32"/>
  <c r="N23" i="32"/>
  <c r="M23" i="32"/>
  <c r="L23" i="32"/>
  <c r="K23" i="32"/>
  <c r="J23" i="32"/>
  <c r="I23" i="32"/>
  <c r="H23" i="32"/>
  <c r="G23" i="32"/>
  <c r="D23" i="32"/>
  <c r="C23" i="32"/>
  <c r="B23" i="32"/>
  <c r="R22" i="32"/>
  <c r="O22" i="32"/>
  <c r="N22" i="32"/>
  <c r="M22" i="32"/>
  <c r="L22" i="32"/>
  <c r="K22" i="32"/>
  <c r="J22" i="32"/>
  <c r="I22" i="32"/>
  <c r="H22" i="32"/>
  <c r="G22" i="32"/>
  <c r="D22" i="32"/>
  <c r="C22" i="32"/>
  <c r="B22" i="32"/>
  <c r="R21" i="32"/>
  <c r="O21" i="32"/>
  <c r="N21" i="32"/>
  <c r="M21" i="32"/>
  <c r="L21" i="32"/>
  <c r="K21" i="32"/>
  <c r="J21" i="32"/>
  <c r="I21" i="32"/>
  <c r="H21" i="32"/>
  <c r="G21" i="32"/>
  <c r="D21" i="32"/>
  <c r="C21" i="32"/>
  <c r="B21" i="32"/>
  <c r="R20" i="32"/>
  <c r="O20" i="32"/>
  <c r="N20" i="32"/>
  <c r="M20" i="32"/>
  <c r="L20" i="32"/>
  <c r="K20" i="32"/>
  <c r="J20" i="32"/>
  <c r="I20" i="32"/>
  <c r="H20" i="32"/>
  <c r="G20" i="32"/>
  <c r="D20" i="32"/>
  <c r="C20" i="32"/>
  <c r="B20" i="32"/>
  <c r="R19" i="32"/>
  <c r="O19" i="32"/>
  <c r="N19" i="32"/>
  <c r="M19" i="32"/>
  <c r="L19" i="32"/>
  <c r="K19" i="32"/>
  <c r="J19" i="32"/>
  <c r="I19" i="32"/>
  <c r="H19" i="32"/>
  <c r="G19" i="32"/>
  <c r="D19" i="32"/>
  <c r="C19" i="32"/>
  <c r="B19" i="32"/>
  <c r="R18" i="32"/>
  <c r="O18" i="32"/>
  <c r="N18" i="32"/>
  <c r="M18" i="32"/>
  <c r="L18" i="32"/>
  <c r="K18" i="32"/>
  <c r="J18" i="32"/>
  <c r="I18" i="32"/>
  <c r="H18" i="32"/>
  <c r="G18" i="32"/>
  <c r="D18" i="32"/>
  <c r="C18" i="32"/>
  <c r="B18" i="32"/>
  <c r="R17" i="32"/>
  <c r="O17" i="32"/>
  <c r="N17" i="32"/>
  <c r="M17" i="32"/>
  <c r="L17" i="32"/>
  <c r="K17" i="32"/>
  <c r="J17" i="32"/>
  <c r="I17" i="32"/>
  <c r="H17" i="32"/>
  <c r="G17" i="32"/>
  <c r="D17" i="32"/>
  <c r="C17" i="32"/>
  <c r="B17" i="32"/>
  <c r="R16" i="32"/>
  <c r="O16" i="32"/>
  <c r="N16" i="32"/>
  <c r="M16" i="32"/>
  <c r="L16" i="32"/>
  <c r="K16" i="32"/>
  <c r="J16" i="32"/>
  <c r="I16" i="32"/>
  <c r="H16" i="32"/>
  <c r="G16" i="32"/>
  <c r="D16" i="32"/>
  <c r="C16" i="32"/>
  <c r="B16" i="32"/>
  <c r="R15" i="32"/>
  <c r="O15" i="32"/>
  <c r="N15" i="32"/>
  <c r="M15" i="32"/>
  <c r="L15" i="32"/>
  <c r="K15" i="32"/>
  <c r="J15" i="32"/>
  <c r="I15" i="32"/>
  <c r="H15" i="32"/>
  <c r="G15" i="32"/>
  <c r="D15" i="32"/>
  <c r="C15" i="32"/>
  <c r="B15" i="32"/>
  <c r="R14" i="32"/>
  <c r="O14" i="32"/>
  <c r="N14" i="32"/>
  <c r="M14" i="32"/>
  <c r="L14" i="32"/>
  <c r="K14" i="32"/>
  <c r="J14" i="32"/>
  <c r="I14" i="32"/>
  <c r="H14" i="32"/>
  <c r="G14" i="32"/>
  <c r="D14" i="32"/>
  <c r="C14" i="32"/>
  <c r="B14" i="32"/>
  <c r="R13" i="32"/>
  <c r="O13" i="32"/>
  <c r="N13" i="32"/>
  <c r="M13" i="32"/>
  <c r="L13" i="32"/>
  <c r="K13" i="32"/>
  <c r="J13" i="32"/>
  <c r="I13" i="32"/>
  <c r="H13" i="32"/>
  <c r="G13" i="32"/>
  <c r="D13" i="32"/>
  <c r="C13" i="32"/>
  <c r="B13" i="32"/>
  <c r="R12" i="32"/>
  <c r="O12" i="32"/>
  <c r="N12" i="32"/>
  <c r="M12" i="32"/>
  <c r="L12" i="32"/>
  <c r="K12" i="32"/>
  <c r="J12" i="32"/>
  <c r="I12" i="32"/>
  <c r="H12" i="32"/>
  <c r="G12" i="32"/>
  <c r="D12" i="32"/>
  <c r="C12" i="32"/>
  <c r="B12" i="32"/>
  <c r="R11" i="32"/>
  <c r="O11" i="32"/>
  <c r="N11" i="32"/>
  <c r="M11" i="32"/>
  <c r="L11" i="32"/>
  <c r="K11" i="32"/>
  <c r="J11" i="32"/>
  <c r="I11" i="32"/>
  <c r="H11" i="32"/>
  <c r="G11" i="32"/>
  <c r="D11" i="32"/>
  <c r="C11" i="32"/>
  <c r="B11" i="32"/>
  <c r="R10" i="32"/>
  <c r="O10" i="32"/>
  <c r="N10" i="32"/>
  <c r="M10" i="32"/>
  <c r="L10" i="32"/>
  <c r="K10" i="32"/>
  <c r="J10" i="32"/>
  <c r="I10" i="32"/>
  <c r="H10" i="32"/>
  <c r="G10" i="32"/>
  <c r="D10" i="32"/>
  <c r="C10" i="32"/>
  <c r="B10" i="32"/>
  <c r="R9" i="32"/>
  <c r="O9" i="32"/>
  <c r="N9" i="32"/>
  <c r="M9" i="32"/>
  <c r="L9" i="32"/>
  <c r="K9" i="32"/>
  <c r="J9" i="32"/>
  <c r="I9" i="32"/>
  <c r="H9" i="32"/>
  <c r="G9" i="32"/>
  <c r="D9" i="32"/>
  <c r="C9" i="32"/>
  <c r="B9" i="32"/>
  <c r="R8" i="32"/>
  <c r="O8" i="32"/>
  <c r="N8" i="32"/>
  <c r="M8" i="32"/>
  <c r="L8" i="32"/>
  <c r="K8" i="32"/>
  <c r="J8" i="32"/>
  <c r="I8" i="32"/>
  <c r="H8" i="32"/>
  <c r="G8" i="32"/>
  <c r="D8" i="32"/>
  <c r="C8" i="32"/>
  <c r="B8" i="32"/>
  <c r="R7" i="32"/>
  <c r="O7" i="32"/>
  <c r="N7" i="32"/>
  <c r="M7" i="32"/>
  <c r="L7" i="32"/>
  <c r="K7" i="32"/>
  <c r="J7" i="32"/>
  <c r="I7" i="32"/>
  <c r="H7" i="32"/>
  <c r="G7" i="32"/>
  <c r="D7" i="32"/>
  <c r="C7" i="32"/>
  <c r="B7" i="32"/>
  <c r="R6" i="32"/>
  <c r="O6" i="32"/>
  <c r="N6" i="32"/>
  <c r="M6" i="32"/>
  <c r="L6" i="32"/>
  <c r="K6" i="32"/>
  <c r="J6" i="32"/>
  <c r="I6" i="32"/>
  <c r="H6" i="32"/>
  <c r="G6" i="32"/>
  <c r="D6" i="32"/>
  <c r="C6" i="32"/>
  <c r="B6" i="32"/>
  <c r="R5" i="32"/>
  <c r="O5" i="32"/>
  <c r="N5" i="32"/>
  <c r="M5" i="32"/>
  <c r="L5" i="32"/>
  <c r="K5" i="32"/>
  <c r="J5" i="32"/>
  <c r="I5" i="32"/>
  <c r="H5" i="32"/>
  <c r="H35" i="32" s="1"/>
  <c r="C9" i="33" s="1"/>
  <c r="G5" i="32"/>
  <c r="D5" i="32"/>
  <c r="C5" i="32"/>
  <c r="B5" i="32"/>
  <c r="R4" i="32"/>
  <c r="Q4" i="32"/>
  <c r="O4" i="32"/>
  <c r="N4" i="32"/>
  <c r="M4" i="32"/>
  <c r="L4" i="32"/>
  <c r="K4" i="32"/>
  <c r="J4" i="32"/>
  <c r="I4" i="32"/>
  <c r="H4" i="32"/>
  <c r="G4" i="32"/>
  <c r="D4" i="32"/>
  <c r="C4" i="32"/>
  <c r="B4" i="32"/>
  <c r="Q1" i="32"/>
  <c r="A1" i="32"/>
  <c r="M53" i="31"/>
  <c r="F21" i="31" s="1"/>
  <c r="R69" i="32" s="1"/>
  <c r="J53" i="31"/>
  <c r="C22" i="31" s="1"/>
  <c r="S34" i="32" s="1"/>
  <c r="F53" i="31"/>
  <c r="C53" i="31"/>
  <c r="R51" i="31"/>
  <c r="T51" i="31" s="1"/>
  <c r="P51" i="31"/>
  <c r="P50" i="31"/>
  <c r="R50" i="31" s="1"/>
  <c r="T50" i="31" s="1"/>
  <c r="P49" i="31"/>
  <c r="R49" i="31" s="1"/>
  <c r="T49" i="31" s="1"/>
  <c r="P48" i="31"/>
  <c r="R48" i="31" s="1"/>
  <c r="T48" i="31" s="1"/>
  <c r="P47" i="31"/>
  <c r="R47" i="31" s="1"/>
  <c r="T47" i="31" s="1"/>
  <c r="F47" i="31"/>
  <c r="P46" i="31"/>
  <c r="R46" i="31" s="1"/>
  <c r="T46" i="31" s="1"/>
  <c r="P45" i="31"/>
  <c r="R45" i="31" s="1"/>
  <c r="T45" i="31" s="1"/>
  <c r="P44" i="31"/>
  <c r="R44" i="31" s="1"/>
  <c r="T44" i="31" s="1"/>
  <c r="T43" i="31"/>
  <c r="R43" i="31"/>
  <c r="P43" i="31"/>
  <c r="P42" i="31"/>
  <c r="R42" i="31" s="1"/>
  <c r="T42" i="31" s="1"/>
  <c r="P41" i="31"/>
  <c r="R41" i="31" s="1"/>
  <c r="T41" i="31" s="1"/>
  <c r="P40" i="31"/>
  <c r="R40" i="31" s="1"/>
  <c r="T40" i="31" s="1"/>
  <c r="L40" i="31"/>
  <c r="J40" i="31"/>
  <c r="F20" i="31" s="1"/>
  <c r="Q69" i="32" s="1"/>
  <c r="F40" i="31"/>
  <c r="C40" i="31"/>
  <c r="R39" i="31"/>
  <c r="T39" i="31" s="1"/>
  <c r="P39" i="31"/>
  <c r="R38" i="31"/>
  <c r="T38" i="31" s="1"/>
  <c r="P38" i="31"/>
  <c r="P37" i="31"/>
  <c r="R37" i="31" s="1"/>
  <c r="T37" i="31" s="1"/>
  <c r="P36" i="31"/>
  <c r="R36" i="31" s="1"/>
  <c r="T36" i="31" s="1"/>
  <c r="P35" i="31"/>
  <c r="R35" i="31" s="1"/>
  <c r="T35" i="31" s="1"/>
  <c r="P34" i="31"/>
  <c r="R34" i="31" s="1"/>
  <c r="T34" i="31" s="1"/>
  <c r="P33" i="31"/>
  <c r="R33" i="31" s="1"/>
  <c r="T33" i="31" s="1"/>
  <c r="F33" i="31"/>
  <c r="C19" i="31" s="1"/>
  <c r="P34" i="32" s="1"/>
  <c r="P32" i="31"/>
  <c r="R32" i="31" s="1"/>
  <c r="T32" i="31" s="1"/>
  <c r="P31" i="31"/>
  <c r="R31" i="31" s="1"/>
  <c r="T31" i="31" s="1"/>
  <c r="P30" i="31"/>
  <c r="R30" i="31" s="1"/>
  <c r="T30" i="31" s="1"/>
  <c r="P29" i="31"/>
  <c r="R29" i="31" s="1"/>
  <c r="T29" i="31" s="1"/>
  <c r="P28" i="31"/>
  <c r="R28" i="31" s="1"/>
  <c r="T28" i="31" s="1"/>
  <c r="P27" i="31"/>
  <c r="R27" i="31" s="1"/>
  <c r="T27" i="31" s="1"/>
  <c r="P26" i="31"/>
  <c r="R26" i="31" s="1"/>
  <c r="T26" i="31" s="1"/>
  <c r="P25" i="31"/>
  <c r="R25" i="31" s="1"/>
  <c r="T25" i="31" s="1"/>
  <c r="J25" i="31"/>
  <c r="R24" i="31"/>
  <c r="T24" i="31" s="1"/>
  <c r="P24" i="31"/>
  <c r="P23" i="31"/>
  <c r="R23" i="31" s="1"/>
  <c r="T23" i="31" s="1"/>
  <c r="C23" i="31"/>
  <c r="A23" i="31"/>
  <c r="P22" i="31"/>
  <c r="R22" i="31" s="1"/>
  <c r="T22" i="31" s="1"/>
  <c r="A22" i="31"/>
  <c r="P21" i="31"/>
  <c r="R21" i="31" s="1"/>
  <c r="T21" i="31" s="1"/>
  <c r="D21" i="31"/>
  <c r="A21" i="31"/>
  <c r="P20" i="31"/>
  <c r="R20" i="31" s="1"/>
  <c r="T20" i="31" s="1"/>
  <c r="D20" i="31"/>
  <c r="A20" i="31"/>
  <c r="R19" i="31"/>
  <c r="T19" i="31" s="1"/>
  <c r="P19" i="31"/>
  <c r="D19" i="31"/>
  <c r="A19" i="31"/>
  <c r="P18" i="31"/>
  <c r="R18" i="31" s="1"/>
  <c r="T18" i="31" s="1"/>
  <c r="F18" i="31"/>
  <c r="O69" i="32" s="1"/>
  <c r="D18" i="31"/>
  <c r="A18" i="31"/>
  <c r="P17" i="31"/>
  <c r="R17" i="31" s="1"/>
  <c r="T17" i="31" s="1"/>
  <c r="D17" i="31"/>
  <c r="A17" i="31"/>
  <c r="R16" i="31"/>
  <c r="T16" i="31" s="1"/>
  <c r="P16" i="31"/>
  <c r="D16" i="31"/>
  <c r="A16" i="31"/>
  <c r="P15" i="31"/>
  <c r="R15" i="31" s="1"/>
  <c r="T15" i="31" s="1"/>
  <c r="D15" i="31"/>
  <c r="A15" i="31"/>
  <c r="P14" i="31"/>
  <c r="R14" i="31" s="1"/>
  <c r="T14" i="31" s="1"/>
  <c r="L14" i="31"/>
  <c r="C8" i="31" s="1"/>
  <c r="K14" i="31"/>
  <c r="J14" i="31"/>
  <c r="I14" i="31"/>
  <c r="D14" i="31"/>
  <c r="A14" i="31"/>
  <c r="P13" i="31"/>
  <c r="R13" i="31" s="1"/>
  <c r="T13" i="31" s="1"/>
  <c r="L13" i="31"/>
  <c r="H13" i="31"/>
  <c r="F13" i="31"/>
  <c r="J69" i="32" s="1"/>
  <c r="D13" i="31"/>
  <c r="A13" i="31"/>
  <c r="R12" i="31"/>
  <c r="T12" i="31" s="1"/>
  <c r="P12" i="31"/>
  <c r="L12" i="31"/>
  <c r="H12" i="31"/>
  <c r="D12" i="31"/>
  <c r="A12" i="31"/>
  <c r="R11" i="31"/>
  <c r="T11" i="31" s="1"/>
  <c r="P11" i="31"/>
  <c r="L11" i="31"/>
  <c r="H11" i="31"/>
  <c r="D11" i="31"/>
  <c r="A11" i="31"/>
  <c r="P10" i="31"/>
  <c r="R10" i="31" s="1"/>
  <c r="T10" i="31" s="1"/>
  <c r="L10" i="31"/>
  <c r="H10" i="31"/>
  <c r="D10" i="31"/>
  <c r="A10" i="31"/>
  <c r="T9" i="31"/>
  <c r="R9" i="31"/>
  <c r="P9" i="31"/>
  <c r="L9" i="31"/>
  <c r="H9" i="31"/>
  <c r="D9" i="31"/>
  <c r="A9" i="31"/>
  <c r="P8" i="31"/>
  <c r="R8" i="31" s="1"/>
  <c r="T8" i="31" s="1"/>
  <c r="L8" i="31"/>
  <c r="H8" i="31"/>
  <c r="F8" i="31"/>
  <c r="E69" i="32" s="1"/>
  <c r="D8" i="31"/>
  <c r="A8" i="31"/>
  <c r="P7" i="31"/>
  <c r="R7" i="31" s="1"/>
  <c r="T7" i="31" s="1"/>
  <c r="L7" i="31"/>
  <c r="H7" i="31"/>
  <c r="F7" i="31"/>
  <c r="D69" i="32" s="1"/>
  <c r="D7" i="31"/>
  <c r="A7" i="31"/>
  <c r="P6" i="31"/>
  <c r="R6" i="31" s="1"/>
  <c r="T6" i="31" s="1"/>
  <c r="L6" i="31"/>
  <c r="H6" i="31"/>
  <c r="F6" i="31"/>
  <c r="C69" i="32" s="1"/>
  <c r="D6" i="31"/>
  <c r="A6" i="31"/>
  <c r="P5" i="31"/>
  <c r="R5" i="31" s="1"/>
  <c r="T5" i="31" s="1"/>
  <c r="F5" i="31"/>
  <c r="B69" i="32" s="1"/>
  <c r="D5" i="31"/>
  <c r="A5" i="31"/>
  <c r="R4" i="31"/>
  <c r="T4" i="31" s="1"/>
  <c r="P4" i="31"/>
  <c r="M3" i="31"/>
  <c r="A1" i="31"/>
  <c r="H1" i="31" s="1"/>
  <c r="M53" i="30"/>
  <c r="F21" i="30" s="1"/>
  <c r="R68" i="32" s="1"/>
  <c r="J53" i="30"/>
  <c r="F53" i="30"/>
  <c r="C53" i="30"/>
  <c r="P51" i="30"/>
  <c r="R51" i="30" s="1"/>
  <c r="T51" i="30" s="1"/>
  <c r="P50" i="30"/>
  <c r="R50" i="30" s="1"/>
  <c r="T50" i="30" s="1"/>
  <c r="R49" i="30"/>
  <c r="T49" i="30" s="1"/>
  <c r="P49" i="30"/>
  <c r="P48" i="30"/>
  <c r="R48" i="30" s="1"/>
  <c r="T48" i="30" s="1"/>
  <c r="P47" i="30"/>
  <c r="R47" i="30" s="1"/>
  <c r="T47" i="30" s="1"/>
  <c r="F47" i="30"/>
  <c r="F8" i="30" s="1"/>
  <c r="E68" i="32" s="1"/>
  <c r="P46" i="30"/>
  <c r="R46" i="30" s="1"/>
  <c r="T46" i="30" s="1"/>
  <c r="R45" i="30"/>
  <c r="T45" i="30" s="1"/>
  <c r="P45" i="30"/>
  <c r="P44" i="30"/>
  <c r="R44" i="30" s="1"/>
  <c r="T44" i="30" s="1"/>
  <c r="P43" i="30"/>
  <c r="R43" i="30" s="1"/>
  <c r="T43" i="30" s="1"/>
  <c r="P42" i="30"/>
  <c r="R42" i="30" s="1"/>
  <c r="T42" i="30" s="1"/>
  <c r="P41" i="30"/>
  <c r="R41" i="30" s="1"/>
  <c r="T41" i="30" s="1"/>
  <c r="P40" i="30"/>
  <c r="R40" i="30" s="1"/>
  <c r="T40" i="30" s="1"/>
  <c r="L40" i="30"/>
  <c r="J40" i="30"/>
  <c r="F40" i="30"/>
  <c r="F6" i="30" s="1"/>
  <c r="C68" i="32" s="1"/>
  <c r="C40" i="30"/>
  <c r="P39" i="30"/>
  <c r="R39" i="30" s="1"/>
  <c r="T39" i="30" s="1"/>
  <c r="T38" i="30"/>
  <c r="R38" i="30"/>
  <c r="P38" i="30"/>
  <c r="R37" i="30"/>
  <c r="T37" i="30" s="1"/>
  <c r="P37" i="30"/>
  <c r="R36" i="30"/>
  <c r="T36" i="30" s="1"/>
  <c r="P36" i="30"/>
  <c r="R35" i="30"/>
  <c r="T35" i="30" s="1"/>
  <c r="P35" i="30"/>
  <c r="R34" i="30"/>
  <c r="T34" i="30" s="1"/>
  <c r="P34" i="30"/>
  <c r="R33" i="30"/>
  <c r="T33" i="30" s="1"/>
  <c r="P33" i="30"/>
  <c r="F33" i="30"/>
  <c r="C19" i="30" s="1"/>
  <c r="P33" i="32" s="1"/>
  <c r="T32" i="30"/>
  <c r="P32" i="30"/>
  <c r="R32" i="30" s="1"/>
  <c r="P31" i="30"/>
  <c r="R31" i="30" s="1"/>
  <c r="T31" i="30" s="1"/>
  <c r="T30" i="30"/>
  <c r="P30" i="30"/>
  <c r="R30" i="30" s="1"/>
  <c r="P29" i="30"/>
  <c r="R29" i="30" s="1"/>
  <c r="T29" i="30" s="1"/>
  <c r="T28" i="30"/>
  <c r="P28" i="30"/>
  <c r="R28" i="30" s="1"/>
  <c r="P27" i="30"/>
  <c r="R27" i="30" s="1"/>
  <c r="T27" i="30" s="1"/>
  <c r="P26" i="30"/>
  <c r="R26" i="30" s="1"/>
  <c r="T26" i="30" s="1"/>
  <c r="P25" i="30"/>
  <c r="R25" i="30" s="1"/>
  <c r="T25" i="30" s="1"/>
  <c r="J25" i="30"/>
  <c r="F18" i="30" s="1"/>
  <c r="R24" i="30"/>
  <c r="T24" i="30" s="1"/>
  <c r="P24" i="30"/>
  <c r="P23" i="30"/>
  <c r="R23" i="30" s="1"/>
  <c r="T23" i="30" s="1"/>
  <c r="C23" i="30"/>
  <c r="T33" i="32" s="1"/>
  <c r="A23" i="30"/>
  <c r="P22" i="30"/>
  <c r="R22" i="30" s="1"/>
  <c r="T22" i="30" s="1"/>
  <c r="C22" i="30"/>
  <c r="A22" i="30"/>
  <c r="P21" i="30"/>
  <c r="R21" i="30" s="1"/>
  <c r="T21" i="30" s="1"/>
  <c r="D21" i="30"/>
  <c r="A21" i="30"/>
  <c r="P20" i="30"/>
  <c r="R20" i="30" s="1"/>
  <c r="T20" i="30" s="1"/>
  <c r="F20" i="30"/>
  <c r="Q68" i="32" s="1"/>
  <c r="D20" i="30"/>
  <c r="A20" i="30"/>
  <c r="R19" i="30"/>
  <c r="T19" i="30" s="1"/>
  <c r="P19" i="30"/>
  <c r="D19" i="30"/>
  <c r="A19" i="30"/>
  <c r="R18" i="30"/>
  <c r="T18" i="30" s="1"/>
  <c r="P18" i="30"/>
  <c r="D18" i="30"/>
  <c r="A18" i="30"/>
  <c r="R17" i="30"/>
  <c r="T17" i="30" s="1"/>
  <c r="P17" i="30"/>
  <c r="D17" i="30"/>
  <c r="A17" i="30"/>
  <c r="P16" i="30"/>
  <c r="R16" i="30" s="1"/>
  <c r="T16" i="30" s="1"/>
  <c r="D16" i="30"/>
  <c r="A16" i="30"/>
  <c r="T15" i="30"/>
  <c r="P15" i="30"/>
  <c r="R15" i="30" s="1"/>
  <c r="D15" i="30"/>
  <c r="A15" i="30"/>
  <c r="R14" i="30"/>
  <c r="T14" i="30" s="1"/>
  <c r="P14" i="30"/>
  <c r="K14" i="30"/>
  <c r="J14" i="30"/>
  <c r="I14" i="30"/>
  <c r="D14" i="30"/>
  <c r="A14" i="30"/>
  <c r="R13" i="30"/>
  <c r="T13" i="30" s="1"/>
  <c r="P13" i="30"/>
  <c r="L13" i="30"/>
  <c r="H13" i="30"/>
  <c r="F13" i="30"/>
  <c r="J68" i="32" s="1"/>
  <c r="D13" i="30"/>
  <c r="A13" i="30"/>
  <c r="P12" i="30"/>
  <c r="R12" i="30" s="1"/>
  <c r="T12" i="30" s="1"/>
  <c r="L12" i="30"/>
  <c r="H12" i="30"/>
  <c r="D12" i="30"/>
  <c r="A12" i="30"/>
  <c r="R11" i="30"/>
  <c r="T11" i="30" s="1"/>
  <c r="P11" i="30"/>
  <c r="L11" i="30"/>
  <c r="H11" i="30"/>
  <c r="D11" i="30"/>
  <c r="A11" i="30"/>
  <c r="P10" i="30"/>
  <c r="R10" i="30" s="1"/>
  <c r="T10" i="30" s="1"/>
  <c r="L10" i="30"/>
  <c r="H10" i="30"/>
  <c r="D10" i="30"/>
  <c r="A10" i="30"/>
  <c r="T9" i="30"/>
  <c r="P9" i="30"/>
  <c r="R9" i="30" s="1"/>
  <c r="L9" i="30"/>
  <c r="H9" i="30"/>
  <c r="D9" i="30"/>
  <c r="A9" i="30"/>
  <c r="P8" i="30"/>
  <c r="R8" i="30" s="1"/>
  <c r="T8" i="30" s="1"/>
  <c r="L8" i="30"/>
  <c r="H8" i="30"/>
  <c r="D8" i="30"/>
  <c r="A8" i="30"/>
  <c r="P7" i="30"/>
  <c r="R7" i="30" s="1"/>
  <c r="T7" i="30" s="1"/>
  <c r="L7" i="30"/>
  <c r="H7" i="30"/>
  <c r="F7" i="30"/>
  <c r="D68" i="32" s="1"/>
  <c r="D7" i="30"/>
  <c r="A7" i="30"/>
  <c r="P6" i="30"/>
  <c r="R6" i="30" s="1"/>
  <c r="T6" i="30" s="1"/>
  <c r="L6" i="30"/>
  <c r="L14" i="30" s="1"/>
  <c r="C8" i="30" s="1"/>
  <c r="H6" i="30"/>
  <c r="D6" i="30"/>
  <c r="A6" i="30"/>
  <c r="R5" i="30"/>
  <c r="T5" i="30" s="1"/>
  <c r="P5" i="30"/>
  <c r="F5" i="30"/>
  <c r="B68" i="32" s="1"/>
  <c r="D5" i="30"/>
  <c r="A5" i="30"/>
  <c r="P4" i="30"/>
  <c r="R4" i="30" s="1"/>
  <c r="T4" i="30" s="1"/>
  <c r="M3" i="30"/>
  <c r="A1" i="30"/>
  <c r="H1" i="30" s="1"/>
  <c r="M53" i="29"/>
  <c r="J53" i="29"/>
  <c r="C22" i="29" s="1"/>
  <c r="S32" i="32" s="1"/>
  <c r="F53" i="29"/>
  <c r="C23" i="29" s="1"/>
  <c r="T32" i="32" s="1"/>
  <c r="C53" i="29"/>
  <c r="F7" i="29" s="1"/>
  <c r="D67" i="32" s="1"/>
  <c r="R51" i="29"/>
  <c r="T51" i="29" s="1"/>
  <c r="P51" i="29"/>
  <c r="R50" i="29"/>
  <c r="T50" i="29" s="1"/>
  <c r="P50" i="29"/>
  <c r="P49" i="29"/>
  <c r="R49" i="29" s="1"/>
  <c r="T49" i="29" s="1"/>
  <c r="R48" i="29"/>
  <c r="T48" i="29" s="1"/>
  <c r="P48" i="29"/>
  <c r="R47" i="29"/>
  <c r="T47" i="29" s="1"/>
  <c r="P47" i="29"/>
  <c r="F47" i="29"/>
  <c r="F8" i="29" s="1"/>
  <c r="E67" i="32" s="1"/>
  <c r="P46" i="29"/>
  <c r="R46" i="29" s="1"/>
  <c r="T46" i="29" s="1"/>
  <c r="R45" i="29"/>
  <c r="T45" i="29" s="1"/>
  <c r="P45" i="29"/>
  <c r="P44" i="29"/>
  <c r="R44" i="29" s="1"/>
  <c r="T44" i="29" s="1"/>
  <c r="P43" i="29"/>
  <c r="R43" i="29" s="1"/>
  <c r="T43" i="29" s="1"/>
  <c r="P42" i="29"/>
  <c r="R42" i="29" s="1"/>
  <c r="T42" i="29" s="1"/>
  <c r="T41" i="29"/>
  <c r="R41" i="29"/>
  <c r="P41" i="29"/>
  <c r="R40" i="29"/>
  <c r="T40" i="29" s="1"/>
  <c r="P40" i="29"/>
  <c r="L40" i="29"/>
  <c r="F13" i="29" s="1"/>
  <c r="J40" i="29"/>
  <c r="F40" i="29"/>
  <c r="C40" i="29"/>
  <c r="P39" i="29"/>
  <c r="R39" i="29" s="1"/>
  <c r="T39" i="29" s="1"/>
  <c r="T38" i="29"/>
  <c r="R38" i="29"/>
  <c r="P38" i="29"/>
  <c r="R37" i="29"/>
  <c r="T37" i="29" s="1"/>
  <c r="P37" i="29"/>
  <c r="P36" i="29"/>
  <c r="R36" i="29" s="1"/>
  <c r="T36" i="29" s="1"/>
  <c r="P35" i="29"/>
  <c r="R35" i="29" s="1"/>
  <c r="T35" i="29" s="1"/>
  <c r="P34" i="29"/>
  <c r="R34" i="29" s="1"/>
  <c r="T34" i="29" s="1"/>
  <c r="T33" i="29"/>
  <c r="R33" i="29"/>
  <c r="P33" i="29"/>
  <c r="F33" i="29"/>
  <c r="R32" i="29"/>
  <c r="T32" i="29" s="1"/>
  <c r="P32" i="29"/>
  <c r="P31" i="29"/>
  <c r="R31" i="29" s="1"/>
  <c r="T31" i="29" s="1"/>
  <c r="P30" i="29"/>
  <c r="R30" i="29" s="1"/>
  <c r="T30" i="29" s="1"/>
  <c r="T29" i="29"/>
  <c r="R29" i="29"/>
  <c r="P29" i="29"/>
  <c r="R28" i="29"/>
  <c r="T28" i="29" s="1"/>
  <c r="P28" i="29"/>
  <c r="P27" i="29"/>
  <c r="R27" i="29" s="1"/>
  <c r="T27" i="29" s="1"/>
  <c r="P26" i="29"/>
  <c r="R26" i="29" s="1"/>
  <c r="T26" i="29" s="1"/>
  <c r="R25" i="29"/>
  <c r="T25" i="29" s="1"/>
  <c r="P25" i="29"/>
  <c r="J25" i="29"/>
  <c r="P24" i="29"/>
  <c r="R24" i="29" s="1"/>
  <c r="T24" i="29" s="1"/>
  <c r="R23" i="29"/>
  <c r="T23" i="29" s="1"/>
  <c r="P23" i="29"/>
  <c r="A23" i="29"/>
  <c r="P22" i="29"/>
  <c r="R22" i="29" s="1"/>
  <c r="T22" i="29" s="1"/>
  <c r="A22" i="29"/>
  <c r="P21" i="29"/>
  <c r="R21" i="29" s="1"/>
  <c r="T21" i="29" s="1"/>
  <c r="F21" i="29"/>
  <c r="R67" i="32" s="1"/>
  <c r="D21" i="29"/>
  <c r="A21" i="29"/>
  <c r="P20" i="29"/>
  <c r="R20" i="29" s="1"/>
  <c r="T20" i="29" s="1"/>
  <c r="F20" i="29"/>
  <c r="Q67" i="32" s="1"/>
  <c r="D20" i="29"/>
  <c r="C20" i="29"/>
  <c r="Q32" i="32" s="1"/>
  <c r="A20" i="29"/>
  <c r="R19" i="29"/>
  <c r="T19" i="29" s="1"/>
  <c r="P19" i="29"/>
  <c r="D19" i="29"/>
  <c r="C19" i="29"/>
  <c r="P32" i="32" s="1"/>
  <c r="A19" i="29"/>
  <c r="P18" i="29"/>
  <c r="R18" i="29" s="1"/>
  <c r="T18" i="29" s="1"/>
  <c r="F18" i="29"/>
  <c r="O67" i="32" s="1"/>
  <c r="D18" i="29"/>
  <c r="A18" i="29"/>
  <c r="P17" i="29"/>
  <c r="R17" i="29" s="1"/>
  <c r="T17" i="29" s="1"/>
  <c r="D17" i="29"/>
  <c r="A17" i="29"/>
  <c r="P16" i="29"/>
  <c r="R16" i="29" s="1"/>
  <c r="T16" i="29" s="1"/>
  <c r="D16" i="29"/>
  <c r="A16" i="29"/>
  <c r="P15" i="29"/>
  <c r="R15" i="29" s="1"/>
  <c r="T15" i="29" s="1"/>
  <c r="D15" i="29"/>
  <c r="A15" i="29"/>
  <c r="P14" i="29"/>
  <c r="R14" i="29" s="1"/>
  <c r="T14" i="29" s="1"/>
  <c r="K14" i="29"/>
  <c r="J14" i="29"/>
  <c r="I14" i="29"/>
  <c r="D14" i="29"/>
  <c r="A14" i="29"/>
  <c r="P13" i="29"/>
  <c r="R13" i="29" s="1"/>
  <c r="T13" i="29" s="1"/>
  <c r="L13" i="29"/>
  <c r="H13" i="29"/>
  <c r="D13" i="29"/>
  <c r="A13" i="29"/>
  <c r="P12" i="29"/>
  <c r="R12" i="29" s="1"/>
  <c r="T12" i="29" s="1"/>
  <c r="L12" i="29"/>
  <c r="H12" i="29"/>
  <c r="D12" i="29"/>
  <c r="A12" i="29"/>
  <c r="P11" i="29"/>
  <c r="R11" i="29" s="1"/>
  <c r="T11" i="29" s="1"/>
  <c r="L11" i="29"/>
  <c r="H11" i="29"/>
  <c r="D11" i="29"/>
  <c r="A11" i="29"/>
  <c r="T10" i="29"/>
  <c r="P10" i="29"/>
  <c r="R10" i="29" s="1"/>
  <c r="L10" i="29"/>
  <c r="H10" i="29"/>
  <c r="D10" i="29"/>
  <c r="A10" i="29"/>
  <c r="P9" i="29"/>
  <c r="R9" i="29" s="1"/>
  <c r="T9" i="29" s="1"/>
  <c r="L9" i="29"/>
  <c r="H9" i="29"/>
  <c r="D9" i="29"/>
  <c r="A9" i="29"/>
  <c r="R8" i="29"/>
  <c r="T8" i="29" s="1"/>
  <c r="P8" i="29"/>
  <c r="L8" i="29"/>
  <c r="H8" i="29"/>
  <c r="D8" i="29"/>
  <c r="A8" i="29"/>
  <c r="P7" i="29"/>
  <c r="R7" i="29" s="1"/>
  <c r="T7" i="29" s="1"/>
  <c r="L7" i="29"/>
  <c r="H7" i="29"/>
  <c r="D7" i="29"/>
  <c r="A7" i="29"/>
  <c r="R6" i="29"/>
  <c r="T6" i="29" s="1"/>
  <c r="P6" i="29"/>
  <c r="L6" i="29"/>
  <c r="H6" i="29"/>
  <c r="F6" i="29"/>
  <c r="C67" i="32" s="1"/>
  <c r="D6" i="29"/>
  <c r="A6" i="29"/>
  <c r="P5" i="29"/>
  <c r="R5" i="29" s="1"/>
  <c r="T5" i="29" s="1"/>
  <c r="F5" i="29"/>
  <c r="B67" i="32" s="1"/>
  <c r="D5" i="29"/>
  <c r="A5" i="29"/>
  <c r="P4" i="29"/>
  <c r="R4" i="29" s="1"/>
  <c r="T4" i="29" s="1"/>
  <c r="M3" i="29"/>
  <c r="H1" i="29"/>
  <c r="A1" i="29"/>
  <c r="M53" i="28"/>
  <c r="J53" i="28"/>
  <c r="F53" i="28"/>
  <c r="C53" i="28"/>
  <c r="F7" i="28" s="1"/>
  <c r="P51" i="28"/>
  <c r="R51" i="28" s="1"/>
  <c r="T51" i="28" s="1"/>
  <c r="T50" i="28"/>
  <c r="R50" i="28"/>
  <c r="P50" i="28"/>
  <c r="P49" i="28"/>
  <c r="R49" i="28" s="1"/>
  <c r="T49" i="28" s="1"/>
  <c r="R48" i="28"/>
  <c r="T48" i="28" s="1"/>
  <c r="P48" i="28"/>
  <c r="P47" i="28"/>
  <c r="R47" i="28" s="1"/>
  <c r="T47" i="28" s="1"/>
  <c r="F47" i="28"/>
  <c r="R46" i="28"/>
  <c r="T46" i="28" s="1"/>
  <c r="P46" i="28"/>
  <c r="R45" i="28"/>
  <c r="T45" i="28" s="1"/>
  <c r="P45" i="28"/>
  <c r="R44" i="28"/>
  <c r="T44" i="28" s="1"/>
  <c r="P44" i="28"/>
  <c r="P43" i="28"/>
  <c r="R43" i="28" s="1"/>
  <c r="T43" i="28" s="1"/>
  <c r="R42" i="28"/>
  <c r="T42" i="28" s="1"/>
  <c r="P42" i="28"/>
  <c r="R41" i="28"/>
  <c r="T41" i="28" s="1"/>
  <c r="P41" i="28"/>
  <c r="P40" i="28"/>
  <c r="R40" i="28" s="1"/>
  <c r="T40" i="28" s="1"/>
  <c r="L40" i="28"/>
  <c r="J40" i="28"/>
  <c r="F20" i="28" s="1"/>
  <c r="Q66" i="32" s="1"/>
  <c r="F40" i="28"/>
  <c r="C40" i="28"/>
  <c r="P39" i="28"/>
  <c r="R39" i="28" s="1"/>
  <c r="T39" i="28" s="1"/>
  <c r="P38" i="28"/>
  <c r="R38" i="28" s="1"/>
  <c r="T38" i="28" s="1"/>
  <c r="P37" i="28"/>
  <c r="R37" i="28" s="1"/>
  <c r="T37" i="28" s="1"/>
  <c r="T36" i="28"/>
  <c r="P36" i="28"/>
  <c r="R36" i="28" s="1"/>
  <c r="P35" i="28"/>
  <c r="R35" i="28" s="1"/>
  <c r="T35" i="28" s="1"/>
  <c r="P34" i="28"/>
  <c r="R34" i="28" s="1"/>
  <c r="T34" i="28" s="1"/>
  <c r="R33" i="28"/>
  <c r="T33" i="28" s="1"/>
  <c r="P33" i="28"/>
  <c r="F33" i="28"/>
  <c r="R32" i="28"/>
  <c r="T32" i="28" s="1"/>
  <c r="P32" i="28"/>
  <c r="P31" i="28"/>
  <c r="R31" i="28" s="1"/>
  <c r="T31" i="28" s="1"/>
  <c r="P30" i="28"/>
  <c r="R30" i="28" s="1"/>
  <c r="T30" i="28" s="1"/>
  <c r="P29" i="28"/>
  <c r="R29" i="28" s="1"/>
  <c r="T29" i="28" s="1"/>
  <c r="T28" i="28"/>
  <c r="R28" i="28"/>
  <c r="P28" i="28"/>
  <c r="P27" i="28"/>
  <c r="R27" i="28" s="1"/>
  <c r="T27" i="28" s="1"/>
  <c r="R26" i="28"/>
  <c r="T26" i="28" s="1"/>
  <c r="P26" i="28"/>
  <c r="P25" i="28"/>
  <c r="R25" i="28" s="1"/>
  <c r="T25" i="28" s="1"/>
  <c r="J25" i="28"/>
  <c r="P24" i="28"/>
  <c r="R24" i="28" s="1"/>
  <c r="T24" i="28" s="1"/>
  <c r="P23" i="28"/>
  <c r="R23" i="28" s="1"/>
  <c r="T23" i="28" s="1"/>
  <c r="C23" i="28"/>
  <c r="T31" i="32" s="1"/>
  <c r="A23" i="28"/>
  <c r="T22" i="28"/>
  <c r="R22" i="28"/>
  <c r="P22" i="28"/>
  <c r="C22" i="28"/>
  <c r="S31" i="32" s="1"/>
  <c r="A22" i="28"/>
  <c r="P21" i="28"/>
  <c r="R21" i="28" s="1"/>
  <c r="T21" i="28" s="1"/>
  <c r="F21" i="28"/>
  <c r="R66" i="32" s="1"/>
  <c r="D21" i="28"/>
  <c r="A21" i="28"/>
  <c r="R20" i="28"/>
  <c r="T20" i="28" s="1"/>
  <c r="P20" i="28"/>
  <c r="D20" i="28"/>
  <c r="A20" i="28"/>
  <c r="T19" i="28"/>
  <c r="R19" i="28"/>
  <c r="P19" i="28"/>
  <c r="D19" i="28"/>
  <c r="C19" i="28"/>
  <c r="P31" i="32" s="1"/>
  <c r="A19" i="28"/>
  <c r="P18" i="28"/>
  <c r="R18" i="28" s="1"/>
  <c r="T18" i="28" s="1"/>
  <c r="F18" i="28"/>
  <c r="O66" i="32" s="1"/>
  <c r="D18" i="28"/>
  <c r="A18" i="28"/>
  <c r="R17" i="28"/>
  <c r="T17" i="28" s="1"/>
  <c r="P17" i="28"/>
  <c r="D17" i="28"/>
  <c r="A17" i="28"/>
  <c r="T16" i="28"/>
  <c r="R16" i="28"/>
  <c r="P16" i="28"/>
  <c r="D16" i="28"/>
  <c r="A16" i="28"/>
  <c r="P15" i="28"/>
  <c r="R15" i="28" s="1"/>
  <c r="T15" i="28" s="1"/>
  <c r="D15" i="28"/>
  <c r="A15" i="28"/>
  <c r="P14" i="28"/>
  <c r="R14" i="28" s="1"/>
  <c r="T14" i="28" s="1"/>
  <c r="L14" i="28"/>
  <c r="C8" i="28" s="1"/>
  <c r="K14" i="28"/>
  <c r="J14" i="28"/>
  <c r="I14" i="28"/>
  <c r="D14" i="28"/>
  <c r="A14" i="28"/>
  <c r="P13" i="28"/>
  <c r="R13" i="28" s="1"/>
  <c r="T13" i="28" s="1"/>
  <c r="L13" i="28"/>
  <c r="H13" i="28"/>
  <c r="F13" i="28"/>
  <c r="J66" i="32" s="1"/>
  <c r="D13" i="28"/>
  <c r="A13" i="28"/>
  <c r="R12" i="28"/>
  <c r="T12" i="28" s="1"/>
  <c r="P12" i="28"/>
  <c r="L12" i="28"/>
  <c r="H12" i="28"/>
  <c r="D12" i="28"/>
  <c r="A12" i="28"/>
  <c r="P11" i="28"/>
  <c r="R11" i="28" s="1"/>
  <c r="T11" i="28" s="1"/>
  <c r="L11" i="28"/>
  <c r="H11" i="28"/>
  <c r="D11" i="28"/>
  <c r="A11" i="28"/>
  <c r="R10" i="28"/>
  <c r="T10" i="28" s="1"/>
  <c r="P10" i="28"/>
  <c r="L10" i="28"/>
  <c r="H10" i="28"/>
  <c r="D10" i="28"/>
  <c r="A10" i="28"/>
  <c r="R9" i="28"/>
  <c r="T9" i="28" s="1"/>
  <c r="P9" i="28"/>
  <c r="L9" i="28"/>
  <c r="H9" i="28"/>
  <c r="D9" i="28"/>
  <c r="A9" i="28"/>
  <c r="P8" i="28"/>
  <c r="R8" i="28" s="1"/>
  <c r="T8" i="28" s="1"/>
  <c r="L8" i="28"/>
  <c r="H8" i="28"/>
  <c r="F8" i="28"/>
  <c r="E66" i="32" s="1"/>
  <c r="D8" i="28"/>
  <c r="A8" i="28"/>
  <c r="P7" i="28"/>
  <c r="R7" i="28" s="1"/>
  <c r="T7" i="28" s="1"/>
  <c r="L7" i="28"/>
  <c r="H7" i="28"/>
  <c r="D7" i="28"/>
  <c r="A7" i="28"/>
  <c r="P6" i="28"/>
  <c r="R6" i="28" s="1"/>
  <c r="T6" i="28" s="1"/>
  <c r="L6" i="28"/>
  <c r="H6" i="28"/>
  <c r="F6" i="28"/>
  <c r="C66" i="32" s="1"/>
  <c r="D6" i="28"/>
  <c r="A6" i="28"/>
  <c r="P5" i="28"/>
  <c r="R5" i="28" s="1"/>
  <c r="T5" i="28" s="1"/>
  <c r="F5" i="28"/>
  <c r="B66" i="32" s="1"/>
  <c r="D5" i="28"/>
  <c r="A5" i="28"/>
  <c r="R4" i="28"/>
  <c r="T4" i="28" s="1"/>
  <c r="P4" i="28"/>
  <c r="M3" i="28"/>
  <c r="A1" i="28"/>
  <c r="H1" i="28" s="1"/>
  <c r="M53" i="27"/>
  <c r="F21" i="27" s="1"/>
  <c r="R65" i="32" s="1"/>
  <c r="J53" i="27"/>
  <c r="F53" i="27"/>
  <c r="C23" i="27" s="1"/>
  <c r="T30" i="32" s="1"/>
  <c r="C53" i="27"/>
  <c r="T51" i="27"/>
  <c r="P51" i="27"/>
  <c r="R51" i="27" s="1"/>
  <c r="P50" i="27"/>
  <c r="R50" i="27" s="1"/>
  <c r="T50" i="27" s="1"/>
  <c r="P49" i="27"/>
  <c r="R49" i="27" s="1"/>
  <c r="T49" i="27" s="1"/>
  <c r="T48" i="27"/>
  <c r="P48" i="27"/>
  <c r="R48" i="27" s="1"/>
  <c r="P47" i="27"/>
  <c r="R47" i="27" s="1"/>
  <c r="T47" i="27" s="1"/>
  <c r="F47" i="27"/>
  <c r="R46" i="27"/>
  <c r="T46" i="27" s="1"/>
  <c r="P46" i="27"/>
  <c r="P45" i="27"/>
  <c r="R45" i="27" s="1"/>
  <c r="T45" i="27" s="1"/>
  <c r="P44" i="27"/>
  <c r="R44" i="27" s="1"/>
  <c r="T44" i="27" s="1"/>
  <c r="R43" i="27"/>
  <c r="T43" i="27" s="1"/>
  <c r="P43" i="27"/>
  <c r="R42" i="27"/>
  <c r="T42" i="27" s="1"/>
  <c r="P42" i="27"/>
  <c r="P41" i="27"/>
  <c r="R41" i="27" s="1"/>
  <c r="T41" i="27" s="1"/>
  <c r="P40" i="27"/>
  <c r="R40" i="27" s="1"/>
  <c r="T40" i="27" s="1"/>
  <c r="L40" i="27"/>
  <c r="J40" i="27"/>
  <c r="F20" i="27" s="1"/>
  <c r="Q65" i="32" s="1"/>
  <c r="F40" i="27"/>
  <c r="F6" i="27" s="1"/>
  <c r="C65" i="32" s="1"/>
  <c r="C40" i="27"/>
  <c r="R39" i="27"/>
  <c r="T39" i="27" s="1"/>
  <c r="P39" i="27"/>
  <c r="R38" i="27"/>
  <c r="T38" i="27" s="1"/>
  <c r="P38" i="27"/>
  <c r="R37" i="27"/>
  <c r="T37" i="27" s="1"/>
  <c r="P37" i="27"/>
  <c r="T36" i="27"/>
  <c r="R36" i="27"/>
  <c r="P36" i="27"/>
  <c r="R35" i="27"/>
  <c r="T35" i="27" s="1"/>
  <c r="P35" i="27"/>
  <c r="R34" i="27"/>
  <c r="T34" i="27" s="1"/>
  <c r="P34" i="27"/>
  <c r="R33" i="27"/>
  <c r="T33" i="27" s="1"/>
  <c r="P33" i="27"/>
  <c r="F33" i="27"/>
  <c r="C19" i="27" s="1"/>
  <c r="P30" i="32" s="1"/>
  <c r="P32" i="27"/>
  <c r="R32" i="27" s="1"/>
  <c r="T32" i="27" s="1"/>
  <c r="T31" i="27"/>
  <c r="P31" i="27"/>
  <c r="R31" i="27" s="1"/>
  <c r="P30" i="27"/>
  <c r="R30" i="27" s="1"/>
  <c r="T30" i="27" s="1"/>
  <c r="P29" i="27"/>
  <c r="R29" i="27" s="1"/>
  <c r="T29" i="27" s="1"/>
  <c r="R28" i="27"/>
  <c r="T28" i="27" s="1"/>
  <c r="P28" i="27"/>
  <c r="P27" i="27"/>
  <c r="R27" i="27" s="1"/>
  <c r="T27" i="27" s="1"/>
  <c r="P26" i="27"/>
  <c r="R26" i="27" s="1"/>
  <c r="T26" i="27" s="1"/>
  <c r="P25" i="27"/>
  <c r="R25" i="27" s="1"/>
  <c r="T25" i="27" s="1"/>
  <c r="J25" i="27"/>
  <c r="P24" i="27"/>
  <c r="R24" i="27" s="1"/>
  <c r="T24" i="27" s="1"/>
  <c r="T23" i="27"/>
  <c r="P23" i="27"/>
  <c r="R23" i="27" s="1"/>
  <c r="A23" i="27"/>
  <c r="P22" i="27"/>
  <c r="R22" i="27" s="1"/>
  <c r="T22" i="27" s="1"/>
  <c r="F22" i="27"/>
  <c r="C22" i="27"/>
  <c r="S30" i="32" s="1"/>
  <c r="A22" i="27"/>
  <c r="R21" i="27"/>
  <c r="T21" i="27" s="1"/>
  <c r="P21" i="27"/>
  <c r="D21" i="27"/>
  <c r="A21" i="27"/>
  <c r="P20" i="27"/>
  <c r="R20" i="27" s="1"/>
  <c r="T20" i="27" s="1"/>
  <c r="D20" i="27"/>
  <c r="C20" i="27"/>
  <c r="Q30" i="32" s="1"/>
  <c r="A20" i="27"/>
  <c r="R19" i="27"/>
  <c r="T19" i="27" s="1"/>
  <c r="P19" i="27"/>
  <c r="D19" i="27"/>
  <c r="A19" i="27"/>
  <c r="P18" i="27"/>
  <c r="R18" i="27" s="1"/>
  <c r="T18" i="27" s="1"/>
  <c r="F18" i="27"/>
  <c r="D18" i="27"/>
  <c r="A18" i="27"/>
  <c r="R17" i="27"/>
  <c r="T17" i="27" s="1"/>
  <c r="P17" i="27"/>
  <c r="D17" i="27"/>
  <c r="A17" i="27"/>
  <c r="T16" i="27"/>
  <c r="P16" i="27"/>
  <c r="R16" i="27" s="1"/>
  <c r="D16" i="27"/>
  <c r="A16" i="27"/>
  <c r="P15" i="27"/>
  <c r="R15" i="27" s="1"/>
  <c r="T15" i="27" s="1"/>
  <c r="D15" i="27"/>
  <c r="A15" i="27"/>
  <c r="P14" i="27"/>
  <c r="R14" i="27" s="1"/>
  <c r="T14" i="27" s="1"/>
  <c r="K14" i="27"/>
  <c r="J14" i="27"/>
  <c r="I14" i="27"/>
  <c r="D14" i="27"/>
  <c r="A14" i="27"/>
  <c r="R13" i="27"/>
  <c r="T13" i="27" s="1"/>
  <c r="P13" i="27"/>
  <c r="L13" i="27"/>
  <c r="H13" i="27"/>
  <c r="F13" i="27"/>
  <c r="D13" i="27"/>
  <c r="A13" i="27"/>
  <c r="P12" i="27"/>
  <c r="R12" i="27" s="1"/>
  <c r="T12" i="27" s="1"/>
  <c r="L12" i="27"/>
  <c r="H12" i="27"/>
  <c r="D12" i="27"/>
  <c r="A12" i="27"/>
  <c r="P11" i="27"/>
  <c r="R11" i="27" s="1"/>
  <c r="T11" i="27" s="1"/>
  <c r="L11" i="27"/>
  <c r="H11" i="27"/>
  <c r="D11" i="27"/>
  <c r="A11" i="27"/>
  <c r="T10" i="27"/>
  <c r="P10" i="27"/>
  <c r="R10" i="27" s="1"/>
  <c r="L10" i="27"/>
  <c r="H10" i="27"/>
  <c r="D10" i="27"/>
  <c r="A10" i="27"/>
  <c r="T9" i="27"/>
  <c r="P9" i="27"/>
  <c r="R9" i="27" s="1"/>
  <c r="L9" i="27"/>
  <c r="H9" i="27"/>
  <c r="D9" i="27"/>
  <c r="A9" i="27"/>
  <c r="T8" i="27"/>
  <c r="P8" i="27"/>
  <c r="R8" i="27" s="1"/>
  <c r="L8" i="27"/>
  <c r="H8" i="27"/>
  <c r="F8" i="27"/>
  <c r="E65" i="32" s="1"/>
  <c r="D8" i="27"/>
  <c r="A8" i="27"/>
  <c r="T7" i="27"/>
  <c r="R7" i="27"/>
  <c r="P7" i="27"/>
  <c r="L7" i="27"/>
  <c r="H7" i="27"/>
  <c r="F7" i="27"/>
  <c r="D65" i="32" s="1"/>
  <c r="D7" i="27"/>
  <c r="A7" i="27"/>
  <c r="T6" i="27"/>
  <c r="P6" i="27"/>
  <c r="R6" i="27" s="1"/>
  <c r="L6" i="27"/>
  <c r="H6" i="27"/>
  <c r="D6" i="27"/>
  <c r="A6" i="27"/>
  <c r="R5" i="27"/>
  <c r="T5" i="27" s="1"/>
  <c r="P5" i="27"/>
  <c r="F5" i="27"/>
  <c r="B65" i="32" s="1"/>
  <c r="D5" i="27"/>
  <c r="A5" i="27"/>
  <c r="P4" i="27"/>
  <c r="R4" i="27" s="1"/>
  <c r="T4" i="27" s="1"/>
  <c r="M3" i="27"/>
  <c r="A1" i="27"/>
  <c r="H1" i="27" s="1"/>
  <c r="M53" i="26"/>
  <c r="J53" i="26"/>
  <c r="F53" i="26"/>
  <c r="C53" i="26"/>
  <c r="F7" i="26" s="1"/>
  <c r="P51" i="26"/>
  <c r="R51" i="26" s="1"/>
  <c r="T51" i="26" s="1"/>
  <c r="R50" i="26"/>
  <c r="T50" i="26" s="1"/>
  <c r="P50" i="26"/>
  <c r="R49" i="26"/>
  <c r="T49" i="26" s="1"/>
  <c r="P49" i="26"/>
  <c r="P48" i="26"/>
  <c r="R48" i="26" s="1"/>
  <c r="T48" i="26" s="1"/>
  <c r="P47" i="26"/>
  <c r="R47" i="26" s="1"/>
  <c r="T47" i="26" s="1"/>
  <c r="F47" i="26"/>
  <c r="F8" i="26" s="1"/>
  <c r="E64" i="32" s="1"/>
  <c r="T46" i="26"/>
  <c r="P46" i="26"/>
  <c r="R46" i="26" s="1"/>
  <c r="R45" i="26"/>
  <c r="T45" i="26" s="1"/>
  <c r="P45" i="26"/>
  <c r="P44" i="26"/>
  <c r="R44" i="26" s="1"/>
  <c r="T44" i="26" s="1"/>
  <c r="P43" i="26"/>
  <c r="R43" i="26" s="1"/>
  <c r="T43" i="26" s="1"/>
  <c r="T42" i="26"/>
  <c r="P42" i="26"/>
  <c r="R42" i="26" s="1"/>
  <c r="P41" i="26"/>
  <c r="R41" i="26" s="1"/>
  <c r="T41" i="26" s="1"/>
  <c r="P40" i="26"/>
  <c r="R40" i="26" s="1"/>
  <c r="T40" i="26" s="1"/>
  <c r="L40" i="26"/>
  <c r="F13" i="26" s="1"/>
  <c r="J40" i="26"/>
  <c r="F40" i="26"/>
  <c r="C40" i="26"/>
  <c r="P39" i="26"/>
  <c r="R39" i="26" s="1"/>
  <c r="T39" i="26" s="1"/>
  <c r="P38" i="26"/>
  <c r="R38" i="26" s="1"/>
  <c r="T38" i="26" s="1"/>
  <c r="P37" i="26"/>
  <c r="R37" i="26" s="1"/>
  <c r="T37" i="26" s="1"/>
  <c r="T36" i="26"/>
  <c r="P36" i="26"/>
  <c r="R36" i="26" s="1"/>
  <c r="P35" i="26"/>
  <c r="R35" i="26" s="1"/>
  <c r="T35" i="26" s="1"/>
  <c r="T34" i="26"/>
  <c r="P34" i="26"/>
  <c r="R34" i="26" s="1"/>
  <c r="P33" i="26"/>
  <c r="R33" i="26" s="1"/>
  <c r="T33" i="26" s="1"/>
  <c r="F33" i="26"/>
  <c r="C19" i="26" s="1"/>
  <c r="P29" i="32" s="1"/>
  <c r="T32" i="26"/>
  <c r="R32" i="26"/>
  <c r="P32" i="26"/>
  <c r="P31" i="26"/>
  <c r="R31" i="26" s="1"/>
  <c r="T31" i="26" s="1"/>
  <c r="P30" i="26"/>
  <c r="R30" i="26" s="1"/>
  <c r="T30" i="26" s="1"/>
  <c r="P29" i="26"/>
  <c r="R29" i="26" s="1"/>
  <c r="T29" i="26" s="1"/>
  <c r="T28" i="26"/>
  <c r="R28" i="26"/>
  <c r="P28" i="26"/>
  <c r="P27" i="26"/>
  <c r="R27" i="26" s="1"/>
  <c r="T27" i="26" s="1"/>
  <c r="P26" i="26"/>
  <c r="R26" i="26" s="1"/>
  <c r="T26" i="26" s="1"/>
  <c r="P25" i="26"/>
  <c r="R25" i="26" s="1"/>
  <c r="T25" i="26" s="1"/>
  <c r="J25" i="26"/>
  <c r="F18" i="26" s="1"/>
  <c r="P24" i="26"/>
  <c r="R24" i="26" s="1"/>
  <c r="T24" i="26" s="1"/>
  <c r="P23" i="26"/>
  <c r="R23" i="26" s="1"/>
  <c r="T23" i="26" s="1"/>
  <c r="C23" i="26"/>
  <c r="T29" i="32" s="1"/>
  <c r="A23" i="26"/>
  <c r="T22" i="26"/>
  <c r="P22" i="26"/>
  <c r="R22" i="26" s="1"/>
  <c r="C22" i="26"/>
  <c r="S29" i="32" s="1"/>
  <c r="A22" i="26"/>
  <c r="T21" i="26"/>
  <c r="P21" i="26"/>
  <c r="R21" i="26" s="1"/>
  <c r="F21" i="26"/>
  <c r="R64" i="32" s="1"/>
  <c r="D21" i="26"/>
  <c r="A21" i="26"/>
  <c r="P20" i="26"/>
  <c r="R20" i="26" s="1"/>
  <c r="T20" i="26" s="1"/>
  <c r="F20" i="26"/>
  <c r="Q64" i="32" s="1"/>
  <c r="D20" i="26"/>
  <c r="A20" i="26"/>
  <c r="P19" i="26"/>
  <c r="R19" i="26" s="1"/>
  <c r="T19" i="26" s="1"/>
  <c r="D19" i="26"/>
  <c r="A19" i="26"/>
  <c r="P18" i="26"/>
  <c r="R18" i="26" s="1"/>
  <c r="T18" i="26" s="1"/>
  <c r="D18" i="26"/>
  <c r="A18" i="26"/>
  <c r="T17" i="26"/>
  <c r="R17" i="26"/>
  <c r="P17" i="26"/>
  <c r="D17" i="26"/>
  <c r="A17" i="26"/>
  <c r="P16" i="26"/>
  <c r="R16" i="26" s="1"/>
  <c r="T16" i="26" s="1"/>
  <c r="D16" i="26"/>
  <c r="A16" i="26"/>
  <c r="P15" i="26"/>
  <c r="R15" i="26" s="1"/>
  <c r="T15" i="26" s="1"/>
  <c r="D15" i="26"/>
  <c r="A15" i="26"/>
  <c r="P14" i="26"/>
  <c r="R14" i="26" s="1"/>
  <c r="T14" i="26" s="1"/>
  <c r="K14" i="26"/>
  <c r="J14" i="26"/>
  <c r="I14" i="26"/>
  <c r="D14" i="26"/>
  <c r="A14" i="26"/>
  <c r="P13" i="26"/>
  <c r="R13" i="26" s="1"/>
  <c r="T13" i="26" s="1"/>
  <c r="L13" i="26"/>
  <c r="H13" i="26"/>
  <c r="D13" i="26"/>
  <c r="A13" i="26"/>
  <c r="P12" i="26"/>
  <c r="R12" i="26" s="1"/>
  <c r="T12" i="26" s="1"/>
  <c r="L12" i="26"/>
  <c r="H12" i="26"/>
  <c r="D12" i="26"/>
  <c r="A12" i="26"/>
  <c r="T11" i="26"/>
  <c r="P11" i="26"/>
  <c r="R11" i="26" s="1"/>
  <c r="L11" i="26"/>
  <c r="H11" i="26"/>
  <c r="D11" i="26"/>
  <c r="A11" i="26"/>
  <c r="P10" i="26"/>
  <c r="R10" i="26" s="1"/>
  <c r="T10" i="26" s="1"/>
  <c r="L10" i="26"/>
  <c r="H10" i="26"/>
  <c r="D10" i="26"/>
  <c r="A10" i="26"/>
  <c r="P9" i="26"/>
  <c r="R9" i="26" s="1"/>
  <c r="T9" i="26" s="1"/>
  <c r="L9" i="26"/>
  <c r="H9" i="26"/>
  <c r="D9" i="26"/>
  <c r="A9" i="26"/>
  <c r="P8" i="26"/>
  <c r="R8" i="26" s="1"/>
  <c r="T8" i="26" s="1"/>
  <c r="L8" i="26"/>
  <c r="H8" i="26"/>
  <c r="D8" i="26"/>
  <c r="A8" i="26"/>
  <c r="P7" i="26"/>
  <c r="R7" i="26" s="1"/>
  <c r="T7" i="26" s="1"/>
  <c r="L7" i="26"/>
  <c r="H7" i="26"/>
  <c r="D7" i="26"/>
  <c r="A7" i="26"/>
  <c r="P6" i="26"/>
  <c r="R6" i="26" s="1"/>
  <c r="T6" i="26" s="1"/>
  <c r="L6" i="26"/>
  <c r="H6" i="26"/>
  <c r="F6" i="26"/>
  <c r="C64" i="32" s="1"/>
  <c r="D6" i="26"/>
  <c r="A6" i="26"/>
  <c r="P5" i="26"/>
  <c r="R5" i="26" s="1"/>
  <c r="T5" i="26" s="1"/>
  <c r="F5" i="26"/>
  <c r="B64" i="32" s="1"/>
  <c r="D5" i="26"/>
  <c r="A5" i="26"/>
  <c r="R4" i="26"/>
  <c r="T4" i="26" s="1"/>
  <c r="P4" i="26"/>
  <c r="M3" i="26"/>
  <c r="A1" i="26"/>
  <c r="H1" i="26" s="1"/>
  <c r="M53" i="25"/>
  <c r="J53" i="25"/>
  <c r="C22" i="25" s="1"/>
  <c r="S28" i="32" s="1"/>
  <c r="F53" i="25"/>
  <c r="C53" i="25"/>
  <c r="T51" i="25"/>
  <c r="P51" i="25"/>
  <c r="R51" i="25" s="1"/>
  <c r="R50" i="25"/>
  <c r="T50" i="25" s="1"/>
  <c r="P50" i="25"/>
  <c r="P49" i="25"/>
  <c r="R49" i="25" s="1"/>
  <c r="T49" i="25" s="1"/>
  <c r="R48" i="25"/>
  <c r="T48" i="25" s="1"/>
  <c r="P48" i="25"/>
  <c r="R47" i="25"/>
  <c r="T47" i="25" s="1"/>
  <c r="P47" i="25"/>
  <c r="F47" i="25"/>
  <c r="F8" i="25" s="1"/>
  <c r="E63" i="32" s="1"/>
  <c r="R46" i="25"/>
  <c r="T46" i="25" s="1"/>
  <c r="P46" i="25"/>
  <c r="R45" i="25"/>
  <c r="T45" i="25" s="1"/>
  <c r="P45" i="25"/>
  <c r="P44" i="25"/>
  <c r="R44" i="25" s="1"/>
  <c r="T44" i="25" s="1"/>
  <c r="P43" i="25"/>
  <c r="R43" i="25" s="1"/>
  <c r="T43" i="25" s="1"/>
  <c r="R42" i="25"/>
  <c r="T42" i="25" s="1"/>
  <c r="P42" i="25"/>
  <c r="R41" i="25"/>
  <c r="T41" i="25" s="1"/>
  <c r="P41" i="25"/>
  <c r="P40" i="25"/>
  <c r="R40" i="25" s="1"/>
  <c r="T40" i="25" s="1"/>
  <c r="L40" i="25"/>
  <c r="J40" i="25"/>
  <c r="F40" i="25"/>
  <c r="F6" i="25" s="1"/>
  <c r="C63" i="32" s="1"/>
  <c r="C40" i="25"/>
  <c r="F5" i="25" s="1"/>
  <c r="B63" i="32" s="1"/>
  <c r="T39" i="25"/>
  <c r="P39" i="25"/>
  <c r="R39" i="25" s="1"/>
  <c r="P38" i="25"/>
  <c r="R38" i="25" s="1"/>
  <c r="T38" i="25" s="1"/>
  <c r="P37" i="25"/>
  <c r="R37" i="25" s="1"/>
  <c r="T37" i="25" s="1"/>
  <c r="T36" i="25"/>
  <c r="P36" i="25"/>
  <c r="R36" i="25" s="1"/>
  <c r="R35" i="25"/>
  <c r="T35" i="25" s="1"/>
  <c r="P35" i="25"/>
  <c r="P34" i="25"/>
  <c r="R34" i="25" s="1"/>
  <c r="T34" i="25" s="1"/>
  <c r="R33" i="25"/>
  <c r="T33" i="25" s="1"/>
  <c r="P33" i="25"/>
  <c r="F33" i="25"/>
  <c r="P32" i="25"/>
  <c r="R32" i="25" s="1"/>
  <c r="T32" i="25" s="1"/>
  <c r="R31" i="25"/>
  <c r="T31" i="25" s="1"/>
  <c r="P31" i="25"/>
  <c r="P30" i="25"/>
  <c r="R30" i="25" s="1"/>
  <c r="T30" i="25" s="1"/>
  <c r="T29" i="25"/>
  <c r="R29" i="25"/>
  <c r="P29" i="25"/>
  <c r="R28" i="25"/>
  <c r="T28" i="25" s="1"/>
  <c r="P28" i="25"/>
  <c r="P27" i="25"/>
  <c r="R27" i="25" s="1"/>
  <c r="T27" i="25" s="1"/>
  <c r="P26" i="25"/>
  <c r="R26" i="25" s="1"/>
  <c r="T26" i="25" s="1"/>
  <c r="P25" i="25"/>
  <c r="R25" i="25" s="1"/>
  <c r="T25" i="25" s="1"/>
  <c r="J25" i="25"/>
  <c r="F18" i="25" s="1"/>
  <c r="P24" i="25"/>
  <c r="R24" i="25" s="1"/>
  <c r="T24" i="25" s="1"/>
  <c r="T23" i="25"/>
  <c r="P23" i="25"/>
  <c r="R23" i="25" s="1"/>
  <c r="C23" i="25"/>
  <c r="T28" i="32" s="1"/>
  <c r="A23" i="25"/>
  <c r="P22" i="25"/>
  <c r="R22" i="25" s="1"/>
  <c r="T22" i="25" s="1"/>
  <c r="A22" i="25"/>
  <c r="P21" i="25"/>
  <c r="R21" i="25" s="1"/>
  <c r="T21" i="25" s="1"/>
  <c r="F21" i="25"/>
  <c r="R63" i="32" s="1"/>
  <c r="D21" i="25"/>
  <c r="A21" i="25"/>
  <c r="P20" i="25"/>
  <c r="R20" i="25" s="1"/>
  <c r="T20" i="25" s="1"/>
  <c r="F20" i="25"/>
  <c r="Q63" i="32" s="1"/>
  <c r="D20" i="25"/>
  <c r="A20" i="25"/>
  <c r="T19" i="25"/>
  <c r="P19" i="25"/>
  <c r="R19" i="25" s="1"/>
  <c r="D19" i="25"/>
  <c r="C19" i="25"/>
  <c r="P28" i="32" s="1"/>
  <c r="A19" i="25"/>
  <c r="P18" i="25"/>
  <c r="R18" i="25" s="1"/>
  <c r="T18" i="25" s="1"/>
  <c r="D18" i="25"/>
  <c r="A18" i="25"/>
  <c r="T17" i="25"/>
  <c r="P17" i="25"/>
  <c r="R17" i="25" s="1"/>
  <c r="D17" i="25"/>
  <c r="A17" i="25"/>
  <c r="T16" i="25"/>
  <c r="P16" i="25"/>
  <c r="R16" i="25" s="1"/>
  <c r="D16" i="25"/>
  <c r="A16" i="25"/>
  <c r="R15" i="25"/>
  <c r="T15" i="25" s="1"/>
  <c r="P15" i="25"/>
  <c r="D15" i="25"/>
  <c r="A15" i="25"/>
  <c r="P14" i="25"/>
  <c r="R14" i="25" s="1"/>
  <c r="T14" i="25" s="1"/>
  <c r="K14" i="25"/>
  <c r="J14" i="25"/>
  <c r="I14" i="25"/>
  <c r="D14" i="25"/>
  <c r="A14" i="25"/>
  <c r="R13" i="25"/>
  <c r="T13" i="25" s="1"/>
  <c r="P13" i="25"/>
  <c r="L13" i="25"/>
  <c r="H13" i="25"/>
  <c r="F13" i="25"/>
  <c r="D13" i="25"/>
  <c r="A13" i="25"/>
  <c r="R12" i="25"/>
  <c r="T12" i="25" s="1"/>
  <c r="P12" i="25"/>
  <c r="L12" i="25"/>
  <c r="H12" i="25"/>
  <c r="D12" i="25"/>
  <c r="A12" i="25"/>
  <c r="P11" i="25"/>
  <c r="R11" i="25" s="1"/>
  <c r="T11" i="25" s="1"/>
  <c r="L11" i="25"/>
  <c r="H11" i="25"/>
  <c r="D11" i="25"/>
  <c r="A11" i="25"/>
  <c r="P10" i="25"/>
  <c r="R10" i="25" s="1"/>
  <c r="T10" i="25" s="1"/>
  <c r="L10" i="25"/>
  <c r="H10" i="25"/>
  <c r="D10" i="25"/>
  <c r="A10" i="25"/>
  <c r="P9" i="25"/>
  <c r="R9" i="25" s="1"/>
  <c r="T9" i="25" s="1"/>
  <c r="L9" i="25"/>
  <c r="H9" i="25"/>
  <c r="D9" i="25"/>
  <c r="A9" i="25"/>
  <c r="R8" i="25"/>
  <c r="T8" i="25" s="1"/>
  <c r="P8" i="25"/>
  <c r="L8" i="25"/>
  <c r="H8" i="25"/>
  <c r="D8" i="25"/>
  <c r="A8" i="25"/>
  <c r="R7" i="25"/>
  <c r="T7" i="25" s="1"/>
  <c r="P7" i="25"/>
  <c r="L7" i="25"/>
  <c r="H7" i="25"/>
  <c r="F7" i="25"/>
  <c r="D7" i="25"/>
  <c r="A7" i="25"/>
  <c r="P6" i="25"/>
  <c r="R6" i="25" s="1"/>
  <c r="T6" i="25" s="1"/>
  <c r="L6" i="25"/>
  <c r="H6" i="25"/>
  <c r="D6" i="25"/>
  <c r="A6" i="25"/>
  <c r="R5" i="25"/>
  <c r="T5" i="25" s="1"/>
  <c r="P5" i="25"/>
  <c r="D5" i="25"/>
  <c r="A5" i="25"/>
  <c r="T4" i="25"/>
  <c r="R4" i="25"/>
  <c r="P4" i="25"/>
  <c r="M3" i="25"/>
  <c r="A1" i="25"/>
  <c r="H1" i="25" s="1"/>
  <c r="M53" i="24"/>
  <c r="F21" i="24" s="1"/>
  <c r="R62" i="32" s="1"/>
  <c r="J53" i="24"/>
  <c r="F53" i="24"/>
  <c r="C23" i="24" s="1"/>
  <c r="T27" i="32" s="1"/>
  <c r="C53" i="24"/>
  <c r="P51" i="24"/>
  <c r="R51" i="24" s="1"/>
  <c r="T51" i="24" s="1"/>
  <c r="P50" i="24"/>
  <c r="R50" i="24" s="1"/>
  <c r="T50" i="24" s="1"/>
  <c r="R49" i="24"/>
  <c r="T49" i="24" s="1"/>
  <c r="P49" i="24"/>
  <c r="P48" i="24"/>
  <c r="R48" i="24" s="1"/>
  <c r="T48" i="24" s="1"/>
  <c r="T47" i="24"/>
  <c r="P47" i="24"/>
  <c r="R47" i="24" s="1"/>
  <c r="F47" i="24"/>
  <c r="T46" i="24"/>
  <c r="P46" i="24"/>
  <c r="R46" i="24" s="1"/>
  <c r="T45" i="24"/>
  <c r="R45" i="24"/>
  <c r="P45" i="24"/>
  <c r="P44" i="24"/>
  <c r="R44" i="24" s="1"/>
  <c r="T44" i="24" s="1"/>
  <c r="R43" i="24"/>
  <c r="T43" i="24" s="1"/>
  <c r="P43" i="24"/>
  <c r="R42" i="24"/>
  <c r="T42" i="24" s="1"/>
  <c r="P42" i="24"/>
  <c r="P41" i="24"/>
  <c r="R41" i="24" s="1"/>
  <c r="T41" i="24" s="1"/>
  <c r="P40" i="24"/>
  <c r="R40" i="24" s="1"/>
  <c r="T40" i="24" s="1"/>
  <c r="L40" i="24"/>
  <c r="J40" i="24"/>
  <c r="F20" i="24" s="1"/>
  <c r="Q62" i="32" s="1"/>
  <c r="F40" i="24"/>
  <c r="C40" i="24"/>
  <c r="T39" i="24"/>
  <c r="P39" i="24"/>
  <c r="R39" i="24" s="1"/>
  <c r="T38" i="24"/>
  <c r="R38" i="24"/>
  <c r="P38" i="24"/>
  <c r="R37" i="24"/>
  <c r="T37" i="24" s="1"/>
  <c r="P37" i="24"/>
  <c r="P36" i="24"/>
  <c r="R36" i="24" s="1"/>
  <c r="T36" i="24" s="1"/>
  <c r="T35" i="24"/>
  <c r="P35" i="24"/>
  <c r="R35" i="24" s="1"/>
  <c r="R34" i="24"/>
  <c r="T34" i="24" s="1"/>
  <c r="P34" i="24"/>
  <c r="R33" i="24"/>
  <c r="T33" i="24" s="1"/>
  <c r="P33" i="24"/>
  <c r="F33" i="24"/>
  <c r="C19" i="24" s="1"/>
  <c r="P27" i="32" s="1"/>
  <c r="P32" i="24"/>
  <c r="R32" i="24" s="1"/>
  <c r="T32" i="24" s="1"/>
  <c r="R31" i="24"/>
  <c r="T31" i="24" s="1"/>
  <c r="P31" i="24"/>
  <c r="T30" i="24"/>
  <c r="P30" i="24"/>
  <c r="R30" i="24" s="1"/>
  <c r="P29" i="24"/>
  <c r="R29" i="24" s="1"/>
  <c r="T29" i="24" s="1"/>
  <c r="P28" i="24"/>
  <c r="R28" i="24" s="1"/>
  <c r="T28" i="24" s="1"/>
  <c r="P27" i="24"/>
  <c r="R27" i="24" s="1"/>
  <c r="T27" i="24" s="1"/>
  <c r="R26" i="24"/>
  <c r="T26" i="24" s="1"/>
  <c r="P26" i="24"/>
  <c r="P25" i="24"/>
  <c r="R25" i="24" s="1"/>
  <c r="T25" i="24" s="1"/>
  <c r="J25" i="24"/>
  <c r="F18" i="24" s="1"/>
  <c r="P24" i="24"/>
  <c r="R24" i="24" s="1"/>
  <c r="T24" i="24" s="1"/>
  <c r="R23" i="24"/>
  <c r="T23" i="24" s="1"/>
  <c r="P23" i="24"/>
  <c r="A23" i="24"/>
  <c r="R22" i="24"/>
  <c r="T22" i="24" s="1"/>
  <c r="P22" i="24"/>
  <c r="C22" i="24"/>
  <c r="S27" i="32" s="1"/>
  <c r="A22" i="24"/>
  <c r="T21" i="24"/>
  <c r="R21" i="24"/>
  <c r="P21" i="24"/>
  <c r="D21" i="24"/>
  <c r="A21" i="24"/>
  <c r="R20" i="24"/>
  <c r="T20" i="24" s="1"/>
  <c r="P20" i="24"/>
  <c r="D20" i="24"/>
  <c r="A20" i="24"/>
  <c r="R19" i="24"/>
  <c r="T19" i="24" s="1"/>
  <c r="P19" i="24"/>
  <c r="D19" i="24"/>
  <c r="A19" i="24"/>
  <c r="T18" i="24"/>
  <c r="R18" i="24"/>
  <c r="P18" i="24"/>
  <c r="D18" i="24"/>
  <c r="A18" i="24"/>
  <c r="R17" i="24"/>
  <c r="T17" i="24" s="1"/>
  <c r="P17" i="24"/>
  <c r="D17" i="24"/>
  <c r="A17" i="24"/>
  <c r="P16" i="24"/>
  <c r="R16" i="24" s="1"/>
  <c r="T16" i="24" s="1"/>
  <c r="D16" i="24"/>
  <c r="A16" i="24"/>
  <c r="P15" i="24"/>
  <c r="R15" i="24" s="1"/>
  <c r="T15" i="24" s="1"/>
  <c r="D15" i="24"/>
  <c r="A15" i="24"/>
  <c r="P14" i="24"/>
  <c r="R14" i="24" s="1"/>
  <c r="T14" i="24" s="1"/>
  <c r="L14" i="24"/>
  <c r="C8" i="24" s="1"/>
  <c r="K14" i="24"/>
  <c r="J14" i="24"/>
  <c r="I14" i="24"/>
  <c r="D14" i="24"/>
  <c r="A14" i="24"/>
  <c r="T13" i="24"/>
  <c r="R13" i="24"/>
  <c r="P13" i="24"/>
  <c r="L13" i="24"/>
  <c r="H13" i="24"/>
  <c r="F13" i="24"/>
  <c r="D13" i="24"/>
  <c r="A13" i="24"/>
  <c r="P12" i="24"/>
  <c r="R12" i="24" s="1"/>
  <c r="T12" i="24" s="1"/>
  <c r="L12" i="24"/>
  <c r="H12" i="24"/>
  <c r="D12" i="24"/>
  <c r="A12" i="24"/>
  <c r="P11" i="24"/>
  <c r="R11" i="24" s="1"/>
  <c r="T11" i="24" s="1"/>
  <c r="L11" i="24"/>
  <c r="H11" i="24"/>
  <c r="D11" i="24"/>
  <c r="A11" i="24"/>
  <c r="T10" i="24"/>
  <c r="P10" i="24"/>
  <c r="R10" i="24" s="1"/>
  <c r="L10" i="24"/>
  <c r="H10" i="24"/>
  <c r="D10" i="24"/>
  <c r="A10" i="24"/>
  <c r="T9" i="24"/>
  <c r="P9" i="24"/>
  <c r="R9" i="24" s="1"/>
  <c r="L9" i="24"/>
  <c r="H9" i="24"/>
  <c r="D9" i="24"/>
  <c r="A9" i="24"/>
  <c r="T8" i="24"/>
  <c r="P8" i="24"/>
  <c r="R8" i="24" s="1"/>
  <c r="L8" i="24"/>
  <c r="H8" i="24"/>
  <c r="F8" i="24"/>
  <c r="E62" i="32" s="1"/>
  <c r="D8" i="24"/>
  <c r="A8" i="24"/>
  <c r="R7" i="24"/>
  <c r="T7" i="24" s="1"/>
  <c r="P7" i="24"/>
  <c r="L7" i="24"/>
  <c r="H7" i="24"/>
  <c r="F7" i="24"/>
  <c r="D7" i="24"/>
  <c r="A7" i="24"/>
  <c r="P6" i="24"/>
  <c r="R6" i="24" s="1"/>
  <c r="T6" i="24" s="1"/>
  <c r="L6" i="24"/>
  <c r="H6" i="24"/>
  <c r="F6" i="24"/>
  <c r="C62" i="32" s="1"/>
  <c r="D6" i="24"/>
  <c r="A6" i="24"/>
  <c r="R5" i="24"/>
  <c r="T5" i="24" s="1"/>
  <c r="P5" i="24"/>
  <c r="F5" i="24"/>
  <c r="B62" i="32" s="1"/>
  <c r="D5" i="24"/>
  <c r="A5" i="24"/>
  <c r="R4" i="24"/>
  <c r="T4" i="24" s="1"/>
  <c r="P4" i="24"/>
  <c r="M3" i="24"/>
  <c r="A1" i="24"/>
  <c r="H1" i="24" s="1"/>
  <c r="M53" i="23"/>
  <c r="J53" i="23"/>
  <c r="C22" i="23" s="1"/>
  <c r="S26" i="32" s="1"/>
  <c r="F53" i="23"/>
  <c r="C53" i="23"/>
  <c r="F7" i="23" s="1"/>
  <c r="D61" i="32" s="1"/>
  <c r="R51" i="23"/>
  <c r="T51" i="23" s="1"/>
  <c r="P51" i="23"/>
  <c r="R50" i="23"/>
  <c r="T50" i="23" s="1"/>
  <c r="P50" i="23"/>
  <c r="T49" i="23"/>
  <c r="R49" i="23"/>
  <c r="P49" i="23"/>
  <c r="P48" i="23"/>
  <c r="R48" i="23" s="1"/>
  <c r="T48" i="23" s="1"/>
  <c r="T47" i="23"/>
  <c r="R47" i="23"/>
  <c r="P47" i="23"/>
  <c r="F47" i="23"/>
  <c r="F8" i="23" s="1"/>
  <c r="E61" i="32" s="1"/>
  <c r="T46" i="23"/>
  <c r="P46" i="23"/>
  <c r="R46" i="23" s="1"/>
  <c r="P45" i="23"/>
  <c r="R45" i="23" s="1"/>
  <c r="T45" i="23" s="1"/>
  <c r="P44" i="23"/>
  <c r="R44" i="23" s="1"/>
  <c r="T44" i="23" s="1"/>
  <c r="R43" i="23"/>
  <c r="T43" i="23" s="1"/>
  <c r="P43" i="23"/>
  <c r="P42" i="23"/>
  <c r="R42" i="23" s="1"/>
  <c r="T42" i="23" s="1"/>
  <c r="P41" i="23"/>
  <c r="R41" i="23" s="1"/>
  <c r="T41" i="23" s="1"/>
  <c r="T40" i="23"/>
  <c r="P40" i="23"/>
  <c r="R40" i="23" s="1"/>
  <c r="L40" i="23"/>
  <c r="F13" i="23" s="1"/>
  <c r="J40" i="23"/>
  <c r="F20" i="23" s="1"/>
  <c r="Q61" i="32" s="1"/>
  <c r="F40" i="23"/>
  <c r="F6" i="23" s="1"/>
  <c r="C61" i="32" s="1"/>
  <c r="C40" i="23"/>
  <c r="P39" i="23"/>
  <c r="R39" i="23" s="1"/>
  <c r="T39" i="23" s="1"/>
  <c r="R38" i="23"/>
  <c r="T38" i="23" s="1"/>
  <c r="P38" i="23"/>
  <c r="P37" i="23"/>
  <c r="R37" i="23" s="1"/>
  <c r="T37" i="23" s="1"/>
  <c r="R36" i="23"/>
  <c r="T36" i="23" s="1"/>
  <c r="P36" i="23"/>
  <c r="P35" i="23"/>
  <c r="R35" i="23" s="1"/>
  <c r="T35" i="23" s="1"/>
  <c r="P34" i="23"/>
  <c r="R34" i="23" s="1"/>
  <c r="T34" i="23" s="1"/>
  <c r="T33" i="23"/>
  <c r="R33" i="23"/>
  <c r="P33" i="23"/>
  <c r="F33" i="23"/>
  <c r="R32" i="23"/>
  <c r="T32" i="23" s="1"/>
  <c r="P32" i="23"/>
  <c r="P31" i="23"/>
  <c r="R31" i="23" s="1"/>
  <c r="T31" i="23" s="1"/>
  <c r="R30" i="23"/>
  <c r="T30" i="23" s="1"/>
  <c r="P30" i="23"/>
  <c r="P29" i="23"/>
  <c r="R29" i="23" s="1"/>
  <c r="T29" i="23" s="1"/>
  <c r="T28" i="23"/>
  <c r="R28" i="23"/>
  <c r="P28" i="23"/>
  <c r="P27" i="23"/>
  <c r="R27" i="23" s="1"/>
  <c r="T27" i="23" s="1"/>
  <c r="P26" i="23"/>
  <c r="R26" i="23" s="1"/>
  <c r="T26" i="23" s="1"/>
  <c r="P25" i="23"/>
  <c r="R25" i="23" s="1"/>
  <c r="T25" i="23" s="1"/>
  <c r="J25" i="23"/>
  <c r="F18" i="23" s="1"/>
  <c r="R24" i="23"/>
  <c r="T24" i="23" s="1"/>
  <c r="P24" i="23"/>
  <c r="P23" i="23"/>
  <c r="R23" i="23" s="1"/>
  <c r="T23" i="23" s="1"/>
  <c r="C23" i="23"/>
  <c r="T26" i="32" s="1"/>
  <c r="A23" i="23"/>
  <c r="P22" i="23"/>
  <c r="R22" i="23" s="1"/>
  <c r="T22" i="23" s="1"/>
  <c r="F22" i="23"/>
  <c r="A22" i="23"/>
  <c r="P21" i="23"/>
  <c r="R21" i="23" s="1"/>
  <c r="T21" i="23" s="1"/>
  <c r="F21" i="23"/>
  <c r="R61" i="32" s="1"/>
  <c r="D21" i="23"/>
  <c r="A21" i="23"/>
  <c r="P20" i="23"/>
  <c r="R20" i="23" s="1"/>
  <c r="T20" i="23" s="1"/>
  <c r="D20" i="23"/>
  <c r="A20" i="23"/>
  <c r="P19" i="23"/>
  <c r="R19" i="23" s="1"/>
  <c r="T19" i="23" s="1"/>
  <c r="D19" i="23"/>
  <c r="C19" i="23"/>
  <c r="P26" i="32" s="1"/>
  <c r="A19" i="23"/>
  <c r="P18" i="23"/>
  <c r="R18" i="23" s="1"/>
  <c r="T18" i="23" s="1"/>
  <c r="D18" i="23"/>
  <c r="A18" i="23"/>
  <c r="R17" i="23"/>
  <c r="T17" i="23" s="1"/>
  <c r="P17" i="23"/>
  <c r="D17" i="23"/>
  <c r="A17" i="23"/>
  <c r="T16" i="23"/>
  <c r="P16" i="23"/>
  <c r="R16" i="23" s="1"/>
  <c r="D16" i="23"/>
  <c r="A16" i="23"/>
  <c r="T15" i="23"/>
  <c r="R15" i="23"/>
  <c r="P15" i="23"/>
  <c r="D15" i="23"/>
  <c r="A15" i="23"/>
  <c r="R14" i="23"/>
  <c r="T14" i="23" s="1"/>
  <c r="P14" i="23"/>
  <c r="K14" i="23"/>
  <c r="J14" i="23"/>
  <c r="I14" i="23"/>
  <c r="D14" i="23"/>
  <c r="A14" i="23"/>
  <c r="T13" i="23"/>
  <c r="P13" i="23"/>
  <c r="R13" i="23" s="1"/>
  <c r="L13" i="23"/>
  <c r="H13" i="23"/>
  <c r="D13" i="23"/>
  <c r="A13" i="23"/>
  <c r="P12" i="23"/>
  <c r="R12" i="23" s="1"/>
  <c r="T12" i="23" s="1"/>
  <c r="L12" i="23"/>
  <c r="H12" i="23"/>
  <c r="D12" i="23"/>
  <c r="A12" i="23"/>
  <c r="T11" i="23"/>
  <c r="P11" i="23"/>
  <c r="R11" i="23" s="1"/>
  <c r="L11" i="23"/>
  <c r="H11" i="23"/>
  <c r="D11" i="23"/>
  <c r="A11" i="23"/>
  <c r="T10" i="23"/>
  <c r="R10" i="23"/>
  <c r="P10" i="23"/>
  <c r="L10" i="23"/>
  <c r="H10" i="23"/>
  <c r="D10" i="23"/>
  <c r="A10" i="23"/>
  <c r="P9" i="23"/>
  <c r="R9" i="23" s="1"/>
  <c r="T9" i="23" s="1"/>
  <c r="L9" i="23"/>
  <c r="H9" i="23"/>
  <c r="D9" i="23"/>
  <c r="A9" i="23"/>
  <c r="T8" i="23"/>
  <c r="P8" i="23"/>
  <c r="R8" i="23" s="1"/>
  <c r="L8" i="23"/>
  <c r="H8" i="23"/>
  <c r="D8" i="23"/>
  <c r="A8" i="23"/>
  <c r="P7" i="23"/>
  <c r="R7" i="23" s="1"/>
  <c r="T7" i="23" s="1"/>
  <c r="L7" i="23"/>
  <c r="H7" i="23"/>
  <c r="D7" i="23"/>
  <c r="A7" i="23"/>
  <c r="P6" i="23"/>
  <c r="R6" i="23" s="1"/>
  <c r="T6" i="23" s="1"/>
  <c r="L6" i="23"/>
  <c r="H6" i="23"/>
  <c r="D6" i="23"/>
  <c r="A6" i="23"/>
  <c r="R5" i="23"/>
  <c r="T5" i="23" s="1"/>
  <c r="P5" i="23"/>
  <c r="F5" i="23"/>
  <c r="B61" i="32" s="1"/>
  <c r="D5" i="23"/>
  <c r="A5" i="23"/>
  <c r="R4" i="23"/>
  <c r="T4" i="23" s="1"/>
  <c r="S52" i="23" s="1"/>
  <c r="C9" i="23" s="1"/>
  <c r="F26" i="32" s="1"/>
  <c r="P4" i="23"/>
  <c r="M3" i="23"/>
  <c r="H1" i="23"/>
  <c r="A1" i="23"/>
  <c r="M53" i="22"/>
  <c r="J53" i="22"/>
  <c r="F53" i="22"/>
  <c r="C53" i="22"/>
  <c r="R51" i="22"/>
  <c r="T51" i="22" s="1"/>
  <c r="P51" i="22"/>
  <c r="P50" i="22"/>
  <c r="R50" i="22" s="1"/>
  <c r="T50" i="22" s="1"/>
  <c r="T49" i="22"/>
  <c r="P49" i="22"/>
  <c r="R49" i="22" s="1"/>
  <c r="R48" i="22"/>
  <c r="T48" i="22" s="1"/>
  <c r="P48" i="22"/>
  <c r="R47" i="22"/>
  <c r="T47" i="22" s="1"/>
  <c r="P47" i="22"/>
  <c r="F47" i="22"/>
  <c r="F8" i="22" s="1"/>
  <c r="E60" i="32" s="1"/>
  <c r="R46" i="22"/>
  <c r="T46" i="22" s="1"/>
  <c r="P46" i="22"/>
  <c r="T45" i="22"/>
  <c r="R45" i="22"/>
  <c r="P45" i="22"/>
  <c r="P44" i="22"/>
  <c r="R44" i="22" s="1"/>
  <c r="T44" i="22" s="1"/>
  <c r="T43" i="22"/>
  <c r="R43" i="22"/>
  <c r="P43" i="22"/>
  <c r="R42" i="22"/>
  <c r="T42" i="22" s="1"/>
  <c r="P42" i="22"/>
  <c r="T41" i="22"/>
  <c r="R41" i="22"/>
  <c r="P41" i="22"/>
  <c r="P40" i="22"/>
  <c r="R40" i="22" s="1"/>
  <c r="T40" i="22" s="1"/>
  <c r="L40" i="22"/>
  <c r="F13" i="22" s="1"/>
  <c r="J40" i="22"/>
  <c r="F40" i="22"/>
  <c r="C40" i="22"/>
  <c r="R39" i="22"/>
  <c r="T39" i="22" s="1"/>
  <c r="P39" i="22"/>
  <c r="P38" i="22"/>
  <c r="R38" i="22" s="1"/>
  <c r="T38" i="22" s="1"/>
  <c r="T37" i="22"/>
  <c r="P37" i="22"/>
  <c r="R37" i="22" s="1"/>
  <c r="R36" i="22"/>
  <c r="T36" i="22" s="1"/>
  <c r="P36" i="22"/>
  <c r="R35" i="22"/>
  <c r="T35" i="22" s="1"/>
  <c r="P35" i="22"/>
  <c r="T34" i="22"/>
  <c r="P34" i="22"/>
  <c r="R34" i="22" s="1"/>
  <c r="R33" i="22"/>
  <c r="T33" i="22" s="1"/>
  <c r="P33" i="22"/>
  <c r="F33" i="22"/>
  <c r="C19" i="22" s="1"/>
  <c r="P25" i="32" s="1"/>
  <c r="T32" i="22"/>
  <c r="R32" i="22"/>
  <c r="P32" i="22"/>
  <c r="R31" i="22"/>
  <c r="T31" i="22" s="1"/>
  <c r="P31" i="22"/>
  <c r="R30" i="22"/>
  <c r="T30" i="22" s="1"/>
  <c r="P30" i="22"/>
  <c r="R29" i="22"/>
  <c r="T29" i="22" s="1"/>
  <c r="P29" i="22"/>
  <c r="P28" i="22"/>
  <c r="R28" i="22" s="1"/>
  <c r="T28" i="22" s="1"/>
  <c r="P27" i="22"/>
  <c r="R27" i="22" s="1"/>
  <c r="T27" i="22" s="1"/>
  <c r="P26" i="22"/>
  <c r="R26" i="22" s="1"/>
  <c r="T26" i="22" s="1"/>
  <c r="P25" i="22"/>
  <c r="R25" i="22" s="1"/>
  <c r="T25" i="22" s="1"/>
  <c r="J25" i="22"/>
  <c r="T24" i="22"/>
  <c r="R24" i="22"/>
  <c r="P24" i="22"/>
  <c r="R23" i="22"/>
  <c r="T23" i="22" s="1"/>
  <c r="P23" i="22"/>
  <c r="C23" i="22"/>
  <c r="T25" i="32" s="1"/>
  <c r="A23" i="22"/>
  <c r="P22" i="22"/>
  <c r="R22" i="22" s="1"/>
  <c r="T22" i="22" s="1"/>
  <c r="C22" i="22"/>
  <c r="S25" i="32" s="1"/>
  <c r="A22" i="22"/>
  <c r="P21" i="22"/>
  <c r="R21" i="22" s="1"/>
  <c r="T21" i="22" s="1"/>
  <c r="F21" i="22"/>
  <c r="R60" i="32" s="1"/>
  <c r="D21" i="22"/>
  <c r="A21" i="22"/>
  <c r="P20" i="22"/>
  <c r="R20" i="22" s="1"/>
  <c r="T20" i="22" s="1"/>
  <c r="F20" i="22"/>
  <c r="Q60" i="32" s="1"/>
  <c r="D20" i="22"/>
  <c r="A20" i="22"/>
  <c r="P19" i="22"/>
  <c r="R19" i="22" s="1"/>
  <c r="T19" i="22" s="1"/>
  <c r="D19" i="22"/>
  <c r="A19" i="22"/>
  <c r="R18" i="22"/>
  <c r="T18" i="22" s="1"/>
  <c r="P18" i="22"/>
  <c r="F18" i="22"/>
  <c r="D18" i="22"/>
  <c r="A18" i="22"/>
  <c r="R17" i="22"/>
  <c r="T17" i="22" s="1"/>
  <c r="P17" i="22"/>
  <c r="D17" i="22"/>
  <c r="A17" i="22"/>
  <c r="P16" i="22"/>
  <c r="R16" i="22" s="1"/>
  <c r="T16" i="22" s="1"/>
  <c r="D16" i="22"/>
  <c r="A16" i="22"/>
  <c r="P15" i="22"/>
  <c r="R15" i="22" s="1"/>
  <c r="T15" i="22" s="1"/>
  <c r="D15" i="22"/>
  <c r="A15" i="22"/>
  <c r="T14" i="22"/>
  <c r="P14" i="22"/>
  <c r="R14" i="22" s="1"/>
  <c r="K14" i="22"/>
  <c r="J14" i="22"/>
  <c r="I14" i="22"/>
  <c r="D14" i="22"/>
  <c r="A14" i="22"/>
  <c r="R13" i="22"/>
  <c r="T13" i="22" s="1"/>
  <c r="P13" i="22"/>
  <c r="L13" i="22"/>
  <c r="H13" i="22"/>
  <c r="D13" i="22"/>
  <c r="A13" i="22"/>
  <c r="R12" i="22"/>
  <c r="T12" i="22" s="1"/>
  <c r="P12" i="22"/>
  <c r="L12" i="22"/>
  <c r="H12" i="22"/>
  <c r="D12" i="22"/>
  <c r="A12" i="22"/>
  <c r="T11" i="22"/>
  <c r="P11" i="22"/>
  <c r="R11" i="22" s="1"/>
  <c r="L11" i="22"/>
  <c r="H11" i="22"/>
  <c r="D11" i="22"/>
  <c r="A11" i="22"/>
  <c r="R10" i="22"/>
  <c r="T10" i="22" s="1"/>
  <c r="P10" i="22"/>
  <c r="L10" i="22"/>
  <c r="H10" i="22"/>
  <c r="D10" i="22"/>
  <c r="A10" i="22"/>
  <c r="P9" i="22"/>
  <c r="R9" i="22" s="1"/>
  <c r="T9" i="22" s="1"/>
  <c r="L9" i="22"/>
  <c r="H9" i="22"/>
  <c r="D9" i="22"/>
  <c r="A9" i="22"/>
  <c r="R8" i="22"/>
  <c r="T8" i="22" s="1"/>
  <c r="P8" i="22"/>
  <c r="L8" i="22"/>
  <c r="H8" i="22"/>
  <c r="D8" i="22"/>
  <c r="A8" i="22"/>
  <c r="P7" i="22"/>
  <c r="R7" i="22" s="1"/>
  <c r="T7" i="22" s="1"/>
  <c r="L7" i="22"/>
  <c r="H7" i="22"/>
  <c r="F7" i="22"/>
  <c r="D7" i="22"/>
  <c r="A7" i="22"/>
  <c r="P6" i="22"/>
  <c r="R6" i="22" s="1"/>
  <c r="T6" i="22" s="1"/>
  <c r="L6" i="22"/>
  <c r="H6" i="22"/>
  <c r="F6" i="22"/>
  <c r="C60" i="32" s="1"/>
  <c r="D6" i="22"/>
  <c r="A6" i="22"/>
  <c r="T5" i="22"/>
  <c r="R5" i="22"/>
  <c r="P5" i="22"/>
  <c r="F5" i="22"/>
  <c r="B60" i="32" s="1"/>
  <c r="D5" i="22"/>
  <c r="A5" i="22"/>
  <c r="T4" i="22"/>
  <c r="S52" i="22" s="1"/>
  <c r="C9" i="22" s="1"/>
  <c r="F25" i="32" s="1"/>
  <c r="R4" i="22"/>
  <c r="P4" i="22"/>
  <c r="M3" i="22"/>
  <c r="H1" i="22"/>
  <c r="A1" i="22"/>
  <c r="M53" i="21"/>
  <c r="J53" i="21"/>
  <c r="F53" i="21"/>
  <c r="C53" i="21"/>
  <c r="P51" i="21"/>
  <c r="R51" i="21" s="1"/>
  <c r="T51" i="21" s="1"/>
  <c r="R50" i="21"/>
  <c r="T50" i="21" s="1"/>
  <c r="P50" i="21"/>
  <c r="R49" i="21"/>
  <c r="T49" i="21" s="1"/>
  <c r="P49" i="21"/>
  <c r="P48" i="21"/>
  <c r="R48" i="21" s="1"/>
  <c r="T48" i="21" s="1"/>
  <c r="T47" i="21"/>
  <c r="P47" i="21"/>
  <c r="R47" i="21" s="1"/>
  <c r="F47" i="21"/>
  <c r="F8" i="21" s="1"/>
  <c r="E59" i="32" s="1"/>
  <c r="P46" i="21"/>
  <c r="R46" i="21" s="1"/>
  <c r="T46" i="21" s="1"/>
  <c r="T45" i="21"/>
  <c r="P45" i="21"/>
  <c r="R45" i="21" s="1"/>
  <c r="T44" i="21"/>
  <c r="P44" i="21"/>
  <c r="R44" i="21" s="1"/>
  <c r="R43" i="21"/>
  <c r="T43" i="21" s="1"/>
  <c r="P43" i="21"/>
  <c r="T42" i="21"/>
  <c r="R42" i="21"/>
  <c r="P42" i="21"/>
  <c r="P41" i="21"/>
  <c r="R41" i="21" s="1"/>
  <c r="T41" i="21" s="1"/>
  <c r="R40" i="21"/>
  <c r="T40" i="21" s="1"/>
  <c r="P40" i="21"/>
  <c r="L40" i="21"/>
  <c r="J40" i="21"/>
  <c r="F40" i="21"/>
  <c r="C40" i="21"/>
  <c r="F5" i="21" s="1"/>
  <c r="B59" i="32" s="1"/>
  <c r="T39" i="21"/>
  <c r="R39" i="21"/>
  <c r="P39" i="21"/>
  <c r="R38" i="21"/>
  <c r="T38" i="21" s="1"/>
  <c r="P38" i="21"/>
  <c r="T37" i="21"/>
  <c r="R37" i="21"/>
  <c r="P37" i="21"/>
  <c r="T36" i="21"/>
  <c r="P36" i="21"/>
  <c r="R36" i="21" s="1"/>
  <c r="R35" i="21"/>
  <c r="T35" i="21" s="1"/>
  <c r="P35" i="21"/>
  <c r="R34" i="21"/>
  <c r="T34" i="21" s="1"/>
  <c r="P34" i="21"/>
  <c r="T33" i="21"/>
  <c r="R33" i="21"/>
  <c r="P33" i="21"/>
  <c r="F33" i="21"/>
  <c r="C19" i="21" s="1"/>
  <c r="P24" i="32" s="1"/>
  <c r="P32" i="21"/>
  <c r="R32" i="21" s="1"/>
  <c r="T32" i="21" s="1"/>
  <c r="T31" i="21"/>
  <c r="R31" i="21"/>
  <c r="P31" i="21"/>
  <c r="R30" i="21"/>
  <c r="T30" i="21" s="1"/>
  <c r="P30" i="21"/>
  <c r="P29" i="21"/>
  <c r="R29" i="21" s="1"/>
  <c r="T29" i="21" s="1"/>
  <c r="T28" i="21"/>
  <c r="P28" i="21"/>
  <c r="R28" i="21" s="1"/>
  <c r="P27" i="21"/>
  <c r="R27" i="21" s="1"/>
  <c r="T27" i="21" s="1"/>
  <c r="R26" i="21"/>
  <c r="T26" i="21" s="1"/>
  <c r="P26" i="21"/>
  <c r="T25" i="21"/>
  <c r="P25" i="21"/>
  <c r="R25" i="21" s="1"/>
  <c r="J25" i="21"/>
  <c r="R24" i="21"/>
  <c r="T24" i="21" s="1"/>
  <c r="P24" i="21"/>
  <c r="P23" i="21"/>
  <c r="R23" i="21" s="1"/>
  <c r="T23" i="21" s="1"/>
  <c r="C23" i="21"/>
  <c r="T24" i="32" s="1"/>
  <c r="A23" i="21"/>
  <c r="R22" i="21"/>
  <c r="T22" i="21" s="1"/>
  <c r="P22" i="21"/>
  <c r="C22" i="21"/>
  <c r="S24" i="32" s="1"/>
  <c r="A22" i="21"/>
  <c r="R21" i="21"/>
  <c r="T21" i="21" s="1"/>
  <c r="P21" i="21"/>
  <c r="F21" i="21"/>
  <c r="R59" i="32" s="1"/>
  <c r="D21" i="21"/>
  <c r="A21" i="21"/>
  <c r="R20" i="21"/>
  <c r="T20" i="21" s="1"/>
  <c r="P20" i="21"/>
  <c r="F20" i="21"/>
  <c r="Q59" i="32" s="1"/>
  <c r="D20" i="21"/>
  <c r="A20" i="21"/>
  <c r="R19" i="21"/>
  <c r="T19" i="21" s="1"/>
  <c r="P19" i="21"/>
  <c r="D19" i="21"/>
  <c r="A19" i="21"/>
  <c r="T18" i="21"/>
  <c r="P18" i="21"/>
  <c r="R18" i="21" s="1"/>
  <c r="F18" i="21"/>
  <c r="D18" i="21"/>
  <c r="A18" i="21"/>
  <c r="T17" i="21"/>
  <c r="R17" i="21"/>
  <c r="P17" i="21"/>
  <c r="D17" i="21"/>
  <c r="A17" i="21"/>
  <c r="R16" i="21"/>
  <c r="T16" i="21" s="1"/>
  <c r="P16" i="21"/>
  <c r="D16" i="21"/>
  <c r="A16" i="21"/>
  <c r="T15" i="21"/>
  <c r="R15" i="21"/>
  <c r="P15" i="21"/>
  <c r="D15" i="21"/>
  <c r="A15" i="21"/>
  <c r="P14" i="21"/>
  <c r="R14" i="21" s="1"/>
  <c r="T14" i="21" s="1"/>
  <c r="K14" i="21"/>
  <c r="J14" i="21"/>
  <c r="I14" i="21"/>
  <c r="D14" i="21"/>
  <c r="A14" i="21"/>
  <c r="T13" i="21"/>
  <c r="P13" i="21"/>
  <c r="R13" i="21" s="1"/>
  <c r="L13" i="21"/>
  <c r="H13" i="21"/>
  <c r="F13" i="21"/>
  <c r="D13" i="21"/>
  <c r="A13" i="21"/>
  <c r="T12" i="21"/>
  <c r="R12" i="21"/>
  <c r="P12" i="21"/>
  <c r="L12" i="21"/>
  <c r="H12" i="21"/>
  <c r="D12" i="21"/>
  <c r="A12" i="21"/>
  <c r="T11" i="21"/>
  <c r="P11" i="21"/>
  <c r="R11" i="21" s="1"/>
  <c r="L11" i="21"/>
  <c r="H11" i="21"/>
  <c r="D11" i="21"/>
  <c r="A11" i="21"/>
  <c r="P10" i="21"/>
  <c r="R10" i="21" s="1"/>
  <c r="T10" i="21" s="1"/>
  <c r="L10" i="21"/>
  <c r="H10" i="21"/>
  <c r="D10" i="21"/>
  <c r="A10" i="21"/>
  <c r="R9" i="21"/>
  <c r="T9" i="21" s="1"/>
  <c r="P9" i="21"/>
  <c r="L9" i="21"/>
  <c r="H9" i="21"/>
  <c r="D9" i="21"/>
  <c r="A9" i="21"/>
  <c r="T8" i="21"/>
  <c r="R8" i="21"/>
  <c r="P8" i="21"/>
  <c r="L8" i="21"/>
  <c r="H8" i="21"/>
  <c r="D8" i="21"/>
  <c r="A8" i="21"/>
  <c r="T7" i="21"/>
  <c r="R7" i="21"/>
  <c r="P7" i="21"/>
  <c r="L7" i="21"/>
  <c r="H7" i="21"/>
  <c r="F7" i="21"/>
  <c r="D59" i="32" s="1"/>
  <c r="D7" i="21"/>
  <c r="A7" i="21"/>
  <c r="P6" i="21"/>
  <c r="R6" i="21" s="1"/>
  <c r="T6" i="21" s="1"/>
  <c r="L6" i="21"/>
  <c r="L14" i="21" s="1"/>
  <c r="C8" i="21" s="1"/>
  <c r="H6" i="21"/>
  <c r="F6" i="21"/>
  <c r="C59" i="32" s="1"/>
  <c r="D6" i="21"/>
  <c r="A6" i="21"/>
  <c r="R5" i="21"/>
  <c r="T5" i="21" s="1"/>
  <c r="P5" i="21"/>
  <c r="D5" i="21"/>
  <c r="A5" i="21"/>
  <c r="P4" i="21"/>
  <c r="R4" i="21" s="1"/>
  <c r="T4" i="21" s="1"/>
  <c r="M3" i="21"/>
  <c r="A1" i="21"/>
  <c r="H1" i="21" s="1"/>
  <c r="M53" i="20"/>
  <c r="J53" i="20"/>
  <c r="C22" i="20" s="1"/>
  <c r="S23" i="32" s="1"/>
  <c r="F53" i="20"/>
  <c r="C23" i="20" s="1"/>
  <c r="T23" i="32" s="1"/>
  <c r="C53" i="20"/>
  <c r="P51" i="20"/>
  <c r="R51" i="20" s="1"/>
  <c r="T51" i="20" s="1"/>
  <c r="T50" i="20"/>
  <c r="R50" i="20"/>
  <c r="P50" i="20"/>
  <c r="P49" i="20"/>
  <c r="R49" i="20" s="1"/>
  <c r="T49" i="20" s="1"/>
  <c r="P48" i="20"/>
  <c r="R48" i="20" s="1"/>
  <c r="T48" i="20" s="1"/>
  <c r="P47" i="20"/>
  <c r="R47" i="20" s="1"/>
  <c r="T47" i="20" s="1"/>
  <c r="F47" i="20"/>
  <c r="T46" i="20"/>
  <c r="R46" i="20"/>
  <c r="P46" i="20"/>
  <c r="P45" i="20"/>
  <c r="R45" i="20" s="1"/>
  <c r="T45" i="20" s="1"/>
  <c r="P44" i="20"/>
  <c r="R44" i="20" s="1"/>
  <c r="T44" i="20" s="1"/>
  <c r="R43" i="20"/>
  <c r="T43" i="20" s="1"/>
  <c r="P43" i="20"/>
  <c r="R42" i="20"/>
  <c r="T42" i="20" s="1"/>
  <c r="P42" i="20"/>
  <c r="P41" i="20"/>
  <c r="R41" i="20" s="1"/>
  <c r="T41" i="20" s="1"/>
  <c r="R40" i="20"/>
  <c r="T40" i="20" s="1"/>
  <c r="P40" i="20"/>
  <c r="L40" i="20"/>
  <c r="J40" i="20"/>
  <c r="F20" i="20" s="1"/>
  <c r="Q58" i="32" s="1"/>
  <c r="F40" i="20"/>
  <c r="F6" i="20" s="1"/>
  <c r="C58" i="32" s="1"/>
  <c r="C40" i="20"/>
  <c r="T39" i="20"/>
  <c r="R39" i="20"/>
  <c r="P39" i="20"/>
  <c r="R38" i="20"/>
  <c r="T38" i="20" s="1"/>
  <c r="P38" i="20"/>
  <c r="R37" i="20"/>
  <c r="T37" i="20" s="1"/>
  <c r="P37" i="20"/>
  <c r="R36" i="20"/>
  <c r="T36" i="20" s="1"/>
  <c r="P36" i="20"/>
  <c r="R35" i="20"/>
  <c r="T35" i="20" s="1"/>
  <c r="P35" i="20"/>
  <c r="R34" i="20"/>
  <c r="T34" i="20" s="1"/>
  <c r="P34" i="20"/>
  <c r="R33" i="20"/>
  <c r="T33" i="20" s="1"/>
  <c r="P33" i="20"/>
  <c r="F33" i="20"/>
  <c r="P32" i="20"/>
  <c r="R32" i="20" s="1"/>
  <c r="T32" i="20" s="1"/>
  <c r="P31" i="20"/>
  <c r="R31" i="20" s="1"/>
  <c r="T31" i="20" s="1"/>
  <c r="T30" i="20"/>
  <c r="P30" i="20"/>
  <c r="R30" i="20" s="1"/>
  <c r="P29" i="20"/>
  <c r="R29" i="20" s="1"/>
  <c r="T29" i="20" s="1"/>
  <c r="T28" i="20"/>
  <c r="R28" i="20"/>
  <c r="P28" i="20"/>
  <c r="P27" i="20"/>
  <c r="R27" i="20" s="1"/>
  <c r="T27" i="20" s="1"/>
  <c r="P26" i="20"/>
  <c r="R26" i="20" s="1"/>
  <c r="T26" i="20" s="1"/>
  <c r="P25" i="20"/>
  <c r="R25" i="20" s="1"/>
  <c r="T25" i="20" s="1"/>
  <c r="J25" i="20"/>
  <c r="F18" i="20" s="1"/>
  <c r="T24" i="20"/>
  <c r="R24" i="20"/>
  <c r="P24" i="20"/>
  <c r="P23" i="20"/>
  <c r="R23" i="20" s="1"/>
  <c r="T23" i="20" s="1"/>
  <c r="A23" i="20"/>
  <c r="R22" i="20"/>
  <c r="T22" i="20" s="1"/>
  <c r="P22" i="20"/>
  <c r="A22" i="20"/>
  <c r="P21" i="20"/>
  <c r="R21" i="20" s="1"/>
  <c r="T21" i="20" s="1"/>
  <c r="F21" i="20"/>
  <c r="R58" i="32" s="1"/>
  <c r="D21" i="20"/>
  <c r="A21" i="20"/>
  <c r="R20" i="20"/>
  <c r="T20" i="20" s="1"/>
  <c r="P20" i="20"/>
  <c r="D20" i="20"/>
  <c r="A20" i="20"/>
  <c r="P19" i="20"/>
  <c r="R19" i="20" s="1"/>
  <c r="T19" i="20" s="1"/>
  <c r="D19" i="20"/>
  <c r="C19" i="20"/>
  <c r="P23" i="32" s="1"/>
  <c r="A19" i="20"/>
  <c r="R18" i="20"/>
  <c r="T18" i="20" s="1"/>
  <c r="P18" i="20"/>
  <c r="D18" i="20"/>
  <c r="A18" i="20"/>
  <c r="R17" i="20"/>
  <c r="T17" i="20" s="1"/>
  <c r="P17" i="20"/>
  <c r="D17" i="20"/>
  <c r="A17" i="20"/>
  <c r="P16" i="20"/>
  <c r="R16" i="20" s="1"/>
  <c r="T16" i="20" s="1"/>
  <c r="D16" i="20"/>
  <c r="A16" i="20"/>
  <c r="T15" i="20"/>
  <c r="P15" i="20"/>
  <c r="R15" i="20" s="1"/>
  <c r="D15" i="20"/>
  <c r="A15" i="20"/>
  <c r="P14" i="20"/>
  <c r="R14" i="20" s="1"/>
  <c r="T14" i="20" s="1"/>
  <c r="K14" i="20"/>
  <c r="J14" i="20"/>
  <c r="I14" i="20"/>
  <c r="D14" i="20"/>
  <c r="A14" i="20"/>
  <c r="P13" i="20"/>
  <c r="R13" i="20" s="1"/>
  <c r="T13" i="20" s="1"/>
  <c r="L13" i="20"/>
  <c r="H13" i="20"/>
  <c r="F13" i="20"/>
  <c r="J58" i="32" s="1"/>
  <c r="D13" i="20"/>
  <c r="A13" i="20"/>
  <c r="R12" i="20"/>
  <c r="T12" i="20" s="1"/>
  <c r="P12" i="20"/>
  <c r="L12" i="20"/>
  <c r="H12" i="20"/>
  <c r="D12" i="20"/>
  <c r="A12" i="20"/>
  <c r="T11" i="20"/>
  <c r="R11" i="20"/>
  <c r="P11" i="20"/>
  <c r="L11" i="20"/>
  <c r="H11" i="20"/>
  <c r="D11" i="20"/>
  <c r="A11" i="20"/>
  <c r="T10" i="20"/>
  <c r="P10" i="20"/>
  <c r="R10" i="20" s="1"/>
  <c r="L10" i="20"/>
  <c r="H10" i="20"/>
  <c r="D10" i="20"/>
  <c r="A10" i="20"/>
  <c r="P9" i="20"/>
  <c r="R9" i="20" s="1"/>
  <c r="T9" i="20" s="1"/>
  <c r="L9" i="20"/>
  <c r="H9" i="20"/>
  <c r="D9" i="20"/>
  <c r="A9" i="20"/>
  <c r="T8" i="20"/>
  <c r="R8" i="20"/>
  <c r="P8" i="20"/>
  <c r="L8" i="20"/>
  <c r="H8" i="20"/>
  <c r="F8" i="20"/>
  <c r="E58" i="32" s="1"/>
  <c r="D8" i="20"/>
  <c r="A8" i="20"/>
  <c r="T7" i="20"/>
  <c r="P7" i="20"/>
  <c r="R7" i="20" s="1"/>
  <c r="L7" i="20"/>
  <c r="L14" i="20" s="1"/>
  <c r="C8" i="20" s="1"/>
  <c r="E23" i="32" s="1"/>
  <c r="H7" i="20"/>
  <c r="F7" i="20"/>
  <c r="D7" i="20"/>
  <c r="A7" i="20"/>
  <c r="R6" i="20"/>
  <c r="T6" i="20" s="1"/>
  <c r="P6" i="20"/>
  <c r="L6" i="20"/>
  <c r="H6" i="20"/>
  <c r="D6" i="20"/>
  <c r="A6" i="20"/>
  <c r="R5" i="20"/>
  <c r="T5" i="20" s="1"/>
  <c r="P5" i="20"/>
  <c r="F5" i="20"/>
  <c r="B58" i="32" s="1"/>
  <c r="D5" i="20"/>
  <c r="A5" i="20"/>
  <c r="P4" i="20"/>
  <c r="R4" i="20" s="1"/>
  <c r="T4" i="20" s="1"/>
  <c r="M3" i="20"/>
  <c r="A1" i="20"/>
  <c r="H1" i="20" s="1"/>
  <c r="M53" i="19"/>
  <c r="F21" i="19" s="1"/>
  <c r="R57" i="32" s="1"/>
  <c r="J53" i="19"/>
  <c r="C22" i="19" s="1"/>
  <c r="S22" i="32" s="1"/>
  <c r="F53" i="19"/>
  <c r="C23" i="19" s="1"/>
  <c r="T22" i="32" s="1"/>
  <c r="C53" i="19"/>
  <c r="F7" i="19" s="1"/>
  <c r="D57" i="32" s="1"/>
  <c r="R51" i="19"/>
  <c r="T51" i="19" s="1"/>
  <c r="P51" i="19"/>
  <c r="R50" i="19"/>
  <c r="T50" i="19" s="1"/>
  <c r="P50" i="19"/>
  <c r="P49" i="19"/>
  <c r="R49" i="19" s="1"/>
  <c r="T49" i="19" s="1"/>
  <c r="R48" i="19"/>
  <c r="T48" i="19" s="1"/>
  <c r="P48" i="19"/>
  <c r="R47" i="19"/>
  <c r="T47" i="19" s="1"/>
  <c r="P47" i="19"/>
  <c r="F47" i="19"/>
  <c r="T46" i="19"/>
  <c r="R46" i="19"/>
  <c r="P46" i="19"/>
  <c r="P45" i="19"/>
  <c r="R45" i="19" s="1"/>
  <c r="T45" i="19" s="1"/>
  <c r="P44" i="19"/>
  <c r="R44" i="19" s="1"/>
  <c r="T44" i="19" s="1"/>
  <c r="P43" i="19"/>
  <c r="R43" i="19" s="1"/>
  <c r="T43" i="19" s="1"/>
  <c r="P42" i="19"/>
  <c r="R42" i="19" s="1"/>
  <c r="T42" i="19" s="1"/>
  <c r="P41" i="19"/>
  <c r="R41" i="19" s="1"/>
  <c r="T41" i="19" s="1"/>
  <c r="T40" i="19"/>
  <c r="P40" i="19"/>
  <c r="R40" i="19" s="1"/>
  <c r="L40" i="19"/>
  <c r="F13" i="19" s="1"/>
  <c r="J57" i="32" s="1"/>
  <c r="J40" i="19"/>
  <c r="F40" i="19"/>
  <c r="C40" i="19"/>
  <c r="F5" i="19" s="1"/>
  <c r="B57" i="32" s="1"/>
  <c r="P39" i="19"/>
  <c r="R39" i="19" s="1"/>
  <c r="T39" i="19" s="1"/>
  <c r="P38" i="19"/>
  <c r="R38" i="19" s="1"/>
  <c r="T38" i="19" s="1"/>
  <c r="P37" i="19"/>
  <c r="R37" i="19" s="1"/>
  <c r="T37" i="19" s="1"/>
  <c r="R36" i="19"/>
  <c r="T36" i="19" s="1"/>
  <c r="P36" i="19"/>
  <c r="P35" i="19"/>
  <c r="R35" i="19" s="1"/>
  <c r="T35" i="19" s="1"/>
  <c r="R34" i="19"/>
  <c r="T34" i="19" s="1"/>
  <c r="P34" i="19"/>
  <c r="P33" i="19"/>
  <c r="R33" i="19" s="1"/>
  <c r="T33" i="19" s="1"/>
  <c r="F33" i="19"/>
  <c r="T32" i="19"/>
  <c r="R32" i="19"/>
  <c r="P32" i="19"/>
  <c r="P31" i="19"/>
  <c r="R31" i="19" s="1"/>
  <c r="T31" i="19" s="1"/>
  <c r="R30" i="19"/>
  <c r="T30" i="19" s="1"/>
  <c r="P30" i="19"/>
  <c r="R29" i="19"/>
  <c r="T29" i="19" s="1"/>
  <c r="P29" i="19"/>
  <c r="R28" i="19"/>
  <c r="T28" i="19" s="1"/>
  <c r="P28" i="19"/>
  <c r="R27" i="19"/>
  <c r="T27" i="19" s="1"/>
  <c r="P27" i="19"/>
  <c r="R26" i="19"/>
  <c r="T26" i="19" s="1"/>
  <c r="P26" i="19"/>
  <c r="R25" i="19"/>
  <c r="T25" i="19" s="1"/>
  <c r="P25" i="19"/>
  <c r="J25" i="19"/>
  <c r="F18" i="19" s="1"/>
  <c r="P24" i="19"/>
  <c r="R24" i="19" s="1"/>
  <c r="T24" i="19" s="1"/>
  <c r="T23" i="19"/>
  <c r="P23" i="19"/>
  <c r="R23" i="19" s="1"/>
  <c r="A23" i="19"/>
  <c r="P22" i="19"/>
  <c r="R22" i="19" s="1"/>
  <c r="T22" i="19" s="1"/>
  <c r="A22" i="19"/>
  <c r="T21" i="19"/>
  <c r="P21" i="19"/>
  <c r="R21" i="19" s="1"/>
  <c r="D21" i="19"/>
  <c r="A21" i="19"/>
  <c r="T20" i="19"/>
  <c r="R20" i="19"/>
  <c r="P20" i="19"/>
  <c r="F20" i="19"/>
  <c r="Q57" i="32" s="1"/>
  <c r="D20" i="19"/>
  <c r="A20" i="19"/>
  <c r="R19" i="19"/>
  <c r="T19" i="19" s="1"/>
  <c r="P19" i="19"/>
  <c r="D19" i="19"/>
  <c r="C19" i="19"/>
  <c r="P22" i="32" s="1"/>
  <c r="A19" i="19"/>
  <c r="R18" i="19"/>
  <c r="T18" i="19" s="1"/>
  <c r="P18" i="19"/>
  <c r="D18" i="19"/>
  <c r="A18" i="19"/>
  <c r="R17" i="19"/>
  <c r="T17" i="19" s="1"/>
  <c r="P17" i="19"/>
  <c r="D17" i="19"/>
  <c r="A17" i="19"/>
  <c r="P16" i="19"/>
  <c r="R16" i="19" s="1"/>
  <c r="T16" i="19" s="1"/>
  <c r="D16" i="19"/>
  <c r="A16" i="19"/>
  <c r="T15" i="19"/>
  <c r="R15" i="19"/>
  <c r="P15" i="19"/>
  <c r="D15" i="19"/>
  <c r="A15" i="19"/>
  <c r="P14" i="19"/>
  <c r="R14" i="19" s="1"/>
  <c r="T14" i="19" s="1"/>
  <c r="K14" i="19"/>
  <c r="J14" i="19"/>
  <c r="I14" i="19"/>
  <c r="D14" i="19"/>
  <c r="A14" i="19"/>
  <c r="R13" i="19"/>
  <c r="T13" i="19" s="1"/>
  <c r="P13" i="19"/>
  <c r="L13" i="19"/>
  <c r="H13" i="19"/>
  <c r="D13" i="19"/>
  <c r="A13" i="19"/>
  <c r="R12" i="19"/>
  <c r="T12" i="19" s="1"/>
  <c r="P12" i="19"/>
  <c r="L12" i="19"/>
  <c r="H12" i="19"/>
  <c r="D12" i="19"/>
  <c r="A12" i="19"/>
  <c r="P11" i="19"/>
  <c r="R11" i="19" s="1"/>
  <c r="T11" i="19" s="1"/>
  <c r="L11" i="19"/>
  <c r="H11" i="19"/>
  <c r="D11" i="19"/>
  <c r="A11" i="19"/>
  <c r="T10" i="19"/>
  <c r="R10" i="19"/>
  <c r="P10" i="19"/>
  <c r="L10" i="19"/>
  <c r="H10" i="19"/>
  <c r="D10" i="19"/>
  <c r="A10" i="19"/>
  <c r="T9" i="19"/>
  <c r="P9" i="19"/>
  <c r="R9" i="19" s="1"/>
  <c r="L9" i="19"/>
  <c r="H9" i="19"/>
  <c r="D9" i="19"/>
  <c r="A9" i="19"/>
  <c r="R8" i="19"/>
  <c r="T8" i="19" s="1"/>
  <c r="P8" i="19"/>
  <c r="L8" i="19"/>
  <c r="H8" i="19"/>
  <c r="F8" i="19"/>
  <c r="E57" i="32" s="1"/>
  <c r="D8" i="19"/>
  <c r="A8" i="19"/>
  <c r="R7" i="19"/>
  <c r="T7" i="19" s="1"/>
  <c r="P7" i="19"/>
  <c r="L7" i="19"/>
  <c r="H7" i="19"/>
  <c r="D7" i="19"/>
  <c r="A7" i="19"/>
  <c r="T6" i="19"/>
  <c r="P6" i="19"/>
  <c r="R6" i="19" s="1"/>
  <c r="L6" i="19"/>
  <c r="H6" i="19"/>
  <c r="F6" i="19"/>
  <c r="C57" i="32" s="1"/>
  <c r="D6" i="19"/>
  <c r="A6" i="19"/>
  <c r="T5" i="19"/>
  <c r="P5" i="19"/>
  <c r="R5" i="19" s="1"/>
  <c r="D5" i="19"/>
  <c r="A5" i="19"/>
  <c r="R4" i="19"/>
  <c r="T4" i="19" s="1"/>
  <c r="P4" i="19"/>
  <c r="M3" i="19"/>
  <c r="H1" i="19"/>
  <c r="A1" i="19"/>
  <c r="M53" i="18"/>
  <c r="F21" i="18" s="1"/>
  <c r="R56" i="32" s="1"/>
  <c r="J53" i="18"/>
  <c r="C22" i="18" s="1"/>
  <c r="S21" i="32" s="1"/>
  <c r="F53" i="18"/>
  <c r="C53" i="18"/>
  <c r="F7" i="18" s="1"/>
  <c r="D56" i="32" s="1"/>
  <c r="R51" i="18"/>
  <c r="T51" i="18" s="1"/>
  <c r="P51" i="18"/>
  <c r="P50" i="18"/>
  <c r="R50" i="18" s="1"/>
  <c r="T50" i="18" s="1"/>
  <c r="P49" i="18"/>
  <c r="R49" i="18" s="1"/>
  <c r="T49" i="18" s="1"/>
  <c r="P48" i="18"/>
  <c r="R48" i="18" s="1"/>
  <c r="T48" i="18" s="1"/>
  <c r="T47" i="18"/>
  <c r="R47" i="18"/>
  <c r="P47" i="18"/>
  <c r="F47" i="18"/>
  <c r="T46" i="18"/>
  <c r="R46" i="18"/>
  <c r="P46" i="18"/>
  <c r="R45" i="18"/>
  <c r="T45" i="18" s="1"/>
  <c r="P45" i="18"/>
  <c r="P44" i="18"/>
  <c r="R44" i="18" s="1"/>
  <c r="T44" i="18" s="1"/>
  <c r="T43" i="18"/>
  <c r="R43" i="18"/>
  <c r="P43" i="18"/>
  <c r="T42" i="18"/>
  <c r="R42" i="18"/>
  <c r="P42" i="18"/>
  <c r="R41" i="18"/>
  <c r="T41" i="18" s="1"/>
  <c r="P41" i="18"/>
  <c r="P40" i="18"/>
  <c r="R40" i="18" s="1"/>
  <c r="T40" i="18" s="1"/>
  <c r="L40" i="18"/>
  <c r="F13" i="18" s="1"/>
  <c r="J40" i="18"/>
  <c r="F40" i="18"/>
  <c r="C40" i="18"/>
  <c r="P39" i="18"/>
  <c r="R39" i="18" s="1"/>
  <c r="T39" i="18" s="1"/>
  <c r="P38" i="18"/>
  <c r="R38" i="18" s="1"/>
  <c r="T38" i="18" s="1"/>
  <c r="P37" i="18"/>
  <c r="R37" i="18" s="1"/>
  <c r="T37" i="18" s="1"/>
  <c r="T36" i="18"/>
  <c r="P36" i="18"/>
  <c r="R36" i="18" s="1"/>
  <c r="T35" i="18"/>
  <c r="P35" i="18"/>
  <c r="R35" i="18" s="1"/>
  <c r="P34" i="18"/>
  <c r="R34" i="18" s="1"/>
  <c r="T34" i="18" s="1"/>
  <c r="P33" i="18"/>
  <c r="R33" i="18" s="1"/>
  <c r="T33" i="18" s="1"/>
  <c r="F33" i="18"/>
  <c r="C19" i="18" s="1"/>
  <c r="P21" i="32" s="1"/>
  <c r="P32" i="18"/>
  <c r="R32" i="18" s="1"/>
  <c r="T32" i="18" s="1"/>
  <c r="P31" i="18"/>
  <c r="R31" i="18" s="1"/>
  <c r="T31" i="18" s="1"/>
  <c r="P30" i="18"/>
  <c r="R30" i="18" s="1"/>
  <c r="T30" i="18" s="1"/>
  <c r="P29" i="18"/>
  <c r="R29" i="18" s="1"/>
  <c r="T29" i="18" s="1"/>
  <c r="P28" i="18"/>
  <c r="R28" i="18" s="1"/>
  <c r="T28" i="18" s="1"/>
  <c r="P27" i="18"/>
  <c r="R27" i="18" s="1"/>
  <c r="T27" i="18" s="1"/>
  <c r="R26" i="18"/>
  <c r="T26" i="18" s="1"/>
  <c r="P26" i="18"/>
  <c r="P25" i="18"/>
  <c r="R25" i="18" s="1"/>
  <c r="T25" i="18" s="1"/>
  <c r="J25" i="18"/>
  <c r="F18" i="18" s="1"/>
  <c r="P24" i="18"/>
  <c r="R24" i="18" s="1"/>
  <c r="T24" i="18" s="1"/>
  <c r="R23" i="18"/>
  <c r="T23" i="18" s="1"/>
  <c r="P23" i="18"/>
  <c r="C23" i="18"/>
  <c r="T21" i="32" s="1"/>
  <c r="A23" i="18"/>
  <c r="R22" i="18"/>
  <c r="T22" i="18" s="1"/>
  <c r="P22" i="18"/>
  <c r="A22" i="18"/>
  <c r="R21" i="18"/>
  <c r="T21" i="18" s="1"/>
  <c r="P21" i="18"/>
  <c r="D21" i="18"/>
  <c r="A21" i="18"/>
  <c r="T20" i="18"/>
  <c r="R20" i="18"/>
  <c r="P20" i="18"/>
  <c r="F20" i="18"/>
  <c r="Q56" i="32" s="1"/>
  <c r="D20" i="18"/>
  <c r="A20" i="18"/>
  <c r="T19" i="18"/>
  <c r="R19" i="18"/>
  <c r="P19" i="18"/>
  <c r="D19" i="18"/>
  <c r="A19" i="18"/>
  <c r="T18" i="18"/>
  <c r="P18" i="18"/>
  <c r="R18" i="18" s="1"/>
  <c r="D18" i="18"/>
  <c r="A18" i="18"/>
  <c r="P17" i="18"/>
  <c r="R17" i="18" s="1"/>
  <c r="T17" i="18" s="1"/>
  <c r="D17" i="18"/>
  <c r="A17" i="18"/>
  <c r="T16" i="18"/>
  <c r="R16" i="18"/>
  <c r="P16" i="18"/>
  <c r="D16" i="18"/>
  <c r="A16" i="18"/>
  <c r="R15" i="18"/>
  <c r="T15" i="18" s="1"/>
  <c r="P15" i="18"/>
  <c r="D15" i="18"/>
  <c r="A15" i="18"/>
  <c r="T14" i="18"/>
  <c r="P14" i="18"/>
  <c r="R14" i="18" s="1"/>
  <c r="K14" i="18"/>
  <c r="J14" i="18"/>
  <c r="I14" i="18"/>
  <c r="D14" i="18"/>
  <c r="A14" i="18"/>
  <c r="T13" i="18"/>
  <c r="R13" i="18"/>
  <c r="P13" i="18"/>
  <c r="L13" i="18"/>
  <c r="H13" i="18"/>
  <c r="D13" i="18"/>
  <c r="A13" i="18"/>
  <c r="R12" i="18"/>
  <c r="T12" i="18" s="1"/>
  <c r="P12" i="18"/>
  <c r="L12" i="18"/>
  <c r="H12" i="18"/>
  <c r="D12" i="18"/>
  <c r="A12" i="18"/>
  <c r="T11" i="18"/>
  <c r="P11" i="18"/>
  <c r="R11" i="18" s="1"/>
  <c r="L11" i="18"/>
  <c r="H11" i="18"/>
  <c r="D11" i="18"/>
  <c r="A11" i="18"/>
  <c r="T10" i="18"/>
  <c r="R10" i="18"/>
  <c r="P10" i="18"/>
  <c r="L10" i="18"/>
  <c r="H10" i="18"/>
  <c r="D10" i="18"/>
  <c r="A10" i="18"/>
  <c r="T9" i="18"/>
  <c r="R9" i="18"/>
  <c r="P9" i="18"/>
  <c r="L9" i="18"/>
  <c r="H9" i="18"/>
  <c r="D9" i="18"/>
  <c r="A9" i="18"/>
  <c r="R8" i="18"/>
  <c r="T8" i="18" s="1"/>
  <c r="P8" i="18"/>
  <c r="L8" i="18"/>
  <c r="H8" i="18"/>
  <c r="F8" i="18"/>
  <c r="E56" i="32" s="1"/>
  <c r="D8" i="18"/>
  <c r="A8" i="18"/>
  <c r="T7" i="18"/>
  <c r="R7" i="18"/>
  <c r="P7" i="18"/>
  <c r="L7" i="18"/>
  <c r="H7" i="18"/>
  <c r="D7" i="18"/>
  <c r="A7" i="18"/>
  <c r="P6" i="18"/>
  <c r="R6" i="18" s="1"/>
  <c r="T6" i="18" s="1"/>
  <c r="L6" i="18"/>
  <c r="H6" i="18"/>
  <c r="F6" i="18"/>
  <c r="C56" i="32" s="1"/>
  <c r="D6" i="18"/>
  <c r="A6" i="18"/>
  <c r="T5" i="18"/>
  <c r="R5" i="18"/>
  <c r="P5" i="18"/>
  <c r="F5" i="18"/>
  <c r="B56" i="32" s="1"/>
  <c r="D5" i="18"/>
  <c r="A5" i="18"/>
  <c r="P4" i="18"/>
  <c r="R4" i="18" s="1"/>
  <c r="T4" i="18" s="1"/>
  <c r="M3" i="18"/>
  <c r="H1" i="18"/>
  <c r="A1" i="18"/>
  <c r="M53" i="17"/>
  <c r="F21" i="17" s="1"/>
  <c r="R55" i="32" s="1"/>
  <c r="J53" i="17"/>
  <c r="C22" i="17" s="1"/>
  <c r="S20" i="32" s="1"/>
  <c r="F53" i="17"/>
  <c r="C53" i="17"/>
  <c r="P51" i="17"/>
  <c r="R51" i="17" s="1"/>
  <c r="T51" i="17" s="1"/>
  <c r="R50" i="17"/>
  <c r="T50" i="17" s="1"/>
  <c r="P50" i="17"/>
  <c r="T49" i="17"/>
  <c r="P49" i="17"/>
  <c r="R49" i="17" s="1"/>
  <c r="T48" i="17"/>
  <c r="P48" i="17"/>
  <c r="R48" i="17" s="1"/>
  <c r="P47" i="17"/>
  <c r="R47" i="17" s="1"/>
  <c r="T47" i="17" s="1"/>
  <c r="F47" i="17"/>
  <c r="R46" i="17"/>
  <c r="T46" i="17" s="1"/>
  <c r="P46" i="17"/>
  <c r="R45" i="17"/>
  <c r="T45" i="17" s="1"/>
  <c r="P45" i="17"/>
  <c r="P44" i="17"/>
  <c r="R44" i="17" s="1"/>
  <c r="T44" i="17" s="1"/>
  <c r="P43" i="17"/>
  <c r="R43" i="17" s="1"/>
  <c r="T43" i="17" s="1"/>
  <c r="T42" i="17"/>
  <c r="R42" i="17"/>
  <c r="P42" i="17"/>
  <c r="P41" i="17"/>
  <c r="R41" i="17" s="1"/>
  <c r="T41" i="17" s="1"/>
  <c r="P40" i="17"/>
  <c r="R40" i="17" s="1"/>
  <c r="T40" i="17" s="1"/>
  <c r="L40" i="17"/>
  <c r="F13" i="17" s="1"/>
  <c r="J55" i="32" s="1"/>
  <c r="J40" i="17"/>
  <c r="F20" i="17" s="1"/>
  <c r="F40" i="17"/>
  <c r="F6" i="17" s="1"/>
  <c r="C55" i="32" s="1"/>
  <c r="C40" i="17"/>
  <c r="R39" i="17"/>
  <c r="T39" i="17" s="1"/>
  <c r="P39" i="17"/>
  <c r="R38" i="17"/>
  <c r="T38" i="17" s="1"/>
  <c r="P38" i="17"/>
  <c r="R37" i="17"/>
  <c r="T37" i="17" s="1"/>
  <c r="P37" i="17"/>
  <c r="T36" i="17"/>
  <c r="R36" i="17"/>
  <c r="P36" i="17"/>
  <c r="R35" i="17"/>
  <c r="T35" i="17" s="1"/>
  <c r="P35" i="17"/>
  <c r="R34" i="17"/>
  <c r="T34" i="17" s="1"/>
  <c r="P34" i="17"/>
  <c r="R33" i="17"/>
  <c r="T33" i="17" s="1"/>
  <c r="P33" i="17"/>
  <c r="F33" i="17"/>
  <c r="C19" i="17" s="1"/>
  <c r="P20" i="32" s="1"/>
  <c r="P32" i="17"/>
  <c r="R32" i="17" s="1"/>
  <c r="T32" i="17" s="1"/>
  <c r="P31" i="17"/>
  <c r="R31" i="17" s="1"/>
  <c r="T31" i="17" s="1"/>
  <c r="T30" i="17"/>
  <c r="P30" i="17"/>
  <c r="R30" i="17" s="1"/>
  <c r="R29" i="17"/>
  <c r="T29" i="17" s="1"/>
  <c r="P29" i="17"/>
  <c r="T28" i="17"/>
  <c r="R28" i="17"/>
  <c r="P28" i="17"/>
  <c r="P27" i="17"/>
  <c r="R27" i="17" s="1"/>
  <c r="T27" i="17" s="1"/>
  <c r="T26" i="17"/>
  <c r="P26" i="17"/>
  <c r="R26" i="17" s="1"/>
  <c r="P25" i="17"/>
  <c r="R25" i="17" s="1"/>
  <c r="T25" i="17" s="1"/>
  <c r="J25" i="17"/>
  <c r="F18" i="17" s="1"/>
  <c r="O55" i="32" s="1"/>
  <c r="P24" i="17"/>
  <c r="R24" i="17" s="1"/>
  <c r="T24" i="17" s="1"/>
  <c r="P23" i="17"/>
  <c r="R23" i="17" s="1"/>
  <c r="T23" i="17" s="1"/>
  <c r="C23" i="17"/>
  <c r="T20" i="32" s="1"/>
  <c r="A23" i="17"/>
  <c r="R22" i="17"/>
  <c r="T22" i="17" s="1"/>
  <c r="P22" i="17"/>
  <c r="A22" i="17"/>
  <c r="P21" i="17"/>
  <c r="R21" i="17" s="1"/>
  <c r="T21" i="17" s="1"/>
  <c r="D21" i="17"/>
  <c r="A21" i="17"/>
  <c r="T20" i="17"/>
  <c r="P20" i="17"/>
  <c r="R20" i="17" s="1"/>
  <c r="D20" i="17"/>
  <c r="A20" i="17"/>
  <c r="R19" i="17"/>
  <c r="T19" i="17" s="1"/>
  <c r="P19" i="17"/>
  <c r="D19" i="17"/>
  <c r="A19" i="17"/>
  <c r="R18" i="17"/>
  <c r="T18" i="17" s="1"/>
  <c r="P18" i="17"/>
  <c r="D18" i="17"/>
  <c r="A18" i="17"/>
  <c r="P17" i="17"/>
  <c r="R17" i="17" s="1"/>
  <c r="T17" i="17" s="1"/>
  <c r="D17" i="17"/>
  <c r="A17" i="17"/>
  <c r="T16" i="17"/>
  <c r="P16" i="17"/>
  <c r="R16" i="17" s="1"/>
  <c r="D16" i="17"/>
  <c r="A16" i="17"/>
  <c r="T15" i="17"/>
  <c r="P15" i="17"/>
  <c r="R15" i="17" s="1"/>
  <c r="D15" i="17"/>
  <c r="A15" i="17"/>
  <c r="P14" i="17"/>
  <c r="R14" i="17" s="1"/>
  <c r="T14" i="17" s="1"/>
  <c r="K14" i="17"/>
  <c r="J14" i="17"/>
  <c r="I14" i="17"/>
  <c r="D14" i="17"/>
  <c r="A14" i="17"/>
  <c r="P13" i="17"/>
  <c r="R13" i="17" s="1"/>
  <c r="T13" i="17" s="1"/>
  <c r="L13" i="17"/>
  <c r="H13" i="17"/>
  <c r="D13" i="17"/>
  <c r="A13" i="17"/>
  <c r="T12" i="17"/>
  <c r="R12" i="17"/>
  <c r="P12" i="17"/>
  <c r="L12" i="17"/>
  <c r="H12" i="17"/>
  <c r="D12" i="17"/>
  <c r="A12" i="17"/>
  <c r="P11" i="17"/>
  <c r="R11" i="17" s="1"/>
  <c r="T11" i="17" s="1"/>
  <c r="L11" i="17"/>
  <c r="H11" i="17"/>
  <c r="D11" i="17"/>
  <c r="A11" i="17"/>
  <c r="P10" i="17"/>
  <c r="R10" i="17" s="1"/>
  <c r="T10" i="17" s="1"/>
  <c r="L10" i="17"/>
  <c r="H10" i="17"/>
  <c r="D10" i="17"/>
  <c r="A10" i="17"/>
  <c r="P9" i="17"/>
  <c r="R9" i="17" s="1"/>
  <c r="T9" i="17" s="1"/>
  <c r="L9" i="17"/>
  <c r="H9" i="17"/>
  <c r="D9" i="17"/>
  <c r="A9" i="17"/>
  <c r="R8" i="17"/>
  <c r="T8" i="17" s="1"/>
  <c r="P8" i="17"/>
  <c r="L8" i="17"/>
  <c r="H8" i="17"/>
  <c r="F8" i="17"/>
  <c r="E55" i="32" s="1"/>
  <c r="D8" i="17"/>
  <c r="A8" i="17"/>
  <c r="T7" i="17"/>
  <c r="P7" i="17"/>
  <c r="R7" i="17" s="1"/>
  <c r="L7" i="17"/>
  <c r="H7" i="17"/>
  <c r="F7" i="17"/>
  <c r="D7" i="17"/>
  <c r="A7" i="17"/>
  <c r="P6" i="17"/>
  <c r="R6" i="17" s="1"/>
  <c r="T6" i="17" s="1"/>
  <c r="L6" i="17"/>
  <c r="H6" i="17"/>
  <c r="D6" i="17"/>
  <c r="A6" i="17"/>
  <c r="P5" i="17"/>
  <c r="R5" i="17" s="1"/>
  <c r="T5" i="17" s="1"/>
  <c r="F5" i="17"/>
  <c r="B55" i="32" s="1"/>
  <c r="D5" i="17"/>
  <c r="A5" i="17"/>
  <c r="P4" i="17"/>
  <c r="R4" i="17" s="1"/>
  <c r="T4" i="17" s="1"/>
  <c r="M3" i="17"/>
  <c r="A1" i="17"/>
  <c r="H1" i="17" s="1"/>
  <c r="M53" i="16"/>
  <c r="F21" i="16" s="1"/>
  <c r="R54" i="32" s="1"/>
  <c r="J53" i="16"/>
  <c r="C22" i="16" s="1"/>
  <c r="S19" i="32" s="1"/>
  <c r="F53" i="16"/>
  <c r="C23" i="16" s="1"/>
  <c r="T19" i="32" s="1"/>
  <c r="C53" i="16"/>
  <c r="F7" i="16" s="1"/>
  <c r="R51" i="16"/>
  <c r="T51" i="16" s="1"/>
  <c r="P51" i="16"/>
  <c r="T50" i="16"/>
  <c r="R50" i="16"/>
  <c r="P50" i="16"/>
  <c r="T49" i="16"/>
  <c r="R49" i="16"/>
  <c r="P49" i="16"/>
  <c r="R48" i="16"/>
  <c r="T48" i="16" s="1"/>
  <c r="P48" i="16"/>
  <c r="R47" i="16"/>
  <c r="T47" i="16" s="1"/>
  <c r="P47" i="16"/>
  <c r="F47" i="16"/>
  <c r="P46" i="16"/>
  <c r="R46" i="16" s="1"/>
  <c r="T46" i="16" s="1"/>
  <c r="R45" i="16"/>
  <c r="T45" i="16" s="1"/>
  <c r="P45" i="16"/>
  <c r="P44" i="16"/>
  <c r="R44" i="16" s="1"/>
  <c r="T44" i="16" s="1"/>
  <c r="T43" i="16"/>
  <c r="P43" i="16"/>
  <c r="R43" i="16" s="1"/>
  <c r="T42" i="16"/>
  <c r="R42" i="16"/>
  <c r="P42" i="16"/>
  <c r="P41" i="16"/>
  <c r="R41" i="16" s="1"/>
  <c r="T41" i="16" s="1"/>
  <c r="P40" i="16"/>
  <c r="R40" i="16" s="1"/>
  <c r="T40" i="16" s="1"/>
  <c r="L40" i="16"/>
  <c r="F13" i="16" s="1"/>
  <c r="J40" i="16"/>
  <c r="F40" i="16"/>
  <c r="C40" i="16"/>
  <c r="P39" i="16"/>
  <c r="R39" i="16" s="1"/>
  <c r="T39" i="16" s="1"/>
  <c r="R38" i="16"/>
  <c r="T38" i="16" s="1"/>
  <c r="P38" i="16"/>
  <c r="T37" i="16"/>
  <c r="R37" i="16"/>
  <c r="P37" i="16"/>
  <c r="R36" i="16"/>
  <c r="T36" i="16" s="1"/>
  <c r="P36" i="16"/>
  <c r="T35" i="16"/>
  <c r="R35" i="16"/>
  <c r="P35" i="16"/>
  <c r="P34" i="16"/>
  <c r="R34" i="16" s="1"/>
  <c r="T34" i="16" s="1"/>
  <c r="R33" i="16"/>
  <c r="T33" i="16" s="1"/>
  <c r="P33" i="16"/>
  <c r="F33" i="16"/>
  <c r="P32" i="16"/>
  <c r="R32" i="16" s="1"/>
  <c r="T32" i="16" s="1"/>
  <c r="P31" i="16"/>
  <c r="R31" i="16" s="1"/>
  <c r="T31" i="16" s="1"/>
  <c r="P30" i="16"/>
  <c r="R30" i="16" s="1"/>
  <c r="T30" i="16" s="1"/>
  <c r="R29" i="16"/>
  <c r="T29" i="16" s="1"/>
  <c r="P29" i="16"/>
  <c r="T28" i="16"/>
  <c r="P28" i="16"/>
  <c r="R28" i="16" s="1"/>
  <c r="P27" i="16"/>
  <c r="R27" i="16" s="1"/>
  <c r="T27" i="16" s="1"/>
  <c r="R26" i="16"/>
  <c r="T26" i="16" s="1"/>
  <c r="P26" i="16"/>
  <c r="R25" i="16"/>
  <c r="T25" i="16" s="1"/>
  <c r="P25" i="16"/>
  <c r="J25" i="16"/>
  <c r="F18" i="16" s="1"/>
  <c r="O54" i="32" s="1"/>
  <c r="T24" i="16"/>
  <c r="R24" i="16"/>
  <c r="P24" i="16"/>
  <c r="R23" i="16"/>
  <c r="T23" i="16" s="1"/>
  <c r="P23" i="16"/>
  <c r="A23" i="16"/>
  <c r="P22" i="16"/>
  <c r="R22" i="16" s="1"/>
  <c r="T22" i="16" s="1"/>
  <c r="A22" i="16"/>
  <c r="R21" i="16"/>
  <c r="T21" i="16" s="1"/>
  <c r="P21" i="16"/>
  <c r="D21" i="16"/>
  <c r="A21" i="16"/>
  <c r="T20" i="16"/>
  <c r="P20" i="16"/>
  <c r="R20" i="16" s="1"/>
  <c r="F20" i="16"/>
  <c r="Q54" i="32" s="1"/>
  <c r="D20" i="16"/>
  <c r="A20" i="16"/>
  <c r="R19" i="16"/>
  <c r="T19" i="16" s="1"/>
  <c r="P19" i="16"/>
  <c r="D19" i="16"/>
  <c r="C19" i="16"/>
  <c r="P19" i="32" s="1"/>
  <c r="A19" i="16"/>
  <c r="R18" i="16"/>
  <c r="T18" i="16" s="1"/>
  <c r="P18" i="16"/>
  <c r="D18" i="16"/>
  <c r="A18" i="16"/>
  <c r="R17" i="16"/>
  <c r="T17" i="16" s="1"/>
  <c r="P17" i="16"/>
  <c r="D17" i="16"/>
  <c r="A17" i="16"/>
  <c r="P16" i="16"/>
  <c r="R16" i="16" s="1"/>
  <c r="T16" i="16" s="1"/>
  <c r="D16" i="16"/>
  <c r="A16" i="16"/>
  <c r="P15" i="16"/>
  <c r="R15" i="16" s="1"/>
  <c r="T15" i="16" s="1"/>
  <c r="D15" i="16"/>
  <c r="A15" i="16"/>
  <c r="P14" i="16"/>
  <c r="R14" i="16" s="1"/>
  <c r="T14" i="16" s="1"/>
  <c r="K14" i="16"/>
  <c r="J14" i="16"/>
  <c r="I14" i="16"/>
  <c r="D14" i="16"/>
  <c r="A14" i="16"/>
  <c r="P13" i="16"/>
  <c r="R13" i="16" s="1"/>
  <c r="T13" i="16" s="1"/>
  <c r="L13" i="16"/>
  <c r="H13" i="16"/>
  <c r="D13" i="16"/>
  <c r="A13" i="16"/>
  <c r="T12" i="16"/>
  <c r="R12" i="16"/>
  <c r="P12" i="16"/>
  <c r="L12" i="16"/>
  <c r="H12" i="16"/>
  <c r="D12" i="16"/>
  <c r="A12" i="16"/>
  <c r="R11" i="16"/>
  <c r="T11" i="16" s="1"/>
  <c r="P11" i="16"/>
  <c r="L11" i="16"/>
  <c r="H11" i="16"/>
  <c r="D11" i="16"/>
  <c r="A11" i="16"/>
  <c r="P10" i="16"/>
  <c r="R10" i="16" s="1"/>
  <c r="T10" i="16" s="1"/>
  <c r="L10" i="16"/>
  <c r="H10" i="16"/>
  <c r="D10" i="16"/>
  <c r="A10" i="16"/>
  <c r="R9" i="16"/>
  <c r="T9" i="16" s="1"/>
  <c r="P9" i="16"/>
  <c r="L9" i="16"/>
  <c r="H9" i="16"/>
  <c r="D9" i="16"/>
  <c r="A9" i="16"/>
  <c r="T8" i="16"/>
  <c r="R8" i="16"/>
  <c r="P8" i="16"/>
  <c r="L8" i="16"/>
  <c r="H8" i="16"/>
  <c r="F8" i="16"/>
  <c r="E54" i="32" s="1"/>
  <c r="D8" i="16"/>
  <c r="A8" i="16"/>
  <c r="P7" i="16"/>
  <c r="R7" i="16" s="1"/>
  <c r="T7" i="16" s="1"/>
  <c r="L7" i="16"/>
  <c r="L14" i="16" s="1"/>
  <c r="C8" i="16" s="1"/>
  <c r="H7" i="16"/>
  <c r="D7" i="16"/>
  <c r="A7" i="16"/>
  <c r="P6" i="16"/>
  <c r="R6" i="16" s="1"/>
  <c r="T6" i="16" s="1"/>
  <c r="L6" i="16"/>
  <c r="H6" i="16"/>
  <c r="F6" i="16"/>
  <c r="C54" i="32" s="1"/>
  <c r="D6" i="16"/>
  <c r="A6" i="16"/>
  <c r="T5" i="16"/>
  <c r="P5" i="16"/>
  <c r="R5" i="16" s="1"/>
  <c r="F5" i="16"/>
  <c r="B54" i="32" s="1"/>
  <c r="D5" i="16"/>
  <c r="A5" i="16"/>
  <c r="R4" i="16"/>
  <c r="T4" i="16" s="1"/>
  <c r="S52" i="16" s="1"/>
  <c r="C9" i="16" s="1"/>
  <c r="F19" i="32" s="1"/>
  <c r="P4" i="16"/>
  <c r="M3" i="16"/>
  <c r="H1" i="16"/>
  <c r="A1" i="16"/>
  <c r="M53" i="15"/>
  <c r="J53" i="15"/>
  <c r="C22" i="15" s="1"/>
  <c r="S18" i="32" s="1"/>
  <c r="F53" i="15"/>
  <c r="C23" i="15" s="1"/>
  <c r="T18" i="32" s="1"/>
  <c r="C53" i="15"/>
  <c r="P51" i="15"/>
  <c r="R51" i="15" s="1"/>
  <c r="T51" i="15" s="1"/>
  <c r="P50" i="15"/>
  <c r="R50" i="15" s="1"/>
  <c r="T50" i="15" s="1"/>
  <c r="R49" i="15"/>
  <c r="T49" i="15" s="1"/>
  <c r="P49" i="15"/>
  <c r="T48" i="15"/>
  <c r="R48" i="15"/>
  <c r="P48" i="15"/>
  <c r="R47" i="15"/>
  <c r="T47" i="15" s="1"/>
  <c r="P47" i="15"/>
  <c r="F47" i="15"/>
  <c r="T46" i="15"/>
  <c r="R46" i="15"/>
  <c r="P46" i="15"/>
  <c r="P45" i="15"/>
  <c r="R45" i="15" s="1"/>
  <c r="T45" i="15" s="1"/>
  <c r="P44" i="15"/>
  <c r="R44" i="15" s="1"/>
  <c r="T44" i="15" s="1"/>
  <c r="T43" i="15"/>
  <c r="P43" i="15"/>
  <c r="R43" i="15" s="1"/>
  <c r="T42" i="15"/>
  <c r="R42" i="15"/>
  <c r="P42" i="15"/>
  <c r="R41" i="15"/>
  <c r="T41" i="15" s="1"/>
  <c r="P41" i="15"/>
  <c r="T40" i="15"/>
  <c r="R40" i="15"/>
  <c r="P40" i="15"/>
  <c r="L40" i="15"/>
  <c r="F13" i="15" s="1"/>
  <c r="J40" i="15"/>
  <c r="F40" i="15"/>
  <c r="F6" i="15" s="1"/>
  <c r="C53" i="32" s="1"/>
  <c r="C40" i="15"/>
  <c r="F5" i="15" s="1"/>
  <c r="B53" i="32" s="1"/>
  <c r="P39" i="15"/>
  <c r="R39" i="15" s="1"/>
  <c r="T39" i="15" s="1"/>
  <c r="P38" i="15"/>
  <c r="R38" i="15" s="1"/>
  <c r="T38" i="15" s="1"/>
  <c r="R37" i="15"/>
  <c r="T37" i="15" s="1"/>
  <c r="P37" i="15"/>
  <c r="P36" i="15"/>
  <c r="R36" i="15" s="1"/>
  <c r="T36" i="15" s="1"/>
  <c r="T35" i="15"/>
  <c r="P35" i="15"/>
  <c r="R35" i="15" s="1"/>
  <c r="R34" i="15"/>
  <c r="T34" i="15" s="1"/>
  <c r="P34" i="15"/>
  <c r="R33" i="15"/>
  <c r="T33" i="15" s="1"/>
  <c r="P33" i="15"/>
  <c r="F33" i="15"/>
  <c r="C19" i="15" s="1"/>
  <c r="P18" i="32" s="1"/>
  <c r="T32" i="15"/>
  <c r="P32" i="15"/>
  <c r="R32" i="15" s="1"/>
  <c r="R31" i="15"/>
  <c r="T31" i="15" s="1"/>
  <c r="P31" i="15"/>
  <c r="P30" i="15"/>
  <c r="R30" i="15" s="1"/>
  <c r="T30" i="15" s="1"/>
  <c r="P29" i="15"/>
  <c r="R29" i="15" s="1"/>
  <c r="T29" i="15" s="1"/>
  <c r="R28" i="15"/>
  <c r="T28" i="15" s="1"/>
  <c r="P28" i="15"/>
  <c r="P27" i="15"/>
  <c r="R27" i="15" s="1"/>
  <c r="T27" i="15" s="1"/>
  <c r="R26" i="15"/>
  <c r="T26" i="15" s="1"/>
  <c r="P26" i="15"/>
  <c r="R25" i="15"/>
  <c r="T25" i="15" s="1"/>
  <c r="P25" i="15"/>
  <c r="J25" i="15"/>
  <c r="F18" i="15" s="1"/>
  <c r="O53" i="32" s="1"/>
  <c r="T24" i="15"/>
  <c r="P24" i="15"/>
  <c r="R24" i="15" s="1"/>
  <c r="P23" i="15"/>
  <c r="R23" i="15" s="1"/>
  <c r="T23" i="15" s="1"/>
  <c r="A23" i="15"/>
  <c r="R22" i="15"/>
  <c r="T22" i="15" s="1"/>
  <c r="P22" i="15"/>
  <c r="A22" i="15"/>
  <c r="R21" i="15"/>
  <c r="T21" i="15" s="1"/>
  <c r="P21" i="15"/>
  <c r="F21" i="15"/>
  <c r="R53" i="32" s="1"/>
  <c r="D21" i="15"/>
  <c r="A21" i="15"/>
  <c r="R20" i="15"/>
  <c r="T20" i="15" s="1"/>
  <c r="P20" i="15"/>
  <c r="F20" i="15"/>
  <c r="Q53" i="32" s="1"/>
  <c r="D20" i="15"/>
  <c r="A20" i="15"/>
  <c r="P19" i="15"/>
  <c r="R19" i="15" s="1"/>
  <c r="T19" i="15" s="1"/>
  <c r="D19" i="15"/>
  <c r="A19" i="15"/>
  <c r="T18" i="15"/>
  <c r="P18" i="15"/>
  <c r="R18" i="15" s="1"/>
  <c r="D18" i="15"/>
  <c r="A18" i="15"/>
  <c r="P17" i="15"/>
  <c r="R17" i="15" s="1"/>
  <c r="T17" i="15" s="1"/>
  <c r="D17" i="15"/>
  <c r="A17" i="15"/>
  <c r="R16" i="15"/>
  <c r="T16" i="15" s="1"/>
  <c r="P16" i="15"/>
  <c r="D16" i="15"/>
  <c r="A16" i="15"/>
  <c r="R15" i="15"/>
  <c r="T15" i="15" s="1"/>
  <c r="P15" i="15"/>
  <c r="D15" i="15"/>
  <c r="A15" i="15"/>
  <c r="P14" i="15"/>
  <c r="R14" i="15" s="1"/>
  <c r="T14" i="15" s="1"/>
  <c r="K14" i="15"/>
  <c r="J14" i="15"/>
  <c r="I14" i="15"/>
  <c r="D14" i="15"/>
  <c r="A14" i="15"/>
  <c r="R13" i="15"/>
  <c r="T13" i="15" s="1"/>
  <c r="P13" i="15"/>
  <c r="L13" i="15"/>
  <c r="H13" i="15"/>
  <c r="D13" i="15"/>
  <c r="A13" i="15"/>
  <c r="P12" i="15"/>
  <c r="R12" i="15" s="1"/>
  <c r="T12" i="15" s="1"/>
  <c r="L12" i="15"/>
  <c r="H12" i="15"/>
  <c r="D12" i="15"/>
  <c r="A12" i="15"/>
  <c r="T11" i="15"/>
  <c r="R11" i="15"/>
  <c r="P11" i="15"/>
  <c r="L11" i="15"/>
  <c r="H11" i="15"/>
  <c r="D11" i="15"/>
  <c r="A11" i="15"/>
  <c r="T10" i="15"/>
  <c r="R10" i="15"/>
  <c r="P10" i="15"/>
  <c r="L10" i="15"/>
  <c r="H10" i="15"/>
  <c r="D10" i="15"/>
  <c r="A10" i="15"/>
  <c r="R9" i="15"/>
  <c r="T9" i="15" s="1"/>
  <c r="P9" i="15"/>
  <c r="L9" i="15"/>
  <c r="H9" i="15"/>
  <c r="D9" i="15"/>
  <c r="A9" i="15"/>
  <c r="P8" i="15"/>
  <c r="R8" i="15" s="1"/>
  <c r="T8" i="15" s="1"/>
  <c r="L8" i="15"/>
  <c r="H8" i="15"/>
  <c r="F8" i="15"/>
  <c r="E53" i="32" s="1"/>
  <c r="D8" i="15"/>
  <c r="A8" i="15"/>
  <c r="T7" i="15"/>
  <c r="R7" i="15"/>
  <c r="P7" i="15"/>
  <c r="L7" i="15"/>
  <c r="H7" i="15"/>
  <c r="F7" i="15"/>
  <c r="D7" i="15"/>
  <c r="A7" i="15"/>
  <c r="P6" i="15"/>
  <c r="R6" i="15" s="1"/>
  <c r="T6" i="15" s="1"/>
  <c r="L6" i="15"/>
  <c r="H6" i="15"/>
  <c r="D6" i="15"/>
  <c r="A6" i="15"/>
  <c r="P5" i="15"/>
  <c r="R5" i="15" s="1"/>
  <c r="T5" i="15" s="1"/>
  <c r="D5" i="15"/>
  <c r="A5" i="15"/>
  <c r="T4" i="15"/>
  <c r="R4" i="15"/>
  <c r="P4" i="15"/>
  <c r="M3" i="15"/>
  <c r="H1" i="15"/>
  <c r="A1" i="15"/>
  <c r="M53" i="14"/>
  <c r="J53" i="14"/>
  <c r="C22" i="14" s="1"/>
  <c r="S17" i="32" s="1"/>
  <c r="F53" i="14"/>
  <c r="C53" i="14"/>
  <c r="T51" i="14"/>
  <c r="R51" i="14"/>
  <c r="P51" i="14"/>
  <c r="T50" i="14"/>
  <c r="P50" i="14"/>
  <c r="R50" i="14" s="1"/>
  <c r="T49" i="14"/>
  <c r="R49" i="14"/>
  <c r="P49" i="14"/>
  <c r="T48" i="14"/>
  <c r="P48" i="14"/>
  <c r="R48" i="14" s="1"/>
  <c r="P47" i="14"/>
  <c r="R47" i="14" s="1"/>
  <c r="T47" i="14" s="1"/>
  <c r="F47" i="14"/>
  <c r="P46" i="14"/>
  <c r="R46" i="14" s="1"/>
  <c r="T46" i="14" s="1"/>
  <c r="R45" i="14"/>
  <c r="T45" i="14" s="1"/>
  <c r="P45" i="14"/>
  <c r="P44" i="14"/>
  <c r="R44" i="14" s="1"/>
  <c r="T44" i="14" s="1"/>
  <c r="P43" i="14"/>
  <c r="R43" i="14" s="1"/>
  <c r="T43" i="14" s="1"/>
  <c r="T42" i="14"/>
  <c r="R42" i="14"/>
  <c r="P42" i="14"/>
  <c r="P41" i="14"/>
  <c r="R41" i="14" s="1"/>
  <c r="T41" i="14" s="1"/>
  <c r="R40" i="14"/>
  <c r="T40" i="14" s="1"/>
  <c r="P40" i="14"/>
  <c r="L40" i="14"/>
  <c r="F13" i="14" s="1"/>
  <c r="J40" i="14"/>
  <c r="F40" i="14"/>
  <c r="F6" i="14" s="1"/>
  <c r="C52" i="32" s="1"/>
  <c r="C40" i="14"/>
  <c r="F5" i="14" s="1"/>
  <c r="B52" i="32" s="1"/>
  <c r="T39" i="14"/>
  <c r="R39" i="14"/>
  <c r="P39" i="14"/>
  <c r="T38" i="14"/>
  <c r="R38" i="14"/>
  <c r="P38" i="14"/>
  <c r="P37" i="14"/>
  <c r="R37" i="14" s="1"/>
  <c r="T37" i="14" s="1"/>
  <c r="P36" i="14"/>
  <c r="R36" i="14" s="1"/>
  <c r="T36" i="14" s="1"/>
  <c r="T35" i="14"/>
  <c r="R35" i="14"/>
  <c r="P35" i="14"/>
  <c r="T34" i="14"/>
  <c r="R34" i="14"/>
  <c r="P34" i="14"/>
  <c r="T33" i="14"/>
  <c r="P33" i="14"/>
  <c r="R33" i="14" s="1"/>
  <c r="F33" i="14"/>
  <c r="P32" i="14"/>
  <c r="R32" i="14" s="1"/>
  <c r="T32" i="14" s="1"/>
  <c r="T31" i="14"/>
  <c r="P31" i="14"/>
  <c r="R31" i="14" s="1"/>
  <c r="T30" i="14"/>
  <c r="P30" i="14"/>
  <c r="R30" i="14" s="1"/>
  <c r="R29" i="14"/>
  <c r="T29" i="14" s="1"/>
  <c r="P29" i="14"/>
  <c r="T28" i="14"/>
  <c r="R28" i="14"/>
  <c r="P28" i="14"/>
  <c r="R27" i="14"/>
  <c r="T27" i="14" s="1"/>
  <c r="P27" i="14"/>
  <c r="P26" i="14"/>
  <c r="R26" i="14" s="1"/>
  <c r="T26" i="14" s="1"/>
  <c r="R25" i="14"/>
  <c r="T25" i="14" s="1"/>
  <c r="P25" i="14"/>
  <c r="J25" i="14"/>
  <c r="P24" i="14"/>
  <c r="R24" i="14" s="1"/>
  <c r="T24" i="14" s="1"/>
  <c r="R23" i="14"/>
  <c r="T23" i="14" s="1"/>
  <c r="P23" i="14"/>
  <c r="C23" i="14"/>
  <c r="T17" i="32" s="1"/>
  <c r="A23" i="14"/>
  <c r="P22" i="14"/>
  <c r="R22" i="14" s="1"/>
  <c r="T22" i="14" s="1"/>
  <c r="A22" i="14"/>
  <c r="P21" i="14"/>
  <c r="R21" i="14" s="1"/>
  <c r="T21" i="14" s="1"/>
  <c r="F21" i="14"/>
  <c r="R52" i="32" s="1"/>
  <c r="D21" i="14"/>
  <c r="A21" i="14"/>
  <c r="P20" i="14"/>
  <c r="R20" i="14" s="1"/>
  <c r="T20" i="14" s="1"/>
  <c r="F20" i="14"/>
  <c r="Q52" i="32" s="1"/>
  <c r="D20" i="14"/>
  <c r="A20" i="14"/>
  <c r="P19" i="14"/>
  <c r="R19" i="14" s="1"/>
  <c r="T19" i="14" s="1"/>
  <c r="D19" i="14"/>
  <c r="C19" i="14"/>
  <c r="P17" i="32" s="1"/>
  <c r="A19" i="14"/>
  <c r="R18" i="14"/>
  <c r="T18" i="14" s="1"/>
  <c r="P18" i="14"/>
  <c r="F18" i="14"/>
  <c r="O52" i="32" s="1"/>
  <c r="D18" i="14"/>
  <c r="A18" i="14"/>
  <c r="P17" i="14"/>
  <c r="R17" i="14" s="1"/>
  <c r="T17" i="14" s="1"/>
  <c r="D17" i="14"/>
  <c r="A17" i="14"/>
  <c r="P16" i="14"/>
  <c r="R16" i="14" s="1"/>
  <c r="T16" i="14" s="1"/>
  <c r="D16" i="14"/>
  <c r="A16" i="14"/>
  <c r="P15" i="14"/>
  <c r="R15" i="14" s="1"/>
  <c r="T15" i="14" s="1"/>
  <c r="D15" i="14"/>
  <c r="A15" i="14"/>
  <c r="R14" i="14"/>
  <c r="T14" i="14" s="1"/>
  <c r="P14" i="14"/>
  <c r="K14" i="14"/>
  <c r="J14" i="14"/>
  <c r="I14" i="14"/>
  <c r="D14" i="14"/>
  <c r="A14" i="14"/>
  <c r="T13" i="14"/>
  <c r="P13" i="14"/>
  <c r="R13" i="14" s="1"/>
  <c r="L13" i="14"/>
  <c r="H13" i="14"/>
  <c r="D13" i="14"/>
  <c r="A13" i="14"/>
  <c r="P12" i="14"/>
  <c r="R12" i="14" s="1"/>
  <c r="T12" i="14" s="1"/>
  <c r="L12" i="14"/>
  <c r="H12" i="14"/>
  <c r="D12" i="14"/>
  <c r="A12" i="14"/>
  <c r="P11" i="14"/>
  <c r="R11" i="14" s="1"/>
  <c r="T11" i="14" s="1"/>
  <c r="L11" i="14"/>
  <c r="H11" i="14"/>
  <c r="D11" i="14"/>
  <c r="A11" i="14"/>
  <c r="P10" i="14"/>
  <c r="R10" i="14" s="1"/>
  <c r="T10" i="14" s="1"/>
  <c r="L10" i="14"/>
  <c r="H10" i="14"/>
  <c r="D10" i="14"/>
  <c r="A10" i="14"/>
  <c r="R9" i="14"/>
  <c r="T9" i="14" s="1"/>
  <c r="P9" i="14"/>
  <c r="L9" i="14"/>
  <c r="H9" i="14"/>
  <c r="D9" i="14"/>
  <c r="A9" i="14"/>
  <c r="T8" i="14"/>
  <c r="R8" i="14"/>
  <c r="P8" i="14"/>
  <c r="L8" i="14"/>
  <c r="H8" i="14"/>
  <c r="F8" i="14"/>
  <c r="E52" i="32" s="1"/>
  <c r="D8" i="14"/>
  <c r="A8" i="14"/>
  <c r="P7" i="14"/>
  <c r="R7" i="14" s="1"/>
  <c r="T7" i="14" s="1"/>
  <c r="L7" i="14"/>
  <c r="H7" i="14"/>
  <c r="F7" i="14"/>
  <c r="D52" i="32" s="1"/>
  <c r="D7" i="14"/>
  <c r="A7" i="14"/>
  <c r="P6" i="14"/>
  <c r="R6" i="14" s="1"/>
  <c r="T6" i="14" s="1"/>
  <c r="L6" i="14"/>
  <c r="H6" i="14"/>
  <c r="D6" i="14"/>
  <c r="A6" i="14"/>
  <c r="R5" i="14"/>
  <c r="T5" i="14" s="1"/>
  <c r="P5" i="14"/>
  <c r="D5" i="14"/>
  <c r="A5" i="14"/>
  <c r="P4" i="14"/>
  <c r="R4" i="14" s="1"/>
  <c r="T4" i="14" s="1"/>
  <c r="M3" i="14"/>
  <c r="A1" i="14"/>
  <c r="H1" i="14" s="1"/>
  <c r="M53" i="13"/>
  <c r="F21" i="13" s="1"/>
  <c r="R51" i="32" s="1"/>
  <c r="J53" i="13"/>
  <c r="F53" i="13"/>
  <c r="C23" i="13" s="1"/>
  <c r="T16" i="32" s="1"/>
  <c r="C53" i="13"/>
  <c r="F7" i="13" s="1"/>
  <c r="D51" i="32" s="1"/>
  <c r="R51" i="13"/>
  <c r="T51" i="13" s="1"/>
  <c r="P51" i="13"/>
  <c r="P50" i="13"/>
  <c r="R50" i="13" s="1"/>
  <c r="T50" i="13" s="1"/>
  <c r="T49" i="13"/>
  <c r="R49" i="13"/>
  <c r="P49" i="13"/>
  <c r="T48" i="13"/>
  <c r="R48" i="13"/>
  <c r="P48" i="13"/>
  <c r="R47" i="13"/>
  <c r="T47" i="13" s="1"/>
  <c r="P47" i="13"/>
  <c r="F47" i="13"/>
  <c r="P46" i="13"/>
  <c r="R46" i="13" s="1"/>
  <c r="T46" i="13" s="1"/>
  <c r="T45" i="13"/>
  <c r="P45" i="13"/>
  <c r="R45" i="13" s="1"/>
  <c r="T44" i="13"/>
  <c r="R44" i="13"/>
  <c r="P44" i="13"/>
  <c r="P43" i="13"/>
  <c r="R43" i="13" s="1"/>
  <c r="T43" i="13" s="1"/>
  <c r="P42" i="13"/>
  <c r="R42" i="13" s="1"/>
  <c r="T42" i="13" s="1"/>
  <c r="R41" i="13"/>
  <c r="T41" i="13" s="1"/>
  <c r="P41" i="13"/>
  <c r="R40" i="13"/>
  <c r="T40" i="13" s="1"/>
  <c r="P40" i="13"/>
  <c r="L40" i="13"/>
  <c r="F13" i="13" s="1"/>
  <c r="J51" i="32" s="1"/>
  <c r="J40" i="13"/>
  <c r="F40" i="13"/>
  <c r="C40" i="13"/>
  <c r="P39" i="13"/>
  <c r="R39" i="13" s="1"/>
  <c r="T39" i="13" s="1"/>
  <c r="P38" i="13"/>
  <c r="R38" i="13" s="1"/>
  <c r="T38" i="13" s="1"/>
  <c r="R37" i="13"/>
  <c r="T37" i="13" s="1"/>
  <c r="P37" i="13"/>
  <c r="P36" i="13"/>
  <c r="R36" i="13" s="1"/>
  <c r="T36" i="13" s="1"/>
  <c r="T35" i="13"/>
  <c r="R35" i="13"/>
  <c r="P35" i="13"/>
  <c r="R34" i="13"/>
  <c r="T34" i="13" s="1"/>
  <c r="P34" i="13"/>
  <c r="T33" i="13"/>
  <c r="P33" i="13"/>
  <c r="R33" i="13" s="1"/>
  <c r="F33" i="13"/>
  <c r="P32" i="13"/>
  <c r="R32" i="13" s="1"/>
  <c r="T32" i="13" s="1"/>
  <c r="P31" i="13"/>
  <c r="R31" i="13" s="1"/>
  <c r="T31" i="13" s="1"/>
  <c r="P30" i="13"/>
  <c r="R30" i="13" s="1"/>
  <c r="T30" i="13" s="1"/>
  <c r="T29" i="13"/>
  <c r="R29" i="13"/>
  <c r="P29" i="13"/>
  <c r="P28" i="13"/>
  <c r="R28" i="13" s="1"/>
  <c r="T28" i="13" s="1"/>
  <c r="T27" i="13"/>
  <c r="R27" i="13"/>
  <c r="P27" i="13"/>
  <c r="P26" i="13"/>
  <c r="R26" i="13" s="1"/>
  <c r="T26" i="13" s="1"/>
  <c r="R25" i="13"/>
  <c r="T25" i="13" s="1"/>
  <c r="P25" i="13"/>
  <c r="J25" i="13"/>
  <c r="F18" i="13" s="1"/>
  <c r="O51" i="32" s="1"/>
  <c r="P24" i="13"/>
  <c r="R24" i="13" s="1"/>
  <c r="T24" i="13" s="1"/>
  <c r="P23" i="13"/>
  <c r="R23" i="13" s="1"/>
  <c r="T23" i="13" s="1"/>
  <c r="A23" i="13"/>
  <c r="R22" i="13"/>
  <c r="T22" i="13" s="1"/>
  <c r="P22" i="13"/>
  <c r="C22" i="13"/>
  <c r="S16" i="32" s="1"/>
  <c r="A22" i="13"/>
  <c r="T21" i="13"/>
  <c r="P21" i="13"/>
  <c r="R21" i="13" s="1"/>
  <c r="D21" i="13"/>
  <c r="A21" i="13"/>
  <c r="P20" i="13"/>
  <c r="R20" i="13" s="1"/>
  <c r="T20" i="13" s="1"/>
  <c r="F20" i="13"/>
  <c r="Q51" i="32" s="1"/>
  <c r="D20" i="13"/>
  <c r="A20" i="13"/>
  <c r="R19" i="13"/>
  <c r="T19" i="13" s="1"/>
  <c r="P19" i="13"/>
  <c r="D19" i="13"/>
  <c r="C19" i="13"/>
  <c r="P16" i="32" s="1"/>
  <c r="A19" i="13"/>
  <c r="T18" i="13"/>
  <c r="P18" i="13"/>
  <c r="R18" i="13" s="1"/>
  <c r="D18" i="13"/>
  <c r="A18" i="13"/>
  <c r="R17" i="13"/>
  <c r="T17" i="13" s="1"/>
  <c r="P17" i="13"/>
  <c r="D17" i="13"/>
  <c r="A17" i="13"/>
  <c r="R16" i="13"/>
  <c r="T16" i="13" s="1"/>
  <c r="P16" i="13"/>
  <c r="D16" i="13"/>
  <c r="A16" i="13"/>
  <c r="T15" i="13"/>
  <c r="R15" i="13"/>
  <c r="P15" i="13"/>
  <c r="D15" i="13"/>
  <c r="A15" i="13"/>
  <c r="P14" i="13"/>
  <c r="R14" i="13" s="1"/>
  <c r="T14" i="13" s="1"/>
  <c r="K14" i="13"/>
  <c r="J14" i="13"/>
  <c r="I14" i="13"/>
  <c r="D14" i="13"/>
  <c r="A14" i="13"/>
  <c r="P13" i="13"/>
  <c r="R13" i="13" s="1"/>
  <c r="T13" i="13" s="1"/>
  <c r="L13" i="13"/>
  <c r="H13" i="13"/>
  <c r="D13" i="13"/>
  <c r="A13" i="13"/>
  <c r="R12" i="13"/>
  <c r="T12" i="13" s="1"/>
  <c r="P12" i="13"/>
  <c r="L12" i="13"/>
  <c r="H12" i="13"/>
  <c r="D12" i="13"/>
  <c r="A12" i="13"/>
  <c r="R11" i="13"/>
  <c r="T11" i="13" s="1"/>
  <c r="P11" i="13"/>
  <c r="L11" i="13"/>
  <c r="H11" i="13"/>
  <c r="D11" i="13"/>
  <c r="A11" i="13"/>
  <c r="T10" i="13"/>
  <c r="P10" i="13"/>
  <c r="R10" i="13" s="1"/>
  <c r="L10" i="13"/>
  <c r="H10" i="13"/>
  <c r="D10" i="13"/>
  <c r="A10" i="13"/>
  <c r="P9" i="13"/>
  <c r="R9" i="13" s="1"/>
  <c r="T9" i="13" s="1"/>
  <c r="L9" i="13"/>
  <c r="H9" i="13"/>
  <c r="D9" i="13"/>
  <c r="A9" i="13"/>
  <c r="T8" i="13"/>
  <c r="R8" i="13"/>
  <c r="P8" i="13"/>
  <c r="L8" i="13"/>
  <c r="H8" i="13"/>
  <c r="F8" i="13"/>
  <c r="E51" i="32" s="1"/>
  <c r="D8" i="13"/>
  <c r="A8" i="13"/>
  <c r="T7" i="13"/>
  <c r="P7" i="13"/>
  <c r="R7" i="13" s="1"/>
  <c r="L7" i="13"/>
  <c r="H7" i="13"/>
  <c r="D7" i="13"/>
  <c r="A7" i="13"/>
  <c r="P6" i="13"/>
  <c r="R6" i="13" s="1"/>
  <c r="T6" i="13" s="1"/>
  <c r="L6" i="13"/>
  <c r="H6" i="13"/>
  <c r="F6" i="13"/>
  <c r="C51" i="32" s="1"/>
  <c r="D6" i="13"/>
  <c r="A6" i="13"/>
  <c r="T5" i="13"/>
  <c r="P5" i="13"/>
  <c r="R5" i="13" s="1"/>
  <c r="F5" i="13"/>
  <c r="B51" i="32" s="1"/>
  <c r="D5" i="13"/>
  <c r="A5" i="13"/>
  <c r="P4" i="13"/>
  <c r="R4" i="13" s="1"/>
  <c r="T4" i="13" s="1"/>
  <c r="M3" i="13"/>
  <c r="H1" i="13"/>
  <c r="A1" i="13"/>
  <c r="M53" i="12"/>
  <c r="J53" i="12"/>
  <c r="F53" i="12"/>
  <c r="C23" i="12" s="1"/>
  <c r="T15" i="32" s="1"/>
  <c r="C53" i="12"/>
  <c r="F7" i="12" s="1"/>
  <c r="D50" i="32" s="1"/>
  <c r="P51" i="12"/>
  <c r="R51" i="12" s="1"/>
  <c r="T51" i="12" s="1"/>
  <c r="P50" i="12"/>
  <c r="R50" i="12" s="1"/>
  <c r="T50" i="12" s="1"/>
  <c r="R49" i="12"/>
  <c r="T49" i="12" s="1"/>
  <c r="P49" i="12"/>
  <c r="R48" i="12"/>
  <c r="T48" i="12" s="1"/>
  <c r="P48" i="12"/>
  <c r="P47" i="12"/>
  <c r="R47" i="12" s="1"/>
  <c r="T47" i="12" s="1"/>
  <c r="F47" i="12"/>
  <c r="F8" i="12" s="1"/>
  <c r="T46" i="12"/>
  <c r="R46" i="12"/>
  <c r="P46" i="12"/>
  <c r="T45" i="12"/>
  <c r="P45" i="12"/>
  <c r="R45" i="12" s="1"/>
  <c r="R44" i="12"/>
  <c r="T44" i="12" s="1"/>
  <c r="P44" i="12"/>
  <c r="P43" i="12"/>
  <c r="R43" i="12" s="1"/>
  <c r="T43" i="12" s="1"/>
  <c r="R42" i="12"/>
  <c r="T42" i="12" s="1"/>
  <c r="P42" i="12"/>
  <c r="T41" i="12"/>
  <c r="P41" i="12"/>
  <c r="R41" i="12" s="1"/>
  <c r="P40" i="12"/>
  <c r="R40" i="12" s="1"/>
  <c r="T40" i="12" s="1"/>
  <c r="L40" i="12"/>
  <c r="F13" i="12" s="1"/>
  <c r="J40" i="12"/>
  <c r="F40" i="12"/>
  <c r="F6" i="12" s="1"/>
  <c r="C50" i="32" s="1"/>
  <c r="C40" i="12"/>
  <c r="F5" i="12" s="1"/>
  <c r="B50" i="32" s="1"/>
  <c r="T39" i="12"/>
  <c r="P39" i="12"/>
  <c r="R39" i="12" s="1"/>
  <c r="P38" i="12"/>
  <c r="R38" i="12" s="1"/>
  <c r="T38" i="12" s="1"/>
  <c r="P37" i="12"/>
  <c r="R37" i="12" s="1"/>
  <c r="T37" i="12" s="1"/>
  <c r="T36" i="12"/>
  <c r="R36" i="12"/>
  <c r="P36" i="12"/>
  <c r="P35" i="12"/>
  <c r="R35" i="12" s="1"/>
  <c r="T35" i="12" s="1"/>
  <c r="R34" i="12"/>
  <c r="T34" i="12" s="1"/>
  <c r="P34" i="12"/>
  <c r="T33" i="12"/>
  <c r="R33" i="12"/>
  <c r="P33" i="12"/>
  <c r="F33" i="12"/>
  <c r="C19" i="12" s="1"/>
  <c r="P15" i="32" s="1"/>
  <c r="T32" i="12"/>
  <c r="R32" i="12"/>
  <c r="P32" i="12"/>
  <c r="P31" i="12"/>
  <c r="R31" i="12" s="1"/>
  <c r="T31" i="12" s="1"/>
  <c r="T30" i="12"/>
  <c r="R30" i="12"/>
  <c r="P30" i="12"/>
  <c r="T29" i="12"/>
  <c r="R29" i="12"/>
  <c r="P29" i="12"/>
  <c r="R28" i="12"/>
  <c r="T28" i="12" s="1"/>
  <c r="P28" i="12"/>
  <c r="P27" i="12"/>
  <c r="R27" i="12" s="1"/>
  <c r="T27" i="12" s="1"/>
  <c r="P26" i="12"/>
  <c r="R26" i="12" s="1"/>
  <c r="T26" i="12" s="1"/>
  <c r="P25" i="12"/>
  <c r="R25" i="12" s="1"/>
  <c r="T25" i="12" s="1"/>
  <c r="J25" i="12"/>
  <c r="P24" i="12"/>
  <c r="R24" i="12" s="1"/>
  <c r="T24" i="12" s="1"/>
  <c r="P23" i="12"/>
  <c r="R23" i="12" s="1"/>
  <c r="T23" i="12" s="1"/>
  <c r="A23" i="12"/>
  <c r="T22" i="12"/>
  <c r="R22" i="12"/>
  <c r="P22" i="12"/>
  <c r="C22" i="12"/>
  <c r="S15" i="32" s="1"/>
  <c r="A22" i="12"/>
  <c r="P21" i="12"/>
  <c r="R21" i="12" s="1"/>
  <c r="T21" i="12" s="1"/>
  <c r="F21" i="12"/>
  <c r="R50" i="32" s="1"/>
  <c r="D21" i="12"/>
  <c r="A21" i="12"/>
  <c r="T20" i="12"/>
  <c r="R20" i="12"/>
  <c r="P20" i="12"/>
  <c r="F20" i="12"/>
  <c r="Q50" i="32" s="1"/>
  <c r="D20" i="12"/>
  <c r="A20" i="12"/>
  <c r="R19" i="12"/>
  <c r="T19" i="12" s="1"/>
  <c r="P19" i="12"/>
  <c r="D19" i="12"/>
  <c r="A19" i="12"/>
  <c r="T18" i="12"/>
  <c r="P18" i="12"/>
  <c r="R18" i="12" s="1"/>
  <c r="F18" i="12"/>
  <c r="D18" i="12"/>
  <c r="A18" i="12"/>
  <c r="P17" i="12"/>
  <c r="R17" i="12" s="1"/>
  <c r="T17" i="12" s="1"/>
  <c r="D17" i="12"/>
  <c r="A17" i="12"/>
  <c r="R16" i="12"/>
  <c r="T16" i="12" s="1"/>
  <c r="P16" i="12"/>
  <c r="D16" i="12"/>
  <c r="A16" i="12"/>
  <c r="T15" i="12"/>
  <c r="R15" i="12"/>
  <c r="P15" i="12"/>
  <c r="D15" i="12"/>
  <c r="A15" i="12"/>
  <c r="R14" i="12"/>
  <c r="T14" i="12" s="1"/>
  <c r="P14" i="12"/>
  <c r="K14" i="12"/>
  <c r="J14" i="12"/>
  <c r="I14" i="12"/>
  <c r="D14" i="12"/>
  <c r="A14" i="12"/>
  <c r="T13" i="12"/>
  <c r="P13" i="12"/>
  <c r="R13" i="12" s="1"/>
  <c r="L13" i="12"/>
  <c r="H13" i="12"/>
  <c r="D13" i="12"/>
  <c r="A13" i="12"/>
  <c r="P12" i="12"/>
  <c r="R12" i="12" s="1"/>
  <c r="T12" i="12" s="1"/>
  <c r="L12" i="12"/>
  <c r="H12" i="12"/>
  <c r="D12" i="12"/>
  <c r="A12" i="12"/>
  <c r="P11" i="12"/>
  <c r="R11" i="12" s="1"/>
  <c r="T11" i="12" s="1"/>
  <c r="L11" i="12"/>
  <c r="H11" i="12"/>
  <c r="D11" i="12"/>
  <c r="A11" i="12"/>
  <c r="R10" i="12"/>
  <c r="T10" i="12" s="1"/>
  <c r="P10" i="12"/>
  <c r="L10" i="12"/>
  <c r="H10" i="12"/>
  <c r="D10" i="12"/>
  <c r="A10" i="12"/>
  <c r="T9" i="12"/>
  <c r="R9" i="12"/>
  <c r="P9" i="12"/>
  <c r="L9" i="12"/>
  <c r="H9" i="12"/>
  <c r="D9" i="12"/>
  <c r="A9" i="12"/>
  <c r="T8" i="12"/>
  <c r="R8" i="12"/>
  <c r="P8" i="12"/>
  <c r="L8" i="12"/>
  <c r="H8" i="12"/>
  <c r="D8" i="12"/>
  <c r="A8" i="12"/>
  <c r="P7" i="12"/>
  <c r="R7" i="12" s="1"/>
  <c r="T7" i="12" s="1"/>
  <c r="L7" i="12"/>
  <c r="H7" i="12"/>
  <c r="D7" i="12"/>
  <c r="A7" i="12"/>
  <c r="P6" i="12"/>
  <c r="R6" i="12" s="1"/>
  <c r="T6" i="12" s="1"/>
  <c r="L6" i="12"/>
  <c r="H6" i="12"/>
  <c r="D6" i="12"/>
  <c r="A6" i="12"/>
  <c r="R5" i="12"/>
  <c r="T5" i="12" s="1"/>
  <c r="P5" i="12"/>
  <c r="D5" i="12"/>
  <c r="A5" i="12"/>
  <c r="P4" i="12"/>
  <c r="R4" i="12" s="1"/>
  <c r="T4" i="12" s="1"/>
  <c r="M3" i="12"/>
  <c r="A1" i="12"/>
  <c r="H1" i="12" s="1"/>
  <c r="M53" i="11"/>
  <c r="F21" i="11" s="1"/>
  <c r="R49" i="32" s="1"/>
  <c r="J53" i="11"/>
  <c r="C22" i="11" s="1"/>
  <c r="S14" i="32" s="1"/>
  <c r="F53" i="11"/>
  <c r="C53" i="11"/>
  <c r="R51" i="11"/>
  <c r="T51" i="11" s="1"/>
  <c r="P51" i="11"/>
  <c r="P50" i="11"/>
  <c r="R50" i="11" s="1"/>
  <c r="T50" i="11" s="1"/>
  <c r="T49" i="11"/>
  <c r="P49" i="11"/>
  <c r="R49" i="11" s="1"/>
  <c r="P48" i="11"/>
  <c r="R48" i="11" s="1"/>
  <c r="T48" i="11" s="1"/>
  <c r="P47" i="11"/>
  <c r="R47" i="11" s="1"/>
  <c r="T47" i="11" s="1"/>
  <c r="F47" i="11"/>
  <c r="P46" i="11"/>
  <c r="R46" i="11" s="1"/>
  <c r="T46" i="11" s="1"/>
  <c r="R45" i="11"/>
  <c r="T45" i="11" s="1"/>
  <c r="P45" i="11"/>
  <c r="P44" i="11"/>
  <c r="R44" i="11" s="1"/>
  <c r="T44" i="11" s="1"/>
  <c r="T43" i="11"/>
  <c r="P43" i="11"/>
  <c r="R43" i="11" s="1"/>
  <c r="P42" i="11"/>
  <c r="R42" i="11" s="1"/>
  <c r="T42" i="11" s="1"/>
  <c r="R41" i="11"/>
  <c r="T41" i="11" s="1"/>
  <c r="P41" i="11"/>
  <c r="P40" i="11"/>
  <c r="R40" i="11" s="1"/>
  <c r="T40" i="11" s="1"/>
  <c r="L40" i="11"/>
  <c r="F13" i="11" s="1"/>
  <c r="J40" i="11"/>
  <c r="F20" i="11" s="1"/>
  <c r="Q49" i="32" s="1"/>
  <c r="F40" i="11"/>
  <c r="C40" i="11"/>
  <c r="F5" i="11" s="1"/>
  <c r="B49" i="32" s="1"/>
  <c r="T39" i="11"/>
  <c r="R39" i="11"/>
  <c r="P39" i="11"/>
  <c r="T38" i="11"/>
  <c r="R38" i="11"/>
  <c r="P38" i="11"/>
  <c r="P37" i="11"/>
  <c r="R37" i="11" s="1"/>
  <c r="T37" i="11" s="1"/>
  <c r="P36" i="11"/>
  <c r="R36" i="11" s="1"/>
  <c r="T36" i="11" s="1"/>
  <c r="T35" i="11"/>
  <c r="R35" i="11"/>
  <c r="P35" i="11"/>
  <c r="R34" i="11"/>
  <c r="T34" i="11" s="1"/>
  <c r="P34" i="11"/>
  <c r="P33" i="11"/>
  <c r="R33" i="11" s="1"/>
  <c r="T33" i="11" s="1"/>
  <c r="F33" i="11"/>
  <c r="C19" i="11" s="1"/>
  <c r="P14" i="32" s="1"/>
  <c r="R32" i="11"/>
  <c r="T32" i="11" s="1"/>
  <c r="P32" i="11"/>
  <c r="P31" i="11"/>
  <c r="R31" i="11" s="1"/>
  <c r="T31" i="11" s="1"/>
  <c r="T30" i="11"/>
  <c r="R30" i="11"/>
  <c r="P30" i="11"/>
  <c r="P29" i="11"/>
  <c r="R29" i="11" s="1"/>
  <c r="T29" i="11" s="1"/>
  <c r="P28" i="11"/>
  <c r="R28" i="11" s="1"/>
  <c r="T28" i="11" s="1"/>
  <c r="T27" i="11"/>
  <c r="P27" i="11"/>
  <c r="R27" i="11" s="1"/>
  <c r="R26" i="11"/>
  <c r="T26" i="11" s="1"/>
  <c r="P26" i="11"/>
  <c r="P25" i="11"/>
  <c r="R25" i="11" s="1"/>
  <c r="T25" i="11" s="1"/>
  <c r="J25" i="11"/>
  <c r="F18" i="11" s="1"/>
  <c r="R24" i="11"/>
  <c r="T24" i="11" s="1"/>
  <c r="P24" i="11"/>
  <c r="R23" i="11"/>
  <c r="T23" i="11" s="1"/>
  <c r="P23" i="11"/>
  <c r="C23" i="11"/>
  <c r="T14" i="32" s="1"/>
  <c r="A23" i="11"/>
  <c r="P22" i="11"/>
  <c r="R22" i="11" s="1"/>
  <c r="T22" i="11" s="1"/>
  <c r="A22" i="11"/>
  <c r="P21" i="11"/>
  <c r="R21" i="11" s="1"/>
  <c r="T21" i="11" s="1"/>
  <c r="D21" i="11"/>
  <c r="A21" i="11"/>
  <c r="T20" i="11"/>
  <c r="R20" i="11"/>
  <c r="P20" i="11"/>
  <c r="D20" i="11"/>
  <c r="A20" i="11"/>
  <c r="P19" i="11"/>
  <c r="R19" i="11" s="1"/>
  <c r="T19" i="11" s="1"/>
  <c r="D19" i="11"/>
  <c r="A19" i="11"/>
  <c r="R18" i="11"/>
  <c r="T18" i="11" s="1"/>
  <c r="P18" i="11"/>
  <c r="D18" i="11"/>
  <c r="A18" i="11"/>
  <c r="R17" i="11"/>
  <c r="T17" i="11" s="1"/>
  <c r="P17" i="11"/>
  <c r="D17" i="11"/>
  <c r="A17" i="11"/>
  <c r="P16" i="11"/>
  <c r="R16" i="11" s="1"/>
  <c r="T16" i="11" s="1"/>
  <c r="D16" i="11"/>
  <c r="A16" i="11"/>
  <c r="P15" i="11"/>
  <c r="R15" i="11" s="1"/>
  <c r="T15" i="11" s="1"/>
  <c r="D15" i="11"/>
  <c r="A15" i="11"/>
  <c r="P14" i="11"/>
  <c r="R14" i="11" s="1"/>
  <c r="T14" i="11" s="1"/>
  <c r="K14" i="11"/>
  <c r="J14" i="11"/>
  <c r="I14" i="11"/>
  <c r="D14" i="11"/>
  <c r="A14" i="11"/>
  <c r="T13" i="11"/>
  <c r="R13" i="11"/>
  <c r="P13" i="11"/>
  <c r="L13" i="11"/>
  <c r="H13" i="11"/>
  <c r="D13" i="11"/>
  <c r="A13" i="11"/>
  <c r="P12" i="11"/>
  <c r="R12" i="11" s="1"/>
  <c r="T12" i="11" s="1"/>
  <c r="L12" i="11"/>
  <c r="H12" i="11"/>
  <c r="D12" i="11"/>
  <c r="A12" i="11"/>
  <c r="T11" i="11"/>
  <c r="P11" i="11"/>
  <c r="R11" i="11" s="1"/>
  <c r="L11" i="11"/>
  <c r="H11" i="11"/>
  <c r="D11" i="11"/>
  <c r="A11" i="11"/>
  <c r="T10" i="11"/>
  <c r="R10" i="11"/>
  <c r="P10" i="11"/>
  <c r="L10" i="11"/>
  <c r="H10" i="11"/>
  <c r="D10" i="11"/>
  <c r="A10" i="11"/>
  <c r="P9" i="11"/>
  <c r="R9" i="11" s="1"/>
  <c r="T9" i="11" s="1"/>
  <c r="L9" i="11"/>
  <c r="H9" i="11"/>
  <c r="D9" i="11"/>
  <c r="A9" i="11"/>
  <c r="P8" i="11"/>
  <c r="R8" i="11" s="1"/>
  <c r="T8" i="11" s="1"/>
  <c r="L8" i="11"/>
  <c r="H8" i="11"/>
  <c r="F8" i="11"/>
  <c r="E49" i="32" s="1"/>
  <c r="D8" i="11"/>
  <c r="A8" i="11"/>
  <c r="R7" i="11"/>
  <c r="T7" i="11" s="1"/>
  <c r="P7" i="11"/>
  <c r="L7" i="11"/>
  <c r="H7" i="11"/>
  <c r="F7" i="11"/>
  <c r="D7" i="11"/>
  <c r="A7" i="11"/>
  <c r="R6" i="11"/>
  <c r="T6" i="11" s="1"/>
  <c r="P6" i="11"/>
  <c r="L6" i="11"/>
  <c r="H6" i="11"/>
  <c r="F6" i="11"/>
  <c r="C49" i="32" s="1"/>
  <c r="D6" i="11"/>
  <c r="A6" i="11"/>
  <c r="P5" i="11"/>
  <c r="R5" i="11" s="1"/>
  <c r="T5" i="11" s="1"/>
  <c r="D5" i="11"/>
  <c r="A5" i="11"/>
  <c r="R4" i="11"/>
  <c r="T4" i="11" s="1"/>
  <c r="P4" i="11"/>
  <c r="M3" i="11"/>
  <c r="A1" i="11"/>
  <c r="H1" i="11" s="1"/>
  <c r="M53" i="10"/>
  <c r="F21" i="10" s="1"/>
  <c r="R48" i="32" s="1"/>
  <c r="J53" i="10"/>
  <c r="C22" i="10" s="1"/>
  <c r="S13" i="32" s="1"/>
  <c r="F53" i="10"/>
  <c r="C53" i="10"/>
  <c r="F7" i="10" s="1"/>
  <c r="D48" i="32" s="1"/>
  <c r="R51" i="10"/>
  <c r="T51" i="10" s="1"/>
  <c r="P51" i="10"/>
  <c r="R50" i="10"/>
  <c r="T50" i="10" s="1"/>
  <c r="P50" i="10"/>
  <c r="P49" i="10"/>
  <c r="R49" i="10" s="1"/>
  <c r="T49" i="10" s="1"/>
  <c r="T48" i="10"/>
  <c r="R48" i="10"/>
  <c r="P48" i="10"/>
  <c r="R47" i="10"/>
  <c r="T47" i="10" s="1"/>
  <c r="P47" i="10"/>
  <c r="F47" i="10"/>
  <c r="T46" i="10"/>
  <c r="R46" i="10"/>
  <c r="P46" i="10"/>
  <c r="P45" i="10"/>
  <c r="R45" i="10" s="1"/>
  <c r="T45" i="10" s="1"/>
  <c r="P44" i="10"/>
  <c r="R44" i="10" s="1"/>
  <c r="T44" i="10" s="1"/>
  <c r="R43" i="10"/>
  <c r="T43" i="10" s="1"/>
  <c r="P43" i="10"/>
  <c r="R42" i="10"/>
  <c r="T42" i="10" s="1"/>
  <c r="P42" i="10"/>
  <c r="P41" i="10"/>
  <c r="R41" i="10" s="1"/>
  <c r="T41" i="10" s="1"/>
  <c r="T40" i="10"/>
  <c r="P40" i="10"/>
  <c r="R40" i="10" s="1"/>
  <c r="L40" i="10"/>
  <c r="F13" i="10" s="1"/>
  <c r="J40" i="10"/>
  <c r="F40" i="10"/>
  <c r="C40" i="10"/>
  <c r="F5" i="10" s="1"/>
  <c r="R39" i="10"/>
  <c r="T39" i="10" s="1"/>
  <c r="P39" i="10"/>
  <c r="R38" i="10"/>
  <c r="T38" i="10" s="1"/>
  <c r="P38" i="10"/>
  <c r="R37" i="10"/>
  <c r="T37" i="10" s="1"/>
  <c r="P37" i="10"/>
  <c r="P36" i="10"/>
  <c r="R36" i="10" s="1"/>
  <c r="T36" i="10" s="1"/>
  <c r="P35" i="10"/>
  <c r="R35" i="10" s="1"/>
  <c r="T35" i="10" s="1"/>
  <c r="P34" i="10"/>
  <c r="R34" i="10" s="1"/>
  <c r="T34" i="10" s="1"/>
  <c r="P33" i="10"/>
  <c r="R33" i="10" s="1"/>
  <c r="T33" i="10" s="1"/>
  <c r="F33" i="10"/>
  <c r="P32" i="10"/>
  <c r="R32" i="10" s="1"/>
  <c r="T32" i="10" s="1"/>
  <c r="T31" i="10"/>
  <c r="P31" i="10"/>
  <c r="R31" i="10" s="1"/>
  <c r="T30" i="10"/>
  <c r="R30" i="10"/>
  <c r="P30" i="10"/>
  <c r="R29" i="10"/>
  <c r="T29" i="10" s="1"/>
  <c r="P29" i="10"/>
  <c r="P28" i="10"/>
  <c r="R28" i="10" s="1"/>
  <c r="T28" i="10" s="1"/>
  <c r="T27" i="10"/>
  <c r="P27" i="10"/>
  <c r="R27" i="10" s="1"/>
  <c r="T26" i="10"/>
  <c r="R26" i="10"/>
  <c r="P26" i="10"/>
  <c r="R25" i="10"/>
  <c r="T25" i="10" s="1"/>
  <c r="P25" i="10"/>
  <c r="J25" i="10"/>
  <c r="F18" i="10" s="1"/>
  <c r="O48" i="32" s="1"/>
  <c r="T24" i="10"/>
  <c r="R24" i="10"/>
  <c r="P24" i="10"/>
  <c r="P23" i="10"/>
  <c r="R23" i="10" s="1"/>
  <c r="T23" i="10" s="1"/>
  <c r="C23" i="10"/>
  <c r="T13" i="32" s="1"/>
  <c r="A23" i="10"/>
  <c r="P22" i="10"/>
  <c r="R22" i="10" s="1"/>
  <c r="T22" i="10" s="1"/>
  <c r="A22" i="10"/>
  <c r="T21" i="10"/>
  <c r="P21" i="10"/>
  <c r="R21" i="10" s="1"/>
  <c r="D21" i="10"/>
  <c r="A21" i="10"/>
  <c r="P20" i="10"/>
  <c r="R20" i="10" s="1"/>
  <c r="T20" i="10" s="1"/>
  <c r="F20" i="10"/>
  <c r="Q48" i="32" s="1"/>
  <c r="D20" i="10"/>
  <c r="A20" i="10"/>
  <c r="R19" i="10"/>
  <c r="T19" i="10" s="1"/>
  <c r="P19" i="10"/>
  <c r="D19" i="10"/>
  <c r="C19" i="10"/>
  <c r="P13" i="32" s="1"/>
  <c r="A19" i="10"/>
  <c r="P18" i="10"/>
  <c r="R18" i="10" s="1"/>
  <c r="T18" i="10" s="1"/>
  <c r="D18" i="10"/>
  <c r="A18" i="10"/>
  <c r="R17" i="10"/>
  <c r="T17" i="10" s="1"/>
  <c r="P17" i="10"/>
  <c r="D17" i="10"/>
  <c r="A17" i="10"/>
  <c r="T16" i="10"/>
  <c r="R16" i="10"/>
  <c r="P16" i="10"/>
  <c r="D16" i="10"/>
  <c r="A16" i="10"/>
  <c r="R15" i="10"/>
  <c r="T15" i="10" s="1"/>
  <c r="P15" i="10"/>
  <c r="D15" i="10"/>
  <c r="A15" i="10"/>
  <c r="P14" i="10"/>
  <c r="R14" i="10" s="1"/>
  <c r="T14" i="10" s="1"/>
  <c r="K14" i="10"/>
  <c r="J14" i="10"/>
  <c r="I14" i="10"/>
  <c r="D14" i="10"/>
  <c r="A14" i="10"/>
  <c r="P13" i="10"/>
  <c r="R13" i="10" s="1"/>
  <c r="T13" i="10" s="1"/>
  <c r="L13" i="10"/>
  <c r="H13" i="10"/>
  <c r="D13" i="10"/>
  <c r="A13" i="10"/>
  <c r="P12" i="10"/>
  <c r="R12" i="10" s="1"/>
  <c r="T12" i="10" s="1"/>
  <c r="L12" i="10"/>
  <c r="H12" i="10"/>
  <c r="D12" i="10"/>
  <c r="A12" i="10"/>
  <c r="P11" i="10"/>
  <c r="R11" i="10" s="1"/>
  <c r="T11" i="10" s="1"/>
  <c r="L11" i="10"/>
  <c r="H11" i="10"/>
  <c r="D11" i="10"/>
  <c r="A11" i="10"/>
  <c r="R10" i="10"/>
  <c r="T10" i="10" s="1"/>
  <c r="P10" i="10"/>
  <c r="L10" i="10"/>
  <c r="H10" i="10"/>
  <c r="D10" i="10"/>
  <c r="A10" i="10"/>
  <c r="P9" i="10"/>
  <c r="R9" i="10" s="1"/>
  <c r="T9" i="10" s="1"/>
  <c r="L9" i="10"/>
  <c r="H9" i="10"/>
  <c r="D9" i="10"/>
  <c r="A9" i="10"/>
  <c r="R8" i="10"/>
  <c r="T8" i="10" s="1"/>
  <c r="P8" i="10"/>
  <c r="L8" i="10"/>
  <c r="H8" i="10"/>
  <c r="F8" i="10"/>
  <c r="E48" i="32" s="1"/>
  <c r="D8" i="10"/>
  <c r="A8" i="10"/>
  <c r="R7" i="10"/>
  <c r="T7" i="10" s="1"/>
  <c r="P7" i="10"/>
  <c r="L7" i="10"/>
  <c r="H7" i="10"/>
  <c r="D7" i="10"/>
  <c r="A7" i="10"/>
  <c r="R6" i="10"/>
  <c r="T6" i="10" s="1"/>
  <c r="P6" i="10"/>
  <c r="L6" i="10"/>
  <c r="H6" i="10"/>
  <c r="F6" i="10"/>
  <c r="C48" i="32" s="1"/>
  <c r="D6" i="10"/>
  <c r="A6" i="10"/>
  <c r="T5" i="10"/>
  <c r="R5" i="10"/>
  <c r="P5" i="10"/>
  <c r="D5" i="10"/>
  <c r="A5" i="10"/>
  <c r="P4" i="10"/>
  <c r="R4" i="10" s="1"/>
  <c r="T4" i="10" s="1"/>
  <c r="M3" i="10"/>
  <c r="A1" i="10"/>
  <c r="H1" i="10" s="1"/>
  <c r="M53" i="9"/>
  <c r="J53" i="9"/>
  <c r="F53" i="9"/>
  <c r="C53" i="9"/>
  <c r="F7" i="9" s="1"/>
  <c r="D47" i="32" s="1"/>
  <c r="P51" i="9"/>
  <c r="R51" i="9" s="1"/>
  <c r="T51" i="9" s="1"/>
  <c r="P50" i="9"/>
  <c r="R50" i="9" s="1"/>
  <c r="T50" i="9" s="1"/>
  <c r="R49" i="9"/>
  <c r="T49" i="9" s="1"/>
  <c r="P49" i="9"/>
  <c r="P48" i="9"/>
  <c r="R48" i="9" s="1"/>
  <c r="T48" i="9" s="1"/>
  <c r="T47" i="9"/>
  <c r="P47" i="9"/>
  <c r="R47" i="9" s="1"/>
  <c r="F47" i="9"/>
  <c r="R46" i="9"/>
  <c r="T46" i="9" s="1"/>
  <c r="P46" i="9"/>
  <c r="T45" i="9"/>
  <c r="R45" i="9"/>
  <c r="P45" i="9"/>
  <c r="P44" i="9"/>
  <c r="R44" i="9" s="1"/>
  <c r="T44" i="9" s="1"/>
  <c r="R43" i="9"/>
  <c r="T43" i="9" s="1"/>
  <c r="P43" i="9"/>
  <c r="T42" i="9"/>
  <c r="R42" i="9"/>
  <c r="P42" i="9"/>
  <c r="T41" i="9"/>
  <c r="R41" i="9"/>
  <c r="P41" i="9"/>
  <c r="P40" i="9"/>
  <c r="R40" i="9" s="1"/>
  <c r="T40" i="9" s="1"/>
  <c r="L40" i="9"/>
  <c r="J40" i="9"/>
  <c r="F40" i="9"/>
  <c r="C40" i="9"/>
  <c r="P39" i="9"/>
  <c r="R39" i="9" s="1"/>
  <c r="T39" i="9" s="1"/>
  <c r="P38" i="9"/>
  <c r="R38" i="9" s="1"/>
  <c r="T38" i="9" s="1"/>
  <c r="R37" i="9"/>
  <c r="T37" i="9" s="1"/>
  <c r="P37" i="9"/>
  <c r="P36" i="9"/>
  <c r="R36" i="9" s="1"/>
  <c r="T36" i="9" s="1"/>
  <c r="R35" i="9"/>
  <c r="T35" i="9" s="1"/>
  <c r="P35" i="9"/>
  <c r="T34" i="9"/>
  <c r="R34" i="9"/>
  <c r="P34" i="9"/>
  <c r="R33" i="9"/>
  <c r="T33" i="9" s="1"/>
  <c r="P33" i="9"/>
  <c r="F33" i="9"/>
  <c r="C19" i="9" s="1"/>
  <c r="P12" i="32" s="1"/>
  <c r="P32" i="9"/>
  <c r="R32" i="9" s="1"/>
  <c r="T32" i="9" s="1"/>
  <c r="R31" i="9"/>
  <c r="T31" i="9" s="1"/>
  <c r="P31" i="9"/>
  <c r="T30" i="9"/>
  <c r="R30" i="9"/>
  <c r="P30" i="9"/>
  <c r="P29" i="9"/>
  <c r="R29" i="9" s="1"/>
  <c r="T29" i="9" s="1"/>
  <c r="P28" i="9"/>
  <c r="R28" i="9" s="1"/>
  <c r="T28" i="9" s="1"/>
  <c r="P27" i="9"/>
  <c r="R27" i="9" s="1"/>
  <c r="T27" i="9" s="1"/>
  <c r="R26" i="9"/>
  <c r="T26" i="9" s="1"/>
  <c r="P26" i="9"/>
  <c r="R25" i="9"/>
  <c r="T25" i="9" s="1"/>
  <c r="P25" i="9"/>
  <c r="J25" i="9"/>
  <c r="P24" i="9"/>
  <c r="R24" i="9" s="1"/>
  <c r="T24" i="9" s="1"/>
  <c r="T23" i="9"/>
  <c r="R23" i="9"/>
  <c r="P23" i="9"/>
  <c r="C23" i="9"/>
  <c r="T12" i="32" s="1"/>
  <c r="A23" i="9"/>
  <c r="P22" i="9"/>
  <c r="R22" i="9" s="1"/>
  <c r="T22" i="9" s="1"/>
  <c r="C22" i="9"/>
  <c r="S12" i="32" s="1"/>
  <c r="A22" i="9"/>
  <c r="T21" i="9"/>
  <c r="R21" i="9"/>
  <c r="P21" i="9"/>
  <c r="F21" i="9"/>
  <c r="R47" i="32" s="1"/>
  <c r="D21" i="9"/>
  <c r="A21" i="9"/>
  <c r="P20" i="9"/>
  <c r="R20" i="9" s="1"/>
  <c r="T20" i="9" s="1"/>
  <c r="F20" i="9"/>
  <c r="Q47" i="32" s="1"/>
  <c r="D20" i="9"/>
  <c r="A20" i="9"/>
  <c r="P19" i="9"/>
  <c r="R19" i="9" s="1"/>
  <c r="T19" i="9" s="1"/>
  <c r="D19" i="9"/>
  <c r="A19" i="9"/>
  <c r="P18" i="9"/>
  <c r="R18" i="9" s="1"/>
  <c r="T18" i="9" s="1"/>
  <c r="F18" i="9"/>
  <c r="O47" i="32" s="1"/>
  <c r="D18" i="9"/>
  <c r="A18" i="9"/>
  <c r="T17" i="9"/>
  <c r="R17" i="9"/>
  <c r="P17" i="9"/>
  <c r="D17" i="9"/>
  <c r="A17" i="9"/>
  <c r="T16" i="9"/>
  <c r="P16" i="9"/>
  <c r="R16" i="9" s="1"/>
  <c r="D16" i="9"/>
  <c r="A16" i="9"/>
  <c r="P15" i="9"/>
  <c r="R15" i="9" s="1"/>
  <c r="T15" i="9" s="1"/>
  <c r="D15" i="9"/>
  <c r="A15" i="9"/>
  <c r="T14" i="9"/>
  <c r="P14" i="9"/>
  <c r="R14" i="9" s="1"/>
  <c r="K14" i="9"/>
  <c r="J14" i="9"/>
  <c r="I14" i="9"/>
  <c r="D14" i="9"/>
  <c r="A14" i="9"/>
  <c r="R13" i="9"/>
  <c r="T13" i="9" s="1"/>
  <c r="P13" i="9"/>
  <c r="L13" i="9"/>
  <c r="H13" i="9"/>
  <c r="F13" i="9"/>
  <c r="D13" i="9"/>
  <c r="A13" i="9"/>
  <c r="P12" i="9"/>
  <c r="R12" i="9" s="1"/>
  <c r="T12" i="9" s="1"/>
  <c r="L12" i="9"/>
  <c r="H12" i="9"/>
  <c r="D12" i="9"/>
  <c r="A12" i="9"/>
  <c r="P11" i="9"/>
  <c r="R11" i="9" s="1"/>
  <c r="T11" i="9" s="1"/>
  <c r="L11" i="9"/>
  <c r="L14" i="9" s="1"/>
  <c r="C8" i="9" s="1"/>
  <c r="H11" i="9"/>
  <c r="D11" i="9"/>
  <c r="A11" i="9"/>
  <c r="P10" i="9"/>
  <c r="R10" i="9" s="1"/>
  <c r="T10" i="9" s="1"/>
  <c r="L10" i="9"/>
  <c r="H10" i="9"/>
  <c r="D10" i="9"/>
  <c r="A10" i="9"/>
  <c r="P9" i="9"/>
  <c r="R9" i="9" s="1"/>
  <c r="T9" i="9" s="1"/>
  <c r="L9" i="9"/>
  <c r="H9" i="9"/>
  <c r="D9" i="9"/>
  <c r="A9" i="9"/>
  <c r="R8" i="9"/>
  <c r="T8" i="9" s="1"/>
  <c r="P8" i="9"/>
  <c r="L8" i="9"/>
  <c r="H8" i="9"/>
  <c r="F8" i="9"/>
  <c r="E47" i="32" s="1"/>
  <c r="D8" i="9"/>
  <c r="A8" i="9"/>
  <c r="P7" i="9"/>
  <c r="R7" i="9" s="1"/>
  <c r="T7" i="9" s="1"/>
  <c r="L7" i="9"/>
  <c r="H7" i="9"/>
  <c r="D7" i="9"/>
  <c r="A7" i="9"/>
  <c r="T6" i="9"/>
  <c r="R6" i="9"/>
  <c r="P6" i="9"/>
  <c r="L6" i="9"/>
  <c r="H6" i="9"/>
  <c r="F6" i="9"/>
  <c r="C47" i="32" s="1"/>
  <c r="D6" i="9"/>
  <c r="A6" i="9"/>
  <c r="T5" i="9"/>
  <c r="R5" i="9"/>
  <c r="P5" i="9"/>
  <c r="F5" i="9"/>
  <c r="B47" i="32" s="1"/>
  <c r="D5" i="9"/>
  <c r="A5" i="9"/>
  <c r="P4" i="9"/>
  <c r="R4" i="9" s="1"/>
  <c r="T4" i="9" s="1"/>
  <c r="M3" i="9"/>
  <c r="H1" i="9"/>
  <c r="A1" i="9"/>
  <c r="M53" i="8"/>
  <c r="J53" i="8"/>
  <c r="C22" i="8" s="1"/>
  <c r="S11" i="32" s="1"/>
  <c r="F53" i="8"/>
  <c r="C53" i="8"/>
  <c r="P51" i="8"/>
  <c r="R51" i="8" s="1"/>
  <c r="T51" i="8" s="1"/>
  <c r="T50" i="8"/>
  <c r="P50" i="8"/>
  <c r="R50" i="8" s="1"/>
  <c r="T49" i="8"/>
  <c r="P49" i="8"/>
  <c r="R49" i="8" s="1"/>
  <c r="R48" i="8"/>
  <c r="T48" i="8" s="1"/>
  <c r="P48" i="8"/>
  <c r="P47" i="8"/>
  <c r="R47" i="8" s="1"/>
  <c r="T47" i="8" s="1"/>
  <c r="F47" i="8"/>
  <c r="P46" i="8"/>
  <c r="R46" i="8" s="1"/>
  <c r="T46" i="8" s="1"/>
  <c r="R45" i="8"/>
  <c r="T45" i="8" s="1"/>
  <c r="P45" i="8"/>
  <c r="P44" i="8"/>
  <c r="R44" i="8" s="1"/>
  <c r="T44" i="8" s="1"/>
  <c r="R43" i="8"/>
  <c r="T43" i="8" s="1"/>
  <c r="P43" i="8"/>
  <c r="R42" i="8"/>
  <c r="T42" i="8" s="1"/>
  <c r="P42" i="8"/>
  <c r="R41" i="8"/>
  <c r="T41" i="8" s="1"/>
  <c r="P41" i="8"/>
  <c r="R40" i="8"/>
  <c r="T40" i="8" s="1"/>
  <c r="P40" i="8"/>
  <c r="L40" i="8"/>
  <c r="F13" i="8" s="1"/>
  <c r="J40" i="8"/>
  <c r="F20" i="8" s="1"/>
  <c r="Q46" i="32" s="1"/>
  <c r="F40" i="8"/>
  <c r="F6" i="8" s="1"/>
  <c r="C46" i="32" s="1"/>
  <c r="C40" i="8"/>
  <c r="F5" i="8" s="1"/>
  <c r="B46" i="32" s="1"/>
  <c r="R39" i="8"/>
  <c r="T39" i="8" s="1"/>
  <c r="P39" i="8"/>
  <c r="T38" i="8"/>
  <c r="R38" i="8"/>
  <c r="P38" i="8"/>
  <c r="P37" i="8"/>
  <c r="R37" i="8" s="1"/>
  <c r="T37" i="8" s="1"/>
  <c r="P36" i="8"/>
  <c r="R36" i="8" s="1"/>
  <c r="T36" i="8" s="1"/>
  <c r="T35" i="8"/>
  <c r="R35" i="8"/>
  <c r="P35" i="8"/>
  <c r="T34" i="8"/>
  <c r="R34" i="8"/>
  <c r="P34" i="8"/>
  <c r="T33" i="8"/>
  <c r="R33" i="8"/>
  <c r="P33" i="8"/>
  <c r="F33" i="8"/>
  <c r="P32" i="8"/>
  <c r="R32" i="8" s="1"/>
  <c r="T32" i="8" s="1"/>
  <c r="T31" i="8"/>
  <c r="P31" i="8"/>
  <c r="R31" i="8" s="1"/>
  <c r="T30" i="8"/>
  <c r="R30" i="8"/>
  <c r="P30" i="8"/>
  <c r="T29" i="8"/>
  <c r="R29" i="8"/>
  <c r="P29" i="8"/>
  <c r="R28" i="8"/>
  <c r="T28" i="8" s="1"/>
  <c r="P28" i="8"/>
  <c r="P27" i="8"/>
  <c r="R27" i="8" s="1"/>
  <c r="T27" i="8" s="1"/>
  <c r="R26" i="8"/>
  <c r="T26" i="8" s="1"/>
  <c r="P26" i="8"/>
  <c r="R25" i="8"/>
  <c r="T25" i="8" s="1"/>
  <c r="P25" i="8"/>
  <c r="J25" i="8"/>
  <c r="T24" i="8"/>
  <c r="R24" i="8"/>
  <c r="P24" i="8"/>
  <c r="T23" i="8"/>
  <c r="R23" i="8"/>
  <c r="P23" i="8"/>
  <c r="C23" i="8"/>
  <c r="T11" i="32" s="1"/>
  <c r="A23" i="8"/>
  <c r="P22" i="8"/>
  <c r="R22" i="8" s="1"/>
  <c r="T22" i="8" s="1"/>
  <c r="A22" i="8"/>
  <c r="R21" i="8"/>
  <c r="T21" i="8" s="1"/>
  <c r="P21" i="8"/>
  <c r="F21" i="8"/>
  <c r="R46" i="32" s="1"/>
  <c r="D21" i="8"/>
  <c r="A21" i="8"/>
  <c r="P20" i="8"/>
  <c r="R20" i="8" s="1"/>
  <c r="T20" i="8" s="1"/>
  <c r="D20" i="8"/>
  <c r="C20" i="8"/>
  <c r="Q11" i="32" s="1"/>
  <c r="A20" i="8"/>
  <c r="R19" i="8"/>
  <c r="T19" i="8" s="1"/>
  <c r="P19" i="8"/>
  <c r="D19" i="8"/>
  <c r="C19" i="8"/>
  <c r="P11" i="32" s="1"/>
  <c r="A19" i="8"/>
  <c r="R18" i="8"/>
  <c r="T18" i="8" s="1"/>
  <c r="P18" i="8"/>
  <c r="F18" i="8"/>
  <c r="O46" i="32" s="1"/>
  <c r="D18" i="8"/>
  <c r="A18" i="8"/>
  <c r="R17" i="8"/>
  <c r="T17" i="8" s="1"/>
  <c r="P17" i="8"/>
  <c r="D17" i="8"/>
  <c r="A17" i="8"/>
  <c r="P16" i="8"/>
  <c r="R16" i="8" s="1"/>
  <c r="T16" i="8" s="1"/>
  <c r="D16" i="8"/>
  <c r="A16" i="8"/>
  <c r="R15" i="8"/>
  <c r="T15" i="8" s="1"/>
  <c r="P15" i="8"/>
  <c r="D15" i="8"/>
  <c r="A15" i="8"/>
  <c r="R14" i="8"/>
  <c r="T14" i="8" s="1"/>
  <c r="P14" i="8"/>
  <c r="K14" i="8"/>
  <c r="J14" i="8"/>
  <c r="I14" i="8"/>
  <c r="D14" i="8"/>
  <c r="A14" i="8"/>
  <c r="R13" i="8"/>
  <c r="T13" i="8" s="1"/>
  <c r="P13" i="8"/>
  <c r="L13" i="8"/>
  <c r="H13" i="8"/>
  <c r="D13" i="8"/>
  <c r="A13" i="8"/>
  <c r="P12" i="8"/>
  <c r="R12" i="8" s="1"/>
  <c r="T12" i="8" s="1"/>
  <c r="L12" i="8"/>
  <c r="H12" i="8"/>
  <c r="D12" i="8"/>
  <c r="A12" i="8"/>
  <c r="P11" i="8"/>
  <c r="R11" i="8" s="1"/>
  <c r="T11" i="8" s="1"/>
  <c r="L11" i="8"/>
  <c r="H11" i="8"/>
  <c r="D11" i="8"/>
  <c r="A11" i="8"/>
  <c r="P10" i="8"/>
  <c r="R10" i="8" s="1"/>
  <c r="T10" i="8" s="1"/>
  <c r="L10" i="8"/>
  <c r="H10" i="8"/>
  <c r="D10" i="8"/>
  <c r="A10" i="8"/>
  <c r="P9" i="8"/>
  <c r="R9" i="8" s="1"/>
  <c r="T9" i="8" s="1"/>
  <c r="L9" i="8"/>
  <c r="H9" i="8"/>
  <c r="D9" i="8"/>
  <c r="A9" i="8"/>
  <c r="R8" i="8"/>
  <c r="T8" i="8" s="1"/>
  <c r="P8" i="8"/>
  <c r="L8" i="8"/>
  <c r="H8" i="8"/>
  <c r="F8" i="8"/>
  <c r="E46" i="32" s="1"/>
  <c r="D8" i="8"/>
  <c r="A8" i="8"/>
  <c r="P7" i="8"/>
  <c r="R7" i="8" s="1"/>
  <c r="T7" i="8" s="1"/>
  <c r="L7" i="8"/>
  <c r="H7" i="8"/>
  <c r="F7" i="8"/>
  <c r="D7" i="8"/>
  <c r="A7" i="8"/>
  <c r="T6" i="8"/>
  <c r="R6" i="8"/>
  <c r="P6" i="8"/>
  <c r="L6" i="8"/>
  <c r="L14" i="8" s="1"/>
  <c r="C8" i="8" s="1"/>
  <c r="H6" i="8"/>
  <c r="D6" i="8"/>
  <c r="A6" i="8"/>
  <c r="R5" i="8"/>
  <c r="T5" i="8" s="1"/>
  <c r="P5" i="8"/>
  <c r="D5" i="8"/>
  <c r="A5" i="8"/>
  <c r="R4" i="8"/>
  <c r="T4" i="8" s="1"/>
  <c r="P4" i="8"/>
  <c r="M3" i="8"/>
  <c r="H1" i="8"/>
  <c r="A1" i="8"/>
  <c r="M53" i="7"/>
  <c r="F21" i="7" s="1"/>
  <c r="R45" i="32" s="1"/>
  <c r="J53" i="7"/>
  <c r="F53" i="7"/>
  <c r="C53" i="7"/>
  <c r="R51" i="7"/>
  <c r="T51" i="7" s="1"/>
  <c r="P51" i="7"/>
  <c r="R50" i="7"/>
  <c r="T50" i="7" s="1"/>
  <c r="P50" i="7"/>
  <c r="P49" i="7"/>
  <c r="R49" i="7" s="1"/>
  <c r="T49" i="7" s="1"/>
  <c r="T48" i="7"/>
  <c r="R48" i="7"/>
  <c r="P48" i="7"/>
  <c r="P47" i="7"/>
  <c r="R47" i="7" s="1"/>
  <c r="T47" i="7" s="1"/>
  <c r="F47" i="7"/>
  <c r="F8" i="7" s="1"/>
  <c r="E45" i="32" s="1"/>
  <c r="R46" i="7"/>
  <c r="T46" i="7" s="1"/>
  <c r="P46" i="7"/>
  <c r="R45" i="7"/>
  <c r="T45" i="7" s="1"/>
  <c r="P45" i="7"/>
  <c r="P44" i="7"/>
  <c r="R44" i="7" s="1"/>
  <c r="T44" i="7" s="1"/>
  <c r="R43" i="7"/>
  <c r="T43" i="7" s="1"/>
  <c r="P43" i="7"/>
  <c r="R42" i="7"/>
  <c r="T42" i="7" s="1"/>
  <c r="P42" i="7"/>
  <c r="P41" i="7"/>
  <c r="R41" i="7" s="1"/>
  <c r="T41" i="7" s="1"/>
  <c r="T40" i="7"/>
  <c r="P40" i="7"/>
  <c r="R40" i="7" s="1"/>
  <c r="L40" i="7"/>
  <c r="F13" i="7" s="1"/>
  <c r="J45" i="32" s="1"/>
  <c r="J40" i="7"/>
  <c r="F40" i="7"/>
  <c r="F6" i="7" s="1"/>
  <c r="C45" i="32" s="1"/>
  <c r="C40" i="7"/>
  <c r="F5" i="7" s="1"/>
  <c r="B45" i="32" s="1"/>
  <c r="P39" i="7"/>
  <c r="R39" i="7" s="1"/>
  <c r="T39" i="7" s="1"/>
  <c r="P38" i="7"/>
  <c r="R38" i="7" s="1"/>
  <c r="T38" i="7" s="1"/>
  <c r="R37" i="7"/>
  <c r="T37" i="7" s="1"/>
  <c r="P37" i="7"/>
  <c r="R36" i="7"/>
  <c r="T36" i="7" s="1"/>
  <c r="P36" i="7"/>
  <c r="R35" i="7"/>
  <c r="T35" i="7" s="1"/>
  <c r="P35" i="7"/>
  <c r="R34" i="7"/>
  <c r="T34" i="7" s="1"/>
  <c r="P34" i="7"/>
  <c r="R33" i="7"/>
  <c r="T33" i="7" s="1"/>
  <c r="P33" i="7"/>
  <c r="F33" i="7"/>
  <c r="R32" i="7"/>
  <c r="T32" i="7" s="1"/>
  <c r="P32" i="7"/>
  <c r="R31" i="7"/>
  <c r="T31" i="7" s="1"/>
  <c r="P31" i="7"/>
  <c r="R30" i="7"/>
  <c r="T30" i="7" s="1"/>
  <c r="P30" i="7"/>
  <c r="T29" i="7"/>
  <c r="R29" i="7"/>
  <c r="P29" i="7"/>
  <c r="R28" i="7"/>
  <c r="T28" i="7" s="1"/>
  <c r="P28" i="7"/>
  <c r="R27" i="7"/>
  <c r="T27" i="7" s="1"/>
  <c r="P27" i="7"/>
  <c r="R26" i="7"/>
  <c r="T26" i="7" s="1"/>
  <c r="P26" i="7"/>
  <c r="T25" i="7"/>
  <c r="R25" i="7"/>
  <c r="P25" i="7"/>
  <c r="J25" i="7"/>
  <c r="P24" i="7"/>
  <c r="R24" i="7" s="1"/>
  <c r="T24" i="7" s="1"/>
  <c r="T23" i="7"/>
  <c r="P23" i="7"/>
  <c r="R23" i="7" s="1"/>
  <c r="C23" i="7"/>
  <c r="T10" i="32" s="1"/>
  <c r="A23" i="7"/>
  <c r="R22" i="7"/>
  <c r="T22" i="7" s="1"/>
  <c r="P22" i="7"/>
  <c r="C22" i="7"/>
  <c r="S10" i="32" s="1"/>
  <c r="A22" i="7"/>
  <c r="P21" i="7"/>
  <c r="R21" i="7" s="1"/>
  <c r="T21" i="7" s="1"/>
  <c r="D21" i="7"/>
  <c r="A21" i="7"/>
  <c r="R20" i="7"/>
  <c r="T20" i="7" s="1"/>
  <c r="P20" i="7"/>
  <c r="F20" i="7"/>
  <c r="Q45" i="32" s="1"/>
  <c r="D20" i="7"/>
  <c r="A20" i="7"/>
  <c r="R19" i="7"/>
  <c r="T19" i="7" s="1"/>
  <c r="P19" i="7"/>
  <c r="D19" i="7"/>
  <c r="C19" i="7"/>
  <c r="P10" i="32" s="1"/>
  <c r="A19" i="7"/>
  <c r="P18" i="7"/>
  <c r="R18" i="7" s="1"/>
  <c r="T18" i="7" s="1"/>
  <c r="F18" i="7"/>
  <c r="O45" i="32" s="1"/>
  <c r="D18" i="7"/>
  <c r="A18" i="7"/>
  <c r="P17" i="7"/>
  <c r="R17" i="7" s="1"/>
  <c r="T17" i="7" s="1"/>
  <c r="D17" i="7"/>
  <c r="A17" i="7"/>
  <c r="T16" i="7"/>
  <c r="R16" i="7"/>
  <c r="P16" i="7"/>
  <c r="D16" i="7"/>
  <c r="A16" i="7"/>
  <c r="T15" i="7"/>
  <c r="R15" i="7"/>
  <c r="P15" i="7"/>
  <c r="D15" i="7"/>
  <c r="A15" i="7"/>
  <c r="T14" i="7"/>
  <c r="P14" i="7"/>
  <c r="R14" i="7" s="1"/>
  <c r="K14" i="7"/>
  <c r="J14" i="7"/>
  <c r="I14" i="7"/>
  <c r="D14" i="7"/>
  <c r="A14" i="7"/>
  <c r="R13" i="7"/>
  <c r="T13" i="7" s="1"/>
  <c r="P13" i="7"/>
  <c r="L13" i="7"/>
  <c r="H13" i="7"/>
  <c r="D13" i="7"/>
  <c r="A13" i="7"/>
  <c r="P12" i="7"/>
  <c r="R12" i="7" s="1"/>
  <c r="T12" i="7" s="1"/>
  <c r="L12" i="7"/>
  <c r="H12" i="7"/>
  <c r="D12" i="7"/>
  <c r="A12" i="7"/>
  <c r="T11" i="7"/>
  <c r="R11" i="7"/>
  <c r="P11" i="7"/>
  <c r="L11" i="7"/>
  <c r="H11" i="7"/>
  <c r="D11" i="7"/>
  <c r="A11" i="7"/>
  <c r="R10" i="7"/>
  <c r="T10" i="7" s="1"/>
  <c r="P10" i="7"/>
  <c r="L10" i="7"/>
  <c r="H10" i="7"/>
  <c r="D10" i="7"/>
  <c r="A10" i="7"/>
  <c r="R9" i="7"/>
  <c r="T9" i="7" s="1"/>
  <c r="P9" i="7"/>
  <c r="L9" i="7"/>
  <c r="H9" i="7"/>
  <c r="D9" i="7"/>
  <c r="A9" i="7"/>
  <c r="P8" i="7"/>
  <c r="R8" i="7" s="1"/>
  <c r="T8" i="7" s="1"/>
  <c r="L8" i="7"/>
  <c r="H8" i="7"/>
  <c r="D8" i="7"/>
  <c r="A8" i="7"/>
  <c r="T7" i="7"/>
  <c r="R7" i="7"/>
  <c r="P7" i="7"/>
  <c r="L7" i="7"/>
  <c r="H7" i="7"/>
  <c r="F7" i="7"/>
  <c r="D45" i="32" s="1"/>
  <c r="D7" i="7"/>
  <c r="A7" i="7"/>
  <c r="T6" i="7"/>
  <c r="R6" i="7"/>
  <c r="P6" i="7"/>
  <c r="L6" i="7"/>
  <c r="H6" i="7"/>
  <c r="D6" i="7"/>
  <c r="A6" i="7"/>
  <c r="P5" i="7"/>
  <c r="R5" i="7" s="1"/>
  <c r="T5" i="7" s="1"/>
  <c r="D5" i="7"/>
  <c r="A5" i="7"/>
  <c r="R4" i="7"/>
  <c r="T4" i="7" s="1"/>
  <c r="P4" i="7"/>
  <c r="M3" i="7"/>
  <c r="A1" i="7"/>
  <c r="H1" i="7" s="1"/>
  <c r="M53" i="6"/>
  <c r="F21" i="6" s="1"/>
  <c r="R44" i="32" s="1"/>
  <c r="J53" i="6"/>
  <c r="C22" i="6" s="1"/>
  <c r="S9" i="32" s="1"/>
  <c r="F53" i="6"/>
  <c r="C53" i="6"/>
  <c r="R51" i="6"/>
  <c r="T51" i="6" s="1"/>
  <c r="P51" i="6"/>
  <c r="R50" i="6"/>
  <c r="T50" i="6" s="1"/>
  <c r="P50" i="6"/>
  <c r="R49" i="6"/>
  <c r="T49" i="6" s="1"/>
  <c r="P49" i="6"/>
  <c r="P48" i="6"/>
  <c r="R48" i="6" s="1"/>
  <c r="T48" i="6" s="1"/>
  <c r="P47" i="6"/>
  <c r="R47" i="6" s="1"/>
  <c r="T47" i="6" s="1"/>
  <c r="F47" i="6"/>
  <c r="T46" i="6"/>
  <c r="R46" i="6"/>
  <c r="P46" i="6"/>
  <c r="P45" i="6"/>
  <c r="R45" i="6" s="1"/>
  <c r="T45" i="6" s="1"/>
  <c r="R44" i="6"/>
  <c r="T44" i="6" s="1"/>
  <c r="P44" i="6"/>
  <c r="R43" i="6"/>
  <c r="T43" i="6" s="1"/>
  <c r="P43" i="6"/>
  <c r="P42" i="6"/>
  <c r="R42" i="6" s="1"/>
  <c r="T42" i="6" s="1"/>
  <c r="P41" i="6"/>
  <c r="R41" i="6" s="1"/>
  <c r="T41" i="6" s="1"/>
  <c r="R40" i="6"/>
  <c r="T40" i="6" s="1"/>
  <c r="P40" i="6"/>
  <c r="L40" i="6"/>
  <c r="J40" i="6"/>
  <c r="F40" i="6"/>
  <c r="C40" i="6"/>
  <c r="F5" i="6" s="1"/>
  <c r="B44" i="32" s="1"/>
  <c r="P39" i="6"/>
  <c r="R39" i="6" s="1"/>
  <c r="T39" i="6" s="1"/>
  <c r="T38" i="6"/>
  <c r="R38" i="6"/>
  <c r="P38" i="6"/>
  <c r="T37" i="6"/>
  <c r="R37" i="6"/>
  <c r="P37" i="6"/>
  <c r="P36" i="6"/>
  <c r="R36" i="6" s="1"/>
  <c r="T36" i="6" s="1"/>
  <c r="P35" i="6"/>
  <c r="R35" i="6" s="1"/>
  <c r="T35" i="6" s="1"/>
  <c r="T34" i="6"/>
  <c r="R34" i="6"/>
  <c r="P34" i="6"/>
  <c r="R33" i="6"/>
  <c r="T33" i="6" s="1"/>
  <c r="P33" i="6"/>
  <c r="F33" i="6"/>
  <c r="C19" i="6" s="1"/>
  <c r="P9" i="32" s="1"/>
  <c r="R32" i="6"/>
  <c r="T32" i="6" s="1"/>
  <c r="P32" i="6"/>
  <c r="R31" i="6"/>
  <c r="T31" i="6" s="1"/>
  <c r="P31" i="6"/>
  <c r="R30" i="6"/>
  <c r="T30" i="6" s="1"/>
  <c r="P30" i="6"/>
  <c r="R29" i="6"/>
  <c r="T29" i="6" s="1"/>
  <c r="P29" i="6"/>
  <c r="P28" i="6"/>
  <c r="R28" i="6" s="1"/>
  <c r="T28" i="6" s="1"/>
  <c r="R27" i="6"/>
  <c r="T27" i="6" s="1"/>
  <c r="P27" i="6"/>
  <c r="R26" i="6"/>
  <c r="T26" i="6" s="1"/>
  <c r="P26" i="6"/>
  <c r="P25" i="6"/>
  <c r="R25" i="6" s="1"/>
  <c r="T25" i="6" s="1"/>
  <c r="J25" i="6"/>
  <c r="R24" i="6"/>
  <c r="T24" i="6" s="1"/>
  <c r="P24" i="6"/>
  <c r="P23" i="6"/>
  <c r="R23" i="6" s="1"/>
  <c r="T23" i="6" s="1"/>
  <c r="C23" i="6"/>
  <c r="T9" i="32" s="1"/>
  <c r="A23" i="6"/>
  <c r="R22" i="6"/>
  <c r="T22" i="6" s="1"/>
  <c r="P22" i="6"/>
  <c r="A22" i="6"/>
  <c r="R21" i="6"/>
  <c r="T21" i="6" s="1"/>
  <c r="P21" i="6"/>
  <c r="D21" i="6"/>
  <c r="A21" i="6"/>
  <c r="P20" i="6"/>
  <c r="R20" i="6" s="1"/>
  <c r="T20" i="6" s="1"/>
  <c r="F20" i="6"/>
  <c r="Q44" i="32" s="1"/>
  <c r="D20" i="6"/>
  <c r="A20" i="6"/>
  <c r="R19" i="6"/>
  <c r="T19" i="6" s="1"/>
  <c r="P19" i="6"/>
  <c r="D19" i="6"/>
  <c r="A19" i="6"/>
  <c r="R18" i="6"/>
  <c r="T18" i="6" s="1"/>
  <c r="P18" i="6"/>
  <c r="F18" i="6"/>
  <c r="D18" i="6"/>
  <c r="A18" i="6"/>
  <c r="R17" i="6"/>
  <c r="T17" i="6" s="1"/>
  <c r="P17" i="6"/>
  <c r="D17" i="6"/>
  <c r="A17" i="6"/>
  <c r="P16" i="6"/>
  <c r="R16" i="6" s="1"/>
  <c r="T16" i="6" s="1"/>
  <c r="D16" i="6"/>
  <c r="A16" i="6"/>
  <c r="P15" i="6"/>
  <c r="R15" i="6" s="1"/>
  <c r="T15" i="6" s="1"/>
  <c r="D15" i="6"/>
  <c r="A15" i="6"/>
  <c r="P14" i="6"/>
  <c r="R14" i="6" s="1"/>
  <c r="T14" i="6" s="1"/>
  <c r="K14" i="6"/>
  <c r="J14" i="6"/>
  <c r="I14" i="6"/>
  <c r="D14" i="6"/>
  <c r="A14" i="6"/>
  <c r="P13" i="6"/>
  <c r="R13" i="6" s="1"/>
  <c r="T13" i="6" s="1"/>
  <c r="L13" i="6"/>
  <c r="H13" i="6"/>
  <c r="F13" i="6"/>
  <c r="D13" i="6"/>
  <c r="A13" i="6"/>
  <c r="R12" i="6"/>
  <c r="T12" i="6" s="1"/>
  <c r="P12" i="6"/>
  <c r="L12" i="6"/>
  <c r="H12" i="6"/>
  <c r="D12" i="6"/>
  <c r="A12" i="6"/>
  <c r="T11" i="6"/>
  <c r="P11" i="6"/>
  <c r="R11" i="6" s="1"/>
  <c r="L11" i="6"/>
  <c r="H11" i="6"/>
  <c r="D11" i="6"/>
  <c r="A11" i="6"/>
  <c r="P10" i="6"/>
  <c r="R10" i="6" s="1"/>
  <c r="T10" i="6" s="1"/>
  <c r="L10" i="6"/>
  <c r="H10" i="6"/>
  <c r="D10" i="6"/>
  <c r="A10" i="6"/>
  <c r="R9" i="6"/>
  <c r="T9" i="6" s="1"/>
  <c r="P9" i="6"/>
  <c r="L9" i="6"/>
  <c r="H9" i="6"/>
  <c r="D9" i="6"/>
  <c r="A9" i="6"/>
  <c r="R8" i="6"/>
  <c r="T8" i="6" s="1"/>
  <c r="P8" i="6"/>
  <c r="L8" i="6"/>
  <c r="H8" i="6"/>
  <c r="F8" i="6"/>
  <c r="E44" i="32" s="1"/>
  <c r="D8" i="6"/>
  <c r="A8" i="6"/>
  <c r="P7" i="6"/>
  <c r="R7" i="6" s="1"/>
  <c r="T7" i="6" s="1"/>
  <c r="L7" i="6"/>
  <c r="H7" i="6"/>
  <c r="F7" i="6"/>
  <c r="D44" i="32" s="1"/>
  <c r="D7" i="6"/>
  <c r="A7" i="6"/>
  <c r="T6" i="6"/>
  <c r="R6" i="6"/>
  <c r="P6" i="6"/>
  <c r="L6" i="6"/>
  <c r="H6" i="6"/>
  <c r="F6" i="6"/>
  <c r="C44" i="32" s="1"/>
  <c r="D6" i="6"/>
  <c r="A6" i="6"/>
  <c r="R5" i="6"/>
  <c r="T5" i="6" s="1"/>
  <c r="P5" i="6"/>
  <c r="D5" i="6"/>
  <c r="A5" i="6"/>
  <c r="R4" i="6"/>
  <c r="T4" i="6" s="1"/>
  <c r="P4" i="6"/>
  <c r="M3" i="6"/>
  <c r="H1" i="6"/>
  <c r="A1" i="6"/>
  <c r="M53" i="5"/>
  <c r="J53" i="5"/>
  <c r="F53" i="5"/>
  <c r="C53" i="5"/>
  <c r="T51" i="5"/>
  <c r="R51" i="5"/>
  <c r="P51" i="5"/>
  <c r="P50" i="5"/>
  <c r="R50" i="5" s="1"/>
  <c r="T50" i="5" s="1"/>
  <c r="T49" i="5"/>
  <c r="P49" i="5"/>
  <c r="R49" i="5" s="1"/>
  <c r="R48" i="5"/>
  <c r="T48" i="5" s="1"/>
  <c r="P48" i="5"/>
  <c r="P47" i="5"/>
  <c r="R47" i="5" s="1"/>
  <c r="T47" i="5" s="1"/>
  <c r="F47" i="5"/>
  <c r="F8" i="5" s="1"/>
  <c r="P46" i="5"/>
  <c r="R46" i="5" s="1"/>
  <c r="T46" i="5" s="1"/>
  <c r="P45" i="5"/>
  <c r="R45" i="5" s="1"/>
  <c r="T45" i="5" s="1"/>
  <c r="R44" i="5"/>
  <c r="T44" i="5" s="1"/>
  <c r="P44" i="5"/>
  <c r="P43" i="5"/>
  <c r="R43" i="5" s="1"/>
  <c r="T43" i="5" s="1"/>
  <c r="P42" i="5"/>
  <c r="R42" i="5" s="1"/>
  <c r="T42" i="5" s="1"/>
  <c r="R41" i="5"/>
  <c r="T41" i="5" s="1"/>
  <c r="P41" i="5"/>
  <c r="T40" i="5"/>
  <c r="P40" i="5"/>
  <c r="R40" i="5" s="1"/>
  <c r="L40" i="5"/>
  <c r="F13" i="5" s="1"/>
  <c r="C20" i="6" s="1"/>
  <c r="Q9" i="32" s="1"/>
  <c r="J40" i="5"/>
  <c r="F40" i="5"/>
  <c r="C40" i="5"/>
  <c r="F5" i="5" s="1"/>
  <c r="B43" i="32" s="1"/>
  <c r="T39" i="5"/>
  <c r="R39" i="5"/>
  <c r="P39" i="5"/>
  <c r="T38" i="5"/>
  <c r="R38" i="5"/>
  <c r="P38" i="5"/>
  <c r="R37" i="5"/>
  <c r="T37" i="5" s="1"/>
  <c r="P37" i="5"/>
  <c r="P36" i="5"/>
  <c r="R36" i="5" s="1"/>
  <c r="T36" i="5" s="1"/>
  <c r="R35" i="5"/>
  <c r="T35" i="5" s="1"/>
  <c r="P35" i="5"/>
  <c r="P34" i="5"/>
  <c r="R34" i="5" s="1"/>
  <c r="T34" i="5" s="1"/>
  <c r="R33" i="5"/>
  <c r="T33" i="5" s="1"/>
  <c r="P33" i="5"/>
  <c r="F33" i="5"/>
  <c r="P32" i="5"/>
  <c r="R32" i="5" s="1"/>
  <c r="T32" i="5" s="1"/>
  <c r="P31" i="5"/>
  <c r="R31" i="5" s="1"/>
  <c r="T31" i="5" s="1"/>
  <c r="P30" i="5"/>
  <c r="R30" i="5" s="1"/>
  <c r="T30" i="5" s="1"/>
  <c r="R29" i="5"/>
  <c r="T29" i="5" s="1"/>
  <c r="P29" i="5"/>
  <c r="P28" i="5"/>
  <c r="R28" i="5" s="1"/>
  <c r="T28" i="5" s="1"/>
  <c r="P27" i="5"/>
  <c r="R27" i="5" s="1"/>
  <c r="T27" i="5" s="1"/>
  <c r="P26" i="5"/>
  <c r="R26" i="5" s="1"/>
  <c r="T26" i="5" s="1"/>
  <c r="T25" i="5"/>
  <c r="P25" i="5"/>
  <c r="R25" i="5" s="1"/>
  <c r="J25" i="5"/>
  <c r="T24" i="5"/>
  <c r="R24" i="5"/>
  <c r="P24" i="5"/>
  <c r="R23" i="5"/>
  <c r="T23" i="5" s="1"/>
  <c r="P23" i="5"/>
  <c r="C23" i="5"/>
  <c r="T8" i="32" s="1"/>
  <c r="A23" i="5"/>
  <c r="P22" i="5"/>
  <c r="R22" i="5" s="1"/>
  <c r="T22" i="5" s="1"/>
  <c r="C22" i="5"/>
  <c r="S8" i="32" s="1"/>
  <c r="A22" i="5"/>
  <c r="P21" i="5"/>
  <c r="R21" i="5" s="1"/>
  <c r="T21" i="5" s="1"/>
  <c r="F21" i="5"/>
  <c r="R43" i="32" s="1"/>
  <c r="D21" i="5"/>
  <c r="A21" i="5"/>
  <c r="R20" i="5"/>
  <c r="T20" i="5" s="1"/>
  <c r="P20" i="5"/>
  <c r="F20" i="5"/>
  <c r="Q43" i="32" s="1"/>
  <c r="D20" i="5"/>
  <c r="A20" i="5"/>
  <c r="T19" i="5"/>
  <c r="R19" i="5"/>
  <c r="P19" i="5"/>
  <c r="D19" i="5"/>
  <c r="C19" i="5"/>
  <c r="P8" i="32" s="1"/>
  <c r="A19" i="5"/>
  <c r="P18" i="5"/>
  <c r="R18" i="5" s="1"/>
  <c r="T18" i="5" s="1"/>
  <c r="F18" i="5"/>
  <c r="D18" i="5"/>
  <c r="A18" i="5"/>
  <c r="T17" i="5"/>
  <c r="R17" i="5"/>
  <c r="P17" i="5"/>
  <c r="D17" i="5"/>
  <c r="A17" i="5"/>
  <c r="P16" i="5"/>
  <c r="R16" i="5" s="1"/>
  <c r="T16" i="5" s="1"/>
  <c r="D16" i="5"/>
  <c r="A16" i="5"/>
  <c r="T15" i="5"/>
  <c r="R15" i="5"/>
  <c r="P15" i="5"/>
  <c r="D15" i="5"/>
  <c r="A15" i="5"/>
  <c r="T14" i="5"/>
  <c r="R14" i="5"/>
  <c r="P14" i="5"/>
  <c r="K14" i="5"/>
  <c r="J14" i="5"/>
  <c r="I14" i="5"/>
  <c r="D14" i="5"/>
  <c r="A14" i="5"/>
  <c r="R13" i="5"/>
  <c r="T13" i="5" s="1"/>
  <c r="P13" i="5"/>
  <c r="L13" i="5"/>
  <c r="H13" i="5"/>
  <c r="D13" i="5"/>
  <c r="A13" i="5"/>
  <c r="P12" i="5"/>
  <c r="R12" i="5" s="1"/>
  <c r="T12" i="5" s="1"/>
  <c r="L12" i="5"/>
  <c r="H12" i="5"/>
  <c r="D12" i="5"/>
  <c r="A12" i="5"/>
  <c r="T11" i="5"/>
  <c r="R11" i="5"/>
  <c r="P11" i="5"/>
  <c r="L11" i="5"/>
  <c r="H11" i="5"/>
  <c r="D11" i="5"/>
  <c r="A11" i="5"/>
  <c r="R10" i="5"/>
  <c r="T10" i="5" s="1"/>
  <c r="P10" i="5"/>
  <c r="L10" i="5"/>
  <c r="H10" i="5"/>
  <c r="D10" i="5"/>
  <c r="A10" i="5"/>
  <c r="R9" i="5"/>
  <c r="T9" i="5" s="1"/>
  <c r="P9" i="5"/>
  <c r="L9" i="5"/>
  <c r="H9" i="5"/>
  <c r="D9" i="5"/>
  <c r="A9" i="5"/>
  <c r="T8" i="5"/>
  <c r="P8" i="5"/>
  <c r="R8" i="5" s="1"/>
  <c r="L8" i="5"/>
  <c r="H8" i="5"/>
  <c r="D8" i="5"/>
  <c r="A8" i="5"/>
  <c r="P7" i="5"/>
  <c r="R7" i="5" s="1"/>
  <c r="T7" i="5" s="1"/>
  <c r="L7" i="5"/>
  <c r="H7" i="5"/>
  <c r="F7" i="5"/>
  <c r="D43" i="32" s="1"/>
  <c r="D7" i="5"/>
  <c r="A7" i="5"/>
  <c r="R6" i="5"/>
  <c r="T6" i="5" s="1"/>
  <c r="P6" i="5"/>
  <c r="L6" i="5"/>
  <c r="L14" i="5" s="1"/>
  <c r="C8" i="5" s="1"/>
  <c r="H6" i="5"/>
  <c r="F6" i="5"/>
  <c r="C43" i="32" s="1"/>
  <c r="D6" i="5"/>
  <c r="A6" i="5"/>
  <c r="R5" i="5"/>
  <c r="T5" i="5" s="1"/>
  <c r="P5" i="5"/>
  <c r="D5" i="5"/>
  <c r="A5" i="5"/>
  <c r="R4" i="5"/>
  <c r="T4" i="5" s="1"/>
  <c r="P4" i="5"/>
  <c r="M3" i="5"/>
  <c r="A1" i="5"/>
  <c r="H1" i="5" s="1"/>
  <c r="M53" i="4"/>
  <c r="J53" i="4"/>
  <c r="F53" i="4"/>
  <c r="C53" i="4"/>
  <c r="R51" i="4"/>
  <c r="T51" i="4" s="1"/>
  <c r="P51" i="4"/>
  <c r="R50" i="4"/>
  <c r="T50" i="4" s="1"/>
  <c r="P50" i="4"/>
  <c r="T49" i="4"/>
  <c r="R49" i="4"/>
  <c r="P49" i="4"/>
  <c r="T48" i="4"/>
  <c r="R48" i="4"/>
  <c r="P48" i="4"/>
  <c r="R47" i="4"/>
  <c r="T47" i="4" s="1"/>
  <c r="P47" i="4"/>
  <c r="F47" i="4"/>
  <c r="F8" i="4" s="1"/>
  <c r="E42" i="32" s="1"/>
  <c r="P46" i="4"/>
  <c r="R46" i="4" s="1"/>
  <c r="T46" i="4" s="1"/>
  <c r="P45" i="4"/>
  <c r="R45" i="4" s="1"/>
  <c r="T45" i="4" s="1"/>
  <c r="R44" i="4"/>
  <c r="T44" i="4" s="1"/>
  <c r="P44" i="4"/>
  <c r="P43" i="4"/>
  <c r="R43" i="4" s="1"/>
  <c r="T43" i="4" s="1"/>
  <c r="P42" i="4"/>
  <c r="R42" i="4" s="1"/>
  <c r="T42" i="4" s="1"/>
  <c r="P41" i="4"/>
  <c r="R41" i="4" s="1"/>
  <c r="T41" i="4" s="1"/>
  <c r="R40" i="4"/>
  <c r="T40" i="4" s="1"/>
  <c r="P40" i="4"/>
  <c r="L40" i="4"/>
  <c r="J40" i="4"/>
  <c r="F20" i="4" s="1"/>
  <c r="Q42" i="32" s="1"/>
  <c r="F40" i="4"/>
  <c r="C40" i="4"/>
  <c r="T39" i="4"/>
  <c r="R39" i="4"/>
  <c r="P39" i="4"/>
  <c r="R38" i="4"/>
  <c r="T38" i="4" s="1"/>
  <c r="P38" i="4"/>
  <c r="R37" i="4"/>
  <c r="T37" i="4" s="1"/>
  <c r="P37" i="4"/>
  <c r="T36" i="4"/>
  <c r="R36" i="4"/>
  <c r="P36" i="4"/>
  <c r="R35" i="4"/>
  <c r="T35" i="4" s="1"/>
  <c r="P35" i="4"/>
  <c r="P34" i="4"/>
  <c r="R34" i="4" s="1"/>
  <c r="T34" i="4" s="1"/>
  <c r="P33" i="4"/>
  <c r="R33" i="4" s="1"/>
  <c r="T33" i="4" s="1"/>
  <c r="F33" i="4"/>
  <c r="T32" i="4"/>
  <c r="R32" i="4"/>
  <c r="P32" i="4"/>
  <c r="T31" i="4"/>
  <c r="R31" i="4"/>
  <c r="P31" i="4"/>
  <c r="R30" i="4"/>
  <c r="T30" i="4" s="1"/>
  <c r="P30" i="4"/>
  <c r="R29" i="4"/>
  <c r="T29" i="4" s="1"/>
  <c r="P29" i="4"/>
  <c r="T28" i="4"/>
  <c r="R28" i="4"/>
  <c r="P28" i="4"/>
  <c r="T27" i="4"/>
  <c r="R27" i="4"/>
  <c r="P27" i="4"/>
  <c r="R26" i="4"/>
  <c r="T26" i="4" s="1"/>
  <c r="P26" i="4"/>
  <c r="R25" i="4"/>
  <c r="T25" i="4" s="1"/>
  <c r="P25" i="4"/>
  <c r="J25" i="4"/>
  <c r="F18" i="4" s="1"/>
  <c r="O42" i="32" s="1"/>
  <c r="R24" i="4"/>
  <c r="T24" i="4" s="1"/>
  <c r="P24" i="4"/>
  <c r="R23" i="4"/>
  <c r="T23" i="4" s="1"/>
  <c r="P23" i="4"/>
  <c r="C23" i="4"/>
  <c r="T7" i="32" s="1"/>
  <c r="A23" i="4"/>
  <c r="T22" i="4"/>
  <c r="R22" i="4"/>
  <c r="P22" i="4"/>
  <c r="C22" i="4"/>
  <c r="S7" i="32" s="1"/>
  <c r="A22" i="4"/>
  <c r="P21" i="4"/>
  <c r="R21" i="4" s="1"/>
  <c r="T21" i="4" s="1"/>
  <c r="F21" i="4"/>
  <c r="R42" i="32" s="1"/>
  <c r="D21" i="4"/>
  <c r="A21" i="4"/>
  <c r="R20" i="4"/>
  <c r="T20" i="4" s="1"/>
  <c r="P20" i="4"/>
  <c r="D20" i="4"/>
  <c r="A20" i="4"/>
  <c r="P19" i="4"/>
  <c r="R19" i="4" s="1"/>
  <c r="T19" i="4" s="1"/>
  <c r="D19" i="4"/>
  <c r="C19" i="4"/>
  <c r="P7" i="32" s="1"/>
  <c r="A19" i="4"/>
  <c r="R18" i="4"/>
  <c r="T18" i="4" s="1"/>
  <c r="P18" i="4"/>
  <c r="D18" i="4"/>
  <c r="A18" i="4"/>
  <c r="P17" i="4"/>
  <c r="R17" i="4" s="1"/>
  <c r="T17" i="4" s="1"/>
  <c r="D17" i="4"/>
  <c r="A17" i="4"/>
  <c r="R16" i="4"/>
  <c r="T16" i="4" s="1"/>
  <c r="P16" i="4"/>
  <c r="D16" i="4"/>
  <c r="A16" i="4"/>
  <c r="P15" i="4"/>
  <c r="R15" i="4" s="1"/>
  <c r="T15" i="4" s="1"/>
  <c r="D15" i="4"/>
  <c r="A15" i="4"/>
  <c r="P14" i="4"/>
  <c r="R14" i="4" s="1"/>
  <c r="T14" i="4" s="1"/>
  <c r="K14" i="4"/>
  <c r="J14" i="4"/>
  <c r="I14" i="4"/>
  <c r="D14" i="4"/>
  <c r="A14" i="4"/>
  <c r="P13" i="4"/>
  <c r="R13" i="4" s="1"/>
  <c r="T13" i="4" s="1"/>
  <c r="L13" i="4"/>
  <c r="L14" i="4" s="1"/>
  <c r="C8" i="4" s="1"/>
  <c r="H13" i="4"/>
  <c r="F13" i="4"/>
  <c r="J42" i="32" s="1"/>
  <c r="D13" i="4"/>
  <c r="A13" i="4"/>
  <c r="P12" i="4"/>
  <c r="R12" i="4" s="1"/>
  <c r="T12" i="4" s="1"/>
  <c r="L12" i="4"/>
  <c r="H12" i="4"/>
  <c r="D12" i="4"/>
  <c r="A12" i="4"/>
  <c r="P11" i="4"/>
  <c r="R11" i="4" s="1"/>
  <c r="T11" i="4" s="1"/>
  <c r="L11" i="4"/>
  <c r="H11" i="4"/>
  <c r="D11" i="4"/>
  <c r="A11" i="4"/>
  <c r="T10" i="4"/>
  <c r="R10" i="4"/>
  <c r="P10" i="4"/>
  <c r="L10" i="4"/>
  <c r="H10" i="4"/>
  <c r="D10" i="4"/>
  <c r="A10" i="4"/>
  <c r="P9" i="4"/>
  <c r="R9" i="4" s="1"/>
  <c r="T9" i="4" s="1"/>
  <c r="L9" i="4"/>
  <c r="H9" i="4"/>
  <c r="D9" i="4"/>
  <c r="A9" i="4"/>
  <c r="R8" i="4"/>
  <c r="T8" i="4" s="1"/>
  <c r="P8" i="4"/>
  <c r="L8" i="4"/>
  <c r="H8" i="4"/>
  <c r="D8" i="4"/>
  <c r="A8" i="4"/>
  <c r="R7" i="4"/>
  <c r="T7" i="4" s="1"/>
  <c r="P7" i="4"/>
  <c r="L7" i="4"/>
  <c r="H7" i="4"/>
  <c r="F7" i="4"/>
  <c r="D7" i="4"/>
  <c r="A7" i="4"/>
  <c r="T6" i="4"/>
  <c r="R6" i="4"/>
  <c r="P6" i="4"/>
  <c r="L6" i="4"/>
  <c r="H6" i="4"/>
  <c r="F6" i="4"/>
  <c r="C42" i="32" s="1"/>
  <c r="D6" i="4"/>
  <c r="A6" i="4"/>
  <c r="R5" i="4"/>
  <c r="T5" i="4" s="1"/>
  <c r="P5" i="4"/>
  <c r="F5" i="4"/>
  <c r="B42" i="32" s="1"/>
  <c r="D5" i="4"/>
  <c r="A5" i="4"/>
  <c r="P4" i="4"/>
  <c r="R4" i="4" s="1"/>
  <c r="T4" i="4" s="1"/>
  <c r="M3" i="4"/>
  <c r="H1" i="4"/>
  <c r="A1" i="4"/>
  <c r="M53" i="3"/>
  <c r="F21" i="3" s="1"/>
  <c r="R41" i="32" s="1"/>
  <c r="J53" i="3"/>
  <c r="F53" i="3"/>
  <c r="C23" i="3" s="1"/>
  <c r="T6" i="32" s="1"/>
  <c r="C53" i="3"/>
  <c r="R51" i="3"/>
  <c r="T51" i="3" s="1"/>
  <c r="P51" i="3"/>
  <c r="T50" i="3"/>
  <c r="R50" i="3"/>
  <c r="P50" i="3"/>
  <c r="T49" i="3"/>
  <c r="R49" i="3"/>
  <c r="P49" i="3"/>
  <c r="R48" i="3"/>
  <c r="T48" i="3" s="1"/>
  <c r="P48" i="3"/>
  <c r="P47" i="3"/>
  <c r="R47" i="3" s="1"/>
  <c r="T47" i="3" s="1"/>
  <c r="F47" i="3"/>
  <c r="T46" i="3"/>
  <c r="R46" i="3"/>
  <c r="P46" i="3"/>
  <c r="T45" i="3"/>
  <c r="R45" i="3"/>
  <c r="P45" i="3"/>
  <c r="T44" i="3"/>
  <c r="R44" i="3"/>
  <c r="P44" i="3"/>
  <c r="R43" i="3"/>
  <c r="T43" i="3" s="1"/>
  <c r="P43" i="3"/>
  <c r="T42" i="3"/>
  <c r="R42" i="3"/>
  <c r="P42" i="3"/>
  <c r="T41" i="3"/>
  <c r="R41" i="3"/>
  <c r="P41" i="3"/>
  <c r="T40" i="3"/>
  <c r="R40" i="3"/>
  <c r="P40" i="3"/>
  <c r="L40" i="3"/>
  <c r="J40" i="3"/>
  <c r="F20" i="3" s="1"/>
  <c r="Q41" i="32" s="1"/>
  <c r="F40" i="3"/>
  <c r="F6" i="3" s="1"/>
  <c r="C41" i="32" s="1"/>
  <c r="C40" i="3"/>
  <c r="F5" i="3" s="1"/>
  <c r="B41" i="32" s="1"/>
  <c r="P39" i="3"/>
  <c r="R39" i="3" s="1"/>
  <c r="T39" i="3" s="1"/>
  <c r="P38" i="3"/>
  <c r="R38" i="3" s="1"/>
  <c r="T38" i="3" s="1"/>
  <c r="P37" i="3"/>
  <c r="R37" i="3" s="1"/>
  <c r="T37" i="3" s="1"/>
  <c r="P36" i="3"/>
  <c r="R36" i="3" s="1"/>
  <c r="T36" i="3" s="1"/>
  <c r="R35" i="3"/>
  <c r="T35" i="3" s="1"/>
  <c r="P35" i="3"/>
  <c r="R34" i="3"/>
  <c r="T34" i="3" s="1"/>
  <c r="P34" i="3"/>
  <c r="P33" i="3"/>
  <c r="R33" i="3" s="1"/>
  <c r="T33" i="3" s="1"/>
  <c r="F33" i="3"/>
  <c r="C19" i="3" s="1"/>
  <c r="P6" i="32" s="1"/>
  <c r="P32" i="3"/>
  <c r="R32" i="3" s="1"/>
  <c r="T32" i="3" s="1"/>
  <c r="P31" i="3"/>
  <c r="R31" i="3" s="1"/>
  <c r="T31" i="3" s="1"/>
  <c r="T30" i="3"/>
  <c r="R30" i="3"/>
  <c r="P30" i="3"/>
  <c r="R29" i="3"/>
  <c r="T29" i="3" s="1"/>
  <c r="P29" i="3"/>
  <c r="R28" i="3"/>
  <c r="T28" i="3" s="1"/>
  <c r="P28" i="3"/>
  <c r="R27" i="3"/>
  <c r="T27" i="3" s="1"/>
  <c r="P27" i="3"/>
  <c r="T26" i="3"/>
  <c r="R26" i="3"/>
  <c r="P26" i="3"/>
  <c r="R25" i="3"/>
  <c r="T25" i="3" s="1"/>
  <c r="P25" i="3"/>
  <c r="J25" i="3"/>
  <c r="P24" i="3"/>
  <c r="R24" i="3" s="1"/>
  <c r="T24" i="3" s="1"/>
  <c r="T23" i="3"/>
  <c r="R23" i="3"/>
  <c r="P23" i="3"/>
  <c r="A23" i="3"/>
  <c r="R22" i="3"/>
  <c r="T22" i="3" s="1"/>
  <c r="P22" i="3"/>
  <c r="C22" i="3"/>
  <c r="S6" i="32" s="1"/>
  <c r="A22" i="3"/>
  <c r="T21" i="3"/>
  <c r="R21" i="3"/>
  <c r="P21" i="3"/>
  <c r="D21" i="3"/>
  <c r="A21" i="3"/>
  <c r="R20" i="3"/>
  <c r="T20" i="3" s="1"/>
  <c r="P20" i="3"/>
  <c r="D20" i="3"/>
  <c r="A20" i="3"/>
  <c r="P19" i="3"/>
  <c r="R19" i="3" s="1"/>
  <c r="T19" i="3" s="1"/>
  <c r="D19" i="3"/>
  <c r="A19" i="3"/>
  <c r="P18" i="3"/>
  <c r="R18" i="3" s="1"/>
  <c r="T18" i="3" s="1"/>
  <c r="F18" i="3"/>
  <c r="O41" i="32" s="1"/>
  <c r="D18" i="3"/>
  <c r="A18" i="3"/>
  <c r="P17" i="3"/>
  <c r="R17" i="3" s="1"/>
  <c r="T17" i="3" s="1"/>
  <c r="D17" i="3"/>
  <c r="A17" i="3"/>
  <c r="R16" i="3"/>
  <c r="T16" i="3" s="1"/>
  <c r="P16" i="3"/>
  <c r="D16" i="3"/>
  <c r="A16" i="3"/>
  <c r="T15" i="3"/>
  <c r="R15" i="3"/>
  <c r="P15" i="3"/>
  <c r="D15" i="3"/>
  <c r="A15" i="3"/>
  <c r="T14" i="3"/>
  <c r="R14" i="3"/>
  <c r="P14" i="3"/>
  <c r="K14" i="3"/>
  <c r="J14" i="3"/>
  <c r="I14" i="3"/>
  <c r="D14" i="3"/>
  <c r="A14" i="3"/>
  <c r="P13" i="3"/>
  <c r="R13" i="3" s="1"/>
  <c r="T13" i="3" s="1"/>
  <c r="L13" i="3"/>
  <c r="H13" i="3"/>
  <c r="F13" i="3"/>
  <c r="J41" i="32" s="1"/>
  <c r="D13" i="3"/>
  <c r="A13" i="3"/>
  <c r="T12" i="3"/>
  <c r="R12" i="3"/>
  <c r="P12" i="3"/>
  <c r="L12" i="3"/>
  <c r="H12" i="3"/>
  <c r="D12" i="3"/>
  <c r="A12" i="3"/>
  <c r="P11" i="3"/>
  <c r="R11" i="3" s="1"/>
  <c r="T11" i="3" s="1"/>
  <c r="L11" i="3"/>
  <c r="H11" i="3"/>
  <c r="D11" i="3"/>
  <c r="A11" i="3"/>
  <c r="R10" i="3"/>
  <c r="T10" i="3" s="1"/>
  <c r="P10" i="3"/>
  <c r="L10" i="3"/>
  <c r="H10" i="3"/>
  <c r="D10" i="3"/>
  <c r="A10" i="3"/>
  <c r="T9" i="3"/>
  <c r="R9" i="3"/>
  <c r="P9" i="3"/>
  <c r="L9" i="3"/>
  <c r="H9" i="3"/>
  <c r="D9" i="3"/>
  <c r="A9" i="3"/>
  <c r="P8" i="3"/>
  <c r="R8" i="3" s="1"/>
  <c r="T8" i="3" s="1"/>
  <c r="L8" i="3"/>
  <c r="H8" i="3"/>
  <c r="F8" i="3"/>
  <c r="E41" i="32" s="1"/>
  <c r="D8" i="3"/>
  <c r="A8" i="3"/>
  <c r="T7" i="3"/>
  <c r="R7" i="3"/>
  <c r="P7" i="3"/>
  <c r="L7" i="3"/>
  <c r="H7" i="3"/>
  <c r="F7" i="3"/>
  <c r="D41" i="32" s="1"/>
  <c r="D7" i="3"/>
  <c r="A7" i="3"/>
  <c r="T6" i="3"/>
  <c r="R6" i="3"/>
  <c r="P6" i="3"/>
  <c r="L6" i="3"/>
  <c r="L14" i="3" s="1"/>
  <c r="C8" i="3" s="1"/>
  <c r="H6" i="3"/>
  <c r="D6" i="3"/>
  <c r="A6" i="3"/>
  <c r="P5" i="3"/>
  <c r="R5" i="3" s="1"/>
  <c r="T5" i="3" s="1"/>
  <c r="D5" i="3"/>
  <c r="A5" i="3"/>
  <c r="R4" i="3"/>
  <c r="T4" i="3" s="1"/>
  <c r="P4" i="3"/>
  <c r="M3" i="3"/>
  <c r="A1" i="3"/>
  <c r="H1" i="3" s="1"/>
  <c r="M53" i="2"/>
  <c r="F21" i="2" s="1"/>
  <c r="R40" i="32" s="1"/>
  <c r="J53" i="2"/>
  <c r="C22" i="2" s="1"/>
  <c r="S5" i="32" s="1"/>
  <c r="F53" i="2"/>
  <c r="C23" i="2" s="1"/>
  <c r="T5" i="32" s="1"/>
  <c r="C53" i="2"/>
  <c r="P51" i="2"/>
  <c r="R51" i="2" s="1"/>
  <c r="T51" i="2" s="1"/>
  <c r="P50" i="2"/>
  <c r="R50" i="2" s="1"/>
  <c r="T50" i="2" s="1"/>
  <c r="P49" i="2"/>
  <c r="R49" i="2" s="1"/>
  <c r="T49" i="2" s="1"/>
  <c r="P48" i="2"/>
  <c r="R48" i="2" s="1"/>
  <c r="T48" i="2" s="1"/>
  <c r="R47" i="2"/>
  <c r="T47" i="2" s="1"/>
  <c r="P47" i="2"/>
  <c r="F47" i="2"/>
  <c r="R46" i="2"/>
  <c r="T46" i="2" s="1"/>
  <c r="P46" i="2"/>
  <c r="P45" i="2"/>
  <c r="R45" i="2" s="1"/>
  <c r="T45" i="2" s="1"/>
  <c r="P44" i="2"/>
  <c r="R44" i="2" s="1"/>
  <c r="T44" i="2" s="1"/>
  <c r="R43" i="2"/>
  <c r="T43" i="2" s="1"/>
  <c r="P43" i="2"/>
  <c r="P42" i="2"/>
  <c r="R42" i="2" s="1"/>
  <c r="T42" i="2" s="1"/>
  <c r="P41" i="2"/>
  <c r="R41" i="2" s="1"/>
  <c r="T41" i="2" s="1"/>
  <c r="P40" i="2"/>
  <c r="R40" i="2" s="1"/>
  <c r="T40" i="2" s="1"/>
  <c r="L40" i="2"/>
  <c r="F13" i="2" s="1"/>
  <c r="J40" i="2"/>
  <c r="F40" i="2"/>
  <c r="C40" i="2"/>
  <c r="R39" i="2"/>
  <c r="T39" i="2" s="1"/>
  <c r="P39" i="2"/>
  <c r="P38" i="2"/>
  <c r="R38" i="2" s="1"/>
  <c r="T38" i="2" s="1"/>
  <c r="P37" i="2"/>
  <c r="R37" i="2" s="1"/>
  <c r="T37" i="2" s="1"/>
  <c r="T36" i="2"/>
  <c r="R36" i="2"/>
  <c r="P36" i="2"/>
  <c r="R35" i="2"/>
  <c r="T35" i="2" s="1"/>
  <c r="P35" i="2"/>
  <c r="P34" i="2"/>
  <c r="R34" i="2" s="1"/>
  <c r="T34" i="2" s="1"/>
  <c r="P33" i="2"/>
  <c r="R33" i="2" s="1"/>
  <c r="T33" i="2" s="1"/>
  <c r="F33" i="2"/>
  <c r="C19" i="2" s="1"/>
  <c r="P5" i="32" s="1"/>
  <c r="P32" i="2"/>
  <c r="R32" i="2" s="1"/>
  <c r="T32" i="2" s="1"/>
  <c r="P31" i="2"/>
  <c r="R31" i="2" s="1"/>
  <c r="T31" i="2" s="1"/>
  <c r="P30" i="2"/>
  <c r="R30" i="2" s="1"/>
  <c r="T30" i="2" s="1"/>
  <c r="P29" i="2"/>
  <c r="R29" i="2" s="1"/>
  <c r="T29" i="2" s="1"/>
  <c r="P28" i="2"/>
  <c r="R28" i="2" s="1"/>
  <c r="T28" i="2" s="1"/>
  <c r="R27" i="2"/>
  <c r="T27" i="2" s="1"/>
  <c r="P27" i="2"/>
  <c r="R26" i="2"/>
  <c r="T26" i="2" s="1"/>
  <c r="P26" i="2"/>
  <c r="P25" i="2"/>
  <c r="R25" i="2" s="1"/>
  <c r="T25" i="2" s="1"/>
  <c r="J25" i="2"/>
  <c r="R24" i="2"/>
  <c r="T24" i="2" s="1"/>
  <c r="P24" i="2"/>
  <c r="R23" i="2"/>
  <c r="T23" i="2" s="1"/>
  <c r="P23" i="2"/>
  <c r="A23" i="2"/>
  <c r="P22" i="2"/>
  <c r="R22" i="2" s="1"/>
  <c r="T22" i="2" s="1"/>
  <c r="A22" i="2"/>
  <c r="P21" i="2"/>
  <c r="R21" i="2" s="1"/>
  <c r="T21" i="2" s="1"/>
  <c r="D21" i="2"/>
  <c r="A21" i="2"/>
  <c r="R20" i="2"/>
  <c r="T20" i="2" s="1"/>
  <c r="P20" i="2"/>
  <c r="F20" i="2"/>
  <c r="Q40" i="32" s="1"/>
  <c r="D20" i="2"/>
  <c r="A20" i="2"/>
  <c r="P19" i="2"/>
  <c r="R19" i="2" s="1"/>
  <c r="T19" i="2" s="1"/>
  <c r="D19" i="2"/>
  <c r="A19" i="2"/>
  <c r="R18" i="2"/>
  <c r="T18" i="2" s="1"/>
  <c r="P18" i="2"/>
  <c r="F18" i="2"/>
  <c r="O40" i="32" s="1"/>
  <c r="D18" i="2"/>
  <c r="A18" i="2"/>
  <c r="T17" i="2"/>
  <c r="R17" i="2"/>
  <c r="P17" i="2"/>
  <c r="D17" i="2"/>
  <c r="A17" i="2"/>
  <c r="P16" i="2"/>
  <c r="R16" i="2" s="1"/>
  <c r="T16" i="2" s="1"/>
  <c r="D16" i="2"/>
  <c r="A16" i="2"/>
  <c r="R15" i="2"/>
  <c r="T15" i="2" s="1"/>
  <c r="P15" i="2"/>
  <c r="D15" i="2"/>
  <c r="A15" i="2"/>
  <c r="T14" i="2"/>
  <c r="R14" i="2"/>
  <c r="P14" i="2"/>
  <c r="K14" i="2"/>
  <c r="J14" i="2"/>
  <c r="I14" i="2"/>
  <c r="D14" i="2"/>
  <c r="A14" i="2"/>
  <c r="R13" i="2"/>
  <c r="T13" i="2" s="1"/>
  <c r="P13" i="2"/>
  <c r="L13" i="2"/>
  <c r="H13" i="2"/>
  <c r="D13" i="2"/>
  <c r="A13" i="2"/>
  <c r="R12" i="2"/>
  <c r="T12" i="2" s="1"/>
  <c r="P12" i="2"/>
  <c r="L12" i="2"/>
  <c r="H12" i="2"/>
  <c r="D12" i="2"/>
  <c r="A12" i="2"/>
  <c r="T11" i="2"/>
  <c r="R11" i="2"/>
  <c r="P11" i="2"/>
  <c r="L11" i="2"/>
  <c r="H11" i="2"/>
  <c r="D11" i="2"/>
  <c r="A11" i="2"/>
  <c r="P10" i="2"/>
  <c r="R10" i="2" s="1"/>
  <c r="T10" i="2" s="1"/>
  <c r="L10" i="2"/>
  <c r="H10" i="2"/>
  <c r="D10" i="2"/>
  <c r="A10" i="2"/>
  <c r="R9" i="2"/>
  <c r="T9" i="2" s="1"/>
  <c r="P9" i="2"/>
  <c r="L9" i="2"/>
  <c r="H9" i="2"/>
  <c r="D9" i="2"/>
  <c r="A9" i="2"/>
  <c r="P8" i="2"/>
  <c r="R8" i="2" s="1"/>
  <c r="T8" i="2" s="1"/>
  <c r="L8" i="2"/>
  <c r="H8" i="2"/>
  <c r="F8" i="2"/>
  <c r="E40" i="32" s="1"/>
  <c r="D8" i="2"/>
  <c r="A8" i="2"/>
  <c r="P7" i="2"/>
  <c r="R7" i="2" s="1"/>
  <c r="T7" i="2" s="1"/>
  <c r="L7" i="2"/>
  <c r="H7" i="2"/>
  <c r="F7" i="2"/>
  <c r="D40" i="32" s="1"/>
  <c r="D7" i="2"/>
  <c r="A7" i="2"/>
  <c r="T6" i="2"/>
  <c r="R6" i="2"/>
  <c r="P6" i="2"/>
  <c r="L6" i="2"/>
  <c r="L14" i="2" s="1"/>
  <c r="C8" i="2" s="1"/>
  <c r="H6" i="2"/>
  <c r="F6" i="2"/>
  <c r="C40" i="32" s="1"/>
  <c r="D6" i="2"/>
  <c r="A6" i="2"/>
  <c r="R5" i="2"/>
  <c r="T5" i="2" s="1"/>
  <c r="P5" i="2"/>
  <c r="F5" i="2"/>
  <c r="B40" i="32" s="1"/>
  <c r="D5" i="2"/>
  <c r="A5" i="2"/>
  <c r="P4" i="2"/>
  <c r="R4" i="2" s="1"/>
  <c r="T4" i="2" s="1"/>
  <c r="M3" i="2"/>
  <c r="F2" i="2"/>
  <c r="A1" i="2"/>
  <c r="H1" i="2" s="1"/>
  <c r="M53" i="1"/>
  <c r="J53" i="1"/>
  <c r="F53" i="1"/>
  <c r="C53" i="1"/>
  <c r="R51" i="1"/>
  <c r="T51" i="1" s="1"/>
  <c r="R50" i="1"/>
  <c r="T50" i="1" s="1"/>
  <c r="T49" i="1"/>
  <c r="R49" i="1"/>
  <c r="T48" i="1"/>
  <c r="R48" i="1"/>
  <c r="R47" i="1"/>
  <c r="T47" i="1" s="1"/>
  <c r="F47" i="1"/>
  <c r="T46" i="1"/>
  <c r="R46" i="1"/>
  <c r="R45" i="1"/>
  <c r="T45" i="1" s="1"/>
  <c r="R44" i="1"/>
  <c r="T44" i="1" s="1"/>
  <c r="T43" i="1"/>
  <c r="R43" i="1"/>
  <c r="T42" i="1"/>
  <c r="R42" i="1"/>
  <c r="R41" i="1"/>
  <c r="T41" i="1" s="1"/>
  <c r="T40" i="1"/>
  <c r="R40" i="1"/>
  <c r="L40" i="1"/>
  <c r="F13" i="1" s="1"/>
  <c r="J40" i="1"/>
  <c r="F40" i="1"/>
  <c r="C40" i="1"/>
  <c r="F5" i="1" s="1"/>
  <c r="B39" i="32" s="1"/>
  <c r="T39" i="1"/>
  <c r="R39" i="1"/>
  <c r="T38" i="1"/>
  <c r="R38" i="1"/>
  <c r="R37" i="1"/>
  <c r="T37" i="1" s="1"/>
  <c r="T36" i="1"/>
  <c r="R36" i="1"/>
  <c r="R35" i="1"/>
  <c r="T35" i="1" s="1"/>
  <c r="R34" i="1"/>
  <c r="T34" i="1" s="1"/>
  <c r="T33" i="1"/>
  <c r="R33" i="1"/>
  <c r="F33" i="1"/>
  <c r="C19" i="1" s="1"/>
  <c r="P4" i="32" s="1"/>
  <c r="R32" i="1"/>
  <c r="T32" i="1" s="1"/>
  <c r="R31" i="1"/>
  <c r="T31" i="1" s="1"/>
  <c r="T30" i="1"/>
  <c r="R30" i="1"/>
  <c r="R29" i="1"/>
  <c r="T29" i="1" s="1"/>
  <c r="R28" i="1"/>
  <c r="T28" i="1" s="1"/>
  <c r="T27" i="1"/>
  <c r="R27" i="1"/>
  <c r="R26" i="1"/>
  <c r="T26" i="1" s="1"/>
  <c r="T25" i="1"/>
  <c r="R25" i="1"/>
  <c r="J25" i="1"/>
  <c r="F18" i="1" s="1"/>
  <c r="R24" i="1"/>
  <c r="T24" i="1" s="1"/>
  <c r="R23" i="1"/>
  <c r="T23" i="1" s="1"/>
  <c r="C23" i="1"/>
  <c r="T4" i="32" s="1"/>
  <c r="T22" i="1"/>
  <c r="R22" i="1"/>
  <c r="C22" i="1"/>
  <c r="S4" i="32" s="1"/>
  <c r="T21" i="1"/>
  <c r="R21" i="1"/>
  <c r="F21" i="1"/>
  <c r="R39" i="32" s="1"/>
  <c r="T20" i="1"/>
  <c r="R20" i="1"/>
  <c r="F20" i="1"/>
  <c r="Q39" i="32" s="1"/>
  <c r="R19" i="1"/>
  <c r="T19" i="1" s="1"/>
  <c r="T18" i="1"/>
  <c r="R18" i="1"/>
  <c r="T17" i="1"/>
  <c r="R17" i="1"/>
  <c r="R16" i="1"/>
  <c r="T16" i="1" s="1"/>
  <c r="T15" i="1"/>
  <c r="R15" i="1"/>
  <c r="R14" i="1"/>
  <c r="T14" i="1" s="1"/>
  <c r="L14" i="1"/>
  <c r="C8" i="1" s="1"/>
  <c r="K14" i="1"/>
  <c r="J14" i="1"/>
  <c r="I14" i="1"/>
  <c r="R13" i="1"/>
  <c r="T13" i="1" s="1"/>
  <c r="L13" i="1"/>
  <c r="R12" i="1"/>
  <c r="T12" i="1" s="1"/>
  <c r="L12" i="1"/>
  <c r="R11" i="1"/>
  <c r="T11" i="1" s="1"/>
  <c r="L11" i="1"/>
  <c r="T10" i="1"/>
  <c r="R10" i="1"/>
  <c r="L10" i="1"/>
  <c r="T9" i="1"/>
  <c r="R9" i="1"/>
  <c r="L9" i="1"/>
  <c r="T8" i="1"/>
  <c r="R8" i="1"/>
  <c r="L8" i="1"/>
  <c r="F8" i="1"/>
  <c r="E39" i="32" s="1"/>
  <c r="T7" i="1"/>
  <c r="R7" i="1"/>
  <c r="L7" i="1"/>
  <c r="F7" i="1"/>
  <c r="D39" i="32" s="1"/>
  <c r="T6" i="1"/>
  <c r="R6" i="1"/>
  <c r="L6" i="1"/>
  <c r="F6" i="1"/>
  <c r="C39" i="32" s="1"/>
  <c r="R5" i="1"/>
  <c r="T5" i="1" s="1"/>
  <c r="T4" i="1"/>
  <c r="R4" i="1"/>
  <c r="M3" i="1"/>
  <c r="H1" i="1"/>
  <c r="C41" i="33" l="1"/>
  <c r="J22" i="34"/>
  <c r="L14" i="19"/>
  <c r="C8" i="19" s="1"/>
  <c r="E22" i="32" s="1"/>
  <c r="C20" i="20"/>
  <c r="Q23" i="32" s="1"/>
  <c r="J21" i="34"/>
  <c r="L14" i="18"/>
  <c r="C8" i="18" s="1"/>
  <c r="E21" i="32" s="1"/>
  <c r="L14" i="17"/>
  <c r="C8" i="17" s="1"/>
  <c r="E20" i="32" s="1"/>
  <c r="J19" i="34"/>
  <c r="L14" i="15"/>
  <c r="C8" i="15" s="1"/>
  <c r="E18" i="32" s="1"/>
  <c r="J17" i="34"/>
  <c r="P35" i="32"/>
  <c r="G30" i="35"/>
  <c r="O35" i="32"/>
  <c r="AD16" i="34"/>
  <c r="L14" i="13"/>
  <c r="C8" i="13" s="1"/>
  <c r="E16" i="32" s="1"/>
  <c r="J15" i="34"/>
  <c r="L14" i="11"/>
  <c r="C8" i="11" s="1"/>
  <c r="E14" i="32" s="1"/>
  <c r="J13" i="34"/>
  <c r="L14" i="10"/>
  <c r="C8" i="10" s="1"/>
  <c r="C25" i="10" s="1"/>
  <c r="U13" i="32" s="1"/>
  <c r="Z13" i="34"/>
  <c r="R35" i="32"/>
  <c r="S52" i="5"/>
  <c r="C9" i="5" s="1"/>
  <c r="F8" i="32" s="1"/>
  <c r="E43" i="32"/>
  <c r="F22" i="5"/>
  <c r="B70" i="32"/>
  <c r="C20" i="33" s="1"/>
  <c r="B48" i="32"/>
  <c r="F22" i="10"/>
  <c r="E4" i="32"/>
  <c r="S52" i="4"/>
  <c r="C9" i="4" s="1"/>
  <c r="F7" i="32" s="1"/>
  <c r="J39" i="32"/>
  <c r="C20" i="2"/>
  <c r="Q5" i="32" s="1"/>
  <c r="E11" i="32"/>
  <c r="E5" i="32"/>
  <c r="O39" i="32"/>
  <c r="F23" i="1"/>
  <c r="S39" i="32" s="1"/>
  <c r="S52" i="12"/>
  <c r="C9" i="12" s="1"/>
  <c r="F15" i="32" s="1"/>
  <c r="E50" i="32"/>
  <c r="F22" i="12"/>
  <c r="E7" i="32"/>
  <c r="C24" i="4"/>
  <c r="E12" i="32"/>
  <c r="J52" i="32"/>
  <c r="C20" i="15"/>
  <c r="Q18" i="32" s="1"/>
  <c r="E6" i="32"/>
  <c r="O49" i="32"/>
  <c r="S52" i="1"/>
  <c r="C9" i="1" s="1"/>
  <c r="F4" i="32" s="1"/>
  <c r="S52" i="9"/>
  <c r="C9" i="9" s="1"/>
  <c r="F12" i="32" s="1"/>
  <c r="S52" i="2"/>
  <c r="C9" i="2" s="1"/>
  <c r="F5" i="32" s="1"/>
  <c r="E8" i="32"/>
  <c r="J46" i="32"/>
  <c r="C20" i="9"/>
  <c r="Q12" i="32" s="1"/>
  <c r="S52" i="11"/>
  <c r="C9" i="11" s="1"/>
  <c r="F14" i="32" s="1"/>
  <c r="S52" i="3"/>
  <c r="C9" i="3" s="1"/>
  <c r="F6" i="32" s="1"/>
  <c r="C70" i="32"/>
  <c r="C27" i="33" s="1"/>
  <c r="D42" i="32"/>
  <c r="D70" i="32" s="1"/>
  <c r="C21" i="33" s="1"/>
  <c r="F22" i="4"/>
  <c r="D46" i="32"/>
  <c r="F22" i="8"/>
  <c r="C25" i="4"/>
  <c r="U7" i="32" s="1"/>
  <c r="L14" i="6"/>
  <c r="C8" i="6" s="1"/>
  <c r="S52" i="7"/>
  <c r="C9" i="7" s="1"/>
  <c r="F10" i="32" s="1"/>
  <c r="J48" i="32"/>
  <c r="C20" i="11"/>
  <c r="Q14" i="32" s="1"/>
  <c r="S35" i="32"/>
  <c r="J44" i="32"/>
  <c r="F22" i="6"/>
  <c r="S52" i="20"/>
  <c r="C9" i="20" s="1"/>
  <c r="E24" i="32"/>
  <c r="J47" i="32"/>
  <c r="C20" i="10"/>
  <c r="Q13" i="32" s="1"/>
  <c r="S52" i="10"/>
  <c r="C9" i="10" s="1"/>
  <c r="F13" i="32" s="1"/>
  <c r="F22" i="1"/>
  <c r="C20" i="5"/>
  <c r="Q8" i="32" s="1"/>
  <c r="S52" i="6"/>
  <c r="C9" i="6" s="1"/>
  <c r="F9" i="32" s="1"/>
  <c r="L14" i="12"/>
  <c r="C8" i="12" s="1"/>
  <c r="C25" i="12" s="1"/>
  <c r="U15" i="32" s="1"/>
  <c r="L14" i="14"/>
  <c r="C8" i="14" s="1"/>
  <c r="J40" i="32"/>
  <c r="O43" i="32"/>
  <c r="F23" i="5"/>
  <c r="S43" i="32" s="1"/>
  <c r="F22" i="9"/>
  <c r="J53" i="32"/>
  <c r="C20" i="16"/>
  <c r="Q19" i="32" s="1"/>
  <c r="E33" i="32"/>
  <c r="C24" i="30"/>
  <c r="O44" i="32"/>
  <c r="F23" i="6"/>
  <c r="S44" i="32" s="1"/>
  <c r="O57" i="32"/>
  <c r="S52" i="21"/>
  <c r="C9" i="21" s="1"/>
  <c r="F24" i="32" s="1"/>
  <c r="A5" i="34"/>
  <c r="F2" i="3"/>
  <c r="T35" i="32"/>
  <c r="C11" i="33" s="1"/>
  <c r="C20" i="3"/>
  <c r="Q6" i="32" s="1"/>
  <c r="S52" i="14"/>
  <c r="C9" i="14" s="1"/>
  <c r="F17" i="32" s="1"/>
  <c r="S52" i="18"/>
  <c r="C9" i="18" s="1"/>
  <c r="F21" i="32" s="1"/>
  <c r="S52" i="26"/>
  <c r="C9" i="26" s="1"/>
  <c r="F29" i="32" s="1"/>
  <c r="S52" i="15"/>
  <c r="C9" i="15" s="1"/>
  <c r="F18" i="32" s="1"/>
  <c r="D53" i="32"/>
  <c r="F22" i="15"/>
  <c r="E19" i="32"/>
  <c r="J54" i="32"/>
  <c r="C25" i="16"/>
  <c r="U19" i="32" s="1"/>
  <c r="C20" i="17"/>
  <c r="Q20" i="32" s="1"/>
  <c r="S52" i="17"/>
  <c r="C9" i="17" s="1"/>
  <c r="F20" i="32" s="1"/>
  <c r="O58" i="32"/>
  <c r="F22" i="3"/>
  <c r="F23" i="8"/>
  <c r="S46" i="32" s="1"/>
  <c r="F22" i="2"/>
  <c r="S52" i="8"/>
  <c r="C9" i="8" s="1"/>
  <c r="F11" i="32" s="1"/>
  <c r="D49" i="32"/>
  <c r="F22" i="11"/>
  <c r="J49" i="32"/>
  <c r="C20" i="12"/>
  <c r="Q15" i="32" s="1"/>
  <c r="S52" i="13"/>
  <c r="C9" i="13" s="1"/>
  <c r="F16" i="32" s="1"/>
  <c r="J43" i="32"/>
  <c r="C25" i="5"/>
  <c r="U8" i="32" s="1"/>
  <c r="F22" i="7"/>
  <c r="S52" i="24"/>
  <c r="C9" i="24" s="1"/>
  <c r="F27" i="32" s="1"/>
  <c r="E70" i="32"/>
  <c r="C28" i="33" s="1"/>
  <c r="M2" i="2"/>
  <c r="R70" i="32"/>
  <c r="C25" i="3"/>
  <c r="U6" i="32" s="1"/>
  <c r="C20" i="4"/>
  <c r="Q7" i="32" s="1"/>
  <c r="L14" i="7"/>
  <c r="C8" i="7" s="1"/>
  <c r="J50" i="32"/>
  <c r="C20" i="13"/>
  <c r="Q16" i="32" s="1"/>
  <c r="F23" i="2"/>
  <c r="S40" i="32" s="1"/>
  <c r="C20" i="7"/>
  <c r="Q10" i="32" s="1"/>
  <c r="Q55" i="32"/>
  <c r="Q70" i="32" s="1"/>
  <c r="C29" i="33" s="1"/>
  <c r="C25" i="24"/>
  <c r="U27" i="32" s="1"/>
  <c r="C20" i="14"/>
  <c r="Q17" i="32" s="1"/>
  <c r="F22" i="14"/>
  <c r="O61" i="32"/>
  <c r="F23" i="23"/>
  <c r="S61" i="32" s="1"/>
  <c r="O63" i="32"/>
  <c r="F23" i="25"/>
  <c r="S63" i="32" s="1"/>
  <c r="E31" i="32"/>
  <c r="C25" i="28"/>
  <c r="U31" i="32" s="1"/>
  <c r="S52" i="29"/>
  <c r="C9" i="29" s="1"/>
  <c r="F32" i="32" s="1"/>
  <c r="F23" i="21"/>
  <c r="S59" i="32" s="1"/>
  <c r="O59" i="32"/>
  <c r="J63" i="32"/>
  <c r="C20" i="26"/>
  <c r="Q29" i="32" s="1"/>
  <c r="C25" i="25"/>
  <c r="U28" i="32" s="1"/>
  <c r="S52" i="19"/>
  <c r="C9" i="19" s="1"/>
  <c r="F22" i="32" s="1"/>
  <c r="D60" i="32"/>
  <c r="F22" i="22"/>
  <c r="D63" i="32"/>
  <c r="F22" i="25"/>
  <c r="L14" i="22"/>
  <c r="C8" i="22" s="1"/>
  <c r="J61" i="32"/>
  <c r="C20" i="24"/>
  <c r="Q27" i="32" s="1"/>
  <c r="L14" i="25"/>
  <c r="C8" i="25" s="1"/>
  <c r="C20" i="18"/>
  <c r="Q21" i="32" s="1"/>
  <c r="F22" i="18"/>
  <c r="E27" i="32"/>
  <c r="F23" i="15"/>
  <c r="S53" i="32" s="1"/>
  <c r="J56" i="32"/>
  <c r="C20" i="19"/>
  <c r="Q22" i="32" s="1"/>
  <c r="F22" i="19"/>
  <c r="D58" i="32"/>
  <c r="F22" i="20"/>
  <c r="D54" i="32"/>
  <c r="F22" i="16"/>
  <c r="D55" i="32"/>
  <c r="F22" i="17"/>
  <c r="S52" i="27"/>
  <c r="C9" i="27" s="1"/>
  <c r="F30" i="32" s="1"/>
  <c r="O50" i="32"/>
  <c r="O56" i="32"/>
  <c r="F22" i="13"/>
  <c r="C20" i="21"/>
  <c r="Q24" i="32" s="1"/>
  <c r="D62" i="32"/>
  <c r="F22" i="24"/>
  <c r="J64" i="32"/>
  <c r="F22" i="21"/>
  <c r="J60" i="32"/>
  <c r="C20" i="23"/>
  <c r="Q26" i="32" s="1"/>
  <c r="J62" i="32"/>
  <c r="C20" i="25"/>
  <c r="Q28" i="32" s="1"/>
  <c r="F23" i="24"/>
  <c r="S62" i="32" s="1"/>
  <c r="O62" i="32"/>
  <c r="L14" i="27"/>
  <c r="C8" i="27" s="1"/>
  <c r="O60" i="32"/>
  <c r="L14" i="23"/>
  <c r="C8" i="23" s="1"/>
  <c r="L14" i="26"/>
  <c r="C8" i="26" s="1"/>
  <c r="O64" i="32"/>
  <c r="O68" i="32"/>
  <c r="F23" i="30"/>
  <c r="S68" i="32" s="1"/>
  <c r="S52" i="28"/>
  <c r="C9" i="28" s="1"/>
  <c r="F31" i="32" s="1"/>
  <c r="D66" i="32"/>
  <c r="F22" i="28"/>
  <c r="S52" i="30"/>
  <c r="C9" i="30" s="1"/>
  <c r="F33" i="32" s="1"/>
  <c r="D64" i="32"/>
  <c r="F22" i="26"/>
  <c r="C20" i="28"/>
  <c r="Q31" i="32" s="1"/>
  <c r="J65" i="32"/>
  <c r="C25" i="27"/>
  <c r="U30" i="32" s="1"/>
  <c r="F23" i="27"/>
  <c r="S65" i="32" s="1"/>
  <c r="O65" i="32"/>
  <c r="J35" i="32"/>
  <c r="S52" i="25"/>
  <c r="C9" i="25" s="1"/>
  <c r="F28" i="32" s="1"/>
  <c r="S52" i="31"/>
  <c r="C9" i="31" s="1"/>
  <c r="F34" i="32" s="1"/>
  <c r="J59" i="32"/>
  <c r="C20" i="22"/>
  <c r="Q25" i="32" s="1"/>
  <c r="K35" i="32"/>
  <c r="F22" i="29"/>
  <c r="E34" i="32"/>
  <c r="M35" i="32"/>
  <c r="AM12" i="34"/>
  <c r="B35" i="32"/>
  <c r="C7" i="33" s="1"/>
  <c r="L35" i="32"/>
  <c r="L14" i="29"/>
  <c r="C8" i="29" s="1"/>
  <c r="F23" i="29"/>
  <c r="S67" i="32" s="1"/>
  <c r="D35" i="32"/>
  <c r="G70" i="32"/>
  <c r="F22" i="30"/>
  <c r="F24" i="30" s="1"/>
  <c r="T68" i="32" s="1"/>
  <c r="N35" i="32"/>
  <c r="C15" i="33" s="1"/>
  <c r="J67" i="32"/>
  <c r="C20" i="30"/>
  <c r="Q33" i="32" s="1"/>
  <c r="C25" i="31"/>
  <c r="U34" i="32" s="1"/>
  <c r="C35" i="32"/>
  <c r="C8" i="33" s="1"/>
  <c r="I35" i="32"/>
  <c r="C20" i="31"/>
  <c r="AA35" i="34"/>
  <c r="R8" i="34"/>
  <c r="R35" i="34" s="1"/>
  <c r="O35" i="34"/>
  <c r="AH8" i="34"/>
  <c r="V18" i="34"/>
  <c r="N23" i="34"/>
  <c r="J28" i="34"/>
  <c r="F70" i="32"/>
  <c r="C35" i="34"/>
  <c r="AC35" i="34"/>
  <c r="R11" i="34"/>
  <c r="V13" i="34"/>
  <c r="Q35" i="34"/>
  <c r="G9" i="33" s="1"/>
  <c r="V8" i="34"/>
  <c r="J10" i="34"/>
  <c r="AM10" i="34" s="1"/>
  <c r="AH20" i="34"/>
  <c r="V22" i="34"/>
  <c r="Z25" i="34"/>
  <c r="AM34" i="34"/>
  <c r="G35" i="32"/>
  <c r="AG35" i="34"/>
  <c r="G13" i="33" s="1"/>
  <c r="U35" i="34"/>
  <c r="AH12" i="34"/>
  <c r="V17" i="34"/>
  <c r="C25" i="30"/>
  <c r="U33" i="32" s="1"/>
  <c r="I35" i="34"/>
  <c r="W35" i="34"/>
  <c r="AM7" i="34"/>
  <c r="Z11" i="34"/>
  <c r="AH15" i="34"/>
  <c r="J20" i="34"/>
  <c r="AM20" i="34" s="1"/>
  <c r="N70" i="32"/>
  <c r="L35" i="34"/>
  <c r="Y35" i="34"/>
  <c r="M35" i="34"/>
  <c r="Z4" i="34"/>
  <c r="N11" i="34"/>
  <c r="AM11" i="34" s="1"/>
  <c r="AI35" i="34"/>
  <c r="R9" i="34"/>
  <c r="N17" i="34"/>
  <c r="F18" i="34"/>
  <c r="Z19" i="34"/>
  <c r="R20" i="34"/>
  <c r="AD22" i="34"/>
  <c r="Z31" i="34"/>
  <c r="R32" i="34"/>
  <c r="AM32" i="34" s="1"/>
  <c r="AD34" i="34"/>
  <c r="F9" i="34"/>
  <c r="F13" i="34"/>
  <c r="Z14" i="34"/>
  <c r="AM14" i="34" s="1"/>
  <c r="R15" i="34"/>
  <c r="AD17" i="34"/>
  <c r="N24" i="34"/>
  <c r="AM24" i="34" s="1"/>
  <c r="F25" i="34"/>
  <c r="Z26" i="34"/>
  <c r="R27" i="34"/>
  <c r="AM27" i="34" s="1"/>
  <c r="AD29" i="34"/>
  <c r="D35" i="34"/>
  <c r="P35" i="34"/>
  <c r="AB35" i="34"/>
  <c r="AD11" i="34"/>
  <c r="N16" i="34"/>
  <c r="AM16" i="34" s="1"/>
  <c r="F17" i="34"/>
  <c r="Z18" i="34"/>
  <c r="R19" i="34"/>
  <c r="AD21" i="34"/>
  <c r="N28" i="34"/>
  <c r="F29" i="34"/>
  <c r="Z30" i="34"/>
  <c r="AM30" i="34" s="1"/>
  <c r="R31" i="34"/>
  <c r="AM31" i="34" s="1"/>
  <c r="AD33" i="34"/>
  <c r="R26" i="34"/>
  <c r="AD28" i="34"/>
  <c r="G35" i="34"/>
  <c r="S35" i="34"/>
  <c r="AE35" i="34"/>
  <c r="AD18" i="34"/>
  <c r="N25" i="34"/>
  <c r="F26" i="34"/>
  <c r="AM26" i="34" s="1"/>
  <c r="Z27" i="34"/>
  <c r="R28" i="34"/>
  <c r="AD30" i="34"/>
  <c r="H35" i="34"/>
  <c r="T35" i="34"/>
  <c r="AF35" i="34"/>
  <c r="R10" i="34"/>
  <c r="AD13" i="34"/>
  <c r="N20" i="34"/>
  <c r="F21" i="34"/>
  <c r="Z22" i="34"/>
  <c r="R23" i="34"/>
  <c r="AD25" i="34"/>
  <c r="N32" i="34"/>
  <c r="F33" i="34"/>
  <c r="AM33" i="34" s="1"/>
  <c r="Z34" i="34"/>
  <c r="J4" i="34"/>
  <c r="V4" i="34"/>
  <c r="V35" i="34" s="1"/>
  <c r="AH4" i="34"/>
  <c r="AD9" i="34"/>
  <c r="R13" i="34"/>
  <c r="AD15" i="34"/>
  <c r="N22" i="34"/>
  <c r="F23" i="34"/>
  <c r="Z24" i="34"/>
  <c r="R25" i="34"/>
  <c r="AD27" i="34"/>
  <c r="N34" i="34"/>
  <c r="AM22" i="34" l="1"/>
  <c r="C25" i="19"/>
  <c r="U22" i="32" s="1"/>
  <c r="F23" i="20"/>
  <c r="S58" i="32" s="1"/>
  <c r="C25" i="18"/>
  <c r="U21" i="32" s="1"/>
  <c r="AM21" i="34"/>
  <c r="C24" i="19"/>
  <c r="F24" i="19" s="1"/>
  <c r="T57" i="32" s="1"/>
  <c r="AM19" i="34"/>
  <c r="C24" i="16"/>
  <c r="F24" i="16" s="1"/>
  <c r="T54" i="32" s="1"/>
  <c r="F23" i="16"/>
  <c r="S54" i="32" s="1"/>
  <c r="F23" i="14"/>
  <c r="S52" i="32" s="1"/>
  <c r="C25" i="13"/>
  <c r="U16" i="32" s="1"/>
  <c r="AM15" i="34"/>
  <c r="F23" i="12"/>
  <c r="S50" i="32" s="1"/>
  <c r="E13" i="32"/>
  <c r="AD35" i="34"/>
  <c r="AM13" i="34"/>
  <c r="D8" i="33"/>
  <c r="C24" i="11"/>
  <c r="F24" i="11" s="1"/>
  <c r="T49" i="32" s="1"/>
  <c r="C24" i="24"/>
  <c r="F24" i="24" s="1"/>
  <c r="T62" i="32" s="1"/>
  <c r="C25" i="17"/>
  <c r="U20" i="32" s="1"/>
  <c r="C25" i="15"/>
  <c r="U18" i="32" s="1"/>
  <c r="F23" i="9"/>
  <c r="S47" i="32" s="1"/>
  <c r="C24" i="17"/>
  <c r="F24" i="17" s="1"/>
  <c r="T55" i="32" s="1"/>
  <c r="C25" i="21"/>
  <c r="U24" i="32" s="1"/>
  <c r="C24" i="10"/>
  <c r="F24" i="10" s="1"/>
  <c r="T48" i="32" s="1"/>
  <c r="C24" i="3"/>
  <c r="F24" i="3" s="1"/>
  <c r="T41" i="32" s="1"/>
  <c r="E10" i="32"/>
  <c r="C24" i="7"/>
  <c r="F24" i="7" s="1"/>
  <c r="T45" i="32" s="1"/>
  <c r="C25" i="7"/>
  <c r="U10" i="32" s="1"/>
  <c r="C24" i="21"/>
  <c r="J70" i="32"/>
  <c r="J35" i="34"/>
  <c r="AM9" i="34"/>
  <c r="Z35" i="34"/>
  <c r="AM4" i="34"/>
  <c r="AM8" i="34"/>
  <c r="C24" i="31"/>
  <c r="F23" i="26"/>
  <c r="S64" i="32" s="1"/>
  <c r="F24" i="25"/>
  <c r="T63" i="32" s="1"/>
  <c r="C24" i="18"/>
  <c r="F24" i="18" s="1"/>
  <c r="T56" i="32" s="1"/>
  <c r="F23" i="4"/>
  <c r="S42" i="32" s="1"/>
  <c r="C24" i="1"/>
  <c r="E17" i="32"/>
  <c r="C24" i="14"/>
  <c r="F24" i="14" s="1"/>
  <c r="T52" i="32" s="1"/>
  <c r="F23" i="32"/>
  <c r="C24" i="20"/>
  <c r="F24" i="20" s="1"/>
  <c r="T58" i="32" s="1"/>
  <c r="E9" i="32"/>
  <c r="C24" i="6"/>
  <c r="F24" i="6" s="1"/>
  <c r="T44" i="32" s="1"/>
  <c r="C25" i="14"/>
  <c r="U17" i="32" s="1"/>
  <c r="F24" i="29"/>
  <c r="T67" i="32" s="1"/>
  <c r="E29" i="32"/>
  <c r="C24" i="26"/>
  <c r="C25" i="26"/>
  <c r="U29" i="32" s="1"/>
  <c r="F23" i="17"/>
  <c r="S55" i="32" s="1"/>
  <c r="E15" i="32"/>
  <c r="C24" i="12"/>
  <c r="F24" i="12" s="1"/>
  <c r="T50" i="32" s="1"/>
  <c r="F23" i="10"/>
  <c r="S48" i="32" s="1"/>
  <c r="C25" i="8"/>
  <c r="U11" i="32" s="1"/>
  <c r="O70" i="32"/>
  <c r="C24" i="15"/>
  <c r="F24" i="15" s="1"/>
  <c r="T53" i="32" s="1"/>
  <c r="C25" i="11"/>
  <c r="U14" i="32" s="1"/>
  <c r="F24" i="21"/>
  <c r="T59" i="32" s="1"/>
  <c r="E26" i="32"/>
  <c r="C24" i="23"/>
  <c r="F24" i="23" s="1"/>
  <c r="T61" i="32" s="1"/>
  <c r="AM23" i="34"/>
  <c r="AM28" i="34"/>
  <c r="F23" i="28"/>
  <c r="S66" i="32" s="1"/>
  <c r="F24" i="26"/>
  <c r="T64" i="32" s="1"/>
  <c r="F23" i="22"/>
  <c r="S60" i="32" s="1"/>
  <c r="C24" i="25"/>
  <c r="E28" i="32"/>
  <c r="F23" i="13"/>
  <c r="S51" i="32" s="1"/>
  <c r="A6" i="34"/>
  <c r="M2" i="3"/>
  <c r="F2" i="4"/>
  <c r="C25" i="6"/>
  <c r="U9" i="32" s="1"/>
  <c r="C24" i="5"/>
  <c r="F24" i="5" s="1"/>
  <c r="T43" i="32" s="1"/>
  <c r="C24" i="9"/>
  <c r="F24" i="9" s="1"/>
  <c r="T47" i="32" s="1"/>
  <c r="C24" i="2"/>
  <c r="F24" i="2" s="1"/>
  <c r="T40" i="32" s="1"/>
  <c r="C24" i="28"/>
  <c r="AM25" i="34"/>
  <c r="F24" i="1"/>
  <c r="T39" i="32" s="1"/>
  <c r="F24" i="4"/>
  <c r="T42" i="32" s="1"/>
  <c r="F19" i="31"/>
  <c r="Q34" i="32"/>
  <c r="Q35" i="32" s="1"/>
  <c r="AM29" i="34"/>
  <c r="N35" i="34"/>
  <c r="AM18" i="34"/>
  <c r="E30" i="32"/>
  <c r="C24" i="27"/>
  <c r="F24" i="27" s="1"/>
  <c r="T65" i="32" s="1"/>
  <c r="C25" i="23"/>
  <c r="U26" i="32" s="1"/>
  <c r="F23" i="3"/>
  <c r="S41" i="32" s="1"/>
  <c r="C24" i="8"/>
  <c r="F24" i="8" s="1"/>
  <c r="T46" i="32" s="1"/>
  <c r="C24" i="33"/>
  <c r="D24" i="33" s="1"/>
  <c r="E32" i="32"/>
  <c r="C24" i="29"/>
  <c r="F24" i="28"/>
  <c r="T66" i="32" s="1"/>
  <c r="F23" i="19"/>
  <c r="S57" i="32" s="1"/>
  <c r="C43" i="33"/>
  <c r="F23" i="18"/>
  <c r="S56" i="32" s="1"/>
  <c r="C24" i="22"/>
  <c r="F24" i="22" s="1"/>
  <c r="T60" i="32" s="1"/>
  <c r="E25" i="32"/>
  <c r="C25" i="22"/>
  <c r="U25" i="32" s="1"/>
  <c r="F35" i="32"/>
  <c r="C10" i="33" s="1"/>
  <c r="C17" i="33" s="1"/>
  <c r="C25" i="1"/>
  <c r="U4" i="32" s="1"/>
  <c r="AM17" i="34"/>
  <c r="G17" i="33"/>
  <c r="C13" i="33" s="1"/>
  <c r="C25" i="9"/>
  <c r="U12" i="32" s="1"/>
  <c r="AH35" i="34"/>
  <c r="F35" i="34"/>
  <c r="C25" i="29"/>
  <c r="U32" i="32" s="1"/>
  <c r="D7" i="33"/>
  <c r="C25" i="20"/>
  <c r="U23" i="32" s="1"/>
  <c r="C24" i="13"/>
  <c r="F24" i="13" s="1"/>
  <c r="T51" i="32" s="1"/>
  <c r="F23" i="7"/>
  <c r="S45" i="32" s="1"/>
  <c r="C25" i="2"/>
  <c r="U5" i="32" s="1"/>
  <c r="F23" i="11"/>
  <c r="S49" i="32" s="1"/>
  <c r="C46" i="33" l="1"/>
  <c r="E35" i="32"/>
  <c r="U35" i="32"/>
  <c r="AM35" i="34"/>
  <c r="F23" i="31"/>
  <c r="S69" i="32" s="1"/>
  <c r="S70" i="32" s="1"/>
  <c r="C48" i="33" s="1"/>
  <c r="P69" i="32"/>
  <c r="P70" i="32" s="1"/>
  <c r="F22" i="31"/>
  <c r="F24" i="31" s="1"/>
  <c r="T69" i="32" s="1"/>
  <c r="A7" i="34"/>
  <c r="F2" i="5"/>
  <c r="M2" i="4"/>
  <c r="T70" i="32"/>
  <c r="C54" i="33" l="1"/>
  <c r="A8" i="34"/>
  <c r="F2" i="6"/>
  <c r="M2" i="5"/>
  <c r="A9" i="34" l="1"/>
  <c r="M2" i="6"/>
  <c r="F2" i="7"/>
  <c r="A10" i="34" l="1"/>
  <c r="M2" i="7"/>
  <c r="F2" i="8"/>
  <c r="A11" i="34" l="1"/>
  <c r="F2" i="9"/>
  <c r="M2" i="8"/>
  <c r="A12" i="34" l="1"/>
  <c r="M2" i="9"/>
  <c r="F2" i="10"/>
  <c r="A13" i="34" l="1"/>
  <c r="M2" i="10"/>
  <c r="F2" i="11"/>
  <c r="A14" i="34" l="1"/>
  <c r="M2" i="11"/>
  <c r="F2" i="12"/>
  <c r="A15" i="34" l="1"/>
  <c r="M2" i="12"/>
  <c r="F2" i="13"/>
  <c r="A16" i="34" l="1"/>
  <c r="F2" i="14"/>
  <c r="M2" i="13"/>
  <c r="A17" i="34" l="1"/>
  <c r="F2" i="15"/>
  <c r="M2" i="14"/>
  <c r="A18" i="34" l="1"/>
  <c r="F2" i="16"/>
  <c r="M2" i="15"/>
  <c r="A19" i="34" l="1"/>
  <c r="F2" i="17"/>
  <c r="M2" i="16"/>
  <c r="A20" i="34" l="1"/>
  <c r="M2" i="17"/>
  <c r="F2" i="18"/>
  <c r="A21" i="34" l="1"/>
  <c r="M2" i="18"/>
  <c r="F2" i="19"/>
  <c r="A22" i="34" l="1"/>
  <c r="M2" i="19"/>
  <c r="F2" i="20"/>
  <c r="A23" i="34" l="1"/>
  <c r="F2" i="21"/>
  <c r="M2" i="20"/>
  <c r="A24" i="34" l="1"/>
  <c r="F2" i="22"/>
  <c r="M2" i="21"/>
  <c r="A25" i="34" l="1"/>
  <c r="M2" i="22"/>
  <c r="F2" i="23"/>
  <c r="A26" i="34" l="1"/>
  <c r="F2" i="24"/>
  <c r="M2" i="23"/>
  <c r="A27" i="34" l="1"/>
  <c r="F2" i="25"/>
  <c r="M2" i="24"/>
  <c r="A28" i="34" l="1"/>
  <c r="M2" i="25"/>
  <c r="F2" i="26"/>
  <c r="A29" i="34" l="1"/>
  <c r="M2" i="26"/>
  <c r="F2" i="27"/>
  <c r="A30" i="34" l="1"/>
  <c r="F2" i="28"/>
  <c r="M2" i="27"/>
  <c r="A31" i="34" l="1"/>
  <c r="M2" i="28"/>
  <c r="F2" i="29"/>
  <c r="A32" i="34" l="1"/>
  <c r="F2" i="30"/>
  <c r="M2" i="29"/>
  <c r="A33" i="34" l="1"/>
  <c r="F2" i="31"/>
  <c r="M2" i="30"/>
  <c r="A34" i="34" l="1"/>
  <c r="M2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1604 Dinero Express</author>
  </authors>
  <commentList>
    <comment ref="G2" authorId="0" shapeId="0" xr:uid="{3999545F-4AF5-4ECC-B613-2FCB7E01D419}">
      <text>
        <r>
          <rPr>
            <b/>
            <sz val="9"/>
            <color indexed="81"/>
            <rFont val="Tahoma"/>
            <charset val="1"/>
          </rPr>
          <t>1604 Dinero Express:</t>
        </r>
        <r>
          <rPr>
            <sz val="9"/>
            <color indexed="81"/>
            <rFont val="Tahoma"/>
            <charset val="1"/>
          </rPr>
          <t xml:space="preserve">
$400 Zelle
$400 Zelle
</t>
        </r>
      </text>
    </comment>
  </commentList>
</comments>
</file>

<file path=xl/sharedStrings.xml><?xml version="1.0" encoding="utf-8"?>
<sst xmlns="http://schemas.openxmlformats.org/spreadsheetml/2006/main" count="2733" uniqueCount="355">
  <si>
    <t>DINERO EXPRESS #8 (512) 8015655</t>
  </si>
  <si>
    <t>DATE</t>
  </si>
  <si>
    <r>
      <rPr>
        <b/>
        <sz val="12"/>
        <color theme="1"/>
        <rFont val="Arial"/>
      </rPr>
      <t xml:space="preserve">Daily Report </t>
    </r>
    <r>
      <rPr>
        <sz val="12"/>
        <color theme="1"/>
        <rFont val="Arial"/>
      </rPr>
      <t xml:space="preserve">           </t>
    </r>
  </si>
  <si>
    <t xml:space="preserve">Date: </t>
  </si>
  <si>
    <t>OTHER REPORTS</t>
  </si>
  <si>
    <t>Lottery Sale</t>
  </si>
  <si>
    <t xml:space="preserve">Day: </t>
  </si>
  <si>
    <t>Game #</t>
  </si>
  <si>
    <t>Open</t>
  </si>
  <si>
    <t>Close</t>
  </si>
  <si>
    <t>Tic.Sold</t>
  </si>
  <si>
    <t>$ Value</t>
  </si>
  <si>
    <t>T. Sale</t>
  </si>
  <si>
    <t xml:space="preserve">Reciepts </t>
  </si>
  <si>
    <t>Amount</t>
  </si>
  <si>
    <t>Disbursments</t>
  </si>
  <si>
    <t>MONEY TRANSFER</t>
  </si>
  <si>
    <t>Taxable Sale</t>
  </si>
  <si>
    <t>Cash Purchases</t>
  </si>
  <si>
    <t>Company</t>
  </si>
  <si>
    <t>Fees</t>
  </si>
  <si>
    <t>Commission</t>
  </si>
  <si>
    <t>Individual Total Amount</t>
  </si>
  <si>
    <t>Comm &amp; Fee</t>
  </si>
  <si>
    <t>Cash Expense</t>
  </si>
  <si>
    <t>DINEX</t>
  </si>
  <si>
    <t>Sales Tax</t>
  </si>
  <si>
    <t>Check Purchases</t>
  </si>
  <si>
    <t>INTERMEX</t>
  </si>
  <si>
    <t>Money Transfers</t>
  </si>
  <si>
    <t>Check Expense</t>
  </si>
  <si>
    <t>SIGUE</t>
  </si>
  <si>
    <t>Lottery Sales</t>
  </si>
  <si>
    <t>Lotto Paid Out</t>
  </si>
  <si>
    <t>AFEX</t>
  </si>
  <si>
    <t>Lotto Net Sales</t>
  </si>
  <si>
    <t>Lottery Paid Out</t>
  </si>
  <si>
    <t>MONEYGRAM</t>
  </si>
  <si>
    <t>PhoneCard</t>
  </si>
  <si>
    <t>ATM Drop</t>
  </si>
  <si>
    <t>BARRI</t>
  </si>
  <si>
    <t>Boss Revolution</t>
  </si>
  <si>
    <t>Credit Card</t>
  </si>
  <si>
    <t>MAXI</t>
  </si>
  <si>
    <t>Bill Payment</t>
  </si>
  <si>
    <t>Outside Cash &amp; Drops</t>
  </si>
  <si>
    <t>AMIGO SIN PIN</t>
  </si>
  <si>
    <t>VidaPay</t>
  </si>
  <si>
    <t>Cash Deposit</t>
  </si>
  <si>
    <t>TOTAL</t>
  </si>
  <si>
    <t>Boost Epay</t>
  </si>
  <si>
    <t>Money Gram Payment</t>
  </si>
  <si>
    <t>Epay</t>
  </si>
  <si>
    <t>Vigo Payment</t>
  </si>
  <si>
    <t>Check Cashing Fees</t>
  </si>
  <si>
    <t>Ria Payment</t>
  </si>
  <si>
    <t>Money Order</t>
  </si>
  <si>
    <t>Checks Deposit</t>
  </si>
  <si>
    <t>CHECK DEPOSITS</t>
  </si>
  <si>
    <t>DROPS</t>
  </si>
  <si>
    <t>AMOUNT</t>
  </si>
  <si>
    <t>TIME</t>
  </si>
  <si>
    <t>Return Check Paid</t>
  </si>
  <si>
    <t>Safe Balance</t>
  </si>
  <si>
    <t>CHECK DEPOSITS TO BANK</t>
  </si>
  <si>
    <t>Forward Balance</t>
  </si>
  <si>
    <t>Payroll Expense</t>
  </si>
  <si>
    <t>NIZARI (29 Checks)</t>
  </si>
  <si>
    <t>Cash From Bank</t>
  </si>
  <si>
    <t>Other Cash Out</t>
  </si>
  <si>
    <t>Other Cash In</t>
  </si>
  <si>
    <t>TOTAL PAYOUTS</t>
  </si>
  <si>
    <t>Rebates &amp; Commissions</t>
  </si>
  <si>
    <t>Inside Over - (Short)</t>
  </si>
  <si>
    <t>TOTAL RECEIPTS</t>
  </si>
  <si>
    <t>Over All Over - (Short)</t>
  </si>
  <si>
    <t>Out Side Over - (Short)</t>
  </si>
  <si>
    <t>Description</t>
  </si>
  <si>
    <t>CASH PAYROLL EXPENSE</t>
  </si>
  <si>
    <t>CASH PAYROLL PAID TO</t>
  </si>
  <si>
    <t>Total</t>
  </si>
  <si>
    <t>Check Expenses</t>
  </si>
  <si>
    <t>Check</t>
  </si>
  <si>
    <t>CASH IN</t>
  </si>
  <si>
    <t>CASH OUT TO OTHER</t>
  </si>
  <si>
    <t>CASH IN FROM</t>
  </si>
  <si>
    <t>OTHER CASH OUT</t>
  </si>
  <si>
    <t>Paco $200 28th March</t>
  </si>
  <si>
    <t>ATM Loading</t>
  </si>
  <si>
    <t>Noel Out</t>
  </si>
  <si>
    <t>Rebates and Commissions</t>
  </si>
  <si>
    <t>Total Lottery Sale</t>
  </si>
  <si>
    <r>
      <rPr>
        <b/>
        <sz val="12"/>
        <color theme="1"/>
        <rFont val="Arial"/>
      </rPr>
      <t xml:space="preserve">Daily Report </t>
    </r>
    <r>
      <rPr>
        <sz val="12"/>
        <color theme="1"/>
        <rFont val="Arial"/>
      </rPr>
      <t xml:space="preserve">           </t>
    </r>
  </si>
  <si>
    <t>NIZARI (18 Checks)</t>
  </si>
  <si>
    <t>Barbara N Lampart</t>
  </si>
  <si>
    <t>Take ATM Back $2K</t>
  </si>
  <si>
    <t>ATM Out</t>
  </si>
  <si>
    <t>Take Noel $400</t>
  </si>
  <si>
    <t>Paco Out $300</t>
  </si>
  <si>
    <r>
      <rPr>
        <b/>
        <sz val="12"/>
        <color theme="1"/>
        <rFont val="Arial"/>
      </rPr>
      <t xml:space="preserve">Daily Report </t>
    </r>
    <r>
      <rPr>
        <sz val="12"/>
        <color theme="1"/>
        <rFont val="Arial"/>
      </rPr>
      <t xml:space="preserve">           </t>
    </r>
  </si>
  <si>
    <t>NIZARI</t>
  </si>
  <si>
    <t>LED Logistics LLC (20 Checks)</t>
  </si>
  <si>
    <r>
      <rPr>
        <b/>
        <sz val="12"/>
        <color theme="1"/>
        <rFont val="Arial"/>
      </rPr>
      <t xml:space="preserve">Daily Report </t>
    </r>
    <r>
      <rPr>
        <sz val="12"/>
        <color theme="1"/>
        <rFont val="Arial"/>
      </rPr>
      <t xml:space="preserve">           </t>
    </r>
  </si>
  <si>
    <t>12:39PM</t>
  </si>
  <si>
    <t>NIZARI (40 Checks)</t>
  </si>
  <si>
    <t>1:37PM</t>
  </si>
  <si>
    <t>3:13PM</t>
  </si>
  <si>
    <t>3:35PM</t>
  </si>
  <si>
    <t>8:34PM</t>
  </si>
  <si>
    <t>Side Expense from 1st till today</t>
  </si>
  <si>
    <t>LED Logistics LLC (4 Checks)</t>
  </si>
  <si>
    <t>4/1/2026 Coin to Cash</t>
  </si>
  <si>
    <r>
      <rPr>
        <b/>
        <sz val="12"/>
        <color theme="1"/>
        <rFont val="Arial"/>
      </rPr>
      <t xml:space="preserve">Daily Report </t>
    </r>
    <r>
      <rPr>
        <sz val="12"/>
        <color theme="1"/>
        <rFont val="Arial"/>
      </rPr>
      <t xml:space="preserve">           </t>
    </r>
  </si>
  <si>
    <t>10:59AM</t>
  </si>
  <si>
    <t>NIZARI (25 Checks)</t>
  </si>
  <si>
    <t>4:38PM</t>
  </si>
  <si>
    <t>8:50PM</t>
  </si>
  <si>
    <t>9:02PM</t>
  </si>
  <si>
    <t>Skill Game Out</t>
  </si>
  <si>
    <t xml:space="preserve">Led Check </t>
  </si>
  <si>
    <t>Side Expense In</t>
  </si>
  <si>
    <r>
      <rPr>
        <b/>
        <sz val="12"/>
        <color theme="1"/>
        <rFont val="Arial"/>
      </rPr>
      <t xml:space="preserve">Daily Report </t>
    </r>
    <r>
      <rPr>
        <sz val="12"/>
        <color theme="1"/>
        <rFont val="Arial"/>
      </rPr>
      <t xml:space="preserve">           </t>
    </r>
  </si>
  <si>
    <t>12:53PM</t>
  </si>
  <si>
    <t>NIZARI (15 Checks)</t>
  </si>
  <si>
    <t>5:05PM</t>
  </si>
  <si>
    <t>8:52PM</t>
  </si>
  <si>
    <t>Innova Service</t>
  </si>
  <si>
    <t>Santex (Partial Pay $400)</t>
  </si>
  <si>
    <t>Take ATM In $2K</t>
  </si>
  <si>
    <t>LED Logistics LLC (2 Checks)</t>
  </si>
  <si>
    <t xml:space="preserve">Skill Game In </t>
  </si>
  <si>
    <r>
      <rPr>
        <b/>
        <sz val="12"/>
        <color theme="1"/>
        <rFont val="Arial"/>
      </rPr>
      <t xml:space="preserve">Daily Report </t>
    </r>
    <r>
      <rPr>
        <sz val="12"/>
        <color theme="1"/>
        <rFont val="Arial"/>
      </rPr>
      <t xml:space="preserve">           </t>
    </r>
  </si>
  <si>
    <t>4:03PM</t>
  </si>
  <si>
    <t>NIZARI (22 Checks)</t>
  </si>
  <si>
    <t>8:10PM</t>
  </si>
  <si>
    <t>8:49PM</t>
  </si>
  <si>
    <t>Intermex Cancel (#8652)</t>
  </si>
  <si>
    <t>MT Cash to Coin Out</t>
  </si>
  <si>
    <r>
      <rPr>
        <b/>
        <sz val="12"/>
        <color theme="1"/>
        <rFont val="Arial"/>
      </rPr>
      <t xml:space="preserve">Daily Report </t>
    </r>
    <r>
      <rPr>
        <sz val="12"/>
        <color theme="1"/>
        <rFont val="Arial"/>
      </rPr>
      <t xml:space="preserve">           </t>
    </r>
  </si>
  <si>
    <t>3:00PM</t>
  </si>
  <si>
    <t>Pending</t>
  </si>
  <si>
    <t>Take Paco $300</t>
  </si>
  <si>
    <t>Intermex Re-Envio (#8652)</t>
  </si>
  <si>
    <r>
      <rPr>
        <b/>
        <sz val="12"/>
        <color theme="1"/>
        <rFont val="Arial"/>
      </rPr>
      <t xml:space="preserve">Daily Report </t>
    </r>
    <r>
      <rPr>
        <sz val="12"/>
        <color theme="1"/>
        <rFont val="Arial"/>
      </rPr>
      <t xml:space="preserve">           </t>
    </r>
  </si>
  <si>
    <t>12:35PM</t>
  </si>
  <si>
    <t>NIZARI (13 Checks)</t>
  </si>
  <si>
    <t>2:14PM</t>
  </si>
  <si>
    <t>5:55PM</t>
  </si>
  <si>
    <t>8:55PM</t>
  </si>
  <si>
    <t>Ranger Print House #1733</t>
  </si>
  <si>
    <r>
      <rPr>
        <b/>
        <sz val="12"/>
        <color theme="1"/>
        <rFont val="Arial"/>
      </rPr>
      <t xml:space="preserve">Daily Report </t>
    </r>
    <r>
      <rPr>
        <sz val="12"/>
        <color theme="1"/>
        <rFont val="Arial"/>
      </rPr>
      <t xml:space="preserve">           </t>
    </r>
  </si>
  <si>
    <t>NIZARI (2 Checks)</t>
  </si>
  <si>
    <r>
      <rPr>
        <b/>
        <sz val="12"/>
        <color theme="1"/>
        <rFont val="Arial"/>
      </rPr>
      <t xml:space="preserve">Daily Report </t>
    </r>
    <r>
      <rPr>
        <sz val="12"/>
        <color theme="1"/>
        <rFont val="Arial"/>
      </rPr>
      <t xml:space="preserve">           </t>
    </r>
  </si>
  <si>
    <r>
      <rPr>
        <b/>
        <sz val="12"/>
        <color theme="1"/>
        <rFont val="Arial"/>
      </rPr>
      <t xml:space="preserve">Daily Report </t>
    </r>
    <r>
      <rPr>
        <sz val="12"/>
        <color theme="1"/>
        <rFont val="Arial"/>
      </rPr>
      <t xml:space="preserve">           </t>
    </r>
  </si>
  <si>
    <r>
      <rPr>
        <b/>
        <sz val="12"/>
        <color theme="1"/>
        <rFont val="Arial"/>
      </rPr>
      <t xml:space="preserve">Daily Report </t>
    </r>
    <r>
      <rPr>
        <sz val="12"/>
        <color theme="1"/>
        <rFont val="Arial"/>
      </rPr>
      <t xml:space="preserve">           </t>
    </r>
  </si>
  <si>
    <r>
      <rPr>
        <b/>
        <sz val="12"/>
        <color theme="1"/>
        <rFont val="Arial"/>
      </rPr>
      <t xml:space="preserve">Daily Report </t>
    </r>
    <r>
      <rPr>
        <sz val="12"/>
        <color theme="1"/>
        <rFont val="Arial"/>
      </rPr>
      <t xml:space="preserve">           </t>
    </r>
  </si>
  <si>
    <t>PIONEER</t>
  </si>
  <si>
    <r>
      <rPr>
        <b/>
        <sz val="12"/>
        <color theme="1"/>
        <rFont val="Arial"/>
      </rPr>
      <t xml:space="preserve">Daily Report </t>
    </r>
    <r>
      <rPr>
        <sz val="12"/>
        <color theme="1"/>
        <rFont val="Arial"/>
      </rPr>
      <t xml:space="preserve">           </t>
    </r>
  </si>
  <si>
    <r>
      <rPr>
        <b/>
        <sz val="12"/>
        <color theme="1"/>
        <rFont val="Arial"/>
      </rPr>
      <t xml:space="preserve">Daily Report </t>
    </r>
    <r>
      <rPr>
        <sz val="12"/>
        <color theme="1"/>
        <rFont val="Arial"/>
      </rPr>
      <t xml:space="preserve">           </t>
    </r>
  </si>
  <si>
    <r>
      <rPr>
        <b/>
        <sz val="12"/>
        <color theme="1"/>
        <rFont val="Arial"/>
      </rPr>
      <t xml:space="preserve">Daily Report </t>
    </r>
    <r>
      <rPr>
        <sz val="12"/>
        <color theme="1"/>
        <rFont val="Arial"/>
      </rPr>
      <t xml:space="preserve">           </t>
    </r>
  </si>
  <si>
    <r>
      <rPr>
        <b/>
        <sz val="12"/>
        <color theme="1"/>
        <rFont val="Arial"/>
      </rPr>
      <t xml:space="preserve">Daily Report </t>
    </r>
    <r>
      <rPr>
        <sz val="12"/>
        <color theme="1"/>
        <rFont val="Arial"/>
      </rPr>
      <t xml:space="preserve">           </t>
    </r>
  </si>
  <si>
    <r>
      <rPr>
        <b/>
        <sz val="12"/>
        <color theme="1"/>
        <rFont val="Arial"/>
      </rPr>
      <t xml:space="preserve">Daily Report </t>
    </r>
    <r>
      <rPr>
        <sz val="12"/>
        <color theme="1"/>
        <rFont val="Arial"/>
      </rPr>
      <t xml:space="preserve">           </t>
    </r>
  </si>
  <si>
    <r>
      <rPr>
        <b/>
        <sz val="12"/>
        <color theme="1"/>
        <rFont val="Arial"/>
      </rPr>
      <t xml:space="preserve">Daily Report </t>
    </r>
    <r>
      <rPr>
        <sz val="12"/>
        <color theme="1"/>
        <rFont val="Arial"/>
      </rPr>
      <t xml:space="preserve">           </t>
    </r>
  </si>
  <si>
    <r>
      <rPr>
        <b/>
        <sz val="12"/>
        <color theme="1"/>
        <rFont val="Arial"/>
      </rPr>
      <t xml:space="preserve">Daily Report </t>
    </r>
    <r>
      <rPr>
        <sz val="12"/>
        <color theme="1"/>
        <rFont val="Arial"/>
      </rPr>
      <t xml:space="preserve">           </t>
    </r>
  </si>
  <si>
    <r>
      <rPr>
        <b/>
        <sz val="12"/>
        <color theme="1"/>
        <rFont val="Arial"/>
      </rPr>
      <t xml:space="preserve">Daily Report </t>
    </r>
    <r>
      <rPr>
        <sz val="12"/>
        <color theme="1"/>
        <rFont val="Arial"/>
      </rPr>
      <t xml:space="preserve">           </t>
    </r>
  </si>
  <si>
    <r>
      <rPr>
        <b/>
        <sz val="12"/>
        <color theme="1"/>
        <rFont val="Arial"/>
      </rPr>
      <t xml:space="preserve">Daily Report </t>
    </r>
    <r>
      <rPr>
        <sz val="12"/>
        <color theme="1"/>
        <rFont val="Arial"/>
      </rPr>
      <t xml:space="preserve">           </t>
    </r>
  </si>
  <si>
    <r>
      <rPr>
        <b/>
        <sz val="12"/>
        <color theme="1"/>
        <rFont val="Arial"/>
      </rPr>
      <t xml:space="preserve">Daily Report </t>
    </r>
    <r>
      <rPr>
        <sz val="12"/>
        <color theme="1"/>
        <rFont val="Arial"/>
      </rPr>
      <t xml:space="preserve">           </t>
    </r>
  </si>
  <si>
    <r>
      <rPr>
        <b/>
        <sz val="12"/>
        <color theme="1"/>
        <rFont val="Arial"/>
      </rPr>
      <t xml:space="preserve">Daily Report </t>
    </r>
    <r>
      <rPr>
        <sz val="12"/>
        <color theme="1"/>
        <rFont val="Arial"/>
      </rPr>
      <t xml:space="preserve">           </t>
    </r>
  </si>
  <si>
    <r>
      <rPr>
        <b/>
        <sz val="12"/>
        <color theme="1"/>
        <rFont val="Arial"/>
      </rPr>
      <t xml:space="preserve">Daily Report </t>
    </r>
    <r>
      <rPr>
        <sz val="12"/>
        <color theme="1"/>
        <rFont val="Arial"/>
      </rPr>
      <t xml:space="preserve">           </t>
    </r>
  </si>
  <si>
    <r>
      <rPr>
        <b/>
        <sz val="12"/>
        <color theme="1"/>
        <rFont val="Arial"/>
      </rPr>
      <t xml:space="preserve">Daily Report </t>
    </r>
    <r>
      <rPr>
        <sz val="12"/>
        <color theme="1"/>
        <rFont val="Arial"/>
      </rPr>
      <t xml:space="preserve">           </t>
    </r>
  </si>
  <si>
    <r>
      <rPr>
        <b/>
        <sz val="12"/>
        <color theme="1"/>
        <rFont val="Arial"/>
      </rPr>
      <t xml:space="preserve">Daily Report </t>
    </r>
    <r>
      <rPr>
        <sz val="12"/>
        <color theme="1"/>
        <rFont val="Arial"/>
      </rPr>
      <t xml:space="preserve">           </t>
    </r>
  </si>
  <si>
    <r>
      <rPr>
        <b/>
        <sz val="12"/>
        <color theme="1"/>
        <rFont val="Arial"/>
      </rPr>
      <t xml:space="preserve">Daily Report </t>
    </r>
    <r>
      <rPr>
        <sz val="12"/>
        <color theme="1"/>
        <rFont val="Arial"/>
      </rPr>
      <t xml:space="preserve">           </t>
    </r>
  </si>
  <si>
    <r>
      <rPr>
        <b/>
        <sz val="12"/>
        <color theme="1"/>
        <rFont val="Arial"/>
      </rPr>
      <t xml:space="preserve">Daily Report </t>
    </r>
    <r>
      <rPr>
        <sz val="12"/>
        <color theme="1"/>
        <rFont val="Arial"/>
      </rPr>
      <t xml:space="preserve">           </t>
    </r>
  </si>
  <si>
    <r>
      <rPr>
        <b/>
        <sz val="12"/>
        <color theme="1"/>
        <rFont val="Arial"/>
      </rPr>
      <t xml:space="preserve">Daily Report </t>
    </r>
    <r>
      <rPr>
        <sz val="12"/>
        <color theme="1"/>
        <rFont val="Arial"/>
      </rPr>
      <t xml:space="preserve">           </t>
    </r>
  </si>
  <si>
    <t>Month:</t>
  </si>
  <si>
    <t>Reciepts</t>
  </si>
  <si>
    <t>Date</t>
  </si>
  <si>
    <t>Taxable</t>
  </si>
  <si>
    <t>Com &amp; Fee</t>
  </si>
  <si>
    <t>M. Transfer</t>
  </si>
  <si>
    <t>Lotto Sale</t>
  </si>
  <si>
    <t>P.Card</t>
  </si>
  <si>
    <t>Boss Revlo.</t>
  </si>
  <si>
    <t>Bill Pay</t>
  </si>
  <si>
    <t>E Pay</t>
  </si>
  <si>
    <t>Check Cashing</t>
  </si>
  <si>
    <t>R/C Paid</t>
  </si>
  <si>
    <t>Forward B.</t>
  </si>
  <si>
    <t>Bank Cash</t>
  </si>
  <si>
    <t>Other Cash</t>
  </si>
  <si>
    <t>Reb &amp; Com</t>
  </si>
  <si>
    <t>Outside OS</t>
  </si>
  <si>
    <t>Cash Pur</t>
  </si>
  <si>
    <t>Cash Exp</t>
  </si>
  <si>
    <t>Check Pur</t>
  </si>
  <si>
    <t>Check Exp</t>
  </si>
  <si>
    <t>Lotto Paid</t>
  </si>
  <si>
    <t>Lottery Paid</t>
  </si>
  <si>
    <t>Drops</t>
  </si>
  <si>
    <t>Cash Dept</t>
  </si>
  <si>
    <t>M.G. Pymt.</t>
  </si>
  <si>
    <t>Vigo Pymt.</t>
  </si>
  <si>
    <t>Ria Pymt.</t>
  </si>
  <si>
    <t>Chck Dep</t>
  </si>
  <si>
    <t>Safe Balce</t>
  </si>
  <si>
    <t>Cash Pay</t>
  </si>
  <si>
    <t>Inside OS</t>
  </si>
  <si>
    <t>Ovar All OS</t>
  </si>
  <si>
    <t>Profit &amp; Loss Account</t>
  </si>
  <si>
    <t>REVENUE</t>
  </si>
  <si>
    <t>COMMISION IN BANK ONLY</t>
  </si>
  <si>
    <t>TAXABLE SALE</t>
  </si>
  <si>
    <t>PHONE CARDS</t>
  </si>
  <si>
    <t>LOTTO COMM</t>
  </si>
  <si>
    <t>REBATES &amp; BUY DOWN</t>
  </si>
  <si>
    <t>COMM. &amp; B. D. IN BANK</t>
  </si>
  <si>
    <t>INSTANT COMMISSION</t>
  </si>
  <si>
    <t>SIDE MONEY CASH</t>
  </si>
  <si>
    <t>CHECK CASHING FEES</t>
  </si>
  <si>
    <t>TOTAL REVENUE</t>
  </si>
  <si>
    <t>OTHER COMMISSION IN BANK</t>
  </si>
  <si>
    <t>COST OF GOOD SOLD</t>
  </si>
  <si>
    <t>BILL PAY COMM</t>
  </si>
  <si>
    <t>CASH PURCHASES</t>
  </si>
  <si>
    <t>MONEY GRAM</t>
  </si>
  <si>
    <t>CHECK PURCHASES</t>
  </si>
  <si>
    <t>OTHER PURCHASES</t>
  </si>
  <si>
    <t>SALE TO PUR %</t>
  </si>
  <si>
    <t>TOTAL PURCHASES</t>
  </si>
  <si>
    <t>EXPENSES</t>
  </si>
  <si>
    <t>CASH EXPENSES</t>
  </si>
  <si>
    <t>CHECK EXPENSES</t>
  </si>
  <si>
    <t>CASH PAY EXPENSE</t>
  </si>
  <si>
    <t>MSB W/D FEE</t>
  </si>
  <si>
    <t>FROM BANK</t>
  </si>
  <si>
    <t>REMOTE DEPOSIT FEE</t>
  </si>
  <si>
    <t>CHECK DEPOSIT FEE</t>
  </si>
  <si>
    <t>MSB MONTHLY FEE</t>
  </si>
  <si>
    <t>DEP CHECK RTN FEE</t>
  </si>
  <si>
    <t>BELOW AVG BAL FEE</t>
  </si>
  <si>
    <t>MONEY ORDER RENT</t>
  </si>
  <si>
    <t>EMAGINENET TECHN</t>
  </si>
  <si>
    <t>INTEREST</t>
  </si>
  <si>
    <t>LOAN PAYMENT</t>
  </si>
  <si>
    <t xml:space="preserve">RENT </t>
  </si>
  <si>
    <t>RETURN CHECK (G) / L</t>
  </si>
  <si>
    <t>TOTAL EXPENSES</t>
  </si>
  <si>
    <t>NET INCOME</t>
  </si>
  <si>
    <t>OVER &amp; SHORT</t>
  </si>
  <si>
    <t>BORROWED MONEY RETURN</t>
  </si>
  <si>
    <t>PROFIT DISTRIBUTED</t>
  </si>
  <si>
    <t>CASH CARRY FORWARD</t>
  </si>
  <si>
    <t>MONEY TRANSFER &amp; MONEY ORDER SALES REPORT</t>
  </si>
  <si>
    <t>DAY</t>
  </si>
  <si>
    <t>FEES</t>
  </si>
  <si>
    <t>COM</t>
  </si>
  <si>
    <t>M.O.  Fed</t>
  </si>
  <si>
    <t>RETURN CHECK IN BANK</t>
  </si>
  <si>
    <t>REASON</t>
  </si>
  <si>
    <t>RETURN CHECK PAID</t>
  </si>
  <si>
    <t>METHOD</t>
  </si>
  <si>
    <t>Santex Contracting LLC</t>
  </si>
  <si>
    <t>NSF</t>
  </si>
  <si>
    <t>Ranger Point #1733</t>
  </si>
  <si>
    <t>Ranger Pring #1733</t>
  </si>
  <si>
    <t>Zelle</t>
  </si>
  <si>
    <t>NSF + Cash</t>
  </si>
  <si>
    <t>Keiki O Ka</t>
  </si>
  <si>
    <t>Stale</t>
  </si>
  <si>
    <t>Hector Escobar Garcia #103</t>
  </si>
  <si>
    <t>Amazonas</t>
  </si>
  <si>
    <t>TOTAL GAIN (LOSE)</t>
  </si>
  <si>
    <t>LED Logistics LLC (21 Checks)</t>
  </si>
  <si>
    <t xml:space="preserve">Raquel Out </t>
  </si>
  <si>
    <t>Take Raquel $300</t>
  </si>
  <si>
    <t>NIZARI (44 Checks)</t>
  </si>
  <si>
    <t>NIZARI (3 Checks)</t>
  </si>
  <si>
    <t>NIZARI (1 Check) In-Person Dep</t>
  </si>
  <si>
    <t>4:48PM</t>
  </si>
  <si>
    <t>6:22PM</t>
  </si>
  <si>
    <t>8:35PM</t>
  </si>
  <si>
    <t>9:18PM</t>
  </si>
  <si>
    <t>NIZARI (23 Checks)</t>
  </si>
  <si>
    <t>NIZARI (9 Checks)</t>
  </si>
  <si>
    <t>NIZARI (27 Checks)</t>
  </si>
  <si>
    <t>4:35PM</t>
  </si>
  <si>
    <t>6:32PM</t>
  </si>
  <si>
    <t>8:19PM</t>
  </si>
  <si>
    <t>Game Machine</t>
  </si>
  <si>
    <t>9:21AM</t>
  </si>
  <si>
    <t>12:28PM</t>
  </si>
  <si>
    <t>1:29PM</t>
  </si>
  <si>
    <t>3:17PM</t>
  </si>
  <si>
    <t>4:07PM</t>
  </si>
  <si>
    <t>8:47PM</t>
  </si>
  <si>
    <t>8:02PM</t>
  </si>
  <si>
    <t>LED Logistics LLC (1 Check)</t>
  </si>
  <si>
    <t>NIZARI (14 Checks)</t>
  </si>
  <si>
    <t>10:53AM</t>
  </si>
  <si>
    <t>5:00PM</t>
  </si>
  <si>
    <t>5:50PM</t>
  </si>
  <si>
    <t>7:37PM</t>
  </si>
  <si>
    <t>Maxi Rejected (#6104)</t>
  </si>
  <si>
    <t>Re-Envios (Maxi #6104)</t>
  </si>
  <si>
    <t xml:space="preserve">NSF + Cash </t>
  </si>
  <si>
    <t>Bring From Zelle</t>
  </si>
  <si>
    <t>M&amp;E Group (2242 and 2245)</t>
  </si>
  <si>
    <t>M&amp;E Group (2242&amp;2245)</t>
  </si>
  <si>
    <t>2:46PM</t>
  </si>
  <si>
    <t>6:52PM</t>
  </si>
  <si>
    <t>8:04PM</t>
  </si>
  <si>
    <t>Victor Rebollar Carbajal (#117)</t>
  </si>
  <si>
    <t>Medina's Family LLC (#3170)</t>
  </si>
  <si>
    <t>Uncollected</t>
  </si>
  <si>
    <t>NIZARI (32 Checks)</t>
  </si>
  <si>
    <t>1:47PM</t>
  </si>
  <si>
    <t>8:24PM</t>
  </si>
  <si>
    <t>Intermex Rejected (#8759)</t>
  </si>
  <si>
    <t>11:58AM</t>
  </si>
  <si>
    <t>7:19PM</t>
  </si>
  <si>
    <t>8:42PM</t>
  </si>
  <si>
    <t>9:25PM</t>
  </si>
  <si>
    <t>Maxi Cancel (#6139)</t>
  </si>
  <si>
    <t>ATM Main Office Out</t>
  </si>
  <si>
    <t>LED Check</t>
  </si>
  <si>
    <t>NIZARI (10 Checks)</t>
  </si>
  <si>
    <t>NIZARI (35 Checks)</t>
  </si>
  <si>
    <t>Vicks Tree #117</t>
  </si>
  <si>
    <t>1:50PM</t>
  </si>
  <si>
    <t>7:55PM</t>
  </si>
  <si>
    <t>5:42PM</t>
  </si>
  <si>
    <t>8:45PM</t>
  </si>
  <si>
    <t>Maxi Re-Envios (#6139)</t>
  </si>
  <si>
    <t>Intermex Yesterday Refund (#8759)</t>
  </si>
  <si>
    <t>Take ATM $2K</t>
  </si>
  <si>
    <t>Take $1530 Coin Withdrawal</t>
  </si>
  <si>
    <t>Coin Withdrawal for Main Office</t>
  </si>
  <si>
    <t>NIZARI (7 Checks)</t>
  </si>
  <si>
    <t>LED Logistics LLC (23 Checks)</t>
  </si>
  <si>
    <t>NIZARI (4 Checks)</t>
  </si>
  <si>
    <t>NIZARI (28 Checks)</t>
  </si>
  <si>
    <t>3:06PM</t>
  </si>
  <si>
    <t>4:05PM</t>
  </si>
  <si>
    <t>6:46PM</t>
  </si>
  <si>
    <t>8:51PM</t>
  </si>
  <si>
    <t>Side Expense Out</t>
  </si>
  <si>
    <t>11:57AM</t>
  </si>
  <si>
    <t>1:49PM</t>
  </si>
  <si>
    <t>5:04PM</t>
  </si>
  <si>
    <t>3:08PM</t>
  </si>
  <si>
    <t>7:32PM</t>
  </si>
  <si>
    <t>8:06PM</t>
  </si>
  <si>
    <t>9:00PM</t>
  </si>
  <si>
    <t>9:20PM</t>
  </si>
  <si>
    <t>Josselin Metal (#1265)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</si>
</sst>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m/d"/>
    <numFmt numFmtId="167" formatCode="mm/dd/yyyy"/>
  </numFmts>
  <fonts count="18" x14ac:knownFonts="1">
    <font>
      <sz val="10"/>
      <color rgb="FF000000"/>
      <name val="Arial"/>
      <scheme val="minor"/>
    </font>
    <font>
      <b/>
      <sz val="20"/>
      <color theme="1"/>
      <name val="Arial"/>
    </font>
    <font>
      <sz val="10"/>
      <name val="Arial"/>
    </font>
    <font>
      <sz val="20"/>
      <color theme="1"/>
      <name val="Arial"/>
    </font>
    <font>
      <b/>
      <sz val="12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4"/>
      <color theme="1"/>
      <name val="Arial"/>
    </font>
    <font>
      <b/>
      <sz val="11"/>
      <color theme="1"/>
      <name val="Arial"/>
    </font>
    <font>
      <sz val="8"/>
      <color theme="1"/>
      <name val="Arial"/>
    </font>
    <font>
      <sz val="11"/>
      <color theme="1"/>
      <name val="Arial"/>
    </font>
    <font>
      <sz val="11"/>
      <color rgb="FF000000"/>
      <name val="Arial"/>
    </font>
    <font>
      <b/>
      <sz val="16"/>
      <color theme="1"/>
      <name val="Arial"/>
    </font>
    <font>
      <b/>
      <sz val="18"/>
      <color theme="1"/>
      <name val="Arial"/>
    </font>
    <font>
      <sz val="12"/>
      <color theme="1"/>
      <name val="Arial"/>
    </font>
    <font>
      <b/>
      <sz val="14"/>
      <color theme="1"/>
      <name val="Arial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5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theme="0"/>
        <bgColor theme="0"/>
      </patternFill>
    </fill>
    <fill>
      <patternFill patternType="solid">
        <fgColor rgb="FFFABF8F"/>
        <bgColor rgb="FFFABF8F"/>
      </patternFill>
    </fill>
    <fill>
      <patternFill patternType="solid">
        <fgColor rgb="FFD6E3BC"/>
        <bgColor rgb="FFD6E3BC"/>
      </patternFill>
    </fill>
    <fill>
      <patternFill patternType="solid">
        <fgColor rgb="FFCCFFCC"/>
        <bgColor rgb="FFCCFFCC"/>
      </patternFill>
    </fill>
    <fill>
      <patternFill patternType="solid">
        <fgColor rgb="FFFBD4B4"/>
        <bgColor rgb="FFFBD4B4"/>
      </patternFill>
    </fill>
    <fill>
      <patternFill patternType="solid">
        <fgColor rgb="FFCCFFFF"/>
        <bgColor rgb="FFCCFFFF"/>
      </patternFill>
    </fill>
    <fill>
      <patternFill patternType="solid">
        <fgColor rgb="FF92CDDC"/>
        <bgColor rgb="FF92CDDC"/>
      </patternFill>
    </fill>
    <fill>
      <patternFill patternType="solid">
        <fgColor rgb="FFDBE5F1"/>
        <bgColor rgb="FFDBE5F1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6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14" fontId="5" fillId="0" borderId="9" xfId="0" applyNumberFormat="1" applyFont="1" applyBorder="1"/>
    <xf numFmtId="14" fontId="4" fillId="0" borderId="0" xfId="0" applyNumberFormat="1" applyFont="1" applyAlignment="1">
      <alignment horizontal="center"/>
    </xf>
    <xf numFmtId="0" fontId="6" fillId="0" borderId="5" xfId="0" applyFont="1" applyBorder="1"/>
    <xf numFmtId="0" fontId="6" fillId="0" borderId="0" xfId="0" applyFont="1"/>
    <xf numFmtId="0" fontId="5" fillId="0" borderId="17" xfId="0" applyFont="1" applyBorder="1" applyAlignment="1">
      <alignment horizontal="right"/>
    </xf>
    <xf numFmtId="0" fontId="5" fillId="0" borderId="0" xfId="0" applyFont="1" applyAlignment="1">
      <alignment horizontal="center"/>
    </xf>
    <xf numFmtId="0" fontId="5" fillId="2" borderId="18" xfId="0" applyFont="1" applyFill="1" applyBorder="1"/>
    <xf numFmtId="0" fontId="5" fillId="2" borderId="19" xfId="0" applyFont="1" applyFill="1" applyBorder="1"/>
    <xf numFmtId="0" fontId="5" fillId="2" borderId="20" xfId="0" applyFont="1" applyFill="1" applyBorder="1"/>
    <xf numFmtId="0" fontId="5" fillId="2" borderId="17" xfId="0" applyFont="1" applyFill="1" applyBorder="1"/>
    <xf numFmtId="0" fontId="8" fillId="2" borderId="17" xfId="0" applyFont="1" applyFill="1" applyBorder="1" applyAlignment="1">
      <alignment vertical="center"/>
    </xf>
    <xf numFmtId="0" fontId="8" fillId="2" borderId="17" xfId="0" applyFont="1" applyFill="1" applyBorder="1" applyAlignment="1">
      <alignment horizontal="center" vertical="center"/>
    </xf>
    <xf numFmtId="0" fontId="9" fillId="0" borderId="0" xfId="0" applyFont="1"/>
    <xf numFmtId="0" fontId="6" fillId="0" borderId="18" xfId="0" applyFont="1" applyBorder="1"/>
    <xf numFmtId="0" fontId="6" fillId="0" borderId="16" xfId="0" applyFont="1" applyBorder="1"/>
    <xf numFmtId="0" fontId="6" fillId="0" borderId="19" xfId="0" applyFont="1" applyBorder="1"/>
    <xf numFmtId="44" fontId="6" fillId="3" borderId="21" xfId="0" applyNumberFormat="1" applyFont="1" applyFill="1" applyBorder="1" applyAlignment="1">
      <alignment horizontal="center"/>
    </xf>
    <xf numFmtId="164" fontId="6" fillId="0" borderId="17" xfId="0" applyNumberFormat="1" applyFont="1" applyBorder="1"/>
    <xf numFmtId="44" fontId="10" fillId="0" borderId="17" xfId="0" applyNumberFormat="1" applyFont="1" applyBorder="1"/>
    <xf numFmtId="44" fontId="10" fillId="0" borderId="17" xfId="0" applyNumberFormat="1" applyFont="1" applyBorder="1" applyAlignment="1">
      <alignment horizontal="center"/>
    </xf>
    <xf numFmtId="0" fontId="5" fillId="4" borderId="21" xfId="0" applyFont="1" applyFill="1" applyBorder="1"/>
    <xf numFmtId="0" fontId="5" fillId="4" borderId="22" xfId="0" applyFont="1" applyFill="1" applyBorder="1"/>
    <xf numFmtId="0" fontId="5" fillId="4" borderId="23" xfId="0" applyFont="1" applyFill="1" applyBorder="1"/>
    <xf numFmtId="44" fontId="6" fillId="3" borderId="18" xfId="0" applyNumberFormat="1" applyFont="1" applyFill="1" applyBorder="1" applyAlignment="1">
      <alignment horizontal="center"/>
    </xf>
    <xf numFmtId="0" fontId="11" fillId="0" borderId="18" xfId="0" applyFont="1" applyBorder="1" applyAlignment="1">
      <alignment horizontal="left" wrapText="1"/>
    </xf>
    <xf numFmtId="43" fontId="6" fillId="0" borderId="19" xfId="0" applyNumberFormat="1" applyFont="1" applyBorder="1"/>
    <xf numFmtId="43" fontId="6" fillId="0" borderId="24" xfId="0" applyNumberFormat="1" applyFont="1" applyBorder="1"/>
    <xf numFmtId="0" fontId="11" fillId="0" borderId="18" xfId="0" applyFont="1" applyBorder="1" applyAlignment="1">
      <alignment horizontal="left"/>
    </xf>
    <xf numFmtId="0" fontId="10" fillId="0" borderId="18" xfId="0" applyFont="1" applyBorder="1"/>
    <xf numFmtId="44" fontId="10" fillId="0" borderId="25" xfId="0" applyNumberFormat="1" applyFont="1" applyBorder="1"/>
    <xf numFmtId="0" fontId="5" fillId="5" borderId="28" xfId="0" applyFont="1" applyFill="1" applyBorder="1"/>
    <xf numFmtId="43" fontId="5" fillId="5" borderId="29" xfId="0" applyNumberFormat="1" applyFont="1" applyFill="1" applyBorder="1"/>
    <xf numFmtId="43" fontId="5" fillId="5" borderId="30" xfId="0" applyNumberFormat="1" applyFont="1" applyFill="1" applyBorder="1"/>
    <xf numFmtId="0" fontId="6" fillId="0" borderId="2" xfId="0" applyFont="1" applyBorder="1" applyAlignment="1">
      <alignment horizontal="center"/>
    </xf>
    <xf numFmtId="44" fontId="6" fillId="3" borderId="33" xfId="0" applyNumberFormat="1" applyFont="1" applyFill="1" applyBorder="1" applyAlignment="1">
      <alignment horizontal="center"/>
    </xf>
    <xf numFmtId="0" fontId="5" fillId="4" borderId="9" xfId="0" applyFont="1" applyFill="1" applyBorder="1"/>
    <xf numFmtId="18" fontId="6" fillId="0" borderId="17" xfId="0" applyNumberFormat="1" applyFont="1" applyBorder="1"/>
    <xf numFmtId="0" fontId="6" fillId="0" borderId="17" xfId="0" applyFont="1" applyBorder="1"/>
    <xf numFmtId="44" fontId="8" fillId="6" borderId="17" xfId="0" applyNumberFormat="1" applyFont="1" applyFill="1" applyBorder="1" applyAlignment="1">
      <alignment horizontal="center"/>
    </xf>
    <xf numFmtId="44" fontId="8" fillId="0" borderId="17" xfId="0" applyNumberFormat="1" applyFont="1" applyBorder="1"/>
    <xf numFmtId="44" fontId="8" fillId="0" borderId="17" xfId="0" applyNumberFormat="1" applyFont="1" applyBorder="1" applyAlignment="1">
      <alignment horizontal="center"/>
    </xf>
    <xf numFmtId="44" fontId="8" fillId="6" borderId="17" xfId="0" applyNumberFormat="1" applyFont="1" applyFill="1" applyBorder="1"/>
    <xf numFmtId="44" fontId="8" fillId="0" borderId="35" xfId="0" applyNumberFormat="1" applyFont="1" applyBorder="1" applyAlignment="1">
      <alignment horizontal="center"/>
    </xf>
    <xf numFmtId="44" fontId="8" fillId="0" borderId="36" xfId="0" applyNumberFormat="1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5" fillId="2" borderId="38" xfId="0" applyFont="1" applyFill="1" applyBorder="1" applyAlignment="1">
      <alignment horizontal="left"/>
    </xf>
    <xf numFmtId="0" fontId="5" fillId="2" borderId="39" xfId="0" applyFont="1" applyFill="1" applyBorder="1" applyAlignment="1">
      <alignment horizontal="left"/>
    </xf>
    <xf numFmtId="0" fontId="5" fillId="6" borderId="40" xfId="0" applyFont="1" applyFill="1" applyBorder="1" applyAlignment="1">
      <alignment horizontal="left"/>
    </xf>
    <xf numFmtId="0" fontId="5" fillId="6" borderId="41" xfId="0" applyFont="1" applyFill="1" applyBorder="1" applyAlignment="1">
      <alignment horizontal="left"/>
    </xf>
    <xf numFmtId="0" fontId="5" fillId="6" borderId="42" xfId="0" applyFont="1" applyFill="1" applyBorder="1"/>
    <xf numFmtId="0" fontId="5" fillId="6" borderId="17" xfId="0" applyFont="1" applyFill="1" applyBorder="1"/>
    <xf numFmtId="44" fontId="6" fillId="0" borderId="17" xfId="0" applyNumberFormat="1" applyFont="1" applyBorder="1"/>
    <xf numFmtId="44" fontId="5" fillId="2" borderId="35" xfId="0" applyNumberFormat="1" applyFont="1" applyFill="1" applyBorder="1"/>
    <xf numFmtId="44" fontId="5" fillId="2" borderId="30" xfId="0" applyNumberFormat="1" applyFont="1" applyFill="1" applyBorder="1"/>
    <xf numFmtId="0" fontId="5" fillId="5" borderId="35" xfId="0" applyFont="1" applyFill="1" applyBorder="1"/>
    <xf numFmtId="0" fontId="6" fillId="0" borderId="3" xfId="0" applyFont="1" applyBorder="1" applyAlignment="1">
      <alignment horizontal="center"/>
    </xf>
    <xf numFmtId="0" fontId="5" fillId="2" borderId="43" xfId="0" applyFont="1" applyFill="1" applyBorder="1" applyAlignment="1">
      <alignment horizontal="left"/>
    </xf>
    <xf numFmtId="0" fontId="5" fillId="6" borderId="19" xfId="0" applyFont="1" applyFill="1" applyBorder="1" applyAlignment="1">
      <alignment horizontal="left"/>
    </xf>
    <xf numFmtId="0" fontId="6" fillId="0" borderId="16" xfId="0" applyFont="1" applyBorder="1" applyAlignment="1">
      <alignment horizontal="left"/>
    </xf>
    <xf numFmtId="44" fontId="6" fillId="0" borderId="24" xfId="0" applyNumberFormat="1" applyFont="1" applyBorder="1"/>
    <xf numFmtId="43" fontId="6" fillId="0" borderId="17" xfId="0" applyNumberFormat="1" applyFont="1" applyBorder="1"/>
    <xf numFmtId="0" fontId="6" fillId="0" borderId="24" xfId="0" applyFont="1" applyBorder="1"/>
    <xf numFmtId="0" fontId="5" fillId="6" borderId="40" xfId="0" applyFont="1" applyFill="1" applyBorder="1"/>
    <xf numFmtId="0" fontId="5" fillId="6" borderId="41" xfId="0" applyFont="1" applyFill="1" applyBorder="1"/>
    <xf numFmtId="0" fontId="5" fillId="6" borderId="17" xfId="0" applyFont="1" applyFill="1" applyBorder="1" applyAlignment="1">
      <alignment horizontal="center"/>
    </xf>
    <xf numFmtId="0" fontId="6" fillId="0" borderId="37" xfId="0" applyFont="1" applyBorder="1"/>
    <xf numFmtId="0" fontId="5" fillId="0" borderId="0" xfId="0" applyFont="1"/>
    <xf numFmtId="43" fontId="5" fillId="5" borderId="35" xfId="0" applyNumberFormat="1" applyFont="1" applyFill="1" applyBorder="1"/>
    <xf numFmtId="0" fontId="8" fillId="2" borderId="42" xfId="0" applyFont="1" applyFill="1" applyBorder="1" applyAlignment="1">
      <alignment vertical="center"/>
    </xf>
    <xf numFmtId="44" fontId="10" fillId="0" borderId="24" xfId="0" applyNumberFormat="1" applyFont="1" applyBorder="1"/>
    <xf numFmtId="44" fontId="10" fillId="0" borderId="49" xfId="0" applyNumberFormat="1" applyFont="1" applyBorder="1"/>
    <xf numFmtId="44" fontId="8" fillId="0" borderId="24" xfId="0" applyNumberFormat="1" applyFont="1" applyBorder="1"/>
    <xf numFmtId="44" fontId="8" fillId="6" borderId="42" xfId="0" applyNumberFormat="1" applyFont="1" applyFill="1" applyBorder="1"/>
    <xf numFmtId="44" fontId="8" fillId="0" borderId="37" xfId="0" applyNumberFormat="1" applyFont="1" applyBorder="1" applyAlignment="1">
      <alignment horizontal="center"/>
    </xf>
    <xf numFmtId="0" fontId="12" fillId="0" borderId="0" xfId="0" applyFont="1"/>
    <xf numFmtId="0" fontId="5" fillId="2" borderId="52" xfId="0" applyFont="1" applyFill="1" applyBorder="1" applyAlignment="1">
      <alignment horizontal="left"/>
    </xf>
    <xf numFmtId="0" fontId="5" fillId="2" borderId="53" xfId="0" applyFont="1" applyFill="1" applyBorder="1" applyAlignment="1">
      <alignment horizontal="left"/>
    </xf>
    <xf numFmtId="0" fontId="5" fillId="2" borderId="53" xfId="0" applyFont="1" applyFill="1" applyBorder="1"/>
    <xf numFmtId="0" fontId="5" fillId="2" borderId="54" xfId="0" applyFont="1" applyFill="1" applyBorder="1"/>
    <xf numFmtId="0" fontId="6" fillId="0" borderId="21" xfId="0" applyFont="1" applyBorder="1" applyAlignment="1">
      <alignment horizontal="left"/>
    </xf>
    <xf numFmtId="44" fontId="6" fillId="0" borderId="22" xfId="0" applyNumberFormat="1" applyFont="1" applyBorder="1"/>
    <xf numFmtId="44" fontId="6" fillId="0" borderId="19" xfId="0" applyNumberFormat="1" applyFont="1" applyBorder="1"/>
    <xf numFmtId="0" fontId="6" fillId="0" borderId="18" xfId="0" applyFont="1" applyBorder="1" applyAlignment="1">
      <alignment horizontal="left"/>
    </xf>
    <xf numFmtId="44" fontId="6" fillId="0" borderId="55" xfId="0" applyNumberFormat="1" applyFont="1" applyBorder="1"/>
    <xf numFmtId="0" fontId="10" fillId="0" borderId="0" xfId="0" applyFont="1"/>
    <xf numFmtId="164" fontId="5" fillId="2" borderId="28" xfId="0" applyNumberFormat="1" applyFont="1" applyFill="1" applyBorder="1" applyAlignment="1">
      <alignment horizontal="left"/>
    </xf>
    <xf numFmtId="165" fontId="5" fillId="2" borderId="29" xfId="0" applyNumberFormat="1" applyFont="1" applyFill="1" applyBorder="1"/>
    <xf numFmtId="165" fontId="5" fillId="2" borderId="35" xfId="0" applyNumberFormat="1" applyFont="1" applyFill="1" applyBorder="1"/>
    <xf numFmtId="164" fontId="6" fillId="0" borderId="0" xfId="0" applyNumberFormat="1" applyFont="1"/>
    <xf numFmtId="0" fontId="6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5" fillId="2" borderId="21" xfId="0" applyFont="1" applyFill="1" applyBorder="1" applyAlignment="1">
      <alignment horizontal="left"/>
    </xf>
    <xf numFmtId="0" fontId="5" fillId="2" borderId="22" xfId="0" applyFont="1" applyFill="1" applyBorder="1"/>
    <xf numFmtId="0" fontId="5" fillId="2" borderId="22" xfId="0" applyFont="1" applyFill="1" applyBorder="1" applyAlignment="1">
      <alignment horizontal="center"/>
    </xf>
    <xf numFmtId="0" fontId="5" fillId="2" borderId="9" xfId="0" applyFont="1" applyFill="1" applyBorder="1"/>
    <xf numFmtId="0" fontId="5" fillId="7" borderId="56" xfId="0" applyFont="1" applyFill="1" applyBorder="1"/>
    <xf numFmtId="44" fontId="6" fillId="0" borderId="57" xfId="0" applyNumberFormat="1" applyFont="1" applyBorder="1"/>
    <xf numFmtId="44" fontId="6" fillId="0" borderId="18" xfId="0" applyNumberFormat="1" applyFont="1" applyBorder="1"/>
    <xf numFmtId="166" fontId="5" fillId="2" borderId="28" xfId="0" applyNumberFormat="1" applyFont="1" applyFill="1" applyBorder="1" applyAlignment="1">
      <alignment horizontal="left"/>
    </xf>
    <xf numFmtId="165" fontId="5" fillId="2" borderId="30" xfId="0" applyNumberFormat="1" applyFont="1" applyFill="1" applyBorder="1"/>
    <xf numFmtId="44" fontId="6" fillId="7" borderId="19" xfId="0" applyNumberFormat="1" applyFont="1" applyFill="1" applyBorder="1"/>
    <xf numFmtId="0" fontId="4" fillId="0" borderId="0" xfId="0" applyFont="1"/>
    <xf numFmtId="0" fontId="14" fillId="0" borderId="0" xfId="0" applyFont="1"/>
    <xf numFmtId="43" fontId="15" fillId="0" borderId="0" xfId="0" applyNumberFormat="1" applyFont="1"/>
    <xf numFmtId="0" fontId="15" fillId="0" borderId="0" xfId="0" applyFont="1" applyAlignment="1">
      <alignment horizontal="left"/>
    </xf>
    <xf numFmtId="0" fontId="6" fillId="0" borderId="19" xfId="0" applyFont="1" applyBorder="1" applyAlignment="1">
      <alignment horizontal="left"/>
    </xf>
    <xf numFmtId="43" fontId="4" fillId="0" borderId="0" xfId="0" applyNumberFormat="1" applyFont="1"/>
    <xf numFmtId="10" fontId="6" fillId="0" borderId="0" xfId="0" applyNumberFormat="1" applyFont="1" applyAlignment="1">
      <alignment horizontal="left"/>
    </xf>
    <xf numFmtId="43" fontId="6" fillId="0" borderId="0" xfId="0" applyNumberFormat="1" applyFont="1"/>
    <xf numFmtId="17" fontId="6" fillId="0" borderId="0" xfId="0" applyNumberFormat="1" applyFont="1"/>
    <xf numFmtId="43" fontId="5" fillId="0" borderId="0" xfId="0" applyNumberFormat="1" applyFont="1"/>
    <xf numFmtId="43" fontId="15" fillId="8" borderId="41" xfId="0" applyNumberFormat="1" applyFont="1" applyFill="1" applyBorder="1"/>
    <xf numFmtId="0" fontId="5" fillId="0" borderId="19" xfId="0" applyFont="1" applyBorder="1"/>
    <xf numFmtId="43" fontId="5" fillId="0" borderId="19" xfId="0" applyNumberFormat="1" applyFont="1" applyBorder="1"/>
    <xf numFmtId="0" fontId="6" fillId="0" borderId="60" xfId="0" applyFont="1" applyBorder="1"/>
    <xf numFmtId="43" fontId="6" fillId="0" borderId="60" xfId="0" applyNumberFormat="1" applyFont="1" applyBorder="1"/>
    <xf numFmtId="9" fontId="4" fillId="0" borderId="19" xfId="0" applyNumberFormat="1" applyFont="1" applyBorder="1" applyAlignment="1">
      <alignment horizontal="center"/>
    </xf>
    <xf numFmtId="43" fontId="4" fillId="0" borderId="19" xfId="0" applyNumberFormat="1" applyFont="1" applyBorder="1"/>
    <xf numFmtId="43" fontId="4" fillId="8" borderId="41" xfId="0" applyNumberFormat="1" applyFont="1" applyFill="1" applyBorder="1"/>
    <xf numFmtId="17" fontId="3" fillId="0" borderId="0" xfId="0" applyNumberFormat="1" applyFont="1"/>
    <xf numFmtId="0" fontId="5" fillId="4" borderId="21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5" fillId="4" borderId="22" xfId="0" applyFont="1" applyFill="1" applyBorder="1" applyAlignment="1">
      <alignment horizontal="center"/>
    </xf>
    <xf numFmtId="43" fontId="5" fillId="4" borderId="22" xfId="0" applyNumberFormat="1" applyFont="1" applyFill="1" applyBorder="1" applyAlignment="1">
      <alignment horizontal="center"/>
    </xf>
    <xf numFmtId="49" fontId="5" fillId="4" borderId="9" xfId="0" applyNumberFormat="1" applyFont="1" applyFill="1" applyBorder="1" applyAlignment="1">
      <alignment horizontal="center"/>
    </xf>
    <xf numFmtId="0" fontId="5" fillId="2" borderId="21" xfId="0" applyFont="1" applyFill="1" applyBorder="1"/>
    <xf numFmtId="0" fontId="5" fillId="4" borderId="64" xfId="0" applyFont="1" applyFill="1" applyBorder="1" applyAlignment="1">
      <alignment horizontal="center"/>
    </xf>
    <xf numFmtId="14" fontId="6" fillId="0" borderId="18" xfId="0" applyNumberFormat="1" applyFont="1" applyBorder="1"/>
    <xf numFmtId="43" fontId="6" fillId="0" borderId="18" xfId="0" applyNumberFormat="1" applyFont="1" applyBorder="1"/>
    <xf numFmtId="43" fontId="5" fillId="10" borderId="19" xfId="0" applyNumberFormat="1" applyFont="1" applyFill="1" applyBorder="1"/>
    <xf numFmtId="43" fontId="6" fillId="3" borderId="19" xfId="0" applyNumberFormat="1" applyFont="1" applyFill="1" applyBorder="1"/>
    <xf numFmtId="43" fontId="6" fillId="10" borderId="17" xfId="0" applyNumberFormat="1" applyFont="1" applyFill="1" applyBorder="1"/>
    <xf numFmtId="43" fontId="5" fillId="3" borderId="19" xfId="0" applyNumberFormat="1" applyFont="1" applyFill="1" applyBorder="1"/>
    <xf numFmtId="43" fontId="5" fillId="0" borderId="65" xfId="0" applyNumberFormat="1" applyFont="1" applyBorder="1"/>
    <xf numFmtId="0" fontId="6" fillId="0" borderId="66" xfId="0" applyFont="1" applyBorder="1"/>
    <xf numFmtId="14" fontId="5" fillId="4" borderId="28" xfId="0" applyNumberFormat="1" applyFont="1" applyFill="1" applyBorder="1"/>
    <xf numFmtId="0" fontId="5" fillId="4" borderId="35" xfId="0" applyFont="1" applyFill="1" applyBorder="1"/>
    <xf numFmtId="43" fontId="5" fillId="4" borderId="28" xfId="0" applyNumberFormat="1" applyFont="1" applyFill="1" applyBorder="1"/>
    <xf numFmtId="43" fontId="5" fillId="4" borderId="29" xfId="0" applyNumberFormat="1" applyFont="1" applyFill="1" applyBorder="1"/>
    <xf numFmtId="43" fontId="5" fillId="4" borderId="35" xfId="0" applyNumberFormat="1" applyFont="1" applyFill="1" applyBorder="1"/>
    <xf numFmtId="43" fontId="5" fillId="4" borderId="67" xfId="0" applyNumberFormat="1" applyFont="1" applyFill="1" applyBorder="1"/>
    <xf numFmtId="43" fontId="5" fillId="4" borderId="19" xfId="0" applyNumberFormat="1" applyFont="1" applyFill="1" applyBorder="1"/>
    <xf numFmtId="14" fontId="6" fillId="11" borderId="19" xfId="0" applyNumberFormat="1" applyFont="1" applyFill="1" applyBorder="1"/>
    <xf numFmtId="0" fontId="6" fillId="11" borderId="19" xfId="0" applyFont="1" applyFill="1" applyBorder="1"/>
    <xf numFmtId="43" fontId="6" fillId="11" borderId="19" xfId="0" applyNumberFormat="1" applyFont="1" applyFill="1" applyBorder="1"/>
    <xf numFmtId="14" fontId="6" fillId="12" borderId="19" xfId="0" applyNumberFormat="1" applyFont="1" applyFill="1" applyBorder="1"/>
    <xf numFmtId="0" fontId="6" fillId="12" borderId="19" xfId="0" applyFont="1" applyFill="1" applyBorder="1"/>
    <xf numFmtId="43" fontId="6" fillId="12" borderId="19" xfId="0" applyNumberFormat="1" applyFont="1" applyFill="1" applyBorder="1"/>
    <xf numFmtId="167" fontId="6" fillId="12" borderId="19" xfId="0" applyNumberFormat="1" applyFont="1" applyFill="1" applyBorder="1"/>
    <xf numFmtId="14" fontId="6" fillId="0" borderId="19" xfId="0" applyNumberFormat="1" applyFont="1" applyBorder="1"/>
    <xf numFmtId="14" fontId="6" fillId="13" borderId="19" xfId="0" applyNumberFormat="1" applyFont="1" applyFill="1" applyBorder="1"/>
    <xf numFmtId="0" fontId="6" fillId="13" borderId="19" xfId="0" applyFont="1" applyFill="1" applyBorder="1"/>
    <xf numFmtId="43" fontId="6" fillId="13" borderId="19" xfId="0" applyNumberFormat="1" applyFont="1" applyFill="1" applyBorder="1"/>
    <xf numFmtId="14" fontId="6" fillId="14" borderId="19" xfId="0" applyNumberFormat="1" applyFont="1" applyFill="1" applyBorder="1"/>
    <xf numFmtId="0" fontId="6" fillId="14" borderId="19" xfId="0" applyFont="1" applyFill="1" applyBorder="1"/>
    <xf numFmtId="43" fontId="6" fillId="14" borderId="19" xfId="0" applyNumberFormat="1" applyFont="1" applyFill="1" applyBorder="1"/>
    <xf numFmtId="0" fontId="0" fillId="14" borderId="0" xfId="0" applyFill="1"/>
    <xf numFmtId="0" fontId="11" fillId="0" borderId="15" xfId="0" applyFont="1" applyBorder="1" applyAlignment="1">
      <alignment horizontal="left"/>
    </xf>
    <xf numFmtId="0" fontId="2" fillId="0" borderId="16" xfId="0" applyFont="1" applyBorder="1"/>
    <xf numFmtId="0" fontId="5" fillId="2" borderId="31" xfId="0" applyFont="1" applyFill="1" applyBorder="1" applyAlignment="1">
      <alignment horizontal="center"/>
    </xf>
    <xf numFmtId="0" fontId="2" fillId="0" borderId="34" xfId="0" applyFont="1" applyBorder="1"/>
    <xf numFmtId="0" fontId="5" fillId="5" borderId="31" xfId="0" applyFont="1" applyFill="1" applyBorder="1" applyAlignment="1">
      <alignment horizontal="left"/>
    </xf>
    <xf numFmtId="0" fontId="6" fillId="0" borderId="5" xfId="0" applyFont="1" applyBorder="1" applyAlignment="1">
      <alignment horizontal="center"/>
    </xf>
    <xf numFmtId="0" fontId="2" fillId="0" borderId="5" xfId="0" applyFont="1" applyBorder="1"/>
    <xf numFmtId="0" fontId="2" fillId="0" borderId="37" xfId="0" applyFont="1" applyBorder="1"/>
    <xf numFmtId="0" fontId="5" fillId="2" borderId="44" xfId="0" applyFont="1" applyFill="1" applyBorder="1" applyAlignment="1">
      <alignment horizontal="left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5" fillId="4" borderId="7" xfId="0" applyFont="1" applyFill="1" applyBorder="1" applyAlignment="1">
      <alignment horizontal="left"/>
    </xf>
    <xf numFmtId="0" fontId="2" fillId="0" borderId="8" xfId="0" applyFont="1" applyBorder="1"/>
    <xf numFmtId="0" fontId="6" fillId="0" borderId="15" xfId="0" applyFont="1" applyBorder="1" applyAlignment="1">
      <alignment horizontal="left"/>
    </xf>
    <xf numFmtId="0" fontId="5" fillId="2" borderId="7" xfId="0" applyFont="1" applyFill="1" applyBorder="1" applyAlignment="1">
      <alignment horizontal="left"/>
    </xf>
    <xf numFmtId="0" fontId="8" fillId="0" borderId="15" xfId="0" applyFont="1" applyBorder="1" applyAlignment="1">
      <alignment horizontal="left"/>
    </xf>
    <xf numFmtId="0" fontId="8" fillId="0" borderId="31" xfId="0" applyFont="1" applyBorder="1" applyAlignment="1">
      <alignment horizontal="left"/>
    </xf>
    <xf numFmtId="0" fontId="10" fillId="0" borderId="15" xfId="0" applyFont="1" applyBorder="1" applyAlignment="1">
      <alignment horizontal="left"/>
    </xf>
    <xf numFmtId="49" fontId="10" fillId="0" borderId="15" xfId="0" applyNumberFormat="1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43" fontId="6" fillId="0" borderId="15" xfId="0" applyNumberFormat="1" applyFont="1" applyBorder="1" applyAlignment="1">
      <alignment horizontal="center"/>
    </xf>
    <xf numFmtId="0" fontId="2" fillId="0" borderId="25" xfId="0" applyFont="1" applyBorder="1"/>
    <xf numFmtId="0" fontId="4" fillId="0" borderId="1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8" fillId="2" borderId="1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center"/>
    </xf>
    <xf numFmtId="0" fontId="4" fillId="0" borderId="4" xfId="0" applyFont="1" applyBorder="1" applyAlignment="1">
      <alignment wrapText="1"/>
    </xf>
    <xf numFmtId="0" fontId="2" fillId="0" borderId="47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48" xfId="0" applyFont="1" applyBorder="1"/>
    <xf numFmtId="0" fontId="5" fillId="0" borderId="7" xfId="0" applyFont="1" applyBorder="1" applyAlignment="1">
      <alignment horizontal="center"/>
    </xf>
    <xf numFmtId="0" fontId="5" fillId="0" borderId="7" xfId="0" applyFont="1" applyBorder="1" applyAlignment="1">
      <alignment horizontal="left"/>
    </xf>
    <xf numFmtId="43" fontId="5" fillId="5" borderId="31" xfId="0" applyNumberFormat="1" applyFont="1" applyFill="1" applyBorder="1" applyAlignment="1">
      <alignment horizontal="left"/>
    </xf>
    <xf numFmtId="0" fontId="2" fillId="0" borderId="32" xfId="0" applyFont="1" applyBorder="1"/>
    <xf numFmtId="0" fontId="5" fillId="2" borderId="7" xfId="0" applyFont="1" applyFill="1" applyBorder="1" applyAlignment="1">
      <alignment horizontal="center"/>
    </xf>
    <xf numFmtId="164" fontId="6" fillId="2" borderId="46" xfId="0" applyNumberFormat="1" applyFont="1" applyFill="1" applyBorder="1" applyAlignment="1">
      <alignment horizontal="center"/>
    </xf>
    <xf numFmtId="0" fontId="5" fillId="2" borderId="31" xfId="0" applyFont="1" applyFill="1" applyBorder="1" applyAlignment="1">
      <alignment horizontal="left"/>
    </xf>
    <xf numFmtId="0" fontId="2" fillId="0" borderId="45" xfId="0" applyFont="1" applyBorder="1"/>
    <xf numFmtId="0" fontId="8" fillId="0" borderId="15" xfId="0" applyFont="1" applyBorder="1" applyAlignment="1">
      <alignment horizontal="center"/>
    </xf>
    <xf numFmtId="0" fontId="10" fillId="0" borderId="26" xfId="0" applyFont="1" applyBorder="1" applyAlignment="1">
      <alignment horizontal="left"/>
    </xf>
    <xf numFmtId="0" fontId="2" fillId="0" borderId="27" xfId="0" applyFont="1" applyBorder="1"/>
    <xf numFmtId="0" fontId="2" fillId="0" borderId="6" xfId="0" applyFont="1" applyBorder="1"/>
    <xf numFmtId="0" fontId="2" fillId="0" borderId="14" xfId="0" applyFont="1" applyBorder="1"/>
    <xf numFmtId="17" fontId="7" fillId="0" borderId="5" xfId="0" applyNumberFormat="1" applyFont="1" applyBorder="1" applyAlignment="1">
      <alignment horizontal="center"/>
    </xf>
    <xf numFmtId="0" fontId="12" fillId="0" borderId="50" xfId="0" applyFont="1" applyBorder="1" applyAlignment="1">
      <alignment horizont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7" fontId="12" fillId="0" borderId="0" xfId="0" applyNumberFormat="1" applyFont="1" applyAlignment="1">
      <alignment horizontal="center"/>
    </xf>
    <xf numFmtId="0" fontId="2" fillId="0" borderId="51" xfId="0" applyFont="1" applyBorder="1"/>
    <xf numFmtId="17" fontId="12" fillId="0" borderId="50" xfId="0" applyNumberFormat="1" applyFont="1" applyBorder="1" applyAlignment="1">
      <alignment horizontal="center"/>
    </xf>
    <xf numFmtId="0" fontId="5" fillId="4" borderId="24" xfId="0" applyFont="1" applyFill="1" applyBorder="1" applyAlignment="1">
      <alignment horizontal="center"/>
    </xf>
    <xf numFmtId="0" fontId="15" fillId="0" borderId="0" xfId="0" applyFont="1" applyAlignment="1">
      <alignment horizontal="left"/>
    </xf>
    <xf numFmtId="0" fontId="15" fillId="2" borderId="58" xfId="0" applyFont="1" applyFill="1" applyBorder="1" applyAlignment="1">
      <alignment horizontal="left"/>
    </xf>
    <xf numFmtId="0" fontId="2" fillId="0" borderId="59" xfId="0" applyFont="1" applyBorder="1"/>
    <xf numFmtId="0" fontId="4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7" fontId="15" fillId="0" borderId="0" xfId="0" applyNumberFormat="1" applyFont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3" fillId="5" borderId="61" xfId="0" applyFont="1" applyFill="1" applyBorder="1" applyAlignment="1">
      <alignment horizontal="center"/>
    </xf>
    <xf numFmtId="0" fontId="2" fillId="0" borderId="62" xfId="0" applyFont="1" applyBorder="1"/>
    <xf numFmtId="0" fontId="2" fillId="0" borderId="63" xfId="0" applyFont="1" applyBorder="1"/>
    <xf numFmtId="0" fontId="5" fillId="0" borderId="24" xfId="0" applyFont="1" applyBorder="1" applyAlignment="1">
      <alignment horizontal="center"/>
    </xf>
    <xf numFmtId="43" fontId="5" fillId="0" borderId="24" xfId="0" applyNumberFormat="1" applyFont="1" applyBorder="1" applyAlignment="1">
      <alignment horizontal="center"/>
    </xf>
    <xf numFmtId="0" fontId="2" fillId="0" borderId="4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sqref="A1:F1"/>
    </sheetView>
  </sheetViews>
  <sheetFormatPr defaultColWidth="12.5703125" defaultRowHeight="15" customHeight="1" x14ac:dyDescent="0.2"/>
  <cols>
    <col min="1" max="1" width="19.7109375" customWidth="1"/>
    <col min="2" max="2" width="6.7109375" customWidth="1"/>
    <col min="3" max="3" width="15.5703125" customWidth="1"/>
    <col min="4" max="4" width="19.7109375" customWidth="1"/>
    <col min="5" max="5" width="6.7109375" customWidth="1"/>
    <col min="6" max="6" width="15.5703125" customWidth="1"/>
    <col min="7" max="7" width="3.7109375" customWidth="1"/>
    <col min="8" max="8" width="20.5703125" customWidth="1"/>
    <col min="9" max="11" width="16.7109375" customWidth="1"/>
    <col min="12" max="13" width="13.7109375" customWidth="1"/>
    <col min="14" max="14" width="2.7109375" customWidth="1"/>
    <col min="15" max="15" width="8" customWidth="1"/>
    <col min="16" max="16" width="5.85546875" customWidth="1"/>
    <col min="17" max="17" width="6" customWidth="1"/>
    <col min="18" max="18" width="8.42578125" customWidth="1"/>
    <col min="19" max="19" width="7.85546875" customWidth="1"/>
    <col min="20" max="20" width="7.42578125" customWidth="1"/>
    <col min="21" max="26" width="9.140625" customWidth="1"/>
  </cols>
  <sheetData>
    <row r="1" spans="1:26" ht="30" customHeight="1" x14ac:dyDescent="0.4">
      <c r="A1" s="189" t="s">
        <v>0</v>
      </c>
      <c r="B1" s="172"/>
      <c r="C1" s="172"/>
      <c r="D1" s="172"/>
      <c r="E1" s="172"/>
      <c r="F1" s="172"/>
      <c r="G1" s="190"/>
      <c r="H1" s="192" t="str">
        <f>A1</f>
        <v>DINERO EXPRESS #8 (512) 8015655</v>
      </c>
      <c r="I1" s="172"/>
      <c r="J1" s="172"/>
      <c r="K1" s="172"/>
      <c r="L1" s="173"/>
      <c r="M1" s="1" t="s">
        <v>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25">
      <c r="A2" s="193" t="s">
        <v>2</v>
      </c>
      <c r="B2" s="166"/>
      <c r="C2" s="209"/>
      <c r="D2" s="198" t="s">
        <v>3</v>
      </c>
      <c r="E2" s="175"/>
      <c r="F2" s="3"/>
      <c r="G2" s="191"/>
      <c r="H2" s="185" t="s">
        <v>4</v>
      </c>
      <c r="I2" s="172"/>
      <c r="J2" s="172"/>
      <c r="K2" s="172"/>
      <c r="L2" s="173"/>
      <c r="M2" s="4">
        <v>45269</v>
      </c>
      <c r="N2" s="5"/>
      <c r="O2" s="199" t="s">
        <v>5</v>
      </c>
      <c r="P2" s="169"/>
      <c r="Q2" s="169"/>
      <c r="R2" s="169"/>
      <c r="S2" s="169"/>
      <c r="T2" s="170"/>
      <c r="U2" s="6"/>
      <c r="V2" s="6"/>
      <c r="W2" s="6"/>
      <c r="X2" s="6"/>
      <c r="Y2" s="6"/>
      <c r="Z2" s="6"/>
    </row>
    <row r="3" spans="1:26" ht="18" customHeight="1" x14ac:dyDescent="0.25">
      <c r="A3" s="195"/>
      <c r="B3" s="196"/>
      <c r="C3" s="210"/>
      <c r="D3" s="187" t="s">
        <v>6</v>
      </c>
      <c r="E3" s="161"/>
      <c r="F3" s="7"/>
      <c r="G3" s="191"/>
      <c r="H3" s="186"/>
      <c r="I3" s="166"/>
      <c r="J3" s="166"/>
      <c r="K3" s="166"/>
      <c r="L3" s="166"/>
      <c r="M3" s="8">
        <f>F3</f>
        <v>0</v>
      </c>
      <c r="N3" s="6"/>
      <c r="O3" s="9" t="s">
        <v>7</v>
      </c>
      <c r="P3" s="10" t="s">
        <v>8</v>
      </c>
      <c r="Q3" s="10" t="s">
        <v>9</v>
      </c>
      <c r="R3" s="11" t="s">
        <v>10</v>
      </c>
      <c r="S3" s="10" t="s">
        <v>11</v>
      </c>
      <c r="T3" s="12" t="s">
        <v>12</v>
      </c>
      <c r="U3" s="6"/>
      <c r="V3" s="6"/>
      <c r="W3" s="6"/>
      <c r="X3" s="6"/>
      <c r="Y3" s="6"/>
      <c r="Z3" s="6"/>
    </row>
    <row r="4" spans="1:26" ht="18" customHeight="1" x14ac:dyDescent="0.2">
      <c r="A4" s="188" t="s">
        <v>13</v>
      </c>
      <c r="B4" s="161"/>
      <c r="C4" s="13" t="s">
        <v>14</v>
      </c>
      <c r="D4" s="188" t="s">
        <v>15</v>
      </c>
      <c r="E4" s="161"/>
      <c r="F4" s="14" t="s">
        <v>14</v>
      </c>
      <c r="G4" s="191"/>
      <c r="H4" s="171" t="s">
        <v>16</v>
      </c>
      <c r="I4" s="172"/>
      <c r="J4" s="172"/>
      <c r="K4" s="172"/>
      <c r="L4" s="172"/>
      <c r="M4" s="173"/>
      <c r="N4" s="15">
        <v>1</v>
      </c>
      <c r="O4" s="16"/>
      <c r="P4" s="17"/>
      <c r="Q4" s="17"/>
      <c r="R4" s="18">
        <f t="shared" ref="R4:R51" si="0">Q4-P4</f>
        <v>0</v>
      </c>
      <c r="S4" s="19">
        <v>50</v>
      </c>
      <c r="T4" s="20">
        <f t="shared" ref="T4:T51" si="1">R4*S4</f>
        <v>0</v>
      </c>
      <c r="U4" s="6"/>
      <c r="V4" s="6"/>
      <c r="W4" s="6"/>
      <c r="X4" s="6"/>
      <c r="Y4" s="6"/>
      <c r="Z4" s="6"/>
    </row>
    <row r="5" spans="1:26" ht="18" customHeight="1" x14ac:dyDescent="0.2">
      <c r="A5" s="180" t="s">
        <v>17</v>
      </c>
      <c r="B5" s="161"/>
      <c r="C5" s="21">
        <v>12</v>
      </c>
      <c r="D5" s="180" t="s">
        <v>18</v>
      </c>
      <c r="E5" s="161"/>
      <c r="F5" s="22">
        <f>C40</f>
        <v>0</v>
      </c>
      <c r="G5" s="191"/>
      <c r="H5" s="23" t="s">
        <v>19</v>
      </c>
      <c r="I5" s="24" t="s">
        <v>14</v>
      </c>
      <c r="J5" s="24" t="s">
        <v>20</v>
      </c>
      <c r="K5" s="25" t="s">
        <v>21</v>
      </c>
      <c r="L5" s="174" t="s">
        <v>22</v>
      </c>
      <c r="M5" s="170"/>
      <c r="N5" s="15">
        <v>2</v>
      </c>
      <c r="O5" s="16"/>
      <c r="P5" s="17"/>
      <c r="Q5" s="17"/>
      <c r="R5" s="18">
        <f t="shared" si="0"/>
        <v>0</v>
      </c>
      <c r="S5" s="26">
        <v>20</v>
      </c>
      <c r="T5" s="20">
        <f t="shared" si="1"/>
        <v>0</v>
      </c>
      <c r="U5" s="6"/>
      <c r="V5" s="6"/>
      <c r="W5" s="6"/>
      <c r="X5" s="6"/>
      <c r="Y5" s="6"/>
      <c r="Z5" s="6"/>
    </row>
    <row r="6" spans="1:26" ht="18" customHeight="1" x14ac:dyDescent="0.2">
      <c r="A6" s="180" t="s">
        <v>23</v>
      </c>
      <c r="B6" s="161"/>
      <c r="C6" s="21">
        <v>12</v>
      </c>
      <c r="D6" s="180" t="s">
        <v>24</v>
      </c>
      <c r="E6" s="161"/>
      <c r="F6" s="22">
        <f>F40</f>
        <v>0</v>
      </c>
      <c r="G6" s="191"/>
      <c r="H6" s="27" t="s">
        <v>25</v>
      </c>
      <c r="I6" s="28"/>
      <c r="J6" s="28"/>
      <c r="K6" s="29"/>
      <c r="L6" s="183">
        <f t="shared" ref="L6:L13" si="2">SUM(I6:K6)</f>
        <v>0</v>
      </c>
      <c r="M6" s="184"/>
      <c r="N6" s="15">
        <v>3</v>
      </c>
      <c r="O6" s="16"/>
      <c r="P6" s="17"/>
      <c r="Q6" s="17"/>
      <c r="R6" s="18">
        <f t="shared" si="0"/>
        <v>0</v>
      </c>
      <c r="S6" s="26">
        <v>20</v>
      </c>
      <c r="T6" s="20">
        <f t="shared" si="1"/>
        <v>0</v>
      </c>
      <c r="U6" s="6"/>
      <c r="V6" s="6"/>
      <c r="W6" s="6"/>
      <c r="X6" s="6"/>
      <c r="Y6" s="6"/>
      <c r="Z6" s="6"/>
    </row>
    <row r="7" spans="1:26" ht="18" customHeight="1" x14ac:dyDescent="0.2">
      <c r="A7" s="180" t="s">
        <v>26</v>
      </c>
      <c r="B7" s="161"/>
      <c r="C7" s="21"/>
      <c r="D7" s="180" t="s">
        <v>27</v>
      </c>
      <c r="E7" s="161"/>
      <c r="F7" s="22">
        <f>C53</f>
        <v>0</v>
      </c>
      <c r="G7" s="191"/>
      <c r="H7" s="30" t="s">
        <v>28</v>
      </c>
      <c r="I7" s="28">
        <v>7254.97</v>
      </c>
      <c r="J7" s="28">
        <v>169</v>
      </c>
      <c r="K7" s="29"/>
      <c r="L7" s="183">
        <f t="shared" si="2"/>
        <v>7423.97</v>
      </c>
      <c r="M7" s="184"/>
      <c r="N7" s="15">
        <v>4</v>
      </c>
      <c r="O7" s="16"/>
      <c r="P7" s="17"/>
      <c r="Q7" s="17"/>
      <c r="R7" s="18">
        <f t="shared" si="0"/>
        <v>0</v>
      </c>
      <c r="S7" s="26">
        <v>10</v>
      </c>
      <c r="T7" s="20">
        <f t="shared" si="1"/>
        <v>0</v>
      </c>
      <c r="U7" s="6"/>
      <c r="V7" s="6"/>
      <c r="W7" s="6"/>
      <c r="X7" s="6"/>
      <c r="Y7" s="6"/>
      <c r="Z7" s="6"/>
    </row>
    <row r="8" spans="1:26" ht="18" customHeight="1" x14ac:dyDescent="0.2">
      <c r="A8" s="180" t="s">
        <v>29</v>
      </c>
      <c r="B8" s="161"/>
      <c r="C8" s="21">
        <f>L14</f>
        <v>9830.2999999999993</v>
      </c>
      <c r="D8" s="180" t="s">
        <v>30</v>
      </c>
      <c r="E8" s="161"/>
      <c r="F8" s="22">
        <f>F47</f>
        <v>0</v>
      </c>
      <c r="G8" s="191"/>
      <c r="H8" s="30" t="s">
        <v>31</v>
      </c>
      <c r="I8" s="28"/>
      <c r="J8" s="28"/>
      <c r="K8" s="29"/>
      <c r="L8" s="183">
        <f t="shared" si="2"/>
        <v>0</v>
      </c>
      <c r="M8" s="184"/>
      <c r="N8" s="15">
        <v>5</v>
      </c>
      <c r="O8" s="16"/>
      <c r="P8" s="17"/>
      <c r="Q8" s="17"/>
      <c r="R8" s="18">
        <f t="shared" si="0"/>
        <v>0</v>
      </c>
      <c r="S8" s="26">
        <v>10</v>
      </c>
      <c r="T8" s="20">
        <f t="shared" si="1"/>
        <v>0</v>
      </c>
      <c r="U8" s="6"/>
      <c r="V8" s="6"/>
      <c r="W8" s="6"/>
      <c r="X8" s="6"/>
      <c r="Y8" s="6"/>
      <c r="Z8" s="6"/>
    </row>
    <row r="9" spans="1:26" ht="18" customHeight="1" x14ac:dyDescent="0.2">
      <c r="A9" s="180" t="s">
        <v>32</v>
      </c>
      <c r="B9" s="161"/>
      <c r="C9" s="21">
        <f>S52</f>
        <v>0</v>
      </c>
      <c r="D9" s="180" t="s">
        <v>33</v>
      </c>
      <c r="E9" s="161"/>
      <c r="F9" s="22"/>
      <c r="G9" s="191"/>
      <c r="H9" s="30" t="s">
        <v>34</v>
      </c>
      <c r="I9" s="28"/>
      <c r="J9" s="28"/>
      <c r="K9" s="29"/>
      <c r="L9" s="183">
        <f t="shared" si="2"/>
        <v>0</v>
      </c>
      <c r="M9" s="184"/>
      <c r="N9" s="15">
        <v>6</v>
      </c>
      <c r="O9" s="16"/>
      <c r="P9" s="17"/>
      <c r="Q9" s="17"/>
      <c r="R9" s="18">
        <f t="shared" si="0"/>
        <v>0</v>
      </c>
      <c r="S9" s="26">
        <v>20</v>
      </c>
      <c r="T9" s="20">
        <f t="shared" si="1"/>
        <v>0</v>
      </c>
      <c r="U9" s="6"/>
      <c r="V9" s="6"/>
      <c r="W9" s="6"/>
      <c r="X9" s="6"/>
      <c r="Y9" s="6"/>
      <c r="Z9" s="6"/>
    </row>
    <row r="10" spans="1:26" ht="18" customHeight="1" x14ac:dyDescent="0.2">
      <c r="A10" s="180" t="s">
        <v>35</v>
      </c>
      <c r="B10" s="161"/>
      <c r="C10" s="21"/>
      <c r="D10" s="180" t="s">
        <v>36</v>
      </c>
      <c r="E10" s="161"/>
      <c r="F10" s="22"/>
      <c r="G10" s="191"/>
      <c r="H10" s="30" t="s">
        <v>37</v>
      </c>
      <c r="I10" s="28"/>
      <c r="J10" s="28"/>
      <c r="K10" s="29"/>
      <c r="L10" s="183">
        <f t="shared" si="2"/>
        <v>0</v>
      </c>
      <c r="M10" s="184"/>
      <c r="N10" s="15">
        <v>7</v>
      </c>
      <c r="O10" s="16"/>
      <c r="P10" s="17"/>
      <c r="Q10" s="17"/>
      <c r="R10" s="18">
        <f t="shared" si="0"/>
        <v>0</v>
      </c>
      <c r="S10" s="26">
        <v>20</v>
      </c>
      <c r="T10" s="20">
        <f t="shared" si="1"/>
        <v>0</v>
      </c>
      <c r="U10" s="6"/>
      <c r="V10" s="6"/>
      <c r="W10" s="6"/>
      <c r="X10" s="6"/>
      <c r="Y10" s="6"/>
      <c r="Z10" s="6"/>
    </row>
    <row r="11" spans="1:26" ht="18" customHeight="1" x14ac:dyDescent="0.2">
      <c r="A11" s="180" t="s">
        <v>38</v>
      </c>
      <c r="B11" s="161"/>
      <c r="C11" s="21"/>
      <c r="D11" s="180" t="s">
        <v>39</v>
      </c>
      <c r="E11" s="161"/>
      <c r="F11" s="22"/>
      <c r="G11" s="191"/>
      <c r="H11" s="30" t="s">
        <v>40</v>
      </c>
      <c r="I11" s="28">
        <v>1316.03</v>
      </c>
      <c r="J11" s="28">
        <v>30</v>
      </c>
      <c r="K11" s="29"/>
      <c r="L11" s="183">
        <f t="shared" si="2"/>
        <v>1346.03</v>
      </c>
      <c r="M11" s="184"/>
      <c r="N11" s="15">
        <v>8</v>
      </c>
      <c r="O11" s="16"/>
      <c r="P11" s="17"/>
      <c r="Q11" s="17"/>
      <c r="R11" s="18">
        <f t="shared" si="0"/>
        <v>0</v>
      </c>
      <c r="S11" s="26">
        <v>20</v>
      </c>
      <c r="T11" s="20">
        <f t="shared" si="1"/>
        <v>0</v>
      </c>
      <c r="U11" s="6"/>
      <c r="V11" s="6"/>
      <c r="W11" s="6"/>
      <c r="X11" s="6"/>
      <c r="Y11" s="6"/>
      <c r="Z11" s="6"/>
    </row>
    <row r="12" spans="1:26" ht="18" customHeight="1" x14ac:dyDescent="0.2">
      <c r="A12" s="207" t="s">
        <v>41</v>
      </c>
      <c r="B12" s="208"/>
      <c r="C12" s="21"/>
      <c r="D12" s="180" t="s">
        <v>42</v>
      </c>
      <c r="E12" s="161"/>
      <c r="F12" s="22"/>
      <c r="G12" s="191"/>
      <c r="H12" s="31" t="s">
        <v>43</v>
      </c>
      <c r="I12" s="28">
        <v>1010.3</v>
      </c>
      <c r="J12" s="28">
        <v>50</v>
      </c>
      <c r="K12" s="29"/>
      <c r="L12" s="183">
        <f t="shared" si="2"/>
        <v>1060.3</v>
      </c>
      <c r="M12" s="184"/>
      <c r="N12" s="15">
        <v>9</v>
      </c>
      <c r="O12" s="16"/>
      <c r="P12" s="17"/>
      <c r="Q12" s="17"/>
      <c r="R12" s="18">
        <f t="shared" si="0"/>
        <v>0</v>
      </c>
      <c r="S12" s="26">
        <v>10</v>
      </c>
      <c r="T12" s="20">
        <f t="shared" si="1"/>
        <v>0</v>
      </c>
      <c r="U12" s="6"/>
      <c r="V12" s="6"/>
      <c r="W12" s="6"/>
      <c r="X12" s="6"/>
      <c r="Y12" s="6"/>
      <c r="Z12" s="6"/>
    </row>
    <row r="13" spans="1:26" ht="18" customHeight="1" x14ac:dyDescent="0.2">
      <c r="A13" s="180" t="s">
        <v>44</v>
      </c>
      <c r="B13" s="161"/>
      <c r="C13" s="32"/>
      <c r="D13" s="180" t="s">
        <v>45</v>
      </c>
      <c r="E13" s="161"/>
      <c r="F13" s="22">
        <f>L40</f>
        <v>9830</v>
      </c>
      <c r="G13" s="191"/>
      <c r="H13" s="31" t="s">
        <v>46</v>
      </c>
      <c r="I13" s="28"/>
      <c r="J13" s="28"/>
      <c r="K13" s="29"/>
      <c r="L13" s="183">
        <f t="shared" si="2"/>
        <v>0</v>
      </c>
      <c r="M13" s="184"/>
      <c r="N13" s="15">
        <v>10</v>
      </c>
      <c r="O13" s="16"/>
      <c r="P13" s="17"/>
      <c r="Q13" s="17"/>
      <c r="R13" s="18">
        <f t="shared" si="0"/>
        <v>0</v>
      </c>
      <c r="S13" s="26">
        <v>10</v>
      </c>
      <c r="T13" s="20">
        <f t="shared" si="1"/>
        <v>0</v>
      </c>
      <c r="U13" s="6"/>
      <c r="V13" s="6"/>
      <c r="W13" s="6"/>
      <c r="X13" s="6"/>
      <c r="Y13" s="6"/>
      <c r="Z13" s="6"/>
    </row>
    <row r="14" spans="1:26" ht="18" customHeight="1" x14ac:dyDescent="0.2">
      <c r="A14" s="180" t="s">
        <v>47</v>
      </c>
      <c r="B14" s="161"/>
      <c r="C14" s="21"/>
      <c r="D14" s="180" t="s">
        <v>48</v>
      </c>
      <c r="E14" s="161"/>
      <c r="F14" s="22"/>
      <c r="G14" s="191"/>
      <c r="H14" s="33" t="s">
        <v>49</v>
      </c>
      <c r="I14" s="34">
        <f t="shared" ref="I14:K14" si="3">SUM(I6:I13)</f>
        <v>9581.2999999999993</v>
      </c>
      <c r="J14" s="34">
        <f t="shared" si="3"/>
        <v>249</v>
      </c>
      <c r="K14" s="35">
        <f t="shared" si="3"/>
        <v>0</v>
      </c>
      <c r="L14" s="200">
        <f>SUM(L6:M13)</f>
        <v>9830.2999999999993</v>
      </c>
      <c r="M14" s="201"/>
      <c r="N14" s="15">
        <v>11</v>
      </c>
      <c r="O14" s="16"/>
      <c r="P14" s="17"/>
      <c r="Q14" s="17"/>
      <c r="R14" s="18">
        <f t="shared" si="0"/>
        <v>0</v>
      </c>
      <c r="S14" s="26">
        <v>5</v>
      </c>
      <c r="T14" s="20">
        <f t="shared" si="1"/>
        <v>0</v>
      </c>
      <c r="U14" s="6"/>
      <c r="V14" s="6"/>
      <c r="W14" s="6"/>
      <c r="X14" s="6"/>
      <c r="Y14" s="6"/>
      <c r="Z14" s="6"/>
    </row>
    <row r="15" spans="1:26" ht="18" customHeight="1" x14ac:dyDescent="0.2">
      <c r="A15" s="180" t="s">
        <v>50</v>
      </c>
      <c r="B15" s="161"/>
      <c r="C15" s="21"/>
      <c r="D15" s="180" t="s">
        <v>51</v>
      </c>
      <c r="E15" s="161"/>
      <c r="F15" s="22"/>
      <c r="G15" s="191"/>
      <c r="H15" s="182"/>
      <c r="I15" s="172"/>
      <c r="J15" s="172"/>
      <c r="K15" s="172"/>
      <c r="L15" s="172"/>
      <c r="M15" s="172"/>
      <c r="N15" s="15">
        <v>12</v>
      </c>
      <c r="O15" s="16"/>
      <c r="P15" s="17"/>
      <c r="Q15" s="17"/>
      <c r="R15" s="18">
        <f t="shared" si="0"/>
        <v>0</v>
      </c>
      <c r="S15" s="37">
        <v>5</v>
      </c>
      <c r="T15" s="20">
        <f t="shared" si="1"/>
        <v>0</v>
      </c>
      <c r="U15" s="6"/>
      <c r="V15" s="6"/>
      <c r="W15" s="6"/>
      <c r="X15" s="6"/>
      <c r="Y15" s="6"/>
      <c r="Z15" s="6"/>
    </row>
    <row r="16" spans="1:26" ht="18" customHeight="1" x14ac:dyDescent="0.2">
      <c r="A16" s="180" t="s">
        <v>52</v>
      </c>
      <c r="B16" s="161"/>
      <c r="C16" s="21"/>
      <c r="D16" s="180" t="s">
        <v>53</v>
      </c>
      <c r="E16" s="161"/>
      <c r="F16" s="22"/>
      <c r="G16" s="191"/>
      <c r="H16" s="182"/>
      <c r="I16" s="172"/>
      <c r="J16" s="172"/>
      <c r="K16" s="172"/>
      <c r="L16" s="172"/>
      <c r="M16" s="172"/>
      <c r="N16" s="15">
        <v>13</v>
      </c>
      <c r="O16" s="16"/>
      <c r="P16" s="17"/>
      <c r="Q16" s="17"/>
      <c r="R16" s="18">
        <f t="shared" si="0"/>
        <v>0</v>
      </c>
      <c r="S16" s="37">
        <v>5</v>
      </c>
      <c r="T16" s="20">
        <f t="shared" si="1"/>
        <v>0</v>
      </c>
      <c r="U16" s="6"/>
      <c r="V16" s="6"/>
      <c r="W16" s="6"/>
      <c r="X16" s="6"/>
      <c r="Y16" s="6"/>
      <c r="Z16" s="6"/>
    </row>
    <row r="17" spans="1:26" ht="18" customHeight="1" x14ac:dyDescent="0.2">
      <c r="A17" s="180" t="s">
        <v>54</v>
      </c>
      <c r="B17" s="161"/>
      <c r="C17" s="21">
        <v>131.47999999999999</v>
      </c>
      <c r="D17" s="180" t="s">
        <v>55</v>
      </c>
      <c r="E17" s="161"/>
      <c r="F17" s="22"/>
      <c r="G17" s="191"/>
      <c r="H17" s="182"/>
      <c r="I17" s="172"/>
      <c r="J17" s="172"/>
      <c r="K17" s="172"/>
      <c r="L17" s="172"/>
      <c r="M17" s="172"/>
      <c r="N17" s="15">
        <v>14</v>
      </c>
      <c r="O17" s="16"/>
      <c r="P17" s="17"/>
      <c r="Q17" s="17"/>
      <c r="R17" s="18">
        <f t="shared" si="0"/>
        <v>0</v>
      </c>
      <c r="S17" s="26">
        <v>5</v>
      </c>
      <c r="T17" s="20">
        <f t="shared" si="1"/>
        <v>0</v>
      </c>
      <c r="U17" s="6"/>
      <c r="V17" s="6"/>
      <c r="W17" s="6"/>
      <c r="X17" s="6"/>
      <c r="Y17" s="6"/>
      <c r="Z17" s="6"/>
    </row>
    <row r="18" spans="1:26" ht="18" customHeight="1" x14ac:dyDescent="0.2">
      <c r="A18" s="180" t="s">
        <v>56</v>
      </c>
      <c r="B18" s="161"/>
      <c r="C18" s="21">
        <v>2958.51</v>
      </c>
      <c r="D18" s="180" t="s">
        <v>57</v>
      </c>
      <c r="E18" s="161"/>
      <c r="F18" s="22">
        <f>J25</f>
        <v>26296.19</v>
      </c>
      <c r="G18" s="191"/>
      <c r="H18" s="171" t="s">
        <v>58</v>
      </c>
      <c r="I18" s="172"/>
      <c r="J18" s="172"/>
      <c r="K18" s="23" t="s">
        <v>59</v>
      </c>
      <c r="L18" s="24" t="s">
        <v>60</v>
      </c>
      <c r="M18" s="38" t="s">
        <v>61</v>
      </c>
      <c r="N18" s="15">
        <v>15</v>
      </c>
      <c r="O18" s="16"/>
      <c r="P18" s="17"/>
      <c r="Q18" s="17"/>
      <c r="R18" s="18">
        <f t="shared" si="0"/>
        <v>0</v>
      </c>
      <c r="S18" s="26">
        <v>5</v>
      </c>
      <c r="T18" s="20">
        <f t="shared" si="1"/>
        <v>0</v>
      </c>
      <c r="U18" s="6"/>
      <c r="V18" s="6"/>
      <c r="W18" s="6"/>
      <c r="X18" s="6"/>
      <c r="Y18" s="6"/>
      <c r="Z18" s="6"/>
    </row>
    <row r="19" spans="1:26" ht="18" customHeight="1" x14ac:dyDescent="0.2">
      <c r="A19" s="180" t="s">
        <v>62</v>
      </c>
      <c r="B19" s="161"/>
      <c r="C19" s="21">
        <f>F33</f>
        <v>0</v>
      </c>
      <c r="D19" s="180" t="s">
        <v>63</v>
      </c>
      <c r="E19" s="161"/>
      <c r="F19" s="21">
        <v>50613</v>
      </c>
      <c r="G19" s="191"/>
      <c r="H19" s="174" t="s">
        <v>64</v>
      </c>
      <c r="I19" s="175"/>
      <c r="J19" s="25" t="s">
        <v>60</v>
      </c>
      <c r="K19" s="16">
        <v>1</v>
      </c>
      <c r="L19" s="28">
        <v>3000</v>
      </c>
      <c r="M19" s="39">
        <v>0.5708333333333333</v>
      </c>
      <c r="N19" s="15">
        <v>16</v>
      </c>
      <c r="O19" s="16"/>
      <c r="P19" s="17"/>
      <c r="Q19" s="17"/>
      <c r="R19" s="18">
        <f t="shared" si="0"/>
        <v>0</v>
      </c>
      <c r="S19" s="37">
        <v>5</v>
      </c>
      <c r="T19" s="20">
        <f t="shared" si="1"/>
        <v>0</v>
      </c>
      <c r="U19" s="6"/>
      <c r="V19" s="6"/>
      <c r="W19" s="6"/>
      <c r="X19" s="6"/>
      <c r="Y19" s="6"/>
      <c r="Z19" s="6"/>
    </row>
    <row r="20" spans="1:26" ht="18" customHeight="1" x14ac:dyDescent="0.2">
      <c r="A20" s="180" t="s">
        <v>65</v>
      </c>
      <c r="B20" s="161"/>
      <c r="C20" s="21">
        <v>55994</v>
      </c>
      <c r="D20" s="180" t="s">
        <v>66</v>
      </c>
      <c r="E20" s="161"/>
      <c r="F20" s="22">
        <f>J40</f>
        <v>0</v>
      </c>
      <c r="G20" s="191"/>
      <c r="H20" s="160" t="s">
        <v>67</v>
      </c>
      <c r="I20" s="161"/>
      <c r="J20" s="29">
        <v>26296.19</v>
      </c>
      <c r="K20" s="16">
        <v>2</v>
      </c>
      <c r="L20" s="28">
        <v>6830</v>
      </c>
      <c r="M20" s="39">
        <v>0.87708333333333333</v>
      </c>
      <c r="N20" s="15">
        <v>17</v>
      </c>
      <c r="O20" s="16"/>
      <c r="P20" s="17"/>
      <c r="Q20" s="17"/>
      <c r="R20" s="18">
        <f t="shared" si="0"/>
        <v>0</v>
      </c>
      <c r="S20" s="37">
        <v>5</v>
      </c>
      <c r="T20" s="20">
        <f t="shared" si="1"/>
        <v>0</v>
      </c>
      <c r="U20" s="6"/>
      <c r="V20" s="6"/>
      <c r="W20" s="6"/>
      <c r="X20" s="6"/>
      <c r="Y20" s="6"/>
      <c r="Z20" s="6"/>
    </row>
    <row r="21" spans="1:26" ht="18" customHeight="1" x14ac:dyDescent="0.2">
      <c r="A21" s="180" t="s">
        <v>68</v>
      </c>
      <c r="B21" s="161"/>
      <c r="C21" s="21">
        <v>20000</v>
      </c>
      <c r="D21" s="180" t="s">
        <v>69</v>
      </c>
      <c r="E21" s="161"/>
      <c r="F21" s="22">
        <f>M53</f>
        <v>2400</v>
      </c>
      <c r="G21" s="191"/>
      <c r="H21" s="160"/>
      <c r="I21" s="161"/>
      <c r="J21" s="29"/>
      <c r="K21" s="16">
        <v>3</v>
      </c>
      <c r="L21" s="28"/>
      <c r="M21" s="40"/>
      <c r="N21" s="15">
        <v>18</v>
      </c>
      <c r="O21" s="16"/>
      <c r="P21" s="17"/>
      <c r="Q21" s="17"/>
      <c r="R21" s="18">
        <f t="shared" si="0"/>
        <v>0</v>
      </c>
      <c r="S21" s="37">
        <v>5</v>
      </c>
      <c r="T21" s="20">
        <f t="shared" si="1"/>
        <v>0</v>
      </c>
      <c r="U21" s="6"/>
      <c r="V21" s="6"/>
      <c r="W21" s="6"/>
      <c r="X21" s="6"/>
      <c r="Y21" s="6"/>
      <c r="Z21" s="6"/>
    </row>
    <row r="22" spans="1:26" ht="18" customHeight="1" x14ac:dyDescent="0.25">
      <c r="A22" s="180" t="s">
        <v>70</v>
      </c>
      <c r="B22" s="161"/>
      <c r="C22" s="21">
        <f>J53</f>
        <v>200</v>
      </c>
      <c r="D22" s="178" t="s">
        <v>71</v>
      </c>
      <c r="E22" s="161"/>
      <c r="F22" s="41">
        <f>SUM(F5:F21)-F7-F8</f>
        <v>89139.19</v>
      </c>
      <c r="G22" s="191"/>
      <c r="H22" s="160"/>
      <c r="I22" s="161"/>
      <c r="J22" s="29"/>
      <c r="K22" s="16">
        <v>4</v>
      </c>
      <c r="L22" s="28"/>
      <c r="M22" s="40"/>
      <c r="N22" s="15">
        <v>19</v>
      </c>
      <c r="O22" s="16"/>
      <c r="P22" s="17"/>
      <c r="Q22" s="17"/>
      <c r="R22" s="18">
        <f t="shared" si="0"/>
        <v>0</v>
      </c>
      <c r="S22" s="37">
        <v>5</v>
      </c>
      <c r="T22" s="20">
        <f t="shared" si="1"/>
        <v>0</v>
      </c>
      <c r="U22" s="6"/>
      <c r="V22" s="6"/>
      <c r="W22" s="6"/>
      <c r="X22" s="6"/>
      <c r="Y22" s="6"/>
      <c r="Z22" s="6"/>
    </row>
    <row r="23" spans="1:26" ht="18" customHeight="1" x14ac:dyDescent="0.25">
      <c r="A23" s="180" t="s">
        <v>72</v>
      </c>
      <c r="B23" s="161"/>
      <c r="C23" s="42">
        <f>F53</f>
        <v>0</v>
      </c>
      <c r="D23" s="178" t="s">
        <v>73</v>
      </c>
      <c r="E23" s="161"/>
      <c r="F23" s="43">
        <f>(F11+F14+F15+F16+F17+F18+F19+F20+F21+F5+F6)-(C17+C19+C20+C21+C22+C23)</f>
        <v>2983.7099999999919</v>
      </c>
      <c r="G23" s="191"/>
      <c r="H23" s="160"/>
      <c r="I23" s="161"/>
      <c r="J23" s="29"/>
      <c r="K23" s="16">
        <v>5</v>
      </c>
      <c r="L23" s="28"/>
      <c r="M23" s="40"/>
      <c r="N23" s="15">
        <v>20</v>
      </c>
      <c r="O23" s="16"/>
      <c r="P23" s="17"/>
      <c r="Q23" s="17"/>
      <c r="R23" s="18">
        <f t="shared" si="0"/>
        <v>0</v>
      </c>
      <c r="S23" s="37">
        <v>5</v>
      </c>
      <c r="T23" s="20">
        <f t="shared" si="1"/>
        <v>0</v>
      </c>
      <c r="U23" s="6"/>
      <c r="V23" s="6"/>
      <c r="W23" s="6"/>
      <c r="X23" s="6"/>
      <c r="Y23" s="6"/>
      <c r="Z23" s="6"/>
    </row>
    <row r="24" spans="1:26" ht="18" customHeight="1" x14ac:dyDescent="0.25">
      <c r="A24" s="206" t="s">
        <v>74</v>
      </c>
      <c r="B24" s="161"/>
      <c r="C24" s="44">
        <f>SUM(C5:C23)</f>
        <v>89138.29</v>
      </c>
      <c r="D24" s="179" t="s">
        <v>75</v>
      </c>
      <c r="E24" s="163"/>
      <c r="F24" s="45">
        <f>SUM(F22-C24)</f>
        <v>0.90000000000873115</v>
      </c>
      <c r="G24" s="191"/>
      <c r="H24" s="160"/>
      <c r="I24" s="161"/>
      <c r="J24" s="29"/>
      <c r="K24" s="16">
        <v>6</v>
      </c>
      <c r="L24" s="28"/>
      <c r="M24" s="40"/>
      <c r="N24" s="15">
        <v>21</v>
      </c>
      <c r="O24" s="16"/>
      <c r="P24" s="17"/>
      <c r="Q24" s="17"/>
      <c r="R24" s="18">
        <f t="shared" si="0"/>
        <v>0</v>
      </c>
      <c r="S24" s="19">
        <v>5</v>
      </c>
      <c r="T24" s="20">
        <f t="shared" si="1"/>
        <v>0</v>
      </c>
      <c r="U24" s="6"/>
      <c r="V24" s="6"/>
      <c r="W24" s="6"/>
      <c r="X24" s="6"/>
      <c r="Y24" s="6"/>
      <c r="Z24" s="6"/>
    </row>
    <row r="25" spans="1:26" ht="18" customHeight="1" x14ac:dyDescent="0.25">
      <c r="A25" s="179" t="s">
        <v>76</v>
      </c>
      <c r="B25" s="163"/>
      <c r="C25" s="46">
        <f>(F9+F10+F12+F13)-(C5+C6+C7+C8+C9+C10+C11+C12+C13+C14+C15+C16+C18)</f>
        <v>-2982.8099999999995</v>
      </c>
      <c r="D25" s="179"/>
      <c r="E25" s="163"/>
      <c r="F25" s="47"/>
      <c r="G25" s="191"/>
      <c r="H25" s="164" t="s">
        <v>49</v>
      </c>
      <c r="I25" s="163"/>
      <c r="J25" s="35">
        <f>SUM(J20:J24)</f>
        <v>26296.19</v>
      </c>
      <c r="K25" s="16">
        <v>7</v>
      </c>
      <c r="L25" s="28"/>
      <c r="M25" s="40"/>
      <c r="N25" s="15">
        <v>22</v>
      </c>
      <c r="O25" s="16"/>
      <c r="P25" s="17"/>
      <c r="Q25" s="17"/>
      <c r="R25" s="18">
        <f t="shared" si="0"/>
        <v>0</v>
      </c>
      <c r="S25" s="26">
        <v>5</v>
      </c>
      <c r="T25" s="20">
        <f t="shared" si="1"/>
        <v>0</v>
      </c>
      <c r="U25" s="6"/>
      <c r="V25" s="6"/>
      <c r="W25" s="6"/>
      <c r="X25" s="6"/>
      <c r="Y25" s="6"/>
      <c r="Z25" s="6"/>
    </row>
    <row r="26" spans="1:26" ht="18" customHeight="1" x14ac:dyDescent="0.2">
      <c r="A26" s="48" t="s">
        <v>18</v>
      </c>
      <c r="B26" s="49"/>
      <c r="C26" s="49"/>
      <c r="D26" s="177" t="s">
        <v>62</v>
      </c>
      <c r="E26" s="169"/>
      <c r="F26" s="170"/>
      <c r="G26" s="191"/>
      <c r="H26" s="165"/>
      <c r="I26" s="166"/>
      <c r="J26" s="166"/>
      <c r="K26" s="16">
        <v>8</v>
      </c>
      <c r="L26" s="28"/>
      <c r="M26" s="40"/>
      <c r="N26" s="15">
        <v>23</v>
      </c>
      <c r="O26" s="16"/>
      <c r="P26" s="17"/>
      <c r="Q26" s="17"/>
      <c r="R26" s="18">
        <f t="shared" si="0"/>
        <v>0</v>
      </c>
      <c r="S26" s="26">
        <v>3</v>
      </c>
      <c r="T26" s="20">
        <f t="shared" si="1"/>
        <v>0</v>
      </c>
      <c r="U26" s="6"/>
      <c r="V26" s="6"/>
      <c r="W26" s="6"/>
      <c r="X26" s="6"/>
      <c r="Y26" s="6"/>
      <c r="Z26" s="6"/>
    </row>
    <row r="27" spans="1:26" ht="18" customHeight="1" x14ac:dyDescent="0.2">
      <c r="A27" s="50" t="s">
        <v>77</v>
      </c>
      <c r="B27" s="51"/>
      <c r="C27" s="52" t="s">
        <v>14</v>
      </c>
      <c r="D27" s="50" t="s">
        <v>77</v>
      </c>
      <c r="E27" s="51"/>
      <c r="F27" s="53" t="s">
        <v>14</v>
      </c>
      <c r="G27" s="191"/>
      <c r="H27" s="167"/>
      <c r="I27" s="167"/>
      <c r="J27" s="167"/>
      <c r="K27" s="16">
        <v>9</v>
      </c>
      <c r="L27" s="28"/>
      <c r="M27" s="40"/>
      <c r="N27" s="15">
        <v>24</v>
      </c>
      <c r="O27" s="16"/>
      <c r="P27" s="17"/>
      <c r="Q27" s="17"/>
      <c r="R27" s="18">
        <f t="shared" si="0"/>
        <v>0</v>
      </c>
      <c r="S27" s="26">
        <v>3</v>
      </c>
      <c r="T27" s="20">
        <f t="shared" si="1"/>
        <v>0</v>
      </c>
      <c r="U27" s="6"/>
      <c r="V27" s="6"/>
      <c r="W27" s="6"/>
      <c r="X27" s="6"/>
      <c r="Y27" s="6"/>
      <c r="Z27" s="6"/>
    </row>
    <row r="28" spans="1:26" ht="18" customHeight="1" x14ac:dyDescent="0.2">
      <c r="A28" s="176"/>
      <c r="B28" s="161"/>
      <c r="C28" s="54"/>
      <c r="D28" s="176"/>
      <c r="E28" s="161"/>
      <c r="F28" s="54"/>
      <c r="G28" s="191"/>
      <c r="H28" s="171" t="s">
        <v>78</v>
      </c>
      <c r="I28" s="172"/>
      <c r="J28" s="172"/>
      <c r="K28" s="16">
        <v>10</v>
      </c>
      <c r="L28" s="28"/>
      <c r="M28" s="40"/>
      <c r="N28" s="15">
        <v>25</v>
      </c>
      <c r="O28" s="16"/>
      <c r="P28" s="17"/>
      <c r="Q28" s="17"/>
      <c r="R28" s="18">
        <f t="shared" si="0"/>
        <v>0</v>
      </c>
      <c r="S28" s="26">
        <v>2</v>
      </c>
      <c r="T28" s="20">
        <f t="shared" si="1"/>
        <v>0</v>
      </c>
      <c r="U28" s="6"/>
      <c r="V28" s="6"/>
      <c r="W28" s="6"/>
      <c r="X28" s="6"/>
      <c r="Y28" s="6"/>
      <c r="Z28" s="6"/>
    </row>
    <row r="29" spans="1:26" ht="18" customHeight="1" x14ac:dyDescent="0.2">
      <c r="A29" s="176"/>
      <c r="B29" s="161"/>
      <c r="C29" s="54"/>
      <c r="D29" s="176"/>
      <c r="E29" s="161"/>
      <c r="F29" s="54"/>
      <c r="G29" s="191"/>
      <c r="H29" s="174" t="s">
        <v>79</v>
      </c>
      <c r="I29" s="175"/>
      <c r="J29" s="25" t="s">
        <v>60</v>
      </c>
      <c r="K29" s="16">
        <v>11</v>
      </c>
      <c r="L29" s="28"/>
      <c r="M29" s="40"/>
      <c r="N29" s="15">
        <v>26</v>
      </c>
      <c r="O29" s="16"/>
      <c r="P29" s="17"/>
      <c r="Q29" s="17"/>
      <c r="R29" s="18">
        <f t="shared" si="0"/>
        <v>0</v>
      </c>
      <c r="S29" s="26">
        <v>5</v>
      </c>
      <c r="T29" s="20">
        <f t="shared" si="1"/>
        <v>0</v>
      </c>
      <c r="U29" s="6"/>
      <c r="V29" s="6"/>
      <c r="W29" s="6"/>
      <c r="X29" s="6"/>
      <c r="Y29" s="6"/>
      <c r="Z29" s="6"/>
    </row>
    <row r="30" spans="1:26" ht="18" customHeight="1" x14ac:dyDescent="0.2">
      <c r="A30" s="176"/>
      <c r="B30" s="161"/>
      <c r="C30" s="54"/>
      <c r="D30" s="176"/>
      <c r="E30" s="161"/>
      <c r="F30" s="54"/>
      <c r="G30" s="191"/>
      <c r="H30" s="160"/>
      <c r="I30" s="161"/>
      <c r="J30" s="29"/>
      <c r="K30" s="16">
        <v>12</v>
      </c>
      <c r="L30" s="28"/>
      <c r="M30" s="40"/>
      <c r="N30" s="15">
        <v>27</v>
      </c>
      <c r="O30" s="16"/>
      <c r="P30" s="17"/>
      <c r="Q30" s="17"/>
      <c r="R30" s="18">
        <f t="shared" si="0"/>
        <v>0</v>
      </c>
      <c r="S30" s="26">
        <v>3</v>
      </c>
      <c r="T30" s="20">
        <f t="shared" si="1"/>
        <v>0</v>
      </c>
      <c r="U30" s="6"/>
      <c r="V30" s="6"/>
      <c r="W30" s="6"/>
      <c r="X30" s="6"/>
      <c r="Y30" s="6"/>
      <c r="Z30" s="6"/>
    </row>
    <row r="31" spans="1:26" ht="18" customHeight="1" x14ac:dyDescent="0.2">
      <c r="A31" s="176"/>
      <c r="B31" s="161"/>
      <c r="C31" s="54"/>
      <c r="D31" s="176"/>
      <c r="E31" s="161"/>
      <c r="F31" s="54"/>
      <c r="G31" s="191"/>
      <c r="H31" s="160"/>
      <c r="I31" s="161"/>
      <c r="J31" s="29"/>
      <c r="K31" s="16">
        <v>13</v>
      </c>
      <c r="L31" s="28"/>
      <c r="M31" s="40"/>
      <c r="N31" s="15">
        <v>28</v>
      </c>
      <c r="O31" s="16"/>
      <c r="P31" s="17"/>
      <c r="Q31" s="17"/>
      <c r="R31" s="18">
        <f t="shared" si="0"/>
        <v>0</v>
      </c>
      <c r="S31" s="26">
        <v>3</v>
      </c>
      <c r="T31" s="20">
        <f t="shared" si="1"/>
        <v>0</v>
      </c>
      <c r="U31" s="6"/>
      <c r="V31" s="6"/>
      <c r="W31" s="6"/>
      <c r="X31" s="6"/>
      <c r="Y31" s="6"/>
      <c r="Z31" s="6"/>
    </row>
    <row r="32" spans="1:26" ht="18" customHeight="1" x14ac:dyDescent="0.2">
      <c r="A32" s="176"/>
      <c r="B32" s="161"/>
      <c r="C32" s="54"/>
      <c r="D32" s="176"/>
      <c r="E32" s="161"/>
      <c r="F32" s="54"/>
      <c r="G32" s="191"/>
      <c r="H32" s="160"/>
      <c r="I32" s="161"/>
      <c r="J32" s="29"/>
      <c r="K32" s="16">
        <v>14</v>
      </c>
      <c r="L32" s="28"/>
      <c r="M32" s="40"/>
      <c r="N32" s="15">
        <v>29</v>
      </c>
      <c r="O32" s="16"/>
      <c r="P32" s="17"/>
      <c r="Q32" s="17"/>
      <c r="R32" s="18">
        <f t="shared" si="0"/>
        <v>0</v>
      </c>
      <c r="S32" s="26">
        <v>2</v>
      </c>
      <c r="T32" s="20">
        <f t="shared" si="1"/>
        <v>0</v>
      </c>
      <c r="U32" s="6"/>
      <c r="V32" s="6"/>
      <c r="W32" s="6"/>
      <c r="X32" s="6"/>
      <c r="Y32" s="6"/>
      <c r="Z32" s="6"/>
    </row>
    <row r="33" spans="1:26" ht="18" customHeight="1" x14ac:dyDescent="0.2">
      <c r="A33" s="176"/>
      <c r="B33" s="161"/>
      <c r="C33" s="54"/>
      <c r="D33" s="162" t="s">
        <v>80</v>
      </c>
      <c r="E33" s="163"/>
      <c r="F33" s="55">
        <f>SUM(F28:F32)</f>
        <v>0</v>
      </c>
      <c r="G33" s="191"/>
      <c r="H33" s="160"/>
      <c r="I33" s="161"/>
      <c r="J33" s="29"/>
      <c r="K33" s="16">
        <v>15</v>
      </c>
      <c r="L33" s="28"/>
      <c r="M33" s="40"/>
      <c r="N33" s="15">
        <v>30</v>
      </c>
      <c r="O33" s="16"/>
      <c r="P33" s="17"/>
      <c r="Q33" s="17"/>
      <c r="R33" s="18">
        <f t="shared" si="0"/>
        <v>0</v>
      </c>
      <c r="S33" s="26">
        <v>2</v>
      </c>
      <c r="T33" s="20">
        <f t="shared" si="1"/>
        <v>0</v>
      </c>
      <c r="U33" s="6"/>
      <c r="V33" s="6"/>
      <c r="W33" s="6"/>
      <c r="X33" s="6"/>
      <c r="Y33" s="6"/>
      <c r="Z33" s="6"/>
    </row>
    <row r="34" spans="1:26" ht="18" customHeight="1" x14ac:dyDescent="0.2">
      <c r="A34" s="176"/>
      <c r="B34" s="161"/>
      <c r="C34" s="54"/>
      <c r="D34" s="177" t="s">
        <v>24</v>
      </c>
      <c r="E34" s="169"/>
      <c r="F34" s="170"/>
      <c r="G34" s="191"/>
      <c r="H34" s="160"/>
      <c r="I34" s="161"/>
      <c r="J34" s="29"/>
      <c r="K34" s="16">
        <v>16</v>
      </c>
      <c r="L34" s="28"/>
      <c r="M34" s="40"/>
      <c r="N34" s="15">
        <v>31</v>
      </c>
      <c r="O34" s="16"/>
      <c r="P34" s="17"/>
      <c r="Q34" s="17"/>
      <c r="R34" s="18">
        <f t="shared" si="0"/>
        <v>0</v>
      </c>
      <c r="S34" s="26">
        <v>2</v>
      </c>
      <c r="T34" s="20">
        <f t="shared" si="1"/>
        <v>0</v>
      </c>
      <c r="U34" s="6"/>
      <c r="V34" s="6"/>
      <c r="W34" s="6"/>
      <c r="X34" s="6"/>
      <c r="Y34" s="6"/>
      <c r="Z34" s="6"/>
    </row>
    <row r="35" spans="1:26" ht="18" customHeight="1" x14ac:dyDescent="0.2">
      <c r="A35" s="176"/>
      <c r="B35" s="161"/>
      <c r="C35" s="54"/>
      <c r="D35" s="50" t="s">
        <v>77</v>
      </c>
      <c r="E35" s="51"/>
      <c r="F35" s="53" t="s">
        <v>14</v>
      </c>
      <c r="G35" s="191"/>
      <c r="H35" s="160"/>
      <c r="I35" s="161"/>
      <c r="J35" s="29"/>
      <c r="K35" s="16">
        <v>17</v>
      </c>
      <c r="L35" s="28"/>
      <c r="M35" s="40"/>
      <c r="N35" s="15">
        <v>32</v>
      </c>
      <c r="O35" s="16"/>
      <c r="P35" s="17"/>
      <c r="Q35" s="17"/>
      <c r="R35" s="18">
        <f t="shared" si="0"/>
        <v>0</v>
      </c>
      <c r="S35" s="37">
        <v>2</v>
      </c>
      <c r="T35" s="20">
        <f t="shared" si="1"/>
        <v>0</v>
      </c>
      <c r="U35" s="6"/>
      <c r="V35" s="6"/>
      <c r="W35" s="6"/>
      <c r="X35" s="6"/>
      <c r="Y35" s="6"/>
      <c r="Z35" s="6"/>
    </row>
    <row r="36" spans="1:26" ht="18" customHeight="1" x14ac:dyDescent="0.2">
      <c r="A36" s="176"/>
      <c r="B36" s="161"/>
      <c r="C36" s="54"/>
      <c r="D36" s="176"/>
      <c r="E36" s="161"/>
      <c r="F36" s="54"/>
      <c r="G36" s="191"/>
      <c r="H36" s="160"/>
      <c r="I36" s="161"/>
      <c r="J36" s="29"/>
      <c r="K36" s="16">
        <v>18</v>
      </c>
      <c r="L36" s="28"/>
      <c r="M36" s="40"/>
      <c r="N36" s="15">
        <v>33</v>
      </c>
      <c r="O36" s="16"/>
      <c r="P36" s="17"/>
      <c r="Q36" s="17"/>
      <c r="R36" s="18">
        <f t="shared" si="0"/>
        <v>0</v>
      </c>
      <c r="S36" s="37">
        <v>2</v>
      </c>
      <c r="T36" s="20">
        <f t="shared" si="1"/>
        <v>0</v>
      </c>
      <c r="U36" s="6"/>
      <c r="V36" s="6"/>
      <c r="W36" s="6"/>
      <c r="X36" s="6"/>
      <c r="Y36" s="6"/>
      <c r="Z36" s="6"/>
    </row>
    <row r="37" spans="1:26" ht="18" customHeight="1" x14ac:dyDescent="0.2">
      <c r="A37" s="176"/>
      <c r="B37" s="161"/>
      <c r="C37" s="54"/>
      <c r="D37" s="176"/>
      <c r="E37" s="161"/>
      <c r="F37" s="54"/>
      <c r="G37" s="191"/>
      <c r="H37" s="160"/>
      <c r="I37" s="161"/>
      <c r="J37" s="29"/>
      <c r="K37" s="16">
        <v>19</v>
      </c>
      <c r="L37" s="28"/>
      <c r="M37" s="40"/>
      <c r="N37" s="15">
        <v>34</v>
      </c>
      <c r="O37" s="16"/>
      <c r="P37" s="17"/>
      <c r="Q37" s="17"/>
      <c r="R37" s="18">
        <f t="shared" si="0"/>
        <v>0</v>
      </c>
      <c r="S37" s="37">
        <v>1</v>
      </c>
      <c r="T37" s="20">
        <f t="shared" si="1"/>
        <v>0</v>
      </c>
      <c r="U37" s="6"/>
      <c r="V37" s="6"/>
      <c r="W37" s="6"/>
      <c r="X37" s="6"/>
      <c r="Y37" s="6"/>
      <c r="Z37" s="6"/>
    </row>
    <row r="38" spans="1:26" ht="18" customHeight="1" x14ac:dyDescent="0.2">
      <c r="A38" s="176"/>
      <c r="B38" s="161"/>
      <c r="C38" s="54"/>
      <c r="D38" s="176"/>
      <c r="E38" s="161"/>
      <c r="F38" s="54"/>
      <c r="G38" s="191"/>
      <c r="H38" s="160"/>
      <c r="I38" s="161"/>
      <c r="J38" s="29"/>
      <c r="K38" s="16">
        <v>20</v>
      </c>
      <c r="L38" s="28"/>
      <c r="M38" s="40"/>
      <c r="N38" s="15">
        <v>35</v>
      </c>
      <c r="O38" s="16"/>
      <c r="P38" s="17"/>
      <c r="Q38" s="17"/>
      <c r="R38" s="18">
        <f t="shared" si="0"/>
        <v>0</v>
      </c>
      <c r="S38" s="37">
        <v>1</v>
      </c>
      <c r="T38" s="20">
        <f t="shared" si="1"/>
        <v>0</v>
      </c>
      <c r="U38" s="6"/>
      <c r="V38" s="6"/>
      <c r="W38" s="6"/>
      <c r="X38" s="6"/>
      <c r="Y38" s="6"/>
      <c r="Z38" s="6"/>
    </row>
    <row r="39" spans="1:26" ht="18" customHeight="1" x14ac:dyDescent="0.2">
      <c r="A39" s="176"/>
      <c r="B39" s="161"/>
      <c r="C39" s="54"/>
      <c r="D39" s="176"/>
      <c r="E39" s="161"/>
      <c r="F39" s="54"/>
      <c r="G39" s="191"/>
      <c r="H39" s="160"/>
      <c r="I39" s="161"/>
      <c r="J39" s="29"/>
      <c r="K39" s="16">
        <v>21</v>
      </c>
      <c r="L39" s="28"/>
      <c r="M39" s="40"/>
      <c r="N39" s="15">
        <v>36</v>
      </c>
      <c r="O39" s="16"/>
      <c r="P39" s="17"/>
      <c r="Q39" s="17"/>
      <c r="R39" s="18">
        <f t="shared" si="0"/>
        <v>0</v>
      </c>
      <c r="S39" s="37">
        <v>2</v>
      </c>
      <c r="T39" s="20">
        <f t="shared" si="1"/>
        <v>0</v>
      </c>
      <c r="U39" s="6"/>
      <c r="V39" s="6"/>
      <c r="W39" s="6"/>
      <c r="X39" s="6"/>
      <c r="Y39" s="6"/>
      <c r="Z39" s="6"/>
    </row>
    <row r="40" spans="1:26" ht="18" customHeight="1" x14ac:dyDescent="0.2">
      <c r="A40" s="162" t="s">
        <v>80</v>
      </c>
      <c r="B40" s="163"/>
      <c r="C40" s="56">
        <f>SUM(C28:C39)</f>
        <v>0</v>
      </c>
      <c r="D40" s="162" t="s">
        <v>80</v>
      </c>
      <c r="E40" s="163"/>
      <c r="F40" s="55">
        <f>SUM(F36:F39)</f>
        <v>0</v>
      </c>
      <c r="G40" s="191"/>
      <c r="H40" s="164" t="s">
        <v>49</v>
      </c>
      <c r="I40" s="163"/>
      <c r="J40" s="35">
        <f>SUM(J30:J39)</f>
        <v>0</v>
      </c>
      <c r="K40" s="33" t="s">
        <v>49</v>
      </c>
      <c r="L40" s="34">
        <f>SUM(L19:L39)</f>
        <v>9830</v>
      </c>
      <c r="M40" s="57"/>
      <c r="N40" s="15">
        <v>37</v>
      </c>
      <c r="O40" s="16"/>
      <c r="P40" s="17"/>
      <c r="Q40" s="17"/>
      <c r="R40" s="18">
        <f t="shared" si="0"/>
        <v>0</v>
      </c>
      <c r="S40" s="37">
        <v>2</v>
      </c>
      <c r="T40" s="20">
        <f t="shared" si="1"/>
        <v>0</v>
      </c>
      <c r="U40" s="6"/>
      <c r="V40" s="6"/>
      <c r="W40" s="6"/>
      <c r="X40" s="6"/>
      <c r="Y40" s="6"/>
      <c r="Z40" s="6"/>
    </row>
    <row r="41" spans="1:26" ht="18" customHeight="1" x14ac:dyDescent="0.2">
      <c r="A41" s="36"/>
      <c r="B41" s="36"/>
      <c r="C41" s="36"/>
      <c r="D41" s="36"/>
      <c r="E41" s="36"/>
      <c r="F41" s="58"/>
      <c r="G41" s="191"/>
      <c r="H41" s="165"/>
      <c r="I41" s="166"/>
      <c r="J41" s="166"/>
      <c r="K41" s="166"/>
      <c r="L41" s="166"/>
      <c r="M41" s="166"/>
      <c r="N41" s="15">
        <v>38</v>
      </c>
      <c r="O41" s="16"/>
      <c r="P41" s="17"/>
      <c r="Q41" s="17"/>
      <c r="R41" s="18">
        <f t="shared" si="0"/>
        <v>0</v>
      </c>
      <c r="S41" s="37">
        <v>2</v>
      </c>
      <c r="T41" s="20">
        <f t="shared" si="1"/>
        <v>0</v>
      </c>
      <c r="U41" s="6"/>
      <c r="V41" s="6"/>
      <c r="W41" s="6"/>
      <c r="X41" s="6"/>
      <c r="Y41" s="6"/>
      <c r="Z41" s="6"/>
    </row>
    <row r="42" spans="1:26" ht="18" customHeight="1" x14ac:dyDescent="0.2">
      <c r="A42" s="48" t="s">
        <v>27</v>
      </c>
      <c r="B42" s="49"/>
      <c r="C42" s="59"/>
      <c r="D42" s="168" t="s">
        <v>81</v>
      </c>
      <c r="E42" s="169"/>
      <c r="F42" s="170"/>
      <c r="G42" s="191"/>
      <c r="H42" s="167"/>
      <c r="I42" s="167"/>
      <c r="J42" s="167"/>
      <c r="K42" s="167"/>
      <c r="L42" s="167"/>
      <c r="M42" s="167"/>
      <c r="N42" s="15">
        <v>39</v>
      </c>
      <c r="O42" s="16"/>
      <c r="P42" s="17"/>
      <c r="Q42" s="17"/>
      <c r="R42" s="18">
        <f t="shared" si="0"/>
        <v>0</v>
      </c>
      <c r="S42" s="37">
        <v>1</v>
      </c>
      <c r="T42" s="20">
        <f t="shared" si="1"/>
        <v>0</v>
      </c>
      <c r="U42" s="6"/>
      <c r="V42" s="6"/>
      <c r="W42" s="6"/>
      <c r="X42" s="6"/>
      <c r="Y42" s="6"/>
      <c r="Z42" s="6"/>
    </row>
    <row r="43" spans="1:26" ht="18" customHeight="1" x14ac:dyDescent="0.2">
      <c r="A43" s="50" t="s">
        <v>77</v>
      </c>
      <c r="B43" s="60" t="s">
        <v>82</v>
      </c>
      <c r="C43" s="53" t="s">
        <v>14</v>
      </c>
      <c r="D43" s="51" t="s">
        <v>77</v>
      </c>
      <c r="E43" s="60" t="s">
        <v>82</v>
      </c>
      <c r="F43" s="53" t="s">
        <v>14</v>
      </c>
      <c r="G43" s="191"/>
      <c r="H43" s="171" t="s">
        <v>83</v>
      </c>
      <c r="I43" s="172"/>
      <c r="J43" s="173"/>
      <c r="K43" s="171" t="s">
        <v>84</v>
      </c>
      <c r="L43" s="172"/>
      <c r="M43" s="173"/>
      <c r="N43" s="15">
        <v>40</v>
      </c>
      <c r="O43" s="16"/>
      <c r="P43" s="17"/>
      <c r="Q43" s="17"/>
      <c r="R43" s="18">
        <f t="shared" si="0"/>
        <v>0</v>
      </c>
      <c r="S43" s="37">
        <v>1</v>
      </c>
      <c r="T43" s="20">
        <f t="shared" si="1"/>
        <v>0</v>
      </c>
      <c r="U43" s="6"/>
      <c r="V43" s="6"/>
      <c r="W43" s="6"/>
      <c r="X43" s="6"/>
      <c r="Y43" s="6"/>
      <c r="Z43" s="6"/>
    </row>
    <row r="44" spans="1:26" ht="18" customHeight="1" x14ac:dyDescent="0.2">
      <c r="A44" s="16"/>
      <c r="B44" s="18"/>
      <c r="C44" s="54"/>
      <c r="D44" s="61"/>
      <c r="E44" s="18"/>
      <c r="F44" s="54"/>
      <c r="G44" s="191"/>
      <c r="H44" s="174" t="s">
        <v>85</v>
      </c>
      <c r="I44" s="175"/>
      <c r="J44" s="38" t="s">
        <v>60</v>
      </c>
      <c r="K44" s="174" t="s">
        <v>86</v>
      </c>
      <c r="L44" s="175"/>
      <c r="M44" s="38" t="s">
        <v>60</v>
      </c>
      <c r="N44" s="15">
        <v>41</v>
      </c>
      <c r="O44" s="16"/>
      <c r="P44" s="17"/>
      <c r="Q44" s="17"/>
      <c r="R44" s="18">
        <f t="shared" si="0"/>
        <v>0</v>
      </c>
      <c r="S44" s="62">
        <v>10</v>
      </c>
      <c r="T44" s="20">
        <f t="shared" si="1"/>
        <v>0</v>
      </c>
      <c r="U44" s="6"/>
      <c r="V44" s="6"/>
      <c r="W44" s="6"/>
      <c r="X44" s="6"/>
      <c r="Y44" s="6"/>
      <c r="Z44" s="6"/>
    </row>
    <row r="45" spans="1:26" ht="18" customHeight="1" x14ac:dyDescent="0.2">
      <c r="A45" s="16"/>
      <c r="B45" s="18"/>
      <c r="C45" s="54"/>
      <c r="D45" s="61"/>
      <c r="E45" s="18"/>
      <c r="F45" s="54"/>
      <c r="G45" s="191"/>
      <c r="H45" s="160" t="s">
        <v>87</v>
      </c>
      <c r="I45" s="161"/>
      <c r="J45" s="63">
        <v>200</v>
      </c>
      <c r="K45" s="160" t="s">
        <v>88</v>
      </c>
      <c r="L45" s="161"/>
      <c r="M45" s="63">
        <v>2000</v>
      </c>
      <c r="N45" s="15">
        <v>42</v>
      </c>
      <c r="O45" s="16"/>
      <c r="P45" s="17"/>
      <c r="Q45" s="17"/>
      <c r="R45" s="18">
        <f t="shared" si="0"/>
        <v>0</v>
      </c>
      <c r="S45" s="64">
        <v>1</v>
      </c>
      <c r="T45" s="20">
        <f t="shared" si="1"/>
        <v>0</v>
      </c>
      <c r="U45" s="6"/>
      <c r="V45" s="6"/>
      <c r="W45" s="6"/>
      <c r="X45" s="6"/>
      <c r="Y45" s="6"/>
      <c r="Z45" s="6"/>
    </row>
    <row r="46" spans="1:26" ht="18" customHeight="1" x14ac:dyDescent="0.2">
      <c r="A46" s="16"/>
      <c r="B46" s="18"/>
      <c r="C46" s="54"/>
      <c r="D46" s="61"/>
      <c r="E46" s="18"/>
      <c r="F46" s="54"/>
      <c r="G46" s="191"/>
      <c r="H46" s="160"/>
      <c r="I46" s="161"/>
      <c r="J46" s="63"/>
      <c r="K46" s="160" t="s">
        <v>89</v>
      </c>
      <c r="L46" s="161"/>
      <c r="M46" s="63">
        <v>400</v>
      </c>
      <c r="N46" s="15">
        <v>43</v>
      </c>
      <c r="O46" s="16"/>
      <c r="P46" s="17"/>
      <c r="Q46" s="17"/>
      <c r="R46" s="18">
        <f t="shared" si="0"/>
        <v>0</v>
      </c>
      <c r="S46" s="64">
        <v>1</v>
      </c>
      <c r="T46" s="20">
        <f t="shared" si="1"/>
        <v>0</v>
      </c>
      <c r="U46" s="6"/>
      <c r="V46" s="6"/>
      <c r="W46" s="6"/>
      <c r="X46" s="6"/>
      <c r="Y46" s="6"/>
      <c r="Z46" s="6"/>
    </row>
    <row r="47" spans="1:26" ht="18" customHeight="1" x14ac:dyDescent="0.2">
      <c r="A47" s="16"/>
      <c r="B47" s="18"/>
      <c r="C47" s="54"/>
      <c r="D47" s="162" t="s">
        <v>80</v>
      </c>
      <c r="E47" s="163"/>
      <c r="F47" s="55">
        <f>SUM(F44:F46)</f>
        <v>0</v>
      </c>
      <c r="G47" s="191"/>
      <c r="H47" s="160"/>
      <c r="I47" s="161"/>
      <c r="J47" s="63"/>
      <c r="K47" s="160"/>
      <c r="L47" s="161"/>
      <c r="M47" s="63"/>
      <c r="N47" s="15">
        <v>44</v>
      </c>
      <c r="O47" s="16"/>
      <c r="P47" s="17"/>
      <c r="Q47" s="17"/>
      <c r="R47" s="18">
        <f t="shared" si="0"/>
        <v>0</v>
      </c>
      <c r="S47" s="64">
        <v>1</v>
      </c>
      <c r="T47" s="20">
        <f t="shared" si="1"/>
        <v>0</v>
      </c>
      <c r="U47" s="6"/>
      <c r="V47" s="6"/>
      <c r="W47" s="6"/>
      <c r="X47" s="6"/>
      <c r="Y47" s="6"/>
      <c r="Z47" s="6"/>
    </row>
    <row r="48" spans="1:26" ht="18" customHeight="1" x14ac:dyDescent="0.2">
      <c r="A48" s="16"/>
      <c r="B48" s="18"/>
      <c r="C48" s="54"/>
      <c r="D48" s="202" t="s">
        <v>90</v>
      </c>
      <c r="E48" s="169"/>
      <c r="F48" s="170"/>
      <c r="G48" s="191"/>
      <c r="H48" s="160"/>
      <c r="I48" s="161"/>
      <c r="J48" s="63"/>
      <c r="K48" s="160"/>
      <c r="L48" s="161"/>
      <c r="M48" s="63"/>
      <c r="N48" s="15">
        <v>45</v>
      </c>
      <c r="O48" s="16"/>
      <c r="P48" s="17"/>
      <c r="Q48" s="17"/>
      <c r="R48" s="18">
        <f t="shared" si="0"/>
        <v>0</v>
      </c>
      <c r="S48" s="64">
        <v>1</v>
      </c>
      <c r="T48" s="20">
        <f t="shared" si="1"/>
        <v>0</v>
      </c>
      <c r="U48" s="6"/>
      <c r="V48" s="6"/>
      <c r="W48" s="6"/>
      <c r="X48" s="6"/>
      <c r="Y48" s="6"/>
      <c r="Z48" s="6"/>
    </row>
    <row r="49" spans="1:26" ht="18" customHeight="1" x14ac:dyDescent="0.2">
      <c r="A49" s="16"/>
      <c r="B49" s="18"/>
      <c r="C49" s="54"/>
      <c r="D49" s="65" t="s">
        <v>77</v>
      </c>
      <c r="E49" s="66"/>
      <c r="F49" s="67" t="s">
        <v>14</v>
      </c>
      <c r="G49" s="191"/>
      <c r="H49" s="160"/>
      <c r="I49" s="161"/>
      <c r="J49" s="63"/>
      <c r="K49" s="160"/>
      <c r="L49" s="161"/>
      <c r="M49" s="63"/>
      <c r="N49" s="15">
        <v>46</v>
      </c>
      <c r="O49" s="16"/>
      <c r="P49" s="17"/>
      <c r="Q49" s="17"/>
      <c r="R49" s="18">
        <f t="shared" si="0"/>
        <v>0</v>
      </c>
      <c r="S49" s="64">
        <v>1</v>
      </c>
      <c r="T49" s="20">
        <f t="shared" si="1"/>
        <v>0</v>
      </c>
      <c r="U49" s="6"/>
      <c r="V49" s="6"/>
      <c r="W49" s="6"/>
      <c r="X49" s="6"/>
      <c r="Y49" s="6"/>
      <c r="Z49" s="6"/>
    </row>
    <row r="50" spans="1:26" ht="18" customHeight="1" x14ac:dyDescent="0.2">
      <c r="A50" s="16"/>
      <c r="B50" s="18"/>
      <c r="C50" s="54"/>
      <c r="D50" s="176"/>
      <c r="E50" s="161"/>
      <c r="F50" s="54"/>
      <c r="G50" s="191"/>
      <c r="H50" s="160"/>
      <c r="I50" s="161"/>
      <c r="J50" s="63"/>
      <c r="K50" s="160"/>
      <c r="L50" s="161"/>
      <c r="M50" s="63"/>
      <c r="N50" s="15">
        <v>47</v>
      </c>
      <c r="O50" s="16"/>
      <c r="P50" s="17"/>
      <c r="Q50" s="17"/>
      <c r="R50" s="18">
        <f t="shared" si="0"/>
        <v>0</v>
      </c>
      <c r="S50" s="64">
        <v>1</v>
      </c>
      <c r="T50" s="20">
        <f t="shared" si="1"/>
        <v>0</v>
      </c>
      <c r="U50" s="6"/>
      <c r="V50" s="6"/>
      <c r="W50" s="6"/>
      <c r="X50" s="6"/>
      <c r="Y50" s="6"/>
      <c r="Z50" s="6"/>
    </row>
    <row r="51" spans="1:26" ht="18" customHeight="1" x14ac:dyDescent="0.2">
      <c r="A51" s="16"/>
      <c r="B51" s="18"/>
      <c r="C51" s="54"/>
      <c r="D51" s="176"/>
      <c r="E51" s="161"/>
      <c r="F51" s="54"/>
      <c r="G51" s="191"/>
      <c r="H51" s="160"/>
      <c r="I51" s="161"/>
      <c r="J51" s="63"/>
      <c r="K51" s="160"/>
      <c r="L51" s="161"/>
      <c r="M51" s="63"/>
      <c r="N51" s="15">
        <v>48</v>
      </c>
      <c r="O51" s="16"/>
      <c r="P51" s="17"/>
      <c r="Q51" s="17"/>
      <c r="R51" s="18">
        <f t="shared" si="0"/>
        <v>0</v>
      </c>
      <c r="S51" s="64">
        <v>1</v>
      </c>
      <c r="T51" s="20">
        <f t="shared" si="1"/>
        <v>0</v>
      </c>
      <c r="U51" s="6"/>
      <c r="V51" s="6"/>
      <c r="W51" s="6"/>
      <c r="X51" s="6"/>
      <c r="Y51" s="6"/>
      <c r="Z51" s="6"/>
    </row>
    <row r="52" spans="1:26" ht="18" customHeight="1" x14ac:dyDescent="0.2">
      <c r="A52" s="16"/>
      <c r="B52" s="18"/>
      <c r="C52" s="54"/>
      <c r="D52" s="176"/>
      <c r="E52" s="161"/>
      <c r="F52" s="54"/>
      <c r="G52" s="191"/>
      <c r="H52" s="160"/>
      <c r="I52" s="161"/>
      <c r="J52" s="63"/>
      <c r="K52" s="160"/>
      <c r="L52" s="161"/>
      <c r="M52" s="63"/>
      <c r="N52" s="68"/>
      <c r="O52" s="204" t="s">
        <v>91</v>
      </c>
      <c r="P52" s="205"/>
      <c r="Q52" s="205"/>
      <c r="R52" s="163"/>
      <c r="S52" s="203">
        <f>SUM(T4:T51)</f>
        <v>0</v>
      </c>
      <c r="T52" s="201"/>
      <c r="U52" s="6"/>
      <c r="V52" s="6"/>
      <c r="W52" s="6"/>
      <c r="X52" s="6"/>
      <c r="Y52" s="6"/>
      <c r="Z52" s="6"/>
    </row>
    <row r="53" spans="1:26" ht="12.75" customHeight="1" x14ac:dyDescent="0.2">
      <c r="A53" s="162" t="s">
        <v>80</v>
      </c>
      <c r="B53" s="163"/>
      <c r="C53" s="55">
        <f>SUM(C44:C52)</f>
        <v>0</v>
      </c>
      <c r="D53" s="162" t="s">
        <v>80</v>
      </c>
      <c r="E53" s="163"/>
      <c r="F53" s="55">
        <f>SUM(F50:F52)</f>
        <v>0</v>
      </c>
      <c r="G53" s="69"/>
      <c r="H53" s="164" t="s">
        <v>49</v>
      </c>
      <c r="I53" s="163"/>
      <c r="J53" s="70">
        <f>SUM(J45:J52)</f>
        <v>200</v>
      </c>
      <c r="K53" s="164" t="s">
        <v>49</v>
      </c>
      <c r="L53" s="163"/>
      <c r="M53" s="70">
        <f>SUM(M45:M52)</f>
        <v>2400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M54" s="69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M55" s="69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M56" s="69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M57" s="69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M58" s="69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M59" s="69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M60" s="69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M61" s="69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2">
      <c r="A62" s="6"/>
      <c r="B62" s="6"/>
      <c r="C62" s="6"/>
      <c r="D62" s="6"/>
      <c r="E62" s="6"/>
      <c r="F62" s="6"/>
      <c r="G62" s="6"/>
      <c r="M62" s="69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2">
      <c r="A63" s="6"/>
      <c r="B63" s="6"/>
      <c r="C63" s="6"/>
      <c r="D63" s="6"/>
      <c r="E63" s="6"/>
      <c r="F63" s="6"/>
      <c r="G63" s="6"/>
      <c r="M63" s="69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2">
      <c r="A64" s="6"/>
      <c r="B64" s="6"/>
      <c r="C64" s="6"/>
      <c r="D64" s="6"/>
      <c r="E64" s="6"/>
      <c r="F64" s="6"/>
      <c r="G64" s="6"/>
      <c r="M64" s="69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2">
      <c r="A65" s="6"/>
      <c r="B65" s="6"/>
      <c r="C65" s="6"/>
      <c r="D65" s="6"/>
      <c r="E65" s="6"/>
      <c r="F65" s="6"/>
      <c r="G65" s="6"/>
      <c r="M65" s="69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2">
      <c r="A66" s="6"/>
      <c r="B66" s="6"/>
      <c r="C66" s="6"/>
      <c r="D66" s="6"/>
      <c r="E66" s="6"/>
      <c r="F66" s="6"/>
      <c r="G66" s="6"/>
      <c r="M66" s="69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2">
      <c r="A67" s="6"/>
      <c r="B67" s="6"/>
      <c r="C67" s="6"/>
      <c r="D67" s="6"/>
      <c r="E67" s="6"/>
      <c r="F67" s="6"/>
      <c r="G67" s="6"/>
      <c r="M67" s="69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2">
      <c r="A68" s="6"/>
      <c r="B68" s="6"/>
      <c r="C68" s="6"/>
      <c r="D68" s="6"/>
      <c r="E68" s="6"/>
      <c r="F68" s="6"/>
      <c r="G68" s="6"/>
      <c r="M68" s="69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2">
      <c r="A69" s="6"/>
      <c r="B69" s="6"/>
      <c r="C69" s="6"/>
      <c r="D69" s="6"/>
      <c r="E69" s="6"/>
      <c r="F69" s="6"/>
      <c r="G69" s="6"/>
      <c r="M69" s="69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2">
      <c r="A70" s="6"/>
      <c r="B70" s="6"/>
      <c r="C70" s="6"/>
      <c r="D70" s="6"/>
      <c r="E70" s="6"/>
      <c r="F70" s="6"/>
      <c r="G70" s="6"/>
      <c r="M70" s="69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2">
      <c r="A71" s="6"/>
      <c r="B71" s="6"/>
      <c r="C71" s="6"/>
      <c r="D71" s="6"/>
      <c r="E71" s="6"/>
      <c r="F71" s="6"/>
      <c r="G71" s="6"/>
      <c r="M71" s="69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2">
      <c r="A72" s="6"/>
      <c r="B72" s="6"/>
      <c r="C72" s="6"/>
      <c r="D72" s="6"/>
      <c r="E72" s="6"/>
      <c r="F72" s="6"/>
      <c r="G72" s="6"/>
      <c r="M72" s="69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2">
      <c r="A73" s="6"/>
      <c r="B73" s="6"/>
      <c r="C73" s="6"/>
      <c r="D73" s="6"/>
      <c r="E73" s="6"/>
      <c r="F73" s="6"/>
      <c r="G73" s="6"/>
      <c r="M73" s="69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2">
      <c r="A74" s="6"/>
      <c r="B74" s="6"/>
      <c r="C74" s="6"/>
      <c r="D74" s="6"/>
      <c r="E74" s="6"/>
      <c r="F74" s="6"/>
      <c r="G74" s="6"/>
      <c r="M74" s="69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2">
      <c r="A75" s="6"/>
      <c r="B75" s="6"/>
      <c r="C75" s="6"/>
      <c r="D75" s="6"/>
      <c r="E75" s="6"/>
      <c r="F75" s="6"/>
      <c r="G75" s="6"/>
      <c r="M75" s="69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2">
      <c r="A76" s="6"/>
      <c r="B76" s="6"/>
      <c r="C76" s="6"/>
      <c r="D76" s="6"/>
      <c r="E76" s="6"/>
      <c r="F76" s="6"/>
      <c r="G76" s="6"/>
      <c r="M76" s="69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2">
      <c r="A77" s="6"/>
      <c r="B77" s="6"/>
      <c r="C77" s="6"/>
      <c r="D77" s="6"/>
      <c r="E77" s="6"/>
      <c r="F77" s="6"/>
      <c r="G77" s="6"/>
      <c r="M77" s="69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2">
      <c r="A78" s="6"/>
      <c r="B78" s="6"/>
      <c r="C78" s="6"/>
      <c r="D78" s="6"/>
      <c r="E78" s="6"/>
      <c r="F78" s="6"/>
      <c r="G78" s="6"/>
      <c r="M78" s="69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2">
      <c r="A79" s="6"/>
      <c r="B79" s="6"/>
      <c r="C79" s="6"/>
      <c r="D79" s="6"/>
      <c r="E79" s="6"/>
      <c r="F79" s="6"/>
      <c r="G79" s="6"/>
      <c r="M79" s="69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2">
      <c r="A80" s="6"/>
      <c r="B80" s="6"/>
      <c r="C80" s="6"/>
      <c r="D80" s="6"/>
      <c r="E80" s="6"/>
      <c r="F80" s="6"/>
      <c r="G80" s="6"/>
      <c r="M80" s="69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2">
      <c r="A81" s="6"/>
      <c r="B81" s="6"/>
      <c r="C81" s="6"/>
      <c r="D81" s="6"/>
      <c r="E81" s="6"/>
      <c r="F81" s="6"/>
      <c r="G81" s="6"/>
      <c r="M81" s="69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2">
      <c r="A82" s="6"/>
      <c r="B82" s="6"/>
      <c r="C82" s="6"/>
      <c r="D82" s="6"/>
      <c r="E82" s="6"/>
      <c r="F82" s="6"/>
      <c r="G82" s="6"/>
      <c r="M82" s="69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2">
      <c r="A83" s="6"/>
      <c r="B83" s="6"/>
      <c r="C83" s="6"/>
      <c r="D83" s="6"/>
      <c r="E83" s="6"/>
      <c r="F83" s="6"/>
      <c r="G83" s="6"/>
      <c r="M83" s="69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2">
      <c r="A84" s="6"/>
      <c r="B84" s="6"/>
      <c r="C84" s="6"/>
      <c r="D84" s="6"/>
      <c r="E84" s="6"/>
      <c r="F84" s="6"/>
      <c r="G84" s="6"/>
      <c r="M84" s="69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2">
      <c r="A85" s="6"/>
      <c r="B85" s="6"/>
      <c r="C85" s="6"/>
      <c r="D85" s="6"/>
      <c r="E85" s="6"/>
      <c r="F85" s="6"/>
      <c r="G85" s="6"/>
      <c r="M85" s="69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2">
      <c r="A86" s="6"/>
      <c r="B86" s="6"/>
      <c r="C86" s="6"/>
      <c r="D86" s="6"/>
      <c r="E86" s="6"/>
      <c r="F86" s="6"/>
      <c r="G86" s="6"/>
      <c r="M86" s="69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2">
      <c r="A87" s="6"/>
      <c r="B87" s="6"/>
      <c r="C87" s="6"/>
      <c r="D87" s="6"/>
      <c r="E87" s="6"/>
      <c r="F87" s="6"/>
      <c r="G87" s="6"/>
      <c r="M87" s="69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2">
      <c r="A88" s="6"/>
      <c r="B88" s="6"/>
      <c r="C88" s="6"/>
      <c r="D88" s="6"/>
      <c r="E88" s="6"/>
      <c r="F88" s="6"/>
      <c r="G88" s="6"/>
      <c r="M88" s="69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2">
      <c r="A89" s="6"/>
      <c r="B89" s="6"/>
      <c r="C89" s="6"/>
      <c r="D89" s="6"/>
      <c r="E89" s="6"/>
      <c r="F89" s="6"/>
      <c r="G89" s="6"/>
      <c r="M89" s="69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2">
      <c r="A90" s="6"/>
      <c r="B90" s="6"/>
      <c r="C90" s="6"/>
      <c r="D90" s="6"/>
      <c r="E90" s="6"/>
      <c r="F90" s="6"/>
      <c r="G90" s="6"/>
      <c r="M90" s="69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2">
      <c r="A91" s="6"/>
      <c r="B91" s="6"/>
      <c r="C91" s="6"/>
      <c r="D91" s="6"/>
      <c r="E91" s="6"/>
      <c r="F91" s="6"/>
      <c r="G91" s="6"/>
      <c r="M91" s="69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2">
      <c r="A92" s="6"/>
      <c r="B92" s="6"/>
      <c r="C92" s="6"/>
      <c r="D92" s="6"/>
      <c r="E92" s="6"/>
      <c r="F92" s="6"/>
      <c r="G92" s="6"/>
      <c r="M92" s="69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2">
      <c r="A93" s="6"/>
      <c r="B93" s="6"/>
      <c r="C93" s="6"/>
      <c r="D93" s="6"/>
      <c r="E93" s="6"/>
      <c r="F93" s="6"/>
      <c r="G93" s="6"/>
      <c r="M93" s="69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2">
      <c r="A94" s="6"/>
      <c r="B94" s="6"/>
      <c r="C94" s="6"/>
      <c r="D94" s="6"/>
      <c r="E94" s="6"/>
      <c r="F94" s="6"/>
      <c r="G94" s="6"/>
      <c r="M94" s="69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2">
      <c r="A95" s="6"/>
      <c r="B95" s="6"/>
      <c r="C95" s="6"/>
      <c r="D95" s="6"/>
      <c r="E95" s="6"/>
      <c r="F95" s="6"/>
      <c r="G95" s="6"/>
      <c r="M95" s="69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2">
      <c r="A96" s="6"/>
      <c r="B96" s="6"/>
      <c r="C96" s="6"/>
      <c r="D96" s="6"/>
      <c r="E96" s="6"/>
      <c r="F96" s="6"/>
      <c r="G96" s="6"/>
      <c r="M96" s="69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2">
      <c r="A97" s="6"/>
      <c r="B97" s="6"/>
      <c r="C97" s="6"/>
      <c r="D97" s="6"/>
      <c r="E97" s="6"/>
      <c r="F97" s="6"/>
      <c r="G97" s="6"/>
      <c r="M97" s="69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2">
      <c r="A98" s="6"/>
      <c r="B98" s="6"/>
      <c r="C98" s="6"/>
      <c r="D98" s="6"/>
      <c r="E98" s="6"/>
      <c r="F98" s="6"/>
      <c r="G98" s="6"/>
      <c r="M98" s="69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2">
      <c r="A99" s="6"/>
      <c r="B99" s="6"/>
      <c r="C99" s="6"/>
      <c r="D99" s="6"/>
      <c r="E99" s="6"/>
      <c r="F99" s="6"/>
      <c r="G99" s="6"/>
      <c r="M99" s="69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2">
      <c r="A100" s="6"/>
      <c r="B100" s="6"/>
      <c r="C100" s="6"/>
      <c r="D100" s="6"/>
      <c r="E100" s="6"/>
      <c r="F100" s="6"/>
      <c r="G100" s="6"/>
      <c r="M100" s="69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2">
      <c r="A101" s="6"/>
      <c r="B101" s="6"/>
      <c r="C101" s="6"/>
      <c r="D101" s="6"/>
      <c r="E101" s="6"/>
      <c r="F101" s="6"/>
      <c r="G101" s="6"/>
      <c r="M101" s="69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2">
      <c r="A102" s="6"/>
      <c r="B102" s="6"/>
      <c r="C102" s="6"/>
      <c r="D102" s="6"/>
      <c r="E102" s="6"/>
      <c r="F102" s="6"/>
      <c r="G102" s="6"/>
      <c r="M102" s="69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2">
      <c r="A103" s="6"/>
      <c r="B103" s="6"/>
      <c r="C103" s="6"/>
      <c r="D103" s="6"/>
      <c r="E103" s="6"/>
      <c r="F103" s="6"/>
      <c r="G103" s="6"/>
      <c r="M103" s="69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2">
      <c r="A104" s="6"/>
      <c r="B104" s="6"/>
      <c r="C104" s="6"/>
      <c r="D104" s="6"/>
      <c r="E104" s="6"/>
      <c r="F104" s="6"/>
      <c r="G104" s="6"/>
      <c r="M104" s="69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2">
      <c r="A105" s="6"/>
      <c r="B105" s="6"/>
      <c r="C105" s="6"/>
      <c r="D105" s="6"/>
      <c r="E105" s="6"/>
      <c r="F105" s="6"/>
      <c r="G105" s="6"/>
      <c r="M105" s="69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2">
      <c r="A106" s="6"/>
      <c r="B106" s="6"/>
      <c r="C106" s="6"/>
      <c r="D106" s="6"/>
      <c r="E106" s="6"/>
      <c r="F106" s="6"/>
      <c r="G106" s="6"/>
      <c r="M106" s="69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2">
      <c r="A107" s="6"/>
      <c r="B107" s="6"/>
      <c r="C107" s="6"/>
      <c r="D107" s="6"/>
      <c r="E107" s="6"/>
      <c r="F107" s="6"/>
      <c r="G107" s="6"/>
      <c r="M107" s="69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2">
      <c r="A108" s="6"/>
      <c r="B108" s="6"/>
      <c r="C108" s="6"/>
      <c r="D108" s="6"/>
      <c r="E108" s="6"/>
      <c r="F108" s="6"/>
      <c r="G108" s="6"/>
      <c r="M108" s="69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2">
      <c r="A109" s="6"/>
      <c r="B109" s="6"/>
      <c r="C109" s="6"/>
      <c r="D109" s="6"/>
      <c r="E109" s="6"/>
      <c r="F109" s="6"/>
      <c r="G109" s="6"/>
      <c r="M109" s="69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2">
      <c r="A110" s="6"/>
      <c r="B110" s="6"/>
      <c r="C110" s="6"/>
      <c r="D110" s="6"/>
      <c r="E110" s="6"/>
      <c r="F110" s="6"/>
      <c r="G110" s="6"/>
      <c r="M110" s="69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2">
      <c r="A111" s="6"/>
      <c r="B111" s="6"/>
      <c r="C111" s="6"/>
      <c r="D111" s="6"/>
      <c r="E111" s="6"/>
      <c r="F111" s="6"/>
      <c r="G111" s="6"/>
      <c r="M111" s="69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2">
      <c r="A112" s="6"/>
      <c r="B112" s="6"/>
      <c r="C112" s="6"/>
      <c r="D112" s="6"/>
      <c r="E112" s="6"/>
      <c r="F112" s="6"/>
      <c r="G112" s="6"/>
      <c r="M112" s="69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2">
      <c r="A113" s="6"/>
      <c r="B113" s="6"/>
      <c r="C113" s="6"/>
      <c r="D113" s="6"/>
      <c r="E113" s="6"/>
      <c r="F113" s="6"/>
      <c r="G113" s="6"/>
      <c r="M113" s="69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2">
      <c r="A114" s="6"/>
      <c r="B114" s="6"/>
      <c r="C114" s="6"/>
      <c r="D114" s="6"/>
      <c r="E114" s="6"/>
      <c r="F114" s="6"/>
      <c r="G114" s="6"/>
      <c r="M114" s="69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2">
      <c r="A115" s="6"/>
      <c r="B115" s="6"/>
      <c r="C115" s="6"/>
      <c r="D115" s="6"/>
      <c r="E115" s="6"/>
      <c r="F115" s="6"/>
      <c r="G115" s="6"/>
      <c r="M115" s="69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2">
      <c r="A116" s="6"/>
      <c r="B116" s="6"/>
      <c r="C116" s="6"/>
      <c r="D116" s="6"/>
      <c r="E116" s="6"/>
      <c r="F116" s="6"/>
      <c r="G116" s="6"/>
      <c r="M116" s="69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2">
      <c r="A117" s="6"/>
      <c r="B117" s="6"/>
      <c r="C117" s="6"/>
      <c r="D117" s="6"/>
      <c r="E117" s="6"/>
      <c r="F117" s="6"/>
      <c r="G117" s="6"/>
      <c r="M117" s="69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2">
      <c r="A118" s="6"/>
      <c r="B118" s="6"/>
      <c r="C118" s="6"/>
      <c r="D118" s="6"/>
      <c r="E118" s="6"/>
      <c r="F118" s="6"/>
      <c r="G118" s="6"/>
      <c r="M118" s="69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2">
      <c r="A119" s="6"/>
      <c r="B119" s="6"/>
      <c r="C119" s="6"/>
      <c r="D119" s="6"/>
      <c r="E119" s="6"/>
      <c r="F119" s="6"/>
      <c r="G119" s="6"/>
      <c r="M119" s="69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2">
      <c r="A120" s="6"/>
      <c r="B120" s="6"/>
      <c r="C120" s="6"/>
      <c r="D120" s="6"/>
      <c r="E120" s="6"/>
      <c r="F120" s="6"/>
      <c r="G120" s="6"/>
      <c r="M120" s="69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2">
      <c r="A121" s="6"/>
      <c r="B121" s="6"/>
      <c r="C121" s="6"/>
      <c r="D121" s="6"/>
      <c r="E121" s="6"/>
      <c r="F121" s="6"/>
      <c r="G121" s="6"/>
      <c r="M121" s="69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2">
      <c r="A122" s="6"/>
      <c r="B122" s="6"/>
      <c r="C122" s="6"/>
      <c r="D122" s="6"/>
      <c r="E122" s="6"/>
      <c r="F122" s="6"/>
      <c r="G122" s="6"/>
      <c r="M122" s="69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2">
      <c r="A123" s="6"/>
      <c r="B123" s="6"/>
      <c r="C123" s="6"/>
      <c r="D123" s="6"/>
      <c r="E123" s="6"/>
      <c r="F123" s="6"/>
      <c r="G123" s="6"/>
      <c r="M123" s="69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2">
      <c r="A124" s="6"/>
      <c r="B124" s="6"/>
      <c r="C124" s="6"/>
      <c r="D124" s="6"/>
      <c r="E124" s="6"/>
      <c r="F124" s="6"/>
      <c r="G124" s="6"/>
      <c r="M124" s="69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2">
      <c r="A125" s="6"/>
      <c r="B125" s="6"/>
      <c r="C125" s="6"/>
      <c r="D125" s="6"/>
      <c r="E125" s="6"/>
      <c r="F125" s="6"/>
      <c r="G125" s="6"/>
      <c r="M125" s="69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2">
      <c r="A126" s="6"/>
      <c r="B126" s="6"/>
      <c r="C126" s="6"/>
      <c r="D126" s="6"/>
      <c r="E126" s="6"/>
      <c r="F126" s="6"/>
      <c r="G126" s="6"/>
      <c r="M126" s="69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2">
      <c r="A127" s="6"/>
      <c r="B127" s="6"/>
      <c r="C127" s="6"/>
      <c r="D127" s="6"/>
      <c r="E127" s="6"/>
      <c r="F127" s="6"/>
      <c r="G127" s="6"/>
      <c r="M127" s="69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2">
      <c r="A128" s="6"/>
      <c r="B128" s="6"/>
      <c r="C128" s="6"/>
      <c r="D128" s="6"/>
      <c r="E128" s="6"/>
      <c r="F128" s="6"/>
      <c r="G128" s="6"/>
      <c r="M128" s="69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2">
      <c r="A129" s="6"/>
      <c r="B129" s="6"/>
      <c r="C129" s="6"/>
      <c r="D129" s="6"/>
      <c r="E129" s="6"/>
      <c r="F129" s="6"/>
      <c r="G129" s="6"/>
      <c r="M129" s="69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2">
      <c r="A130" s="6"/>
      <c r="B130" s="6"/>
      <c r="C130" s="6"/>
      <c r="D130" s="6"/>
      <c r="E130" s="6"/>
      <c r="F130" s="6"/>
      <c r="G130" s="6"/>
      <c r="M130" s="69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2">
      <c r="A131" s="6"/>
      <c r="B131" s="6"/>
      <c r="C131" s="6"/>
      <c r="D131" s="6"/>
      <c r="E131" s="6"/>
      <c r="F131" s="6"/>
      <c r="G131" s="6"/>
      <c r="M131" s="69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2">
      <c r="A132" s="6"/>
      <c r="B132" s="6"/>
      <c r="C132" s="6"/>
      <c r="D132" s="6"/>
      <c r="E132" s="6"/>
      <c r="F132" s="6"/>
      <c r="G132" s="6"/>
      <c r="M132" s="69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2">
      <c r="A133" s="6"/>
      <c r="B133" s="6"/>
      <c r="C133" s="6"/>
      <c r="D133" s="6"/>
      <c r="E133" s="6"/>
      <c r="F133" s="6"/>
      <c r="G133" s="6"/>
      <c r="M133" s="69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2">
      <c r="A134" s="6"/>
      <c r="B134" s="6"/>
      <c r="C134" s="6"/>
      <c r="D134" s="6"/>
      <c r="E134" s="6"/>
      <c r="F134" s="6"/>
      <c r="G134" s="6"/>
      <c r="M134" s="69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2">
      <c r="A135" s="6"/>
      <c r="B135" s="6"/>
      <c r="C135" s="6"/>
      <c r="D135" s="6"/>
      <c r="E135" s="6"/>
      <c r="F135" s="6"/>
      <c r="G135" s="6"/>
      <c r="M135" s="69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2">
      <c r="A136" s="6"/>
      <c r="B136" s="6"/>
      <c r="C136" s="6"/>
      <c r="D136" s="6"/>
      <c r="E136" s="6"/>
      <c r="F136" s="6"/>
      <c r="G136" s="6"/>
      <c r="M136" s="69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2">
      <c r="A137" s="6"/>
      <c r="B137" s="6"/>
      <c r="C137" s="6"/>
      <c r="D137" s="6"/>
      <c r="E137" s="6"/>
      <c r="F137" s="6"/>
      <c r="G137" s="6"/>
      <c r="M137" s="69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2">
      <c r="A138" s="6"/>
      <c r="B138" s="6"/>
      <c r="C138" s="6"/>
      <c r="D138" s="6"/>
      <c r="E138" s="6"/>
      <c r="F138" s="6"/>
      <c r="G138" s="6"/>
      <c r="M138" s="69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2">
      <c r="A139" s="6"/>
      <c r="B139" s="6"/>
      <c r="C139" s="6"/>
      <c r="D139" s="6"/>
      <c r="E139" s="6"/>
      <c r="F139" s="6"/>
      <c r="G139" s="6"/>
      <c r="M139" s="69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2">
      <c r="A140" s="6"/>
      <c r="B140" s="6"/>
      <c r="C140" s="6"/>
      <c r="D140" s="6"/>
      <c r="E140" s="6"/>
      <c r="F140" s="6"/>
      <c r="G140" s="6"/>
      <c r="M140" s="69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2">
      <c r="A141" s="6"/>
      <c r="B141" s="6"/>
      <c r="C141" s="6"/>
      <c r="D141" s="6"/>
      <c r="E141" s="6"/>
      <c r="F141" s="6"/>
      <c r="G141" s="6"/>
      <c r="M141" s="69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2">
      <c r="A142" s="6"/>
      <c r="B142" s="6"/>
      <c r="C142" s="6"/>
      <c r="D142" s="6"/>
      <c r="E142" s="6"/>
      <c r="F142" s="6"/>
      <c r="G142" s="6"/>
      <c r="M142" s="69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2">
      <c r="A143" s="6"/>
      <c r="B143" s="6"/>
      <c r="C143" s="6"/>
      <c r="D143" s="6"/>
      <c r="E143" s="6"/>
      <c r="F143" s="6"/>
      <c r="G143" s="6"/>
      <c r="M143" s="69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2">
      <c r="A144" s="6"/>
      <c r="B144" s="6"/>
      <c r="C144" s="6"/>
      <c r="D144" s="6"/>
      <c r="E144" s="6"/>
      <c r="F144" s="6"/>
      <c r="G144" s="6"/>
      <c r="M144" s="69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2">
      <c r="A145" s="6"/>
      <c r="B145" s="6"/>
      <c r="C145" s="6"/>
      <c r="D145" s="6"/>
      <c r="E145" s="6"/>
      <c r="F145" s="6"/>
      <c r="G145" s="6"/>
      <c r="M145" s="69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2">
      <c r="A146" s="6"/>
      <c r="B146" s="6"/>
      <c r="C146" s="6"/>
      <c r="D146" s="6"/>
      <c r="E146" s="6"/>
      <c r="F146" s="6"/>
      <c r="G146" s="6"/>
      <c r="M146" s="69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2">
      <c r="A147" s="6"/>
      <c r="B147" s="6"/>
      <c r="C147" s="6"/>
      <c r="D147" s="6"/>
      <c r="E147" s="6"/>
      <c r="F147" s="6"/>
      <c r="G147" s="6"/>
      <c r="M147" s="69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2">
      <c r="A148" s="6"/>
      <c r="B148" s="6"/>
      <c r="C148" s="6"/>
      <c r="D148" s="6"/>
      <c r="E148" s="6"/>
      <c r="F148" s="6"/>
      <c r="G148" s="6"/>
      <c r="M148" s="69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2">
      <c r="A149" s="6"/>
      <c r="B149" s="6"/>
      <c r="C149" s="6"/>
      <c r="D149" s="6"/>
      <c r="E149" s="6"/>
      <c r="F149" s="6"/>
      <c r="G149" s="6"/>
      <c r="M149" s="69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2">
      <c r="A150" s="6"/>
      <c r="B150" s="6"/>
      <c r="C150" s="6"/>
      <c r="D150" s="6"/>
      <c r="E150" s="6"/>
      <c r="F150" s="6"/>
      <c r="G150" s="6"/>
      <c r="M150" s="69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2">
      <c r="A151" s="6"/>
      <c r="B151" s="6"/>
      <c r="C151" s="6"/>
      <c r="D151" s="6"/>
      <c r="E151" s="6"/>
      <c r="F151" s="6"/>
      <c r="G151" s="6"/>
      <c r="M151" s="69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2">
      <c r="A152" s="6"/>
      <c r="B152" s="6"/>
      <c r="C152" s="6"/>
      <c r="D152" s="6"/>
      <c r="E152" s="6"/>
      <c r="F152" s="6"/>
      <c r="G152" s="6"/>
      <c r="M152" s="69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2">
      <c r="A153" s="6"/>
      <c r="B153" s="6"/>
      <c r="C153" s="6"/>
      <c r="D153" s="6"/>
      <c r="E153" s="6"/>
      <c r="F153" s="6"/>
      <c r="G153" s="6"/>
      <c r="M153" s="69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2">
      <c r="A154" s="6"/>
      <c r="B154" s="6"/>
      <c r="C154" s="6"/>
      <c r="D154" s="6"/>
      <c r="E154" s="6"/>
      <c r="F154" s="6"/>
      <c r="G154" s="6"/>
      <c r="M154" s="69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2">
      <c r="A155" s="6"/>
      <c r="B155" s="6"/>
      <c r="C155" s="6"/>
      <c r="D155" s="6"/>
      <c r="E155" s="6"/>
      <c r="F155" s="6"/>
      <c r="G155" s="6"/>
      <c r="M155" s="69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2">
      <c r="A156" s="6"/>
      <c r="B156" s="6"/>
      <c r="C156" s="6"/>
      <c r="D156" s="6"/>
      <c r="E156" s="6"/>
      <c r="F156" s="6"/>
      <c r="G156" s="6"/>
      <c r="M156" s="69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2">
      <c r="A157" s="6"/>
      <c r="B157" s="6"/>
      <c r="C157" s="6"/>
      <c r="D157" s="6"/>
      <c r="E157" s="6"/>
      <c r="F157" s="6"/>
      <c r="G157" s="6"/>
      <c r="M157" s="69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2">
      <c r="A158" s="6"/>
      <c r="B158" s="6"/>
      <c r="C158" s="6"/>
      <c r="D158" s="6"/>
      <c r="E158" s="6"/>
      <c r="F158" s="6"/>
      <c r="G158" s="6"/>
      <c r="M158" s="69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2">
      <c r="A159" s="6"/>
      <c r="B159" s="6"/>
      <c r="C159" s="6"/>
      <c r="D159" s="6"/>
      <c r="E159" s="6"/>
      <c r="F159" s="6"/>
      <c r="G159" s="6"/>
      <c r="M159" s="69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2">
      <c r="A160" s="6"/>
      <c r="B160" s="6"/>
      <c r="C160" s="6"/>
      <c r="D160" s="6"/>
      <c r="E160" s="6"/>
      <c r="F160" s="6"/>
      <c r="G160" s="6"/>
      <c r="M160" s="69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2">
      <c r="A161" s="6"/>
      <c r="B161" s="6"/>
      <c r="C161" s="6"/>
      <c r="D161" s="6"/>
      <c r="E161" s="6"/>
      <c r="F161" s="6"/>
      <c r="G161" s="6"/>
      <c r="M161" s="69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2">
      <c r="A162" s="6"/>
      <c r="B162" s="6"/>
      <c r="C162" s="6"/>
      <c r="D162" s="6"/>
      <c r="E162" s="6"/>
      <c r="F162" s="6"/>
      <c r="G162" s="6"/>
      <c r="M162" s="69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2">
      <c r="A163" s="6"/>
      <c r="B163" s="6"/>
      <c r="C163" s="6"/>
      <c r="D163" s="6"/>
      <c r="E163" s="6"/>
      <c r="F163" s="6"/>
      <c r="G163" s="6"/>
      <c r="M163" s="69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2">
      <c r="A164" s="6"/>
      <c r="B164" s="6"/>
      <c r="C164" s="6"/>
      <c r="D164" s="6"/>
      <c r="E164" s="6"/>
      <c r="F164" s="6"/>
      <c r="G164" s="6"/>
      <c r="M164" s="69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2">
      <c r="A165" s="6"/>
      <c r="B165" s="6"/>
      <c r="C165" s="6"/>
      <c r="D165" s="6"/>
      <c r="E165" s="6"/>
      <c r="F165" s="6"/>
      <c r="G165" s="6"/>
      <c r="M165" s="69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2">
      <c r="A166" s="6"/>
      <c r="B166" s="6"/>
      <c r="C166" s="6"/>
      <c r="D166" s="6"/>
      <c r="E166" s="6"/>
      <c r="F166" s="6"/>
      <c r="G166" s="6"/>
      <c r="M166" s="69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2">
      <c r="A167" s="6"/>
      <c r="B167" s="6"/>
      <c r="C167" s="6"/>
      <c r="D167" s="6"/>
      <c r="E167" s="6"/>
      <c r="F167" s="6"/>
      <c r="G167" s="6"/>
      <c r="M167" s="69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2">
      <c r="A168" s="6"/>
      <c r="B168" s="6"/>
      <c r="C168" s="6"/>
      <c r="D168" s="6"/>
      <c r="E168" s="6"/>
      <c r="F168" s="6"/>
      <c r="G168" s="6"/>
      <c r="M168" s="69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2">
      <c r="A169" s="6"/>
      <c r="B169" s="6"/>
      <c r="C169" s="6"/>
      <c r="D169" s="6"/>
      <c r="E169" s="6"/>
      <c r="F169" s="6"/>
      <c r="G169" s="6"/>
      <c r="M169" s="69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2">
      <c r="A170" s="6"/>
      <c r="B170" s="6"/>
      <c r="C170" s="6"/>
      <c r="D170" s="6"/>
      <c r="E170" s="6"/>
      <c r="F170" s="6"/>
      <c r="G170" s="6"/>
      <c r="M170" s="69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2">
      <c r="A171" s="6"/>
      <c r="B171" s="6"/>
      <c r="C171" s="6"/>
      <c r="D171" s="6"/>
      <c r="E171" s="6"/>
      <c r="F171" s="6"/>
      <c r="G171" s="6"/>
      <c r="M171" s="69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2">
      <c r="A172" s="6"/>
      <c r="B172" s="6"/>
      <c r="C172" s="6"/>
      <c r="D172" s="6"/>
      <c r="E172" s="6"/>
      <c r="F172" s="6"/>
      <c r="G172" s="6"/>
      <c r="M172" s="69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2">
      <c r="A173" s="6"/>
      <c r="B173" s="6"/>
      <c r="C173" s="6"/>
      <c r="D173" s="6"/>
      <c r="E173" s="6"/>
      <c r="F173" s="6"/>
      <c r="G173" s="6"/>
      <c r="M173" s="69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2">
      <c r="A174" s="6"/>
      <c r="B174" s="6"/>
      <c r="C174" s="6"/>
      <c r="D174" s="6"/>
      <c r="E174" s="6"/>
      <c r="F174" s="6"/>
      <c r="G174" s="6"/>
      <c r="M174" s="69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2">
      <c r="A175" s="6"/>
      <c r="B175" s="6"/>
      <c r="C175" s="6"/>
      <c r="D175" s="6"/>
      <c r="E175" s="6"/>
      <c r="F175" s="6"/>
      <c r="G175" s="6"/>
      <c r="M175" s="69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2">
      <c r="A176" s="6"/>
      <c r="B176" s="6"/>
      <c r="C176" s="6"/>
      <c r="D176" s="6"/>
      <c r="E176" s="6"/>
      <c r="F176" s="6"/>
      <c r="G176" s="6"/>
      <c r="M176" s="69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2">
      <c r="A177" s="6"/>
      <c r="B177" s="6"/>
      <c r="C177" s="6"/>
      <c r="D177" s="6"/>
      <c r="E177" s="6"/>
      <c r="F177" s="6"/>
      <c r="G177" s="6"/>
      <c r="M177" s="69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2">
      <c r="A178" s="6"/>
      <c r="B178" s="6"/>
      <c r="C178" s="6"/>
      <c r="D178" s="6"/>
      <c r="E178" s="6"/>
      <c r="F178" s="6"/>
      <c r="G178" s="6"/>
      <c r="M178" s="69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2">
      <c r="A179" s="6"/>
      <c r="B179" s="6"/>
      <c r="C179" s="6"/>
      <c r="D179" s="6"/>
      <c r="E179" s="6"/>
      <c r="F179" s="6"/>
      <c r="G179" s="6"/>
      <c r="M179" s="69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2">
      <c r="A180" s="6"/>
      <c r="B180" s="6"/>
      <c r="C180" s="6"/>
      <c r="D180" s="6"/>
      <c r="E180" s="6"/>
      <c r="F180" s="6"/>
      <c r="G180" s="6"/>
      <c r="M180" s="69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2">
      <c r="A181" s="6"/>
      <c r="B181" s="6"/>
      <c r="C181" s="6"/>
      <c r="D181" s="6"/>
      <c r="E181" s="6"/>
      <c r="F181" s="6"/>
      <c r="G181" s="6"/>
      <c r="M181" s="69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2">
      <c r="A182" s="6"/>
      <c r="B182" s="6"/>
      <c r="C182" s="6"/>
      <c r="D182" s="6"/>
      <c r="E182" s="6"/>
      <c r="F182" s="6"/>
      <c r="G182" s="6"/>
      <c r="M182" s="69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2">
      <c r="A183" s="6"/>
      <c r="B183" s="6"/>
      <c r="C183" s="6"/>
      <c r="D183" s="6"/>
      <c r="E183" s="6"/>
      <c r="F183" s="6"/>
      <c r="G183" s="6"/>
      <c r="M183" s="69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2">
      <c r="A184" s="6"/>
      <c r="B184" s="6"/>
      <c r="C184" s="6"/>
      <c r="D184" s="6"/>
      <c r="E184" s="6"/>
      <c r="F184" s="6"/>
      <c r="G184" s="6"/>
      <c r="M184" s="69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2">
      <c r="A185" s="6"/>
      <c r="B185" s="6"/>
      <c r="C185" s="6"/>
      <c r="D185" s="6"/>
      <c r="E185" s="6"/>
      <c r="F185" s="6"/>
      <c r="G185" s="6"/>
      <c r="M185" s="69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2">
      <c r="A186" s="6"/>
      <c r="B186" s="6"/>
      <c r="C186" s="6"/>
      <c r="D186" s="6"/>
      <c r="E186" s="6"/>
      <c r="F186" s="6"/>
      <c r="G186" s="6"/>
      <c r="M186" s="69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2">
      <c r="A187" s="6"/>
      <c r="B187" s="6"/>
      <c r="C187" s="6"/>
      <c r="D187" s="6"/>
      <c r="E187" s="6"/>
      <c r="F187" s="6"/>
      <c r="G187" s="6"/>
      <c r="M187" s="69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2">
      <c r="A188" s="6"/>
      <c r="B188" s="6"/>
      <c r="C188" s="6"/>
      <c r="D188" s="6"/>
      <c r="E188" s="6"/>
      <c r="F188" s="6"/>
      <c r="G188" s="6"/>
      <c r="M188" s="69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2">
      <c r="A189" s="6"/>
      <c r="B189" s="6"/>
      <c r="C189" s="6"/>
      <c r="D189" s="6"/>
      <c r="E189" s="6"/>
      <c r="F189" s="6"/>
      <c r="G189" s="6"/>
      <c r="M189" s="69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2">
      <c r="A190" s="6"/>
      <c r="B190" s="6"/>
      <c r="C190" s="6"/>
      <c r="D190" s="6"/>
      <c r="E190" s="6"/>
      <c r="F190" s="6"/>
      <c r="G190" s="6"/>
      <c r="M190" s="69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2">
      <c r="A191" s="6"/>
      <c r="B191" s="6"/>
      <c r="C191" s="6"/>
      <c r="D191" s="6"/>
      <c r="E191" s="6"/>
      <c r="F191" s="6"/>
      <c r="G191" s="6"/>
      <c r="M191" s="69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2">
      <c r="A192" s="6"/>
      <c r="B192" s="6"/>
      <c r="C192" s="6"/>
      <c r="D192" s="6"/>
      <c r="E192" s="6"/>
      <c r="F192" s="6"/>
      <c r="G192" s="6"/>
      <c r="M192" s="69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2">
      <c r="A193" s="6"/>
      <c r="B193" s="6"/>
      <c r="C193" s="6"/>
      <c r="D193" s="6"/>
      <c r="E193" s="6"/>
      <c r="F193" s="6"/>
      <c r="G193" s="6"/>
      <c r="M193" s="69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2">
      <c r="A194" s="6"/>
      <c r="B194" s="6"/>
      <c r="C194" s="6"/>
      <c r="D194" s="6"/>
      <c r="E194" s="6"/>
      <c r="F194" s="6"/>
      <c r="G194" s="6"/>
      <c r="M194" s="69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2">
      <c r="A195" s="6"/>
      <c r="B195" s="6"/>
      <c r="C195" s="6"/>
      <c r="D195" s="6"/>
      <c r="E195" s="6"/>
      <c r="F195" s="6"/>
      <c r="G195" s="6"/>
      <c r="M195" s="69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2">
      <c r="A196" s="6"/>
      <c r="B196" s="6"/>
      <c r="C196" s="6"/>
      <c r="D196" s="6"/>
      <c r="E196" s="6"/>
      <c r="F196" s="6"/>
      <c r="G196" s="6"/>
      <c r="M196" s="69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2">
      <c r="A197" s="6"/>
      <c r="B197" s="6"/>
      <c r="C197" s="6"/>
      <c r="D197" s="6"/>
      <c r="E197" s="6"/>
      <c r="F197" s="6"/>
      <c r="G197" s="6"/>
      <c r="M197" s="69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2">
      <c r="A198" s="6"/>
      <c r="B198" s="6"/>
      <c r="C198" s="6"/>
      <c r="D198" s="6"/>
      <c r="E198" s="6"/>
      <c r="F198" s="6"/>
      <c r="G198" s="6"/>
      <c r="M198" s="69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2">
      <c r="A199" s="6"/>
      <c r="B199" s="6"/>
      <c r="C199" s="6"/>
      <c r="D199" s="6"/>
      <c r="E199" s="6"/>
      <c r="F199" s="6"/>
      <c r="G199" s="6"/>
      <c r="M199" s="69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2">
      <c r="A200" s="6"/>
      <c r="B200" s="6"/>
      <c r="C200" s="6"/>
      <c r="D200" s="6"/>
      <c r="E200" s="6"/>
      <c r="F200" s="6"/>
      <c r="G200" s="6"/>
      <c r="M200" s="69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2">
      <c r="A201" s="6"/>
      <c r="B201" s="6"/>
      <c r="C201" s="6"/>
      <c r="D201" s="6"/>
      <c r="E201" s="6"/>
      <c r="F201" s="6"/>
      <c r="G201" s="6"/>
      <c r="M201" s="69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2">
      <c r="A202" s="6"/>
      <c r="B202" s="6"/>
      <c r="C202" s="6"/>
      <c r="D202" s="6"/>
      <c r="E202" s="6"/>
      <c r="F202" s="6"/>
      <c r="G202" s="6"/>
      <c r="M202" s="69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2">
      <c r="A203" s="6"/>
      <c r="B203" s="6"/>
      <c r="C203" s="6"/>
      <c r="D203" s="6"/>
      <c r="E203" s="6"/>
      <c r="F203" s="6"/>
      <c r="G203" s="6"/>
      <c r="M203" s="69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2">
      <c r="A204" s="6"/>
      <c r="B204" s="6"/>
      <c r="C204" s="6"/>
      <c r="D204" s="6"/>
      <c r="E204" s="6"/>
      <c r="F204" s="6"/>
      <c r="G204" s="6"/>
      <c r="M204" s="69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2">
      <c r="A205" s="6"/>
      <c r="B205" s="6"/>
      <c r="C205" s="6"/>
      <c r="D205" s="6"/>
      <c r="E205" s="6"/>
      <c r="F205" s="6"/>
      <c r="G205" s="6"/>
      <c r="M205" s="69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2">
      <c r="A206" s="6"/>
      <c r="B206" s="6"/>
      <c r="C206" s="6"/>
      <c r="D206" s="6"/>
      <c r="E206" s="6"/>
      <c r="F206" s="6"/>
      <c r="G206" s="6"/>
      <c r="M206" s="69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2">
      <c r="A207" s="6"/>
      <c r="B207" s="6"/>
      <c r="C207" s="6"/>
      <c r="D207" s="6"/>
      <c r="E207" s="6"/>
      <c r="F207" s="6"/>
      <c r="G207" s="6"/>
      <c r="M207" s="69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2">
      <c r="A208" s="6"/>
      <c r="B208" s="6"/>
      <c r="C208" s="6"/>
      <c r="D208" s="6"/>
      <c r="E208" s="6"/>
      <c r="F208" s="6"/>
      <c r="G208" s="6"/>
      <c r="M208" s="69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2">
      <c r="A209" s="6"/>
      <c r="B209" s="6"/>
      <c r="C209" s="6"/>
      <c r="D209" s="6"/>
      <c r="E209" s="6"/>
      <c r="F209" s="6"/>
      <c r="G209" s="6"/>
      <c r="M209" s="69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2">
      <c r="A210" s="6"/>
      <c r="B210" s="6"/>
      <c r="C210" s="6"/>
      <c r="D210" s="6"/>
      <c r="E210" s="6"/>
      <c r="F210" s="6"/>
      <c r="G210" s="6"/>
      <c r="M210" s="69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2">
      <c r="A211" s="6"/>
      <c r="B211" s="6"/>
      <c r="C211" s="6"/>
      <c r="D211" s="6"/>
      <c r="E211" s="6"/>
      <c r="F211" s="6"/>
      <c r="G211" s="6"/>
      <c r="M211" s="69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2">
      <c r="A212" s="6"/>
      <c r="B212" s="6"/>
      <c r="C212" s="6"/>
      <c r="D212" s="6"/>
      <c r="E212" s="6"/>
      <c r="F212" s="6"/>
      <c r="G212" s="6"/>
      <c r="M212" s="69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2">
      <c r="A213" s="6"/>
      <c r="B213" s="6"/>
      <c r="C213" s="6"/>
      <c r="D213" s="6"/>
      <c r="E213" s="6"/>
      <c r="F213" s="6"/>
      <c r="G213" s="6"/>
      <c r="M213" s="69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2">
      <c r="A214" s="6"/>
      <c r="B214" s="6"/>
      <c r="C214" s="6"/>
      <c r="D214" s="6"/>
      <c r="E214" s="6"/>
      <c r="F214" s="6"/>
      <c r="G214" s="6"/>
      <c r="M214" s="69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2">
      <c r="A215" s="6"/>
      <c r="B215" s="6"/>
      <c r="C215" s="6"/>
      <c r="D215" s="6"/>
      <c r="E215" s="6"/>
      <c r="F215" s="6"/>
      <c r="G215" s="6"/>
      <c r="M215" s="69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2">
      <c r="A216" s="6"/>
      <c r="B216" s="6"/>
      <c r="C216" s="6"/>
      <c r="D216" s="6"/>
      <c r="E216" s="6"/>
      <c r="F216" s="6"/>
      <c r="G216" s="6"/>
      <c r="M216" s="69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2">
      <c r="A217" s="6"/>
      <c r="B217" s="6"/>
      <c r="C217" s="6"/>
      <c r="D217" s="6"/>
      <c r="E217" s="6"/>
      <c r="F217" s="6"/>
      <c r="G217" s="6"/>
      <c r="M217" s="69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2">
      <c r="A218" s="6"/>
      <c r="B218" s="6"/>
      <c r="C218" s="6"/>
      <c r="D218" s="6"/>
      <c r="E218" s="6"/>
      <c r="F218" s="6"/>
      <c r="G218" s="6"/>
      <c r="M218" s="69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2">
      <c r="A219" s="6"/>
      <c r="B219" s="6"/>
      <c r="C219" s="6"/>
      <c r="D219" s="6"/>
      <c r="E219" s="6"/>
      <c r="F219" s="6"/>
      <c r="G219" s="6"/>
      <c r="M219" s="69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2">
      <c r="A220" s="6"/>
      <c r="B220" s="6"/>
      <c r="C220" s="6"/>
      <c r="D220" s="6"/>
      <c r="E220" s="6"/>
      <c r="F220" s="6"/>
      <c r="G220" s="6"/>
      <c r="M220" s="69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2">
      <c r="A221" s="6"/>
      <c r="B221" s="6"/>
      <c r="C221" s="6"/>
      <c r="D221" s="6"/>
      <c r="E221" s="6"/>
      <c r="F221" s="6"/>
      <c r="G221" s="6"/>
      <c r="M221" s="69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2">
      <c r="A222" s="6"/>
      <c r="B222" s="6"/>
      <c r="C222" s="6"/>
      <c r="D222" s="6"/>
      <c r="E222" s="6"/>
      <c r="F222" s="6"/>
      <c r="G222" s="6"/>
      <c r="M222" s="69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2">
      <c r="A223" s="6"/>
      <c r="B223" s="6"/>
      <c r="C223" s="6"/>
      <c r="D223" s="6"/>
      <c r="E223" s="6"/>
      <c r="F223" s="6"/>
      <c r="G223" s="6"/>
      <c r="M223" s="69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2">
      <c r="A224" s="6"/>
      <c r="B224" s="6"/>
      <c r="C224" s="6"/>
      <c r="D224" s="6"/>
      <c r="E224" s="6"/>
      <c r="F224" s="6"/>
      <c r="G224" s="6"/>
      <c r="M224" s="69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2">
      <c r="A225" s="6"/>
      <c r="B225" s="6"/>
      <c r="C225" s="6"/>
      <c r="D225" s="6"/>
      <c r="E225" s="6"/>
      <c r="F225" s="6"/>
      <c r="G225" s="6"/>
      <c r="M225" s="69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2">
      <c r="A226" s="6"/>
      <c r="B226" s="6"/>
      <c r="C226" s="6"/>
      <c r="D226" s="6"/>
      <c r="E226" s="6"/>
      <c r="F226" s="6"/>
      <c r="G226" s="6"/>
      <c r="M226" s="69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2">
      <c r="A227" s="6"/>
      <c r="B227" s="6"/>
      <c r="C227" s="6"/>
      <c r="D227" s="6"/>
      <c r="E227" s="6"/>
      <c r="F227" s="6"/>
      <c r="G227" s="6"/>
      <c r="M227" s="69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2">
      <c r="A228" s="6"/>
      <c r="B228" s="6"/>
      <c r="C228" s="6"/>
      <c r="D228" s="6"/>
      <c r="E228" s="6"/>
      <c r="F228" s="6"/>
      <c r="G228" s="6"/>
      <c r="M228" s="69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2">
      <c r="A229" s="6"/>
      <c r="B229" s="6"/>
      <c r="C229" s="6"/>
      <c r="D229" s="6"/>
      <c r="E229" s="6"/>
      <c r="F229" s="6"/>
      <c r="G229" s="6"/>
      <c r="M229" s="69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2">
      <c r="A230" s="6"/>
      <c r="B230" s="6"/>
      <c r="C230" s="6"/>
      <c r="D230" s="6"/>
      <c r="E230" s="6"/>
      <c r="F230" s="6"/>
      <c r="G230" s="6"/>
      <c r="M230" s="69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2">
      <c r="A231" s="6"/>
      <c r="B231" s="6"/>
      <c r="C231" s="6"/>
      <c r="D231" s="6"/>
      <c r="E231" s="6"/>
      <c r="F231" s="6"/>
      <c r="G231" s="6"/>
      <c r="M231" s="69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2">
      <c r="A232" s="6"/>
      <c r="B232" s="6"/>
      <c r="C232" s="6"/>
      <c r="D232" s="6"/>
      <c r="E232" s="6"/>
      <c r="F232" s="6"/>
      <c r="G232" s="6"/>
      <c r="M232" s="69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2">
      <c r="A233" s="6"/>
      <c r="B233" s="6"/>
      <c r="C233" s="6"/>
      <c r="D233" s="6"/>
      <c r="E233" s="6"/>
      <c r="F233" s="6"/>
      <c r="G233" s="6"/>
      <c r="M233" s="69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2">
      <c r="A234" s="6"/>
      <c r="B234" s="6"/>
      <c r="C234" s="6"/>
      <c r="D234" s="6"/>
      <c r="E234" s="6"/>
      <c r="F234" s="6"/>
      <c r="G234" s="6"/>
      <c r="M234" s="69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2">
      <c r="A235" s="6"/>
      <c r="B235" s="6"/>
      <c r="C235" s="6"/>
      <c r="D235" s="6"/>
      <c r="E235" s="6"/>
      <c r="F235" s="6"/>
      <c r="G235" s="6"/>
      <c r="M235" s="69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2">
      <c r="A236" s="6"/>
      <c r="B236" s="6"/>
      <c r="C236" s="6"/>
      <c r="D236" s="6"/>
      <c r="E236" s="6"/>
      <c r="F236" s="6"/>
      <c r="G236" s="6"/>
      <c r="M236" s="69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2">
      <c r="A237" s="6"/>
      <c r="B237" s="6"/>
      <c r="C237" s="6"/>
      <c r="D237" s="6"/>
      <c r="E237" s="6"/>
      <c r="F237" s="6"/>
      <c r="G237" s="6"/>
      <c r="M237" s="69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2">
      <c r="A238" s="6"/>
      <c r="B238" s="6"/>
      <c r="C238" s="6"/>
      <c r="D238" s="6"/>
      <c r="E238" s="6"/>
      <c r="F238" s="6"/>
      <c r="G238" s="6"/>
      <c r="M238" s="69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2">
      <c r="A239" s="6"/>
      <c r="B239" s="6"/>
      <c r="C239" s="6"/>
      <c r="D239" s="6"/>
      <c r="E239" s="6"/>
      <c r="F239" s="6"/>
      <c r="G239" s="6"/>
      <c r="M239" s="69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2">
      <c r="A240" s="6"/>
      <c r="B240" s="6"/>
      <c r="C240" s="6"/>
      <c r="D240" s="6"/>
      <c r="E240" s="6"/>
      <c r="F240" s="6"/>
      <c r="G240" s="6"/>
      <c r="M240" s="69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2">
      <c r="A241" s="6"/>
      <c r="B241" s="6"/>
      <c r="C241" s="6"/>
      <c r="D241" s="6"/>
      <c r="E241" s="6"/>
      <c r="F241" s="6"/>
      <c r="G241" s="6"/>
      <c r="M241" s="69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2">
      <c r="A242" s="6"/>
      <c r="B242" s="6"/>
      <c r="C242" s="6"/>
      <c r="D242" s="6"/>
      <c r="E242" s="6"/>
      <c r="F242" s="6"/>
      <c r="G242" s="6"/>
      <c r="M242" s="69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2">
      <c r="A243" s="6"/>
      <c r="B243" s="6"/>
      <c r="C243" s="6"/>
      <c r="D243" s="6"/>
      <c r="E243" s="6"/>
      <c r="F243" s="6"/>
      <c r="G243" s="6"/>
      <c r="M243" s="69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2">
      <c r="A244" s="6"/>
      <c r="B244" s="6"/>
      <c r="C244" s="6"/>
      <c r="D244" s="6"/>
      <c r="E244" s="6"/>
      <c r="F244" s="6"/>
      <c r="G244" s="6"/>
      <c r="M244" s="69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2">
      <c r="A245" s="6"/>
      <c r="B245" s="6"/>
      <c r="C245" s="6"/>
      <c r="D245" s="6"/>
      <c r="E245" s="6"/>
      <c r="F245" s="6"/>
      <c r="G245" s="6"/>
      <c r="M245" s="69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2">
      <c r="A246" s="6"/>
      <c r="B246" s="6"/>
      <c r="C246" s="6"/>
      <c r="D246" s="6"/>
      <c r="E246" s="6"/>
      <c r="F246" s="6"/>
      <c r="G246" s="6"/>
      <c r="M246" s="69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2">
      <c r="A247" s="6"/>
      <c r="B247" s="6"/>
      <c r="C247" s="6"/>
      <c r="D247" s="6"/>
      <c r="E247" s="6"/>
      <c r="F247" s="6"/>
      <c r="G247" s="6"/>
      <c r="M247" s="69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2">
      <c r="A248" s="6"/>
      <c r="B248" s="6"/>
      <c r="C248" s="6"/>
      <c r="D248" s="6"/>
      <c r="E248" s="6"/>
      <c r="F248" s="6"/>
      <c r="G248" s="6"/>
      <c r="M248" s="69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2">
      <c r="A249" s="6"/>
      <c r="B249" s="6"/>
      <c r="C249" s="6"/>
      <c r="D249" s="6"/>
      <c r="E249" s="6"/>
      <c r="F249" s="6"/>
      <c r="G249" s="6"/>
      <c r="M249" s="69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2">
      <c r="A250" s="6"/>
      <c r="B250" s="6"/>
      <c r="C250" s="6"/>
      <c r="D250" s="6"/>
      <c r="E250" s="6"/>
      <c r="F250" s="6"/>
      <c r="G250" s="6"/>
      <c r="M250" s="69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2">
      <c r="A251" s="6"/>
      <c r="B251" s="6"/>
      <c r="C251" s="6"/>
      <c r="D251" s="6"/>
      <c r="E251" s="6"/>
      <c r="F251" s="6"/>
      <c r="G251" s="6"/>
      <c r="M251" s="69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2">
      <c r="A252" s="6"/>
      <c r="B252" s="6"/>
      <c r="C252" s="6"/>
      <c r="D252" s="6"/>
      <c r="E252" s="6"/>
      <c r="F252" s="6"/>
      <c r="G252" s="6"/>
      <c r="M252" s="69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2">
      <c r="A253" s="6"/>
      <c r="B253" s="6"/>
      <c r="C253" s="6"/>
      <c r="D253" s="6"/>
      <c r="E253" s="6"/>
      <c r="F253" s="6"/>
      <c r="G253" s="6"/>
      <c r="M253" s="69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2">
      <c r="A254" s="6"/>
      <c r="B254" s="6"/>
      <c r="C254" s="6"/>
      <c r="D254" s="6"/>
      <c r="E254" s="6"/>
      <c r="F254" s="6"/>
      <c r="G254" s="6"/>
      <c r="M254" s="69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2">
      <c r="A255" s="6"/>
      <c r="B255" s="6"/>
      <c r="C255" s="6"/>
      <c r="D255" s="6"/>
      <c r="E255" s="6"/>
      <c r="F255" s="6"/>
      <c r="G255" s="6"/>
      <c r="M255" s="69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2">
      <c r="A256" s="6"/>
      <c r="B256" s="6"/>
      <c r="C256" s="6"/>
      <c r="D256" s="6"/>
      <c r="E256" s="6"/>
      <c r="F256" s="6"/>
      <c r="G256" s="6"/>
      <c r="M256" s="69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2">
      <c r="A257" s="6"/>
      <c r="B257" s="6"/>
      <c r="C257" s="6"/>
      <c r="D257" s="6"/>
      <c r="E257" s="6"/>
      <c r="F257" s="6"/>
      <c r="G257" s="6"/>
      <c r="M257" s="69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2">
      <c r="A258" s="6"/>
      <c r="B258" s="6"/>
      <c r="C258" s="6"/>
      <c r="D258" s="6"/>
      <c r="E258" s="6"/>
      <c r="F258" s="6"/>
      <c r="G258" s="6"/>
      <c r="M258" s="69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2">
      <c r="A259" s="6"/>
      <c r="B259" s="6"/>
      <c r="C259" s="6"/>
      <c r="D259" s="6"/>
      <c r="E259" s="6"/>
      <c r="F259" s="6"/>
      <c r="G259" s="6"/>
      <c r="M259" s="69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2">
      <c r="A260" s="6"/>
      <c r="B260" s="6"/>
      <c r="C260" s="6"/>
      <c r="D260" s="6"/>
      <c r="E260" s="6"/>
      <c r="F260" s="6"/>
      <c r="G260" s="6"/>
      <c r="M260" s="69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2">
      <c r="A261" s="6"/>
      <c r="B261" s="6"/>
      <c r="C261" s="6"/>
      <c r="D261" s="6"/>
      <c r="E261" s="6"/>
      <c r="F261" s="6"/>
      <c r="G261" s="6"/>
      <c r="M261" s="69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2">
      <c r="A262" s="6"/>
      <c r="B262" s="6"/>
      <c r="C262" s="6"/>
      <c r="D262" s="6"/>
      <c r="E262" s="6"/>
      <c r="F262" s="6"/>
      <c r="G262" s="6"/>
      <c r="M262" s="69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2">
      <c r="A263" s="6"/>
      <c r="B263" s="6"/>
      <c r="C263" s="6"/>
      <c r="D263" s="6"/>
      <c r="E263" s="6"/>
      <c r="F263" s="6"/>
      <c r="G263" s="6"/>
      <c r="M263" s="69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2">
      <c r="A264" s="6"/>
      <c r="B264" s="6"/>
      <c r="C264" s="6"/>
      <c r="D264" s="6"/>
      <c r="E264" s="6"/>
      <c r="F264" s="6"/>
      <c r="G264" s="6"/>
      <c r="M264" s="69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2">
      <c r="A265" s="6"/>
      <c r="B265" s="6"/>
      <c r="C265" s="6"/>
      <c r="D265" s="6"/>
      <c r="E265" s="6"/>
      <c r="F265" s="6"/>
      <c r="G265" s="6"/>
      <c r="M265" s="69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2">
      <c r="A266" s="6"/>
      <c r="B266" s="6"/>
      <c r="C266" s="6"/>
      <c r="D266" s="6"/>
      <c r="E266" s="6"/>
      <c r="F266" s="6"/>
      <c r="G266" s="6"/>
      <c r="M266" s="69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2">
      <c r="A267" s="6"/>
      <c r="B267" s="6"/>
      <c r="C267" s="6"/>
      <c r="D267" s="6"/>
      <c r="E267" s="6"/>
      <c r="F267" s="6"/>
      <c r="G267" s="6"/>
      <c r="M267" s="69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2">
      <c r="A268" s="6"/>
      <c r="B268" s="6"/>
      <c r="C268" s="6"/>
      <c r="D268" s="6"/>
      <c r="E268" s="6"/>
      <c r="F268" s="6"/>
      <c r="G268" s="6"/>
      <c r="M268" s="69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2">
      <c r="A269" s="6"/>
      <c r="B269" s="6"/>
      <c r="C269" s="6"/>
      <c r="D269" s="6"/>
      <c r="E269" s="6"/>
      <c r="F269" s="6"/>
      <c r="G269" s="6"/>
      <c r="M269" s="69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2">
      <c r="A270" s="6"/>
      <c r="B270" s="6"/>
      <c r="C270" s="6"/>
      <c r="D270" s="6"/>
      <c r="E270" s="6"/>
      <c r="F270" s="6"/>
      <c r="G270" s="6"/>
      <c r="M270" s="69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2">
      <c r="A271" s="6"/>
      <c r="B271" s="6"/>
      <c r="C271" s="6"/>
      <c r="D271" s="6"/>
      <c r="E271" s="6"/>
      <c r="F271" s="6"/>
      <c r="G271" s="6"/>
      <c r="M271" s="69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2">
      <c r="A272" s="6"/>
      <c r="B272" s="6"/>
      <c r="C272" s="6"/>
      <c r="D272" s="6"/>
      <c r="E272" s="6"/>
      <c r="F272" s="6"/>
      <c r="G272" s="6"/>
      <c r="M272" s="69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2">
      <c r="A273" s="6"/>
      <c r="B273" s="6"/>
      <c r="C273" s="6"/>
      <c r="D273" s="6"/>
      <c r="E273" s="6"/>
      <c r="F273" s="6"/>
      <c r="G273" s="6"/>
      <c r="M273" s="69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2">
      <c r="A274" s="6"/>
      <c r="B274" s="6"/>
      <c r="C274" s="6"/>
      <c r="D274" s="6"/>
      <c r="E274" s="6"/>
      <c r="F274" s="6"/>
      <c r="G274" s="6"/>
      <c r="M274" s="69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2">
      <c r="A275" s="6"/>
      <c r="B275" s="6"/>
      <c r="C275" s="6"/>
      <c r="D275" s="6"/>
      <c r="E275" s="6"/>
      <c r="F275" s="6"/>
      <c r="G275" s="6"/>
      <c r="M275" s="69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2">
      <c r="A276" s="6"/>
      <c r="B276" s="6"/>
      <c r="C276" s="6"/>
      <c r="D276" s="6"/>
      <c r="E276" s="6"/>
      <c r="F276" s="6"/>
      <c r="G276" s="6"/>
      <c r="M276" s="69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2">
      <c r="A277" s="6"/>
      <c r="B277" s="6"/>
      <c r="C277" s="6"/>
      <c r="D277" s="6"/>
      <c r="E277" s="6"/>
      <c r="F277" s="6"/>
      <c r="G277" s="6"/>
      <c r="M277" s="69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2">
      <c r="A278" s="6"/>
      <c r="B278" s="6"/>
      <c r="C278" s="6"/>
      <c r="D278" s="6"/>
      <c r="E278" s="6"/>
      <c r="F278" s="6"/>
      <c r="G278" s="6"/>
      <c r="M278" s="69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2">
      <c r="A279" s="6"/>
      <c r="B279" s="6"/>
      <c r="C279" s="6"/>
      <c r="D279" s="6"/>
      <c r="E279" s="6"/>
      <c r="F279" s="6"/>
      <c r="G279" s="6"/>
      <c r="M279" s="69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2">
      <c r="A280" s="6"/>
      <c r="B280" s="6"/>
      <c r="C280" s="6"/>
      <c r="D280" s="6"/>
      <c r="E280" s="6"/>
      <c r="F280" s="6"/>
      <c r="G280" s="6"/>
      <c r="M280" s="69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2">
      <c r="A281" s="6"/>
      <c r="B281" s="6"/>
      <c r="C281" s="6"/>
      <c r="D281" s="6"/>
      <c r="E281" s="6"/>
      <c r="F281" s="6"/>
      <c r="G281" s="6"/>
      <c r="M281" s="69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2">
      <c r="A282" s="6"/>
      <c r="B282" s="6"/>
      <c r="C282" s="6"/>
      <c r="D282" s="6"/>
      <c r="E282" s="6"/>
      <c r="F282" s="6"/>
      <c r="G282" s="6"/>
      <c r="M282" s="69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2">
      <c r="A283" s="6"/>
      <c r="B283" s="6"/>
      <c r="C283" s="6"/>
      <c r="D283" s="6"/>
      <c r="E283" s="6"/>
      <c r="F283" s="6"/>
      <c r="G283" s="6"/>
      <c r="M283" s="69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2">
      <c r="A284" s="6"/>
      <c r="B284" s="6"/>
      <c r="C284" s="6"/>
      <c r="D284" s="6"/>
      <c r="E284" s="6"/>
      <c r="F284" s="6"/>
      <c r="G284" s="6"/>
      <c r="M284" s="69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2">
      <c r="A285" s="6"/>
      <c r="B285" s="6"/>
      <c r="C285" s="6"/>
      <c r="D285" s="6"/>
      <c r="E285" s="6"/>
      <c r="F285" s="6"/>
      <c r="G285" s="6"/>
      <c r="M285" s="69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2">
      <c r="A286" s="6"/>
      <c r="B286" s="6"/>
      <c r="C286" s="6"/>
      <c r="D286" s="6"/>
      <c r="E286" s="6"/>
      <c r="F286" s="6"/>
      <c r="G286" s="6"/>
      <c r="M286" s="69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2">
      <c r="A287" s="6"/>
      <c r="B287" s="6"/>
      <c r="C287" s="6"/>
      <c r="D287" s="6"/>
      <c r="E287" s="6"/>
      <c r="F287" s="6"/>
      <c r="G287" s="6"/>
      <c r="M287" s="69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2">
      <c r="A288" s="6"/>
      <c r="B288" s="6"/>
      <c r="C288" s="6"/>
      <c r="D288" s="6"/>
      <c r="E288" s="6"/>
      <c r="F288" s="6"/>
      <c r="G288" s="6"/>
      <c r="M288" s="69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2">
      <c r="A289" s="6"/>
      <c r="B289" s="6"/>
      <c r="C289" s="6"/>
      <c r="D289" s="6"/>
      <c r="E289" s="6"/>
      <c r="F289" s="6"/>
      <c r="G289" s="6"/>
      <c r="M289" s="69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2">
      <c r="A290" s="6"/>
      <c r="B290" s="6"/>
      <c r="C290" s="6"/>
      <c r="D290" s="6"/>
      <c r="E290" s="6"/>
      <c r="F290" s="6"/>
      <c r="G290" s="6"/>
      <c r="M290" s="69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2">
      <c r="A291" s="6"/>
      <c r="B291" s="6"/>
      <c r="C291" s="6"/>
      <c r="D291" s="6"/>
      <c r="E291" s="6"/>
      <c r="F291" s="6"/>
      <c r="G291" s="6"/>
      <c r="M291" s="69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2">
      <c r="A292" s="6"/>
      <c r="B292" s="6"/>
      <c r="C292" s="6"/>
      <c r="D292" s="6"/>
      <c r="E292" s="6"/>
      <c r="F292" s="6"/>
      <c r="G292" s="6"/>
      <c r="M292" s="69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2">
      <c r="A293" s="6"/>
      <c r="B293" s="6"/>
      <c r="C293" s="6"/>
      <c r="D293" s="6"/>
      <c r="E293" s="6"/>
      <c r="F293" s="6"/>
      <c r="G293" s="6"/>
      <c r="M293" s="69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2">
      <c r="A294" s="6"/>
      <c r="B294" s="6"/>
      <c r="C294" s="6"/>
      <c r="D294" s="6"/>
      <c r="E294" s="6"/>
      <c r="F294" s="6"/>
      <c r="G294" s="6"/>
      <c r="M294" s="69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2">
      <c r="A295" s="6"/>
      <c r="B295" s="6"/>
      <c r="C295" s="6"/>
      <c r="D295" s="6"/>
      <c r="E295" s="6"/>
      <c r="F295" s="6"/>
      <c r="G295" s="6"/>
      <c r="M295" s="69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2">
      <c r="A296" s="6"/>
      <c r="B296" s="6"/>
      <c r="C296" s="6"/>
      <c r="D296" s="6"/>
      <c r="E296" s="6"/>
      <c r="F296" s="6"/>
      <c r="G296" s="6"/>
      <c r="M296" s="69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2">
      <c r="A297" s="6"/>
      <c r="B297" s="6"/>
      <c r="C297" s="6"/>
      <c r="D297" s="6"/>
      <c r="E297" s="6"/>
      <c r="F297" s="6"/>
      <c r="G297" s="6"/>
      <c r="M297" s="69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2">
      <c r="A298" s="6"/>
      <c r="B298" s="6"/>
      <c r="C298" s="6"/>
      <c r="D298" s="6"/>
      <c r="E298" s="6"/>
      <c r="F298" s="6"/>
      <c r="G298" s="6"/>
      <c r="M298" s="69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2">
      <c r="A299" s="6"/>
      <c r="B299" s="6"/>
      <c r="C299" s="6"/>
      <c r="D299" s="6"/>
      <c r="E299" s="6"/>
      <c r="F299" s="6"/>
      <c r="G299" s="6"/>
      <c r="M299" s="69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2">
      <c r="A300" s="6"/>
      <c r="B300" s="6"/>
      <c r="C300" s="6"/>
      <c r="D300" s="6"/>
      <c r="E300" s="6"/>
      <c r="F300" s="6"/>
      <c r="G300" s="6"/>
      <c r="M300" s="69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2">
      <c r="A301" s="6"/>
      <c r="B301" s="6"/>
      <c r="C301" s="6"/>
      <c r="D301" s="6"/>
      <c r="E301" s="6"/>
      <c r="F301" s="6"/>
      <c r="G301" s="6"/>
      <c r="M301" s="69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2">
      <c r="A302" s="6"/>
      <c r="B302" s="6"/>
      <c r="C302" s="6"/>
      <c r="D302" s="6"/>
      <c r="E302" s="6"/>
      <c r="F302" s="6"/>
      <c r="G302" s="6"/>
      <c r="M302" s="69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2">
      <c r="A303" s="6"/>
      <c r="B303" s="6"/>
      <c r="C303" s="6"/>
      <c r="D303" s="6"/>
      <c r="E303" s="6"/>
      <c r="F303" s="6"/>
      <c r="G303" s="6"/>
      <c r="M303" s="69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2">
      <c r="A304" s="6"/>
      <c r="B304" s="6"/>
      <c r="C304" s="6"/>
      <c r="D304" s="6"/>
      <c r="E304" s="6"/>
      <c r="F304" s="6"/>
      <c r="G304" s="6"/>
      <c r="M304" s="69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2">
      <c r="A305" s="6"/>
      <c r="B305" s="6"/>
      <c r="C305" s="6"/>
      <c r="D305" s="6"/>
      <c r="E305" s="6"/>
      <c r="F305" s="6"/>
      <c r="G305" s="6"/>
      <c r="M305" s="69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2">
      <c r="A306" s="6"/>
      <c r="B306" s="6"/>
      <c r="C306" s="6"/>
      <c r="D306" s="6"/>
      <c r="E306" s="6"/>
      <c r="F306" s="6"/>
      <c r="G306" s="6"/>
      <c r="M306" s="69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2">
      <c r="A307" s="6"/>
      <c r="B307" s="6"/>
      <c r="C307" s="6"/>
      <c r="D307" s="6"/>
      <c r="E307" s="6"/>
      <c r="F307" s="6"/>
      <c r="G307" s="6"/>
      <c r="M307" s="69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2">
      <c r="A308" s="6"/>
      <c r="B308" s="6"/>
      <c r="C308" s="6"/>
      <c r="D308" s="6"/>
      <c r="E308" s="6"/>
      <c r="F308" s="6"/>
      <c r="G308" s="6"/>
      <c r="M308" s="69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2">
      <c r="A309" s="6"/>
      <c r="B309" s="6"/>
      <c r="C309" s="6"/>
      <c r="D309" s="6"/>
      <c r="E309" s="6"/>
      <c r="F309" s="6"/>
      <c r="G309" s="6"/>
      <c r="M309" s="69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2">
      <c r="A310" s="6"/>
      <c r="B310" s="6"/>
      <c r="C310" s="6"/>
      <c r="D310" s="6"/>
      <c r="E310" s="6"/>
      <c r="F310" s="6"/>
      <c r="G310" s="6"/>
      <c r="M310" s="69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2">
      <c r="A311" s="6"/>
      <c r="B311" s="6"/>
      <c r="C311" s="6"/>
      <c r="D311" s="6"/>
      <c r="E311" s="6"/>
      <c r="F311" s="6"/>
      <c r="G311" s="6"/>
      <c r="M311" s="69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2">
      <c r="A312" s="6"/>
      <c r="B312" s="6"/>
      <c r="C312" s="6"/>
      <c r="D312" s="6"/>
      <c r="E312" s="6"/>
      <c r="F312" s="6"/>
      <c r="G312" s="6"/>
      <c r="M312" s="69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2">
      <c r="A313" s="6"/>
      <c r="B313" s="6"/>
      <c r="C313" s="6"/>
      <c r="D313" s="6"/>
      <c r="E313" s="6"/>
      <c r="F313" s="6"/>
      <c r="G313" s="6"/>
      <c r="M313" s="69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2">
      <c r="A314" s="6"/>
      <c r="B314" s="6"/>
      <c r="C314" s="6"/>
      <c r="D314" s="6"/>
      <c r="E314" s="6"/>
      <c r="F314" s="6"/>
      <c r="G314" s="6"/>
      <c r="M314" s="69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2">
      <c r="A315" s="6"/>
      <c r="B315" s="6"/>
      <c r="C315" s="6"/>
      <c r="D315" s="6"/>
      <c r="E315" s="6"/>
      <c r="F315" s="6"/>
      <c r="G315" s="6"/>
      <c r="M315" s="69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2">
      <c r="A316" s="6"/>
      <c r="B316" s="6"/>
      <c r="C316" s="6"/>
      <c r="D316" s="6"/>
      <c r="E316" s="6"/>
      <c r="F316" s="6"/>
      <c r="G316" s="6"/>
      <c r="M316" s="69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2">
      <c r="A317" s="6"/>
      <c r="B317" s="6"/>
      <c r="C317" s="6"/>
      <c r="D317" s="6"/>
      <c r="E317" s="6"/>
      <c r="F317" s="6"/>
      <c r="G317" s="6"/>
      <c r="M317" s="69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2">
      <c r="A318" s="6"/>
      <c r="B318" s="6"/>
      <c r="C318" s="6"/>
      <c r="D318" s="6"/>
      <c r="E318" s="6"/>
      <c r="F318" s="6"/>
      <c r="G318" s="6"/>
      <c r="M318" s="69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2">
      <c r="A319" s="6"/>
      <c r="B319" s="6"/>
      <c r="C319" s="6"/>
      <c r="D319" s="6"/>
      <c r="E319" s="6"/>
      <c r="F319" s="6"/>
      <c r="G319" s="6"/>
      <c r="M319" s="69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2">
      <c r="A320" s="6"/>
      <c r="B320" s="6"/>
      <c r="C320" s="6"/>
      <c r="D320" s="6"/>
      <c r="E320" s="6"/>
      <c r="F320" s="6"/>
      <c r="G320" s="6"/>
      <c r="M320" s="69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2">
      <c r="A321" s="6"/>
      <c r="B321" s="6"/>
      <c r="C321" s="6"/>
      <c r="D321" s="6"/>
      <c r="E321" s="6"/>
      <c r="F321" s="6"/>
      <c r="G321" s="6"/>
      <c r="M321" s="69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2">
      <c r="A322" s="6"/>
      <c r="B322" s="6"/>
      <c r="C322" s="6"/>
      <c r="D322" s="6"/>
      <c r="E322" s="6"/>
      <c r="F322" s="6"/>
      <c r="G322" s="6"/>
      <c r="M322" s="69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2">
      <c r="A323" s="6"/>
      <c r="B323" s="6"/>
      <c r="C323" s="6"/>
      <c r="D323" s="6"/>
      <c r="E323" s="6"/>
      <c r="F323" s="6"/>
      <c r="G323" s="6"/>
      <c r="M323" s="69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2">
      <c r="A324" s="6"/>
      <c r="B324" s="6"/>
      <c r="C324" s="6"/>
      <c r="D324" s="6"/>
      <c r="E324" s="6"/>
      <c r="F324" s="6"/>
      <c r="G324" s="6"/>
      <c r="M324" s="69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2">
      <c r="A325" s="6"/>
      <c r="B325" s="6"/>
      <c r="C325" s="6"/>
      <c r="D325" s="6"/>
      <c r="E325" s="6"/>
      <c r="F325" s="6"/>
      <c r="G325" s="6"/>
      <c r="M325" s="69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2">
      <c r="A326" s="6"/>
      <c r="B326" s="6"/>
      <c r="C326" s="6"/>
      <c r="D326" s="6"/>
      <c r="E326" s="6"/>
      <c r="F326" s="6"/>
      <c r="G326" s="6"/>
      <c r="M326" s="69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2">
      <c r="A327" s="6"/>
      <c r="B327" s="6"/>
      <c r="C327" s="6"/>
      <c r="D327" s="6"/>
      <c r="E327" s="6"/>
      <c r="F327" s="6"/>
      <c r="G327" s="6"/>
      <c r="M327" s="69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2">
      <c r="A328" s="6"/>
      <c r="B328" s="6"/>
      <c r="C328" s="6"/>
      <c r="D328" s="6"/>
      <c r="E328" s="6"/>
      <c r="F328" s="6"/>
      <c r="G328" s="6"/>
      <c r="M328" s="69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2">
      <c r="A329" s="6"/>
      <c r="B329" s="6"/>
      <c r="C329" s="6"/>
      <c r="D329" s="6"/>
      <c r="E329" s="6"/>
      <c r="F329" s="6"/>
      <c r="G329" s="6"/>
      <c r="M329" s="69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2">
      <c r="A330" s="6"/>
      <c r="B330" s="6"/>
      <c r="C330" s="6"/>
      <c r="D330" s="6"/>
      <c r="E330" s="6"/>
      <c r="F330" s="6"/>
      <c r="G330" s="6"/>
      <c r="M330" s="69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2">
      <c r="A331" s="6"/>
      <c r="B331" s="6"/>
      <c r="C331" s="6"/>
      <c r="D331" s="6"/>
      <c r="E331" s="6"/>
      <c r="F331" s="6"/>
      <c r="G331" s="6"/>
      <c r="M331" s="69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2">
      <c r="A332" s="6"/>
      <c r="B332" s="6"/>
      <c r="C332" s="6"/>
      <c r="D332" s="6"/>
      <c r="E332" s="6"/>
      <c r="F332" s="6"/>
      <c r="G332" s="6"/>
      <c r="M332" s="69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2">
      <c r="A333" s="6"/>
      <c r="B333" s="6"/>
      <c r="C333" s="6"/>
      <c r="D333" s="6"/>
      <c r="E333" s="6"/>
      <c r="F333" s="6"/>
      <c r="G333" s="6"/>
      <c r="M333" s="69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2">
      <c r="A334" s="6"/>
      <c r="B334" s="6"/>
      <c r="C334" s="6"/>
      <c r="D334" s="6"/>
      <c r="E334" s="6"/>
      <c r="F334" s="6"/>
      <c r="G334" s="6"/>
      <c r="M334" s="69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2">
      <c r="A335" s="6"/>
      <c r="B335" s="6"/>
      <c r="C335" s="6"/>
      <c r="D335" s="6"/>
      <c r="E335" s="6"/>
      <c r="F335" s="6"/>
      <c r="G335" s="6"/>
      <c r="M335" s="69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2">
      <c r="A336" s="6"/>
      <c r="B336" s="6"/>
      <c r="C336" s="6"/>
      <c r="D336" s="6"/>
      <c r="E336" s="6"/>
      <c r="F336" s="6"/>
      <c r="G336" s="6"/>
      <c r="M336" s="69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2">
      <c r="A337" s="6"/>
      <c r="B337" s="6"/>
      <c r="C337" s="6"/>
      <c r="D337" s="6"/>
      <c r="E337" s="6"/>
      <c r="F337" s="6"/>
      <c r="G337" s="6"/>
      <c r="M337" s="69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2">
      <c r="A338" s="6"/>
      <c r="B338" s="6"/>
      <c r="C338" s="6"/>
      <c r="D338" s="6"/>
      <c r="E338" s="6"/>
      <c r="F338" s="6"/>
      <c r="G338" s="6"/>
      <c r="M338" s="69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2">
      <c r="A339" s="6"/>
      <c r="B339" s="6"/>
      <c r="C339" s="6"/>
      <c r="D339" s="6"/>
      <c r="E339" s="6"/>
      <c r="F339" s="6"/>
      <c r="G339" s="6"/>
      <c r="M339" s="69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2">
      <c r="A340" s="6"/>
      <c r="B340" s="6"/>
      <c r="C340" s="6"/>
      <c r="D340" s="6"/>
      <c r="E340" s="6"/>
      <c r="F340" s="6"/>
      <c r="G340" s="6"/>
      <c r="M340" s="69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2">
      <c r="A341" s="6"/>
      <c r="B341" s="6"/>
      <c r="C341" s="6"/>
      <c r="D341" s="6"/>
      <c r="E341" s="6"/>
      <c r="F341" s="6"/>
      <c r="G341" s="6"/>
      <c r="M341" s="69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2">
      <c r="A342" s="6"/>
      <c r="B342" s="6"/>
      <c r="C342" s="6"/>
      <c r="D342" s="6"/>
      <c r="E342" s="6"/>
      <c r="F342" s="6"/>
      <c r="G342" s="6"/>
      <c r="M342" s="69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2">
      <c r="A343" s="6"/>
      <c r="B343" s="6"/>
      <c r="C343" s="6"/>
      <c r="D343" s="6"/>
      <c r="E343" s="6"/>
      <c r="F343" s="6"/>
      <c r="G343" s="6"/>
      <c r="M343" s="69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2">
      <c r="A344" s="6"/>
      <c r="B344" s="6"/>
      <c r="C344" s="6"/>
      <c r="D344" s="6"/>
      <c r="E344" s="6"/>
      <c r="F344" s="6"/>
      <c r="G344" s="6"/>
      <c r="M344" s="69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2">
      <c r="A345" s="6"/>
      <c r="B345" s="6"/>
      <c r="C345" s="6"/>
      <c r="D345" s="6"/>
      <c r="E345" s="6"/>
      <c r="F345" s="6"/>
      <c r="G345" s="6"/>
      <c r="M345" s="69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2">
      <c r="A346" s="6"/>
      <c r="B346" s="6"/>
      <c r="C346" s="6"/>
      <c r="D346" s="6"/>
      <c r="E346" s="6"/>
      <c r="F346" s="6"/>
      <c r="G346" s="6"/>
      <c r="M346" s="69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2">
      <c r="A347" s="6"/>
      <c r="B347" s="6"/>
      <c r="C347" s="6"/>
      <c r="D347" s="6"/>
      <c r="E347" s="6"/>
      <c r="F347" s="6"/>
      <c r="G347" s="6"/>
      <c r="M347" s="69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2">
      <c r="A348" s="6"/>
      <c r="B348" s="6"/>
      <c r="C348" s="6"/>
      <c r="D348" s="6"/>
      <c r="E348" s="6"/>
      <c r="F348" s="6"/>
      <c r="G348" s="6"/>
      <c r="M348" s="69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2">
      <c r="A349" s="6"/>
      <c r="B349" s="6"/>
      <c r="C349" s="6"/>
      <c r="D349" s="6"/>
      <c r="E349" s="6"/>
      <c r="F349" s="6"/>
      <c r="G349" s="6"/>
      <c r="M349" s="69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2">
      <c r="A350" s="6"/>
      <c r="B350" s="6"/>
      <c r="C350" s="6"/>
      <c r="D350" s="6"/>
      <c r="E350" s="6"/>
      <c r="F350" s="6"/>
      <c r="G350" s="6"/>
      <c r="M350" s="69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2">
      <c r="A351" s="6"/>
      <c r="B351" s="6"/>
      <c r="C351" s="6"/>
      <c r="D351" s="6"/>
      <c r="E351" s="6"/>
      <c r="F351" s="6"/>
      <c r="G351" s="6"/>
      <c r="M351" s="69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2">
      <c r="A352" s="6"/>
      <c r="B352" s="6"/>
      <c r="C352" s="6"/>
      <c r="D352" s="6"/>
      <c r="E352" s="6"/>
      <c r="F352" s="6"/>
      <c r="G352" s="6"/>
      <c r="M352" s="69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2">
      <c r="A353" s="6"/>
      <c r="B353" s="6"/>
      <c r="C353" s="6"/>
      <c r="D353" s="6"/>
      <c r="E353" s="6"/>
      <c r="F353" s="6"/>
      <c r="G353" s="6"/>
      <c r="M353" s="69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2">
      <c r="A354" s="6"/>
      <c r="B354" s="6"/>
      <c r="C354" s="6"/>
      <c r="D354" s="6"/>
      <c r="E354" s="6"/>
      <c r="F354" s="6"/>
      <c r="G354" s="6"/>
      <c r="M354" s="69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2">
      <c r="A355" s="6"/>
      <c r="B355" s="6"/>
      <c r="C355" s="6"/>
      <c r="D355" s="6"/>
      <c r="E355" s="6"/>
      <c r="F355" s="6"/>
      <c r="G355" s="6"/>
      <c r="M355" s="69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2">
      <c r="A356" s="6"/>
      <c r="B356" s="6"/>
      <c r="C356" s="6"/>
      <c r="D356" s="6"/>
      <c r="E356" s="6"/>
      <c r="F356" s="6"/>
      <c r="G356" s="6"/>
      <c r="M356" s="69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2">
      <c r="A357" s="6"/>
      <c r="B357" s="6"/>
      <c r="C357" s="6"/>
      <c r="D357" s="6"/>
      <c r="E357" s="6"/>
      <c r="F357" s="6"/>
      <c r="G357" s="6"/>
      <c r="M357" s="69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2">
      <c r="A358" s="6"/>
      <c r="B358" s="6"/>
      <c r="C358" s="6"/>
      <c r="D358" s="6"/>
      <c r="E358" s="6"/>
      <c r="F358" s="6"/>
      <c r="G358" s="6"/>
      <c r="M358" s="69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2">
      <c r="A359" s="6"/>
      <c r="B359" s="6"/>
      <c r="C359" s="6"/>
      <c r="D359" s="6"/>
      <c r="E359" s="6"/>
      <c r="F359" s="6"/>
      <c r="G359" s="6"/>
      <c r="M359" s="69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2">
      <c r="A360" s="6"/>
      <c r="B360" s="6"/>
      <c r="C360" s="6"/>
      <c r="D360" s="6"/>
      <c r="E360" s="6"/>
      <c r="F360" s="6"/>
      <c r="G360" s="6"/>
      <c r="M360" s="69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2">
      <c r="A361" s="6"/>
      <c r="B361" s="6"/>
      <c r="C361" s="6"/>
      <c r="D361" s="6"/>
      <c r="E361" s="6"/>
      <c r="F361" s="6"/>
      <c r="G361" s="6"/>
      <c r="M361" s="69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2">
      <c r="A362" s="6"/>
      <c r="B362" s="6"/>
      <c r="C362" s="6"/>
      <c r="D362" s="6"/>
      <c r="E362" s="6"/>
      <c r="F362" s="6"/>
      <c r="G362" s="6"/>
      <c r="M362" s="69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2">
      <c r="A363" s="6"/>
      <c r="B363" s="6"/>
      <c r="C363" s="6"/>
      <c r="D363" s="6"/>
      <c r="E363" s="6"/>
      <c r="F363" s="6"/>
      <c r="G363" s="6"/>
      <c r="M363" s="69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2">
      <c r="A364" s="6"/>
      <c r="B364" s="6"/>
      <c r="C364" s="6"/>
      <c r="D364" s="6"/>
      <c r="E364" s="6"/>
      <c r="F364" s="6"/>
      <c r="G364" s="6"/>
      <c r="M364" s="69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2">
      <c r="A365" s="6"/>
      <c r="B365" s="6"/>
      <c r="C365" s="6"/>
      <c r="D365" s="6"/>
      <c r="E365" s="6"/>
      <c r="F365" s="6"/>
      <c r="G365" s="6"/>
      <c r="M365" s="69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2">
      <c r="A366" s="6"/>
      <c r="B366" s="6"/>
      <c r="C366" s="6"/>
      <c r="D366" s="6"/>
      <c r="E366" s="6"/>
      <c r="F366" s="6"/>
      <c r="G366" s="6"/>
      <c r="M366" s="69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2">
      <c r="A367" s="6"/>
      <c r="B367" s="6"/>
      <c r="C367" s="6"/>
      <c r="D367" s="6"/>
      <c r="E367" s="6"/>
      <c r="F367" s="6"/>
      <c r="G367" s="6"/>
      <c r="M367" s="69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2">
      <c r="A368" s="6"/>
      <c r="B368" s="6"/>
      <c r="C368" s="6"/>
      <c r="D368" s="6"/>
      <c r="E368" s="6"/>
      <c r="F368" s="6"/>
      <c r="G368" s="6"/>
      <c r="M368" s="69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2">
      <c r="A369" s="6"/>
      <c r="B369" s="6"/>
      <c r="C369" s="6"/>
      <c r="D369" s="6"/>
      <c r="E369" s="6"/>
      <c r="F369" s="6"/>
      <c r="G369" s="6"/>
      <c r="M369" s="69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2">
      <c r="A370" s="6"/>
      <c r="B370" s="6"/>
      <c r="C370" s="6"/>
      <c r="D370" s="6"/>
      <c r="E370" s="6"/>
      <c r="F370" s="6"/>
      <c r="G370" s="6"/>
      <c r="M370" s="69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2">
      <c r="A371" s="6"/>
      <c r="B371" s="6"/>
      <c r="C371" s="6"/>
      <c r="D371" s="6"/>
      <c r="E371" s="6"/>
      <c r="F371" s="6"/>
      <c r="G371" s="6"/>
      <c r="M371" s="69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2">
      <c r="A372" s="6"/>
      <c r="B372" s="6"/>
      <c r="C372" s="6"/>
      <c r="D372" s="6"/>
      <c r="E372" s="6"/>
      <c r="F372" s="6"/>
      <c r="G372" s="6"/>
      <c r="M372" s="69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2">
      <c r="A373" s="6"/>
      <c r="B373" s="6"/>
      <c r="C373" s="6"/>
      <c r="D373" s="6"/>
      <c r="E373" s="6"/>
      <c r="F373" s="6"/>
      <c r="G373" s="6"/>
      <c r="M373" s="69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2">
      <c r="A374" s="6"/>
      <c r="B374" s="6"/>
      <c r="C374" s="6"/>
      <c r="D374" s="6"/>
      <c r="E374" s="6"/>
      <c r="F374" s="6"/>
      <c r="G374" s="6"/>
      <c r="M374" s="69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2">
      <c r="A375" s="6"/>
      <c r="B375" s="6"/>
      <c r="C375" s="6"/>
      <c r="D375" s="6"/>
      <c r="E375" s="6"/>
      <c r="F375" s="6"/>
      <c r="G375" s="6"/>
      <c r="M375" s="69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2">
      <c r="A376" s="6"/>
      <c r="B376" s="6"/>
      <c r="C376" s="6"/>
      <c r="D376" s="6"/>
      <c r="E376" s="6"/>
      <c r="F376" s="6"/>
      <c r="G376" s="6"/>
      <c r="M376" s="69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2">
      <c r="A377" s="6"/>
      <c r="B377" s="6"/>
      <c r="C377" s="6"/>
      <c r="D377" s="6"/>
      <c r="E377" s="6"/>
      <c r="F377" s="6"/>
      <c r="G377" s="6"/>
      <c r="M377" s="69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2">
      <c r="A378" s="6"/>
      <c r="B378" s="6"/>
      <c r="C378" s="6"/>
      <c r="D378" s="6"/>
      <c r="E378" s="6"/>
      <c r="F378" s="6"/>
      <c r="G378" s="6"/>
      <c r="M378" s="69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2">
      <c r="A379" s="6"/>
      <c r="B379" s="6"/>
      <c r="C379" s="6"/>
      <c r="D379" s="6"/>
      <c r="E379" s="6"/>
      <c r="F379" s="6"/>
      <c r="G379" s="6"/>
      <c r="M379" s="69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2">
      <c r="A380" s="6"/>
      <c r="B380" s="6"/>
      <c r="C380" s="6"/>
      <c r="D380" s="6"/>
      <c r="E380" s="6"/>
      <c r="F380" s="6"/>
      <c r="G380" s="6"/>
      <c r="M380" s="69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2">
      <c r="A381" s="6"/>
      <c r="B381" s="6"/>
      <c r="C381" s="6"/>
      <c r="D381" s="6"/>
      <c r="E381" s="6"/>
      <c r="F381" s="6"/>
      <c r="G381" s="6"/>
      <c r="M381" s="69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2">
      <c r="A382" s="6"/>
      <c r="B382" s="6"/>
      <c r="C382" s="6"/>
      <c r="D382" s="6"/>
      <c r="E382" s="6"/>
      <c r="F382" s="6"/>
      <c r="G382" s="6"/>
      <c r="M382" s="69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2">
      <c r="A383" s="6"/>
      <c r="B383" s="6"/>
      <c r="C383" s="6"/>
      <c r="D383" s="6"/>
      <c r="E383" s="6"/>
      <c r="F383" s="6"/>
      <c r="G383" s="6"/>
      <c r="M383" s="69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2">
      <c r="A384" s="6"/>
      <c r="B384" s="6"/>
      <c r="C384" s="6"/>
      <c r="D384" s="6"/>
      <c r="E384" s="6"/>
      <c r="F384" s="6"/>
      <c r="G384" s="6"/>
      <c r="M384" s="69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2">
      <c r="A385" s="6"/>
      <c r="B385" s="6"/>
      <c r="C385" s="6"/>
      <c r="D385" s="6"/>
      <c r="E385" s="6"/>
      <c r="F385" s="6"/>
      <c r="G385" s="6"/>
      <c r="M385" s="69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2">
      <c r="A386" s="6"/>
      <c r="B386" s="6"/>
      <c r="C386" s="6"/>
      <c r="D386" s="6"/>
      <c r="E386" s="6"/>
      <c r="F386" s="6"/>
      <c r="G386" s="6"/>
      <c r="M386" s="69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2">
      <c r="A387" s="6"/>
      <c r="B387" s="6"/>
      <c r="C387" s="6"/>
      <c r="D387" s="6"/>
      <c r="E387" s="6"/>
      <c r="F387" s="6"/>
      <c r="G387" s="6"/>
      <c r="M387" s="69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2">
      <c r="A388" s="6"/>
      <c r="B388" s="6"/>
      <c r="C388" s="6"/>
      <c r="D388" s="6"/>
      <c r="E388" s="6"/>
      <c r="F388" s="6"/>
      <c r="G388" s="6"/>
      <c r="M388" s="69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2">
      <c r="A389" s="6"/>
      <c r="B389" s="6"/>
      <c r="C389" s="6"/>
      <c r="D389" s="6"/>
      <c r="E389" s="6"/>
      <c r="F389" s="6"/>
      <c r="G389" s="6"/>
      <c r="M389" s="69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2">
      <c r="A390" s="6"/>
      <c r="B390" s="6"/>
      <c r="C390" s="6"/>
      <c r="D390" s="6"/>
      <c r="E390" s="6"/>
      <c r="F390" s="6"/>
      <c r="G390" s="6"/>
      <c r="M390" s="69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2">
      <c r="A391" s="6"/>
      <c r="B391" s="6"/>
      <c r="C391" s="6"/>
      <c r="D391" s="6"/>
      <c r="E391" s="6"/>
      <c r="F391" s="6"/>
      <c r="G391" s="6"/>
      <c r="M391" s="69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2">
      <c r="A392" s="6"/>
      <c r="B392" s="6"/>
      <c r="C392" s="6"/>
      <c r="D392" s="6"/>
      <c r="E392" s="6"/>
      <c r="F392" s="6"/>
      <c r="G392" s="6"/>
      <c r="M392" s="69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2">
      <c r="A393" s="6"/>
      <c r="B393" s="6"/>
      <c r="C393" s="6"/>
      <c r="D393" s="6"/>
      <c r="E393" s="6"/>
      <c r="F393" s="6"/>
      <c r="G393" s="6"/>
      <c r="M393" s="69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2">
      <c r="A394" s="6"/>
      <c r="B394" s="6"/>
      <c r="C394" s="6"/>
      <c r="D394" s="6"/>
      <c r="E394" s="6"/>
      <c r="F394" s="6"/>
      <c r="G394" s="6"/>
      <c r="M394" s="69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2">
      <c r="A395" s="6"/>
      <c r="B395" s="6"/>
      <c r="C395" s="6"/>
      <c r="D395" s="6"/>
      <c r="E395" s="6"/>
      <c r="F395" s="6"/>
      <c r="G395" s="6"/>
      <c r="M395" s="69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2">
      <c r="A396" s="6"/>
      <c r="B396" s="6"/>
      <c r="C396" s="6"/>
      <c r="D396" s="6"/>
      <c r="E396" s="6"/>
      <c r="F396" s="6"/>
      <c r="G396" s="6"/>
      <c r="M396" s="69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2">
      <c r="A397" s="6"/>
      <c r="B397" s="6"/>
      <c r="C397" s="6"/>
      <c r="D397" s="6"/>
      <c r="E397" s="6"/>
      <c r="F397" s="6"/>
      <c r="G397" s="6"/>
      <c r="M397" s="69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2">
      <c r="A398" s="6"/>
      <c r="B398" s="6"/>
      <c r="C398" s="6"/>
      <c r="D398" s="6"/>
      <c r="E398" s="6"/>
      <c r="F398" s="6"/>
      <c r="G398" s="6"/>
      <c r="M398" s="69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2">
      <c r="A399" s="6"/>
      <c r="B399" s="6"/>
      <c r="C399" s="6"/>
      <c r="D399" s="6"/>
      <c r="E399" s="6"/>
      <c r="F399" s="6"/>
      <c r="G399" s="6"/>
      <c r="M399" s="69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2">
      <c r="A400" s="6"/>
      <c r="B400" s="6"/>
      <c r="C400" s="6"/>
      <c r="D400" s="6"/>
      <c r="E400" s="6"/>
      <c r="F400" s="6"/>
      <c r="G400" s="6"/>
      <c r="M400" s="69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2">
      <c r="A401" s="6"/>
      <c r="B401" s="6"/>
      <c r="C401" s="6"/>
      <c r="D401" s="6"/>
      <c r="E401" s="6"/>
      <c r="F401" s="6"/>
      <c r="G401" s="6"/>
      <c r="M401" s="69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2">
      <c r="A402" s="6"/>
      <c r="B402" s="6"/>
      <c r="C402" s="6"/>
      <c r="D402" s="6"/>
      <c r="E402" s="6"/>
      <c r="F402" s="6"/>
      <c r="G402" s="6"/>
      <c r="M402" s="69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2">
      <c r="A403" s="6"/>
      <c r="B403" s="6"/>
      <c r="C403" s="6"/>
      <c r="D403" s="6"/>
      <c r="E403" s="6"/>
      <c r="F403" s="6"/>
      <c r="G403" s="6"/>
      <c r="M403" s="69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2">
      <c r="A404" s="6"/>
      <c r="B404" s="6"/>
      <c r="C404" s="6"/>
      <c r="D404" s="6"/>
      <c r="E404" s="6"/>
      <c r="F404" s="6"/>
      <c r="G404" s="6"/>
      <c r="M404" s="69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2">
      <c r="A405" s="6"/>
      <c r="B405" s="6"/>
      <c r="C405" s="6"/>
      <c r="D405" s="6"/>
      <c r="E405" s="6"/>
      <c r="F405" s="6"/>
      <c r="G405" s="6"/>
      <c r="M405" s="69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2">
      <c r="A406" s="6"/>
      <c r="B406" s="6"/>
      <c r="C406" s="6"/>
      <c r="D406" s="6"/>
      <c r="E406" s="6"/>
      <c r="F406" s="6"/>
      <c r="G406" s="6"/>
      <c r="M406" s="69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2">
      <c r="A407" s="6"/>
      <c r="B407" s="6"/>
      <c r="C407" s="6"/>
      <c r="D407" s="6"/>
      <c r="E407" s="6"/>
      <c r="F407" s="6"/>
      <c r="G407" s="6"/>
      <c r="M407" s="69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2">
      <c r="A408" s="6"/>
      <c r="B408" s="6"/>
      <c r="C408" s="6"/>
      <c r="D408" s="6"/>
      <c r="E408" s="6"/>
      <c r="F408" s="6"/>
      <c r="G408" s="6"/>
      <c r="M408" s="69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2">
      <c r="A409" s="6"/>
      <c r="B409" s="6"/>
      <c r="C409" s="6"/>
      <c r="D409" s="6"/>
      <c r="E409" s="6"/>
      <c r="F409" s="6"/>
      <c r="G409" s="6"/>
      <c r="M409" s="69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2">
      <c r="A410" s="6"/>
      <c r="B410" s="6"/>
      <c r="C410" s="6"/>
      <c r="D410" s="6"/>
      <c r="E410" s="6"/>
      <c r="F410" s="6"/>
      <c r="G410" s="6"/>
      <c r="M410" s="69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2">
      <c r="A411" s="6"/>
      <c r="B411" s="6"/>
      <c r="C411" s="6"/>
      <c r="D411" s="6"/>
      <c r="E411" s="6"/>
      <c r="F411" s="6"/>
      <c r="G411" s="6"/>
      <c r="M411" s="69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2">
      <c r="A412" s="6"/>
      <c r="B412" s="6"/>
      <c r="C412" s="6"/>
      <c r="D412" s="6"/>
      <c r="E412" s="6"/>
      <c r="F412" s="6"/>
      <c r="G412" s="6"/>
      <c r="M412" s="69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2">
      <c r="A413" s="6"/>
      <c r="B413" s="6"/>
      <c r="C413" s="6"/>
      <c r="D413" s="6"/>
      <c r="E413" s="6"/>
      <c r="F413" s="6"/>
      <c r="G413" s="6"/>
      <c r="M413" s="69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2">
      <c r="A414" s="6"/>
      <c r="B414" s="6"/>
      <c r="C414" s="6"/>
      <c r="D414" s="6"/>
      <c r="E414" s="6"/>
      <c r="F414" s="6"/>
      <c r="G414" s="6"/>
      <c r="M414" s="69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2">
      <c r="A415" s="6"/>
      <c r="B415" s="6"/>
      <c r="C415" s="6"/>
      <c r="D415" s="6"/>
      <c r="E415" s="6"/>
      <c r="F415" s="6"/>
      <c r="G415" s="6"/>
      <c r="M415" s="69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2">
      <c r="A416" s="6"/>
      <c r="B416" s="6"/>
      <c r="C416" s="6"/>
      <c r="D416" s="6"/>
      <c r="E416" s="6"/>
      <c r="F416" s="6"/>
      <c r="G416" s="6"/>
      <c r="M416" s="69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2">
      <c r="A417" s="6"/>
      <c r="B417" s="6"/>
      <c r="C417" s="6"/>
      <c r="D417" s="6"/>
      <c r="E417" s="6"/>
      <c r="F417" s="6"/>
      <c r="G417" s="6"/>
      <c r="M417" s="69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2">
      <c r="A418" s="6"/>
      <c r="B418" s="6"/>
      <c r="C418" s="6"/>
      <c r="D418" s="6"/>
      <c r="E418" s="6"/>
      <c r="F418" s="6"/>
      <c r="G418" s="6"/>
      <c r="M418" s="69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2">
      <c r="A419" s="6"/>
      <c r="B419" s="6"/>
      <c r="C419" s="6"/>
      <c r="D419" s="6"/>
      <c r="E419" s="6"/>
      <c r="F419" s="6"/>
      <c r="G419" s="6"/>
      <c r="M419" s="69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2">
      <c r="A420" s="6"/>
      <c r="B420" s="6"/>
      <c r="C420" s="6"/>
      <c r="D420" s="6"/>
      <c r="E420" s="6"/>
      <c r="F420" s="6"/>
      <c r="G420" s="6"/>
      <c r="M420" s="69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2">
      <c r="A421" s="6"/>
      <c r="B421" s="6"/>
      <c r="C421" s="6"/>
      <c r="D421" s="6"/>
      <c r="E421" s="6"/>
      <c r="F421" s="6"/>
      <c r="G421" s="6"/>
      <c r="M421" s="69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2">
      <c r="A422" s="6"/>
      <c r="B422" s="6"/>
      <c r="C422" s="6"/>
      <c r="D422" s="6"/>
      <c r="E422" s="6"/>
      <c r="F422" s="6"/>
      <c r="G422" s="6"/>
      <c r="M422" s="69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2">
      <c r="A423" s="6"/>
      <c r="B423" s="6"/>
      <c r="C423" s="6"/>
      <c r="D423" s="6"/>
      <c r="E423" s="6"/>
      <c r="F423" s="6"/>
      <c r="G423" s="6"/>
      <c r="M423" s="69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2">
      <c r="A424" s="6"/>
      <c r="B424" s="6"/>
      <c r="C424" s="6"/>
      <c r="D424" s="6"/>
      <c r="E424" s="6"/>
      <c r="F424" s="6"/>
      <c r="G424" s="6"/>
      <c r="M424" s="69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2">
      <c r="A425" s="6"/>
      <c r="B425" s="6"/>
      <c r="C425" s="6"/>
      <c r="D425" s="6"/>
      <c r="E425" s="6"/>
      <c r="F425" s="6"/>
      <c r="G425" s="6"/>
      <c r="M425" s="69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2">
      <c r="A426" s="6"/>
      <c r="B426" s="6"/>
      <c r="C426" s="6"/>
      <c r="D426" s="6"/>
      <c r="E426" s="6"/>
      <c r="F426" s="6"/>
      <c r="G426" s="6"/>
      <c r="M426" s="69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2">
      <c r="A427" s="6"/>
      <c r="B427" s="6"/>
      <c r="C427" s="6"/>
      <c r="D427" s="6"/>
      <c r="E427" s="6"/>
      <c r="F427" s="6"/>
      <c r="G427" s="6"/>
      <c r="M427" s="69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2">
      <c r="A428" s="6"/>
      <c r="B428" s="6"/>
      <c r="C428" s="6"/>
      <c r="D428" s="6"/>
      <c r="E428" s="6"/>
      <c r="F428" s="6"/>
      <c r="G428" s="6"/>
      <c r="M428" s="69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2">
      <c r="A429" s="6"/>
      <c r="B429" s="6"/>
      <c r="C429" s="6"/>
      <c r="D429" s="6"/>
      <c r="E429" s="6"/>
      <c r="F429" s="6"/>
      <c r="G429" s="6"/>
      <c r="M429" s="69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2">
      <c r="A430" s="6"/>
      <c r="B430" s="6"/>
      <c r="C430" s="6"/>
      <c r="D430" s="6"/>
      <c r="E430" s="6"/>
      <c r="F430" s="6"/>
      <c r="G430" s="6"/>
      <c r="M430" s="69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2">
      <c r="A431" s="6"/>
      <c r="B431" s="6"/>
      <c r="C431" s="6"/>
      <c r="D431" s="6"/>
      <c r="E431" s="6"/>
      <c r="F431" s="6"/>
      <c r="G431" s="6"/>
      <c r="M431" s="69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2">
      <c r="A432" s="6"/>
      <c r="B432" s="6"/>
      <c r="C432" s="6"/>
      <c r="D432" s="6"/>
      <c r="E432" s="6"/>
      <c r="F432" s="6"/>
      <c r="G432" s="6"/>
      <c r="M432" s="69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2">
      <c r="A433" s="6"/>
      <c r="B433" s="6"/>
      <c r="C433" s="6"/>
      <c r="D433" s="6"/>
      <c r="E433" s="6"/>
      <c r="F433" s="6"/>
      <c r="G433" s="6"/>
      <c r="M433" s="69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2">
      <c r="A434" s="6"/>
      <c r="B434" s="6"/>
      <c r="C434" s="6"/>
      <c r="D434" s="6"/>
      <c r="E434" s="6"/>
      <c r="F434" s="6"/>
      <c r="G434" s="6"/>
      <c r="M434" s="69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2">
      <c r="A435" s="6"/>
      <c r="B435" s="6"/>
      <c r="C435" s="6"/>
      <c r="D435" s="6"/>
      <c r="E435" s="6"/>
      <c r="F435" s="6"/>
      <c r="G435" s="6"/>
      <c r="M435" s="69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2">
      <c r="A436" s="6"/>
      <c r="B436" s="6"/>
      <c r="C436" s="6"/>
      <c r="D436" s="6"/>
      <c r="E436" s="6"/>
      <c r="F436" s="6"/>
      <c r="G436" s="6"/>
      <c r="M436" s="69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2">
      <c r="A437" s="6"/>
      <c r="B437" s="6"/>
      <c r="C437" s="6"/>
      <c r="D437" s="6"/>
      <c r="E437" s="6"/>
      <c r="F437" s="6"/>
      <c r="G437" s="6"/>
      <c r="M437" s="69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2">
      <c r="A438" s="6"/>
      <c r="B438" s="6"/>
      <c r="C438" s="6"/>
      <c r="D438" s="6"/>
      <c r="E438" s="6"/>
      <c r="F438" s="6"/>
      <c r="G438" s="6"/>
      <c r="M438" s="69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2">
      <c r="A439" s="6"/>
      <c r="B439" s="6"/>
      <c r="C439" s="6"/>
      <c r="D439" s="6"/>
      <c r="E439" s="6"/>
      <c r="F439" s="6"/>
      <c r="G439" s="6"/>
      <c r="M439" s="69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2">
      <c r="A440" s="6"/>
      <c r="B440" s="6"/>
      <c r="C440" s="6"/>
      <c r="D440" s="6"/>
      <c r="E440" s="6"/>
      <c r="F440" s="6"/>
      <c r="G440" s="6"/>
      <c r="M440" s="69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2">
      <c r="A441" s="6"/>
      <c r="B441" s="6"/>
      <c r="C441" s="6"/>
      <c r="D441" s="6"/>
      <c r="E441" s="6"/>
      <c r="F441" s="6"/>
      <c r="G441" s="6"/>
      <c r="M441" s="69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2">
      <c r="A442" s="6"/>
      <c r="B442" s="6"/>
      <c r="C442" s="6"/>
      <c r="D442" s="6"/>
      <c r="E442" s="6"/>
      <c r="F442" s="6"/>
      <c r="G442" s="6"/>
      <c r="M442" s="69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2">
      <c r="A443" s="6"/>
      <c r="B443" s="6"/>
      <c r="C443" s="6"/>
      <c r="D443" s="6"/>
      <c r="E443" s="6"/>
      <c r="F443" s="6"/>
      <c r="G443" s="6"/>
      <c r="M443" s="69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2">
      <c r="A444" s="6"/>
      <c r="B444" s="6"/>
      <c r="C444" s="6"/>
      <c r="D444" s="6"/>
      <c r="E444" s="6"/>
      <c r="F444" s="6"/>
      <c r="G444" s="6"/>
      <c r="M444" s="69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2">
      <c r="A445" s="6"/>
      <c r="B445" s="6"/>
      <c r="C445" s="6"/>
      <c r="D445" s="6"/>
      <c r="E445" s="6"/>
      <c r="F445" s="6"/>
      <c r="G445" s="6"/>
      <c r="M445" s="69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2">
      <c r="A446" s="6"/>
      <c r="B446" s="6"/>
      <c r="C446" s="6"/>
      <c r="D446" s="6"/>
      <c r="E446" s="6"/>
      <c r="F446" s="6"/>
      <c r="G446" s="6"/>
      <c r="M446" s="69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2">
      <c r="A447" s="6"/>
      <c r="B447" s="6"/>
      <c r="C447" s="6"/>
      <c r="D447" s="6"/>
      <c r="E447" s="6"/>
      <c r="F447" s="6"/>
      <c r="G447" s="6"/>
      <c r="M447" s="69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2">
      <c r="A448" s="6"/>
      <c r="B448" s="6"/>
      <c r="C448" s="6"/>
      <c r="D448" s="6"/>
      <c r="E448" s="6"/>
      <c r="F448" s="6"/>
      <c r="G448" s="6"/>
      <c r="M448" s="69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2">
      <c r="A449" s="6"/>
      <c r="B449" s="6"/>
      <c r="C449" s="6"/>
      <c r="D449" s="6"/>
      <c r="E449" s="6"/>
      <c r="F449" s="6"/>
      <c r="G449" s="6"/>
      <c r="M449" s="69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2">
      <c r="A450" s="6"/>
      <c r="B450" s="6"/>
      <c r="C450" s="6"/>
      <c r="D450" s="6"/>
      <c r="E450" s="6"/>
      <c r="F450" s="6"/>
      <c r="G450" s="6"/>
      <c r="M450" s="69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2">
      <c r="A451" s="6"/>
      <c r="B451" s="6"/>
      <c r="C451" s="6"/>
      <c r="D451" s="6"/>
      <c r="E451" s="6"/>
      <c r="F451" s="6"/>
      <c r="G451" s="6"/>
      <c r="M451" s="69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2">
      <c r="A452" s="6"/>
      <c r="B452" s="6"/>
      <c r="C452" s="6"/>
      <c r="D452" s="6"/>
      <c r="E452" s="6"/>
      <c r="F452" s="6"/>
      <c r="G452" s="6"/>
      <c r="M452" s="69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2">
      <c r="A453" s="6"/>
      <c r="B453" s="6"/>
      <c r="C453" s="6"/>
      <c r="D453" s="6"/>
      <c r="E453" s="6"/>
      <c r="F453" s="6"/>
      <c r="G453" s="6"/>
      <c r="M453" s="69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2">
      <c r="A454" s="6"/>
      <c r="B454" s="6"/>
      <c r="C454" s="6"/>
      <c r="D454" s="6"/>
      <c r="E454" s="6"/>
      <c r="F454" s="6"/>
      <c r="G454" s="6"/>
      <c r="M454" s="69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2">
      <c r="A455" s="6"/>
      <c r="B455" s="6"/>
      <c r="C455" s="6"/>
      <c r="D455" s="6"/>
      <c r="E455" s="6"/>
      <c r="F455" s="6"/>
      <c r="G455" s="6"/>
      <c r="M455" s="69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2">
      <c r="A456" s="6"/>
      <c r="B456" s="6"/>
      <c r="C456" s="6"/>
      <c r="D456" s="6"/>
      <c r="E456" s="6"/>
      <c r="F456" s="6"/>
      <c r="G456" s="6"/>
      <c r="M456" s="69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2">
      <c r="A457" s="6"/>
      <c r="B457" s="6"/>
      <c r="C457" s="6"/>
      <c r="D457" s="6"/>
      <c r="E457" s="6"/>
      <c r="F457" s="6"/>
      <c r="G457" s="6"/>
      <c r="M457" s="69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2">
      <c r="A458" s="6"/>
      <c r="B458" s="6"/>
      <c r="C458" s="6"/>
      <c r="D458" s="6"/>
      <c r="E458" s="6"/>
      <c r="F458" s="6"/>
      <c r="G458" s="6"/>
      <c r="M458" s="69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2">
      <c r="A459" s="6"/>
      <c r="B459" s="6"/>
      <c r="C459" s="6"/>
      <c r="D459" s="6"/>
      <c r="E459" s="6"/>
      <c r="F459" s="6"/>
      <c r="G459" s="6"/>
      <c r="M459" s="69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2">
      <c r="A460" s="6"/>
      <c r="B460" s="6"/>
      <c r="C460" s="6"/>
      <c r="D460" s="6"/>
      <c r="E460" s="6"/>
      <c r="F460" s="6"/>
      <c r="G460" s="6"/>
      <c r="M460" s="69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2">
      <c r="A461" s="6"/>
      <c r="B461" s="6"/>
      <c r="C461" s="6"/>
      <c r="D461" s="6"/>
      <c r="E461" s="6"/>
      <c r="F461" s="6"/>
      <c r="G461" s="6"/>
      <c r="M461" s="69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2">
      <c r="A462" s="6"/>
      <c r="B462" s="6"/>
      <c r="C462" s="6"/>
      <c r="D462" s="6"/>
      <c r="E462" s="6"/>
      <c r="F462" s="6"/>
      <c r="G462" s="6"/>
      <c r="M462" s="69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2">
      <c r="A463" s="6"/>
      <c r="B463" s="6"/>
      <c r="C463" s="6"/>
      <c r="D463" s="6"/>
      <c r="E463" s="6"/>
      <c r="F463" s="6"/>
      <c r="G463" s="6"/>
      <c r="M463" s="69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2">
      <c r="A464" s="6"/>
      <c r="B464" s="6"/>
      <c r="C464" s="6"/>
      <c r="D464" s="6"/>
      <c r="E464" s="6"/>
      <c r="F464" s="6"/>
      <c r="G464" s="6"/>
      <c r="M464" s="69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2">
      <c r="A465" s="6"/>
      <c r="B465" s="6"/>
      <c r="C465" s="6"/>
      <c r="D465" s="6"/>
      <c r="E465" s="6"/>
      <c r="F465" s="6"/>
      <c r="G465" s="6"/>
      <c r="M465" s="69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2">
      <c r="A466" s="6"/>
      <c r="B466" s="6"/>
      <c r="C466" s="6"/>
      <c r="D466" s="6"/>
      <c r="E466" s="6"/>
      <c r="F466" s="6"/>
      <c r="G466" s="6"/>
      <c r="M466" s="69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2">
      <c r="A467" s="6"/>
      <c r="B467" s="6"/>
      <c r="C467" s="6"/>
      <c r="D467" s="6"/>
      <c r="E467" s="6"/>
      <c r="F467" s="6"/>
      <c r="G467" s="6"/>
      <c r="M467" s="69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2">
      <c r="A468" s="6"/>
      <c r="B468" s="6"/>
      <c r="C468" s="6"/>
      <c r="D468" s="6"/>
      <c r="E468" s="6"/>
      <c r="F468" s="6"/>
      <c r="G468" s="6"/>
      <c r="M468" s="69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2">
      <c r="A469" s="6"/>
      <c r="B469" s="6"/>
      <c r="C469" s="6"/>
      <c r="D469" s="6"/>
      <c r="E469" s="6"/>
      <c r="F469" s="6"/>
      <c r="G469" s="6"/>
      <c r="M469" s="69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2">
      <c r="A470" s="6"/>
      <c r="B470" s="6"/>
      <c r="C470" s="6"/>
      <c r="D470" s="6"/>
      <c r="E470" s="6"/>
      <c r="F470" s="6"/>
      <c r="G470" s="6"/>
      <c r="M470" s="69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2">
      <c r="A471" s="6"/>
      <c r="B471" s="6"/>
      <c r="C471" s="6"/>
      <c r="D471" s="6"/>
      <c r="E471" s="6"/>
      <c r="F471" s="6"/>
      <c r="G471" s="6"/>
      <c r="M471" s="69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2">
      <c r="A472" s="6"/>
      <c r="B472" s="6"/>
      <c r="C472" s="6"/>
      <c r="D472" s="6"/>
      <c r="E472" s="6"/>
      <c r="F472" s="6"/>
      <c r="G472" s="6"/>
      <c r="M472" s="69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2">
      <c r="A473" s="6"/>
      <c r="B473" s="6"/>
      <c r="C473" s="6"/>
      <c r="D473" s="6"/>
      <c r="E473" s="6"/>
      <c r="F473" s="6"/>
      <c r="G473" s="6"/>
      <c r="M473" s="69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2">
      <c r="A474" s="6"/>
      <c r="B474" s="6"/>
      <c r="C474" s="6"/>
      <c r="D474" s="6"/>
      <c r="E474" s="6"/>
      <c r="F474" s="6"/>
      <c r="G474" s="6"/>
      <c r="M474" s="69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2">
      <c r="A475" s="6"/>
      <c r="B475" s="6"/>
      <c r="C475" s="6"/>
      <c r="D475" s="6"/>
      <c r="E475" s="6"/>
      <c r="F475" s="6"/>
      <c r="G475" s="6"/>
      <c r="M475" s="69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2">
      <c r="A476" s="6"/>
      <c r="B476" s="6"/>
      <c r="C476" s="6"/>
      <c r="D476" s="6"/>
      <c r="E476" s="6"/>
      <c r="F476" s="6"/>
      <c r="G476" s="6"/>
      <c r="M476" s="69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2">
      <c r="A477" s="6"/>
      <c r="B477" s="6"/>
      <c r="C477" s="6"/>
      <c r="D477" s="6"/>
      <c r="E477" s="6"/>
      <c r="F477" s="6"/>
      <c r="G477" s="6"/>
      <c r="M477" s="69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2">
      <c r="A478" s="6"/>
      <c r="B478" s="6"/>
      <c r="C478" s="6"/>
      <c r="D478" s="6"/>
      <c r="E478" s="6"/>
      <c r="F478" s="6"/>
      <c r="G478" s="6"/>
      <c r="M478" s="69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2">
      <c r="A479" s="6"/>
      <c r="B479" s="6"/>
      <c r="C479" s="6"/>
      <c r="D479" s="6"/>
      <c r="E479" s="6"/>
      <c r="F479" s="6"/>
      <c r="G479" s="6"/>
      <c r="M479" s="69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2">
      <c r="A480" s="6"/>
      <c r="B480" s="6"/>
      <c r="C480" s="6"/>
      <c r="D480" s="6"/>
      <c r="E480" s="6"/>
      <c r="F480" s="6"/>
      <c r="G480" s="6"/>
      <c r="M480" s="69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2">
      <c r="A481" s="6"/>
      <c r="B481" s="6"/>
      <c r="C481" s="6"/>
      <c r="D481" s="6"/>
      <c r="E481" s="6"/>
      <c r="F481" s="6"/>
      <c r="G481" s="6"/>
      <c r="M481" s="69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2">
      <c r="A482" s="6"/>
      <c r="B482" s="6"/>
      <c r="C482" s="6"/>
      <c r="D482" s="6"/>
      <c r="E482" s="6"/>
      <c r="F482" s="6"/>
      <c r="G482" s="6"/>
      <c r="M482" s="69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2">
      <c r="A483" s="6"/>
      <c r="B483" s="6"/>
      <c r="C483" s="6"/>
      <c r="D483" s="6"/>
      <c r="E483" s="6"/>
      <c r="F483" s="6"/>
      <c r="G483" s="6"/>
      <c r="M483" s="69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2">
      <c r="A484" s="6"/>
      <c r="B484" s="6"/>
      <c r="C484" s="6"/>
      <c r="D484" s="6"/>
      <c r="E484" s="6"/>
      <c r="F484" s="6"/>
      <c r="G484" s="6"/>
      <c r="M484" s="69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2">
      <c r="A485" s="6"/>
      <c r="B485" s="6"/>
      <c r="C485" s="6"/>
      <c r="D485" s="6"/>
      <c r="E485" s="6"/>
      <c r="F485" s="6"/>
      <c r="G485" s="6"/>
      <c r="M485" s="69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2">
      <c r="A486" s="6"/>
      <c r="B486" s="6"/>
      <c r="C486" s="6"/>
      <c r="D486" s="6"/>
      <c r="E486" s="6"/>
      <c r="F486" s="6"/>
      <c r="G486" s="6"/>
      <c r="M486" s="69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2">
      <c r="A487" s="6"/>
      <c r="B487" s="6"/>
      <c r="C487" s="6"/>
      <c r="D487" s="6"/>
      <c r="E487" s="6"/>
      <c r="F487" s="6"/>
      <c r="G487" s="6"/>
      <c r="M487" s="69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2">
      <c r="A488" s="6"/>
      <c r="B488" s="6"/>
      <c r="C488" s="6"/>
      <c r="D488" s="6"/>
      <c r="E488" s="6"/>
      <c r="F488" s="6"/>
      <c r="G488" s="6"/>
      <c r="M488" s="69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2">
      <c r="A489" s="6"/>
      <c r="B489" s="6"/>
      <c r="C489" s="6"/>
      <c r="D489" s="6"/>
      <c r="E489" s="6"/>
      <c r="F489" s="6"/>
      <c r="G489" s="6"/>
      <c r="M489" s="69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2">
      <c r="A490" s="6"/>
      <c r="B490" s="6"/>
      <c r="C490" s="6"/>
      <c r="D490" s="6"/>
      <c r="E490" s="6"/>
      <c r="F490" s="6"/>
      <c r="G490" s="6"/>
      <c r="M490" s="69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2">
      <c r="A491" s="6"/>
      <c r="B491" s="6"/>
      <c r="C491" s="6"/>
      <c r="D491" s="6"/>
      <c r="E491" s="6"/>
      <c r="F491" s="6"/>
      <c r="G491" s="6"/>
      <c r="M491" s="69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2">
      <c r="A492" s="6"/>
      <c r="B492" s="6"/>
      <c r="C492" s="6"/>
      <c r="D492" s="6"/>
      <c r="E492" s="6"/>
      <c r="F492" s="6"/>
      <c r="G492" s="6"/>
      <c r="M492" s="69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2">
      <c r="A493" s="6"/>
      <c r="B493" s="6"/>
      <c r="C493" s="6"/>
      <c r="D493" s="6"/>
      <c r="E493" s="6"/>
      <c r="F493" s="6"/>
      <c r="G493" s="6"/>
      <c r="M493" s="69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2">
      <c r="A494" s="6"/>
      <c r="B494" s="6"/>
      <c r="C494" s="6"/>
      <c r="D494" s="6"/>
      <c r="E494" s="6"/>
      <c r="F494" s="6"/>
      <c r="G494" s="6"/>
      <c r="M494" s="69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2">
      <c r="A495" s="6"/>
      <c r="B495" s="6"/>
      <c r="C495" s="6"/>
      <c r="D495" s="6"/>
      <c r="E495" s="6"/>
      <c r="F495" s="6"/>
      <c r="G495" s="6"/>
      <c r="M495" s="69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2">
      <c r="A496" s="6"/>
      <c r="B496" s="6"/>
      <c r="C496" s="6"/>
      <c r="D496" s="6"/>
      <c r="E496" s="6"/>
      <c r="F496" s="6"/>
      <c r="G496" s="6"/>
      <c r="M496" s="69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2">
      <c r="A497" s="6"/>
      <c r="B497" s="6"/>
      <c r="C497" s="6"/>
      <c r="D497" s="6"/>
      <c r="E497" s="6"/>
      <c r="F497" s="6"/>
      <c r="G497" s="6"/>
      <c r="M497" s="69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2">
      <c r="A498" s="6"/>
      <c r="B498" s="6"/>
      <c r="C498" s="6"/>
      <c r="D498" s="6"/>
      <c r="E498" s="6"/>
      <c r="F498" s="6"/>
      <c r="G498" s="6"/>
      <c r="M498" s="69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2">
      <c r="A499" s="6"/>
      <c r="B499" s="6"/>
      <c r="C499" s="6"/>
      <c r="D499" s="6"/>
      <c r="E499" s="6"/>
      <c r="F499" s="6"/>
      <c r="G499" s="6"/>
      <c r="M499" s="69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2">
      <c r="A500" s="6"/>
      <c r="B500" s="6"/>
      <c r="C500" s="6"/>
      <c r="D500" s="6"/>
      <c r="E500" s="6"/>
      <c r="F500" s="6"/>
      <c r="G500" s="6"/>
      <c r="M500" s="69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2">
      <c r="A501" s="6"/>
      <c r="B501" s="6"/>
      <c r="C501" s="6"/>
      <c r="D501" s="6"/>
      <c r="E501" s="6"/>
      <c r="F501" s="6"/>
      <c r="G501" s="6"/>
      <c r="M501" s="69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2">
      <c r="A502" s="6"/>
      <c r="B502" s="6"/>
      <c r="C502" s="6"/>
      <c r="D502" s="6"/>
      <c r="E502" s="6"/>
      <c r="F502" s="6"/>
      <c r="G502" s="6"/>
      <c r="M502" s="69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2">
      <c r="A503" s="6"/>
      <c r="B503" s="6"/>
      <c r="C503" s="6"/>
      <c r="D503" s="6"/>
      <c r="E503" s="6"/>
      <c r="F503" s="6"/>
      <c r="G503" s="6"/>
      <c r="M503" s="69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2">
      <c r="A504" s="6"/>
      <c r="B504" s="6"/>
      <c r="C504" s="6"/>
      <c r="D504" s="6"/>
      <c r="E504" s="6"/>
      <c r="F504" s="6"/>
      <c r="G504" s="6"/>
      <c r="M504" s="69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2">
      <c r="A505" s="6"/>
      <c r="B505" s="6"/>
      <c r="C505" s="6"/>
      <c r="D505" s="6"/>
      <c r="E505" s="6"/>
      <c r="F505" s="6"/>
      <c r="G505" s="6"/>
      <c r="M505" s="69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2">
      <c r="A506" s="6"/>
      <c r="B506" s="6"/>
      <c r="C506" s="6"/>
      <c r="D506" s="6"/>
      <c r="E506" s="6"/>
      <c r="F506" s="6"/>
      <c r="G506" s="6"/>
      <c r="M506" s="69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2">
      <c r="A507" s="6"/>
      <c r="B507" s="6"/>
      <c r="C507" s="6"/>
      <c r="D507" s="6"/>
      <c r="E507" s="6"/>
      <c r="F507" s="6"/>
      <c r="G507" s="6"/>
      <c r="M507" s="69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2">
      <c r="A508" s="6"/>
      <c r="B508" s="6"/>
      <c r="C508" s="6"/>
      <c r="D508" s="6"/>
      <c r="E508" s="6"/>
      <c r="F508" s="6"/>
      <c r="G508" s="6"/>
      <c r="M508" s="69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2">
      <c r="A509" s="6"/>
      <c r="B509" s="6"/>
      <c r="C509" s="6"/>
      <c r="D509" s="6"/>
      <c r="E509" s="6"/>
      <c r="F509" s="6"/>
      <c r="G509" s="6"/>
      <c r="M509" s="69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2">
      <c r="A510" s="6"/>
      <c r="B510" s="6"/>
      <c r="C510" s="6"/>
      <c r="D510" s="6"/>
      <c r="E510" s="6"/>
      <c r="F510" s="6"/>
      <c r="G510" s="6"/>
      <c r="M510" s="69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2">
      <c r="A511" s="6"/>
      <c r="B511" s="6"/>
      <c r="C511" s="6"/>
      <c r="D511" s="6"/>
      <c r="E511" s="6"/>
      <c r="F511" s="6"/>
      <c r="G511" s="6"/>
      <c r="M511" s="69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2">
      <c r="A512" s="6"/>
      <c r="B512" s="6"/>
      <c r="C512" s="6"/>
      <c r="D512" s="6"/>
      <c r="E512" s="6"/>
      <c r="F512" s="6"/>
      <c r="G512" s="6"/>
      <c r="M512" s="69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2">
      <c r="A513" s="6"/>
      <c r="B513" s="6"/>
      <c r="C513" s="6"/>
      <c r="D513" s="6"/>
      <c r="E513" s="6"/>
      <c r="F513" s="6"/>
      <c r="G513" s="6"/>
      <c r="M513" s="69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2">
      <c r="A514" s="6"/>
      <c r="B514" s="6"/>
      <c r="C514" s="6"/>
      <c r="D514" s="6"/>
      <c r="E514" s="6"/>
      <c r="F514" s="6"/>
      <c r="G514" s="6"/>
      <c r="M514" s="69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2">
      <c r="A515" s="6"/>
      <c r="B515" s="6"/>
      <c r="C515" s="6"/>
      <c r="D515" s="6"/>
      <c r="E515" s="6"/>
      <c r="F515" s="6"/>
      <c r="G515" s="6"/>
      <c r="M515" s="69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2">
      <c r="A516" s="6"/>
      <c r="B516" s="6"/>
      <c r="C516" s="6"/>
      <c r="D516" s="6"/>
      <c r="E516" s="6"/>
      <c r="F516" s="6"/>
      <c r="G516" s="6"/>
      <c r="M516" s="69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2">
      <c r="A517" s="6"/>
      <c r="B517" s="6"/>
      <c r="C517" s="6"/>
      <c r="D517" s="6"/>
      <c r="E517" s="6"/>
      <c r="F517" s="6"/>
      <c r="G517" s="6"/>
      <c r="M517" s="69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2">
      <c r="A518" s="6"/>
      <c r="B518" s="6"/>
      <c r="C518" s="6"/>
      <c r="D518" s="6"/>
      <c r="E518" s="6"/>
      <c r="F518" s="6"/>
      <c r="G518" s="6"/>
      <c r="M518" s="69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2">
      <c r="A519" s="6"/>
      <c r="B519" s="6"/>
      <c r="C519" s="6"/>
      <c r="D519" s="6"/>
      <c r="E519" s="6"/>
      <c r="F519" s="6"/>
      <c r="G519" s="6"/>
      <c r="M519" s="69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2">
      <c r="A520" s="6"/>
      <c r="B520" s="6"/>
      <c r="C520" s="6"/>
      <c r="D520" s="6"/>
      <c r="E520" s="6"/>
      <c r="F520" s="6"/>
      <c r="G520" s="6"/>
      <c r="M520" s="69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2">
      <c r="A521" s="6"/>
      <c r="B521" s="6"/>
      <c r="C521" s="6"/>
      <c r="D521" s="6"/>
      <c r="E521" s="6"/>
      <c r="F521" s="6"/>
      <c r="G521" s="6"/>
      <c r="M521" s="69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2">
      <c r="A522" s="6"/>
      <c r="B522" s="6"/>
      <c r="C522" s="6"/>
      <c r="D522" s="6"/>
      <c r="E522" s="6"/>
      <c r="F522" s="6"/>
      <c r="G522" s="6"/>
      <c r="M522" s="69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2">
      <c r="A523" s="6"/>
      <c r="B523" s="6"/>
      <c r="C523" s="6"/>
      <c r="D523" s="6"/>
      <c r="E523" s="6"/>
      <c r="F523" s="6"/>
      <c r="G523" s="6"/>
      <c r="M523" s="69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2">
      <c r="A524" s="6"/>
      <c r="B524" s="6"/>
      <c r="C524" s="6"/>
      <c r="D524" s="6"/>
      <c r="E524" s="6"/>
      <c r="F524" s="6"/>
      <c r="G524" s="6"/>
      <c r="M524" s="69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2">
      <c r="A525" s="6"/>
      <c r="B525" s="6"/>
      <c r="C525" s="6"/>
      <c r="D525" s="6"/>
      <c r="E525" s="6"/>
      <c r="F525" s="6"/>
      <c r="G525" s="6"/>
      <c r="M525" s="69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2">
      <c r="A526" s="6"/>
      <c r="B526" s="6"/>
      <c r="C526" s="6"/>
      <c r="D526" s="6"/>
      <c r="E526" s="6"/>
      <c r="F526" s="6"/>
      <c r="G526" s="6"/>
      <c r="M526" s="69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2">
      <c r="A527" s="6"/>
      <c r="B527" s="6"/>
      <c r="C527" s="6"/>
      <c r="D527" s="6"/>
      <c r="E527" s="6"/>
      <c r="F527" s="6"/>
      <c r="G527" s="6"/>
      <c r="M527" s="69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2">
      <c r="A528" s="6"/>
      <c r="B528" s="6"/>
      <c r="C528" s="6"/>
      <c r="D528" s="6"/>
      <c r="E528" s="6"/>
      <c r="F528" s="6"/>
      <c r="G528" s="6"/>
      <c r="M528" s="69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2">
      <c r="A529" s="6"/>
      <c r="B529" s="6"/>
      <c r="C529" s="6"/>
      <c r="D529" s="6"/>
      <c r="E529" s="6"/>
      <c r="F529" s="6"/>
      <c r="G529" s="6"/>
      <c r="M529" s="69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2">
      <c r="A530" s="6"/>
      <c r="B530" s="6"/>
      <c r="C530" s="6"/>
      <c r="D530" s="6"/>
      <c r="E530" s="6"/>
      <c r="F530" s="6"/>
      <c r="G530" s="6"/>
      <c r="M530" s="69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2">
      <c r="A531" s="6"/>
      <c r="B531" s="6"/>
      <c r="C531" s="6"/>
      <c r="D531" s="6"/>
      <c r="E531" s="6"/>
      <c r="F531" s="6"/>
      <c r="G531" s="6"/>
      <c r="M531" s="69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2">
      <c r="A532" s="6"/>
      <c r="B532" s="6"/>
      <c r="C532" s="6"/>
      <c r="D532" s="6"/>
      <c r="E532" s="6"/>
      <c r="F532" s="6"/>
      <c r="G532" s="6"/>
      <c r="M532" s="69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2">
      <c r="A533" s="6"/>
      <c r="B533" s="6"/>
      <c r="C533" s="6"/>
      <c r="D533" s="6"/>
      <c r="E533" s="6"/>
      <c r="F533" s="6"/>
      <c r="G533" s="6"/>
      <c r="M533" s="69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2">
      <c r="A534" s="6"/>
      <c r="B534" s="6"/>
      <c r="C534" s="6"/>
      <c r="D534" s="6"/>
      <c r="E534" s="6"/>
      <c r="F534" s="6"/>
      <c r="G534" s="6"/>
      <c r="M534" s="69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2">
      <c r="A535" s="6"/>
      <c r="B535" s="6"/>
      <c r="C535" s="6"/>
      <c r="D535" s="6"/>
      <c r="E535" s="6"/>
      <c r="F535" s="6"/>
      <c r="G535" s="6"/>
      <c r="M535" s="69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2">
      <c r="A536" s="6"/>
      <c r="B536" s="6"/>
      <c r="C536" s="6"/>
      <c r="D536" s="6"/>
      <c r="E536" s="6"/>
      <c r="F536" s="6"/>
      <c r="G536" s="6"/>
      <c r="M536" s="69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2">
      <c r="A537" s="6"/>
      <c r="B537" s="6"/>
      <c r="C537" s="6"/>
      <c r="D537" s="6"/>
      <c r="E537" s="6"/>
      <c r="F537" s="6"/>
      <c r="G537" s="6"/>
      <c r="M537" s="69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2">
      <c r="A538" s="6"/>
      <c r="B538" s="6"/>
      <c r="C538" s="6"/>
      <c r="D538" s="6"/>
      <c r="E538" s="6"/>
      <c r="F538" s="6"/>
      <c r="G538" s="6"/>
      <c r="M538" s="69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2">
      <c r="A539" s="6"/>
      <c r="B539" s="6"/>
      <c r="C539" s="6"/>
      <c r="D539" s="6"/>
      <c r="E539" s="6"/>
      <c r="F539" s="6"/>
      <c r="G539" s="6"/>
      <c r="M539" s="69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2">
      <c r="A540" s="6"/>
      <c r="B540" s="6"/>
      <c r="C540" s="6"/>
      <c r="D540" s="6"/>
      <c r="E540" s="6"/>
      <c r="F540" s="6"/>
      <c r="G540" s="6"/>
      <c r="M540" s="69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2">
      <c r="A541" s="6"/>
      <c r="B541" s="6"/>
      <c r="C541" s="6"/>
      <c r="D541" s="6"/>
      <c r="E541" s="6"/>
      <c r="F541" s="6"/>
      <c r="G541" s="6"/>
      <c r="M541" s="69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2">
      <c r="A542" s="6"/>
      <c r="B542" s="6"/>
      <c r="C542" s="6"/>
      <c r="D542" s="6"/>
      <c r="E542" s="6"/>
      <c r="F542" s="6"/>
      <c r="G542" s="6"/>
      <c r="M542" s="69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2">
      <c r="A543" s="6"/>
      <c r="B543" s="6"/>
      <c r="C543" s="6"/>
      <c r="D543" s="6"/>
      <c r="E543" s="6"/>
      <c r="F543" s="6"/>
      <c r="G543" s="6"/>
      <c r="M543" s="69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2">
      <c r="A544" s="6"/>
      <c r="B544" s="6"/>
      <c r="C544" s="6"/>
      <c r="D544" s="6"/>
      <c r="E544" s="6"/>
      <c r="F544" s="6"/>
      <c r="G544" s="6"/>
      <c r="M544" s="69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2">
      <c r="A545" s="6"/>
      <c r="B545" s="6"/>
      <c r="C545" s="6"/>
      <c r="D545" s="6"/>
      <c r="E545" s="6"/>
      <c r="F545" s="6"/>
      <c r="G545" s="6"/>
      <c r="M545" s="69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2">
      <c r="A546" s="6"/>
      <c r="B546" s="6"/>
      <c r="C546" s="6"/>
      <c r="D546" s="6"/>
      <c r="E546" s="6"/>
      <c r="F546" s="6"/>
      <c r="G546" s="6"/>
      <c r="M546" s="69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2">
      <c r="A547" s="6"/>
      <c r="B547" s="6"/>
      <c r="C547" s="6"/>
      <c r="D547" s="6"/>
      <c r="E547" s="6"/>
      <c r="F547" s="6"/>
      <c r="G547" s="6"/>
      <c r="M547" s="69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2">
      <c r="A548" s="6"/>
      <c r="B548" s="6"/>
      <c r="C548" s="6"/>
      <c r="D548" s="6"/>
      <c r="E548" s="6"/>
      <c r="F548" s="6"/>
      <c r="G548" s="6"/>
      <c r="M548" s="69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2">
      <c r="A549" s="6"/>
      <c r="B549" s="6"/>
      <c r="C549" s="6"/>
      <c r="D549" s="6"/>
      <c r="E549" s="6"/>
      <c r="F549" s="6"/>
      <c r="G549" s="6"/>
      <c r="M549" s="69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2">
      <c r="A550" s="6"/>
      <c r="B550" s="6"/>
      <c r="C550" s="6"/>
      <c r="D550" s="6"/>
      <c r="E550" s="6"/>
      <c r="F550" s="6"/>
      <c r="G550" s="6"/>
      <c r="M550" s="69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2">
      <c r="A551" s="6"/>
      <c r="B551" s="6"/>
      <c r="C551" s="6"/>
      <c r="D551" s="6"/>
      <c r="E551" s="6"/>
      <c r="F551" s="6"/>
      <c r="G551" s="6"/>
      <c r="M551" s="69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2">
      <c r="A552" s="6"/>
      <c r="B552" s="6"/>
      <c r="C552" s="6"/>
      <c r="D552" s="6"/>
      <c r="E552" s="6"/>
      <c r="F552" s="6"/>
      <c r="G552" s="6"/>
      <c r="M552" s="69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2">
      <c r="A553" s="6"/>
      <c r="B553" s="6"/>
      <c r="C553" s="6"/>
      <c r="D553" s="6"/>
      <c r="E553" s="6"/>
      <c r="F553" s="6"/>
      <c r="G553" s="6"/>
      <c r="M553" s="69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2">
      <c r="A554" s="6"/>
      <c r="B554" s="6"/>
      <c r="C554" s="6"/>
      <c r="D554" s="6"/>
      <c r="E554" s="6"/>
      <c r="F554" s="6"/>
      <c r="G554" s="6"/>
      <c r="M554" s="69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2">
      <c r="A555" s="6"/>
      <c r="B555" s="6"/>
      <c r="C555" s="6"/>
      <c r="D555" s="6"/>
      <c r="E555" s="6"/>
      <c r="F555" s="6"/>
      <c r="G555" s="6"/>
      <c r="M555" s="69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2">
      <c r="A556" s="6"/>
      <c r="B556" s="6"/>
      <c r="C556" s="6"/>
      <c r="D556" s="6"/>
      <c r="E556" s="6"/>
      <c r="F556" s="6"/>
      <c r="G556" s="6"/>
      <c r="M556" s="69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2">
      <c r="A557" s="6"/>
      <c r="B557" s="6"/>
      <c r="C557" s="6"/>
      <c r="D557" s="6"/>
      <c r="E557" s="6"/>
      <c r="F557" s="6"/>
      <c r="G557" s="6"/>
      <c r="M557" s="69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2">
      <c r="A558" s="6"/>
      <c r="B558" s="6"/>
      <c r="C558" s="6"/>
      <c r="D558" s="6"/>
      <c r="E558" s="6"/>
      <c r="F558" s="6"/>
      <c r="G558" s="6"/>
      <c r="M558" s="69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2">
      <c r="A559" s="6"/>
      <c r="B559" s="6"/>
      <c r="C559" s="6"/>
      <c r="D559" s="6"/>
      <c r="E559" s="6"/>
      <c r="F559" s="6"/>
      <c r="G559" s="6"/>
      <c r="M559" s="69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2">
      <c r="A560" s="6"/>
      <c r="B560" s="6"/>
      <c r="C560" s="6"/>
      <c r="D560" s="6"/>
      <c r="E560" s="6"/>
      <c r="F560" s="6"/>
      <c r="G560" s="6"/>
      <c r="M560" s="69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2">
      <c r="A561" s="6"/>
      <c r="B561" s="6"/>
      <c r="C561" s="6"/>
      <c r="D561" s="6"/>
      <c r="E561" s="6"/>
      <c r="F561" s="6"/>
      <c r="G561" s="6"/>
      <c r="M561" s="69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2">
      <c r="A562" s="6"/>
      <c r="B562" s="6"/>
      <c r="C562" s="6"/>
      <c r="D562" s="6"/>
      <c r="E562" s="6"/>
      <c r="F562" s="6"/>
      <c r="G562" s="6"/>
      <c r="M562" s="69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2">
      <c r="A563" s="6"/>
      <c r="B563" s="6"/>
      <c r="C563" s="6"/>
      <c r="D563" s="6"/>
      <c r="E563" s="6"/>
      <c r="F563" s="6"/>
      <c r="G563" s="6"/>
      <c r="M563" s="69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2">
      <c r="A564" s="6"/>
      <c r="B564" s="6"/>
      <c r="C564" s="6"/>
      <c r="D564" s="6"/>
      <c r="E564" s="6"/>
      <c r="F564" s="6"/>
      <c r="G564" s="6"/>
      <c r="M564" s="69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2">
      <c r="A565" s="6"/>
      <c r="B565" s="6"/>
      <c r="C565" s="6"/>
      <c r="D565" s="6"/>
      <c r="E565" s="6"/>
      <c r="F565" s="6"/>
      <c r="G565" s="6"/>
      <c r="M565" s="69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2">
      <c r="A566" s="6"/>
      <c r="B566" s="6"/>
      <c r="C566" s="6"/>
      <c r="D566" s="6"/>
      <c r="E566" s="6"/>
      <c r="F566" s="6"/>
      <c r="G566" s="6"/>
      <c r="M566" s="69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2">
      <c r="A567" s="6"/>
      <c r="B567" s="6"/>
      <c r="C567" s="6"/>
      <c r="D567" s="6"/>
      <c r="E567" s="6"/>
      <c r="F567" s="6"/>
      <c r="G567" s="6"/>
      <c r="M567" s="69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2">
      <c r="A568" s="6"/>
      <c r="B568" s="6"/>
      <c r="C568" s="6"/>
      <c r="D568" s="6"/>
      <c r="E568" s="6"/>
      <c r="F568" s="6"/>
      <c r="G568" s="6"/>
      <c r="M568" s="69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2">
      <c r="A569" s="6"/>
      <c r="B569" s="6"/>
      <c r="C569" s="6"/>
      <c r="D569" s="6"/>
      <c r="E569" s="6"/>
      <c r="F569" s="6"/>
      <c r="G569" s="6"/>
      <c r="M569" s="69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2">
      <c r="A570" s="6"/>
      <c r="B570" s="6"/>
      <c r="C570" s="6"/>
      <c r="D570" s="6"/>
      <c r="E570" s="6"/>
      <c r="F570" s="6"/>
      <c r="G570" s="6"/>
      <c r="M570" s="69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2">
      <c r="A571" s="6"/>
      <c r="B571" s="6"/>
      <c r="C571" s="6"/>
      <c r="D571" s="6"/>
      <c r="E571" s="6"/>
      <c r="F571" s="6"/>
      <c r="G571" s="6"/>
      <c r="M571" s="69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2">
      <c r="A572" s="6"/>
      <c r="B572" s="6"/>
      <c r="C572" s="6"/>
      <c r="D572" s="6"/>
      <c r="E572" s="6"/>
      <c r="F572" s="6"/>
      <c r="G572" s="6"/>
      <c r="M572" s="69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2">
      <c r="A573" s="6"/>
      <c r="B573" s="6"/>
      <c r="C573" s="6"/>
      <c r="D573" s="6"/>
      <c r="E573" s="6"/>
      <c r="F573" s="6"/>
      <c r="G573" s="6"/>
      <c r="M573" s="69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2">
      <c r="A574" s="6"/>
      <c r="B574" s="6"/>
      <c r="C574" s="6"/>
      <c r="D574" s="6"/>
      <c r="E574" s="6"/>
      <c r="F574" s="6"/>
      <c r="G574" s="6"/>
      <c r="M574" s="69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2">
      <c r="A575" s="6"/>
      <c r="B575" s="6"/>
      <c r="C575" s="6"/>
      <c r="D575" s="6"/>
      <c r="E575" s="6"/>
      <c r="F575" s="6"/>
      <c r="G575" s="6"/>
      <c r="M575" s="69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2">
      <c r="A576" s="6"/>
      <c r="B576" s="6"/>
      <c r="C576" s="6"/>
      <c r="D576" s="6"/>
      <c r="E576" s="6"/>
      <c r="F576" s="6"/>
      <c r="G576" s="6"/>
      <c r="M576" s="69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2">
      <c r="A577" s="6"/>
      <c r="B577" s="6"/>
      <c r="C577" s="6"/>
      <c r="D577" s="6"/>
      <c r="E577" s="6"/>
      <c r="F577" s="6"/>
      <c r="G577" s="6"/>
      <c r="M577" s="69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2">
      <c r="A578" s="6"/>
      <c r="B578" s="6"/>
      <c r="C578" s="6"/>
      <c r="D578" s="6"/>
      <c r="E578" s="6"/>
      <c r="F578" s="6"/>
      <c r="G578" s="6"/>
      <c r="M578" s="69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2">
      <c r="A579" s="6"/>
      <c r="B579" s="6"/>
      <c r="C579" s="6"/>
      <c r="D579" s="6"/>
      <c r="E579" s="6"/>
      <c r="F579" s="6"/>
      <c r="G579" s="6"/>
      <c r="M579" s="69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2">
      <c r="A580" s="6"/>
      <c r="B580" s="6"/>
      <c r="C580" s="6"/>
      <c r="D580" s="6"/>
      <c r="E580" s="6"/>
      <c r="F580" s="6"/>
      <c r="G580" s="6"/>
      <c r="M580" s="69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2">
      <c r="A581" s="6"/>
      <c r="B581" s="6"/>
      <c r="C581" s="6"/>
      <c r="D581" s="6"/>
      <c r="E581" s="6"/>
      <c r="F581" s="6"/>
      <c r="G581" s="6"/>
      <c r="M581" s="69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2">
      <c r="A582" s="6"/>
      <c r="B582" s="6"/>
      <c r="C582" s="6"/>
      <c r="D582" s="6"/>
      <c r="E582" s="6"/>
      <c r="F582" s="6"/>
      <c r="G582" s="6"/>
      <c r="M582" s="69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2">
      <c r="A583" s="6"/>
      <c r="B583" s="6"/>
      <c r="C583" s="6"/>
      <c r="D583" s="6"/>
      <c r="E583" s="6"/>
      <c r="F583" s="6"/>
      <c r="G583" s="6"/>
      <c r="M583" s="69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2">
      <c r="A584" s="6"/>
      <c r="B584" s="6"/>
      <c r="C584" s="6"/>
      <c r="D584" s="6"/>
      <c r="E584" s="6"/>
      <c r="F584" s="6"/>
      <c r="G584" s="6"/>
      <c r="M584" s="69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2">
      <c r="A585" s="6"/>
      <c r="B585" s="6"/>
      <c r="C585" s="6"/>
      <c r="D585" s="6"/>
      <c r="E585" s="6"/>
      <c r="F585" s="6"/>
      <c r="G585" s="6"/>
      <c r="M585" s="69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2">
      <c r="A586" s="6"/>
      <c r="B586" s="6"/>
      <c r="C586" s="6"/>
      <c r="D586" s="6"/>
      <c r="E586" s="6"/>
      <c r="F586" s="6"/>
      <c r="G586" s="6"/>
      <c r="M586" s="69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2">
      <c r="A587" s="6"/>
      <c r="B587" s="6"/>
      <c r="C587" s="6"/>
      <c r="D587" s="6"/>
      <c r="E587" s="6"/>
      <c r="F587" s="6"/>
      <c r="G587" s="6"/>
      <c r="M587" s="69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2">
      <c r="A588" s="6"/>
      <c r="B588" s="6"/>
      <c r="C588" s="6"/>
      <c r="D588" s="6"/>
      <c r="E588" s="6"/>
      <c r="F588" s="6"/>
      <c r="G588" s="6"/>
      <c r="M588" s="69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2">
      <c r="A589" s="6"/>
      <c r="B589" s="6"/>
      <c r="C589" s="6"/>
      <c r="D589" s="6"/>
      <c r="E589" s="6"/>
      <c r="F589" s="6"/>
      <c r="G589" s="6"/>
      <c r="M589" s="69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2">
      <c r="A590" s="6"/>
      <c r="B590" s="6"/>
      <c r="C590" s="6"/>
      <c r="D590" s="6"/>
      <c r="E590" s="6"/>
      <c r="F590" s="6"/>
      <c r="G590" s="6"/>
      <c r="M590" s="69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2">
      <c r="A591" s="6"/>
      <c r="B591" s="6"/>
      <c r="C591" s="6"/>
      <c r="D591" s="6"/>
      <c r="E591" s="6"/>
      <c r="F591" s="6"/>
      <c r="G591" s="6"/>
      <c r="M591" s="69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2">
      <c r="A592" s="6"/>
      <c r="B592" s="6"/>
      <c r="C592" s="6"/>
      <c r="D592" s="6"/>
      <c r="E592" s="6"/>
      <c r="F592" s="6"/>
      <c r="G592" s="6"/>
      <c r="M592" s="69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2">
      <c r="A593" s="6"/>
      <c r="B593" s="6"/>
      <c r="C593" s="6"/>
      <c r="D593" s="6"/>
      <c r="E593" s="6"/>
      <c r="F593" s="6"/>
      <c r="G593" s="6"/>
      <c r="M593" s="69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2">
      <c r="A594" s="6"/>
      <c r="B594" s="6"/>
      <c r="C594" s="6"/>
      <c r="D594" s="6"/>
      <c r="E594" s="6"/>
      <c r="F594" s="6"/>
      <c r="G594" s="6"/>
      <c r="M594" s="69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2">
      <c r="A595" s="6"/>
      <c r="B595" s="6"/>
      <c r="C595" s="6"/>
      <c r="D595" s="6"/>
      <c r="E595" s="6"/>
      <c r="F595" s="6"/>
      <c r="G595" s="6"/>
      <c r="M595" s="69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2">
      <c r="A596" s="6"/>
      <c r="B596" s="6"/>
      <c r="C596" s="6"/>
      <c r="D596" s="6"/>
      <c r="E596" s="6"/>
      <c r="F596" s="6"/>
      <c r="G596" s="6"/>
      <c r="M596" s="69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2">
      <c r="A597" s="6"/>
      <c r="B597" s="6"/>
      <c r="C597" s="6"/>
      <c r="D597" s="6"/>
      <c r="E597" s="6"/>
      <c r="F597" s="6"/>
      <c r="G597" s="6"/>
      <c r="M597" s="69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2">
      <c r="A598" s="6"/>
      <c r="B598" s="6"/>
      <c r="C598" s="6"/>
      <c r="D598" s="6"/>
      <c r="E598" s="6"/>
      <c r="F598" s="6"/>
      <c r="G598" s="6"/>
      <c r="M598" s="69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2">
      <c r="A599" s="6"/>
      <c r="B599" s="6"/>
      <c r="C599" s="6"/>
      <c r="D599" s="6"/>
      <c r="E599" s="6"/>
      <c r="F599" s="6"/>
      <c r="G599" s="6"/>
      <c r="M599" s="69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2">
      <c r="A600" s="6"/>
      <c r="B600" s="6"/>
      <c r="C600" s="6"/>
      <c r="D600" s="6"/>
      <c r="E600" s="6"/>
      <c r="F600" s="6"/>
      <c r="G600" s="6"/>
      <c r="M600" s="69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2">
      <c r="A601" s="6"/>
      <c r="B601" s="6"/>
      <c r="C601" s="6"/>
      <c r="D601" s="6"/>
      <c r="E601" s="6"/>
      <c r="F601" s="6"/>
      <c r="G601" s="6"/>
      <c r="M601" s="69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2">
      <c r="A602" s="6"/>
      <c r="B602" s="6"/>
      <c r="C602" s="6"/>
      <c r="D602" s="6"/>
      <c r="E602" s="6"/>
      <c r="F602" s="6"/>
      <c r="G602" s="6"/>
      <c r="M602" s="69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2">
      <c r="A603" s="6"/>
      <c r="B603" s="6"/>
      <c r="C603" s="6"/>
      <c r="D603" s="6"/>
      <c r="E603" s="6"/>
      <c r="F603" s="6"/>
      <c r="G603" s="6"/>
      <c r="M603" s="69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2">
      <c r="A604" s="6"/>
      <c r="B604" s="6"/>
      <c r="C604" s="6"/>
      <c r="D604" s="6"/>
      <c r="E604" s="6"/>
      <c r="F604" s="6"/>
      <c r="G604" s="6"/>
      <c r="M604" s="69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2">
      <c r="A605" s="6"/>
      <c r="B605" s="6"/>
      <c r="C605" s="6"/>
      <c r="D605" s="6"/>
      <c r="E605" s="6"/>
      <c r="F605" s="6"/>
      <c r="G605" s="6"/>
      <c r="M605" s="69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2">
      <c r="A606" s="6"/>
      <c r="B606" s="6"/>
      <c r="C606" s="6"/>
      <c r="D606" s="6"/>
      <c r="E606" s="6"/>
      <c r="F606" s="6"/>
      <c r="G606" s="6"/>
      <c r="M606" s="69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2">
      <c r="A607" s="6"/>
      <c r="B607" s="6"/>
      <c r="C607" s="6"/>
      <c r="D607" s="6"/>
      <c r="E607" s="6"/>
      <c r="F607" s="6"/>
      <c r="G607" s="6"/>
      <c r="M607" s="69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2">
      <c r="A608" s="6"/>
      <c r="B608" s="6"/>
      <c r="C608" s="6"/>
      <c r="D608" s="6"/>
      <c r="E608" s="6"/>
      <c r="F608" s="6"/>
      <c r="G608" s="6"/>
      <c r="M608" s="69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2">
      <c r="A609" s="6"/>
      <c r="B609" s="6"/>
      <c r="C609" s="6"/>
      <c r="D609" s="6"/>
      <c r="E609" s="6"/>
      <c r="F609" s="6"/>
      <c r="G609" s="6"/>
      <c r="M609" s="69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2">
      <c r="A610" s="6"/>
      <c r="B610" s="6"/>
      <c r="C610" s="6"/>
      <c r="D610" s="6"/>
      <c r="E610" s="6"/>
      <c r="F610" s="6"/>
      <c r="G610" s="6"/>
      <c r="M610" s="69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2">
      <c r="A611" s="6"/>
      <c r="B611" s="6"/>
      <c r="C611" s="6"/>
      <c r="D611" s="6"/>
      <c r="E611" s="6"/>
      <c r="F611" s="6"/>
      <c r="G611" s="6"/>
      <c r="M611" s="69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2">
      <c r="A612" s="6"/>
      <c r="B612" s="6"/>
      <c r="C612" s="6"/>
      <c r="D612" s="6"/>
      <c r="E612" s="6"/>
      <c r="F612" s="6"/>
      <c r="G612" s="6"/>
      <c r="M612" s="69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2">
      <c r="A613" s="6"/>
      <c r="B613" s="6"/>
      <c r="C613" s="6"/>
      <c r="D613" s="6"/>
      <c r="E613" s="6"/>
      <c r="F613" s="6"/>
      <c r="G613" s="6"/>
      <c r="M613" s="69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2">
      <c r="A614" s="6"/>
      <c r="B614" s="6"/>
      <c r="C614" s="6"/>
      <c r="D614" s="6"/>
      <c r="E614" s="6"/>
      <c r="F614" s="6"/>
      <c r="G614" s="6"/>
      <c r="M614" s="69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2">
      <c r="A615" s="6"/>
      <c r="B615" s="6"/>
      <c r="C615" s="6"/>
      <c r="D615" s="6"/>
      <c r="E615" s="6"/>
      <c r="F615" s="6"/>
      <c r="G615" s="6"/>
      <c r="M615" s="69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2">
      <c r="A616" s="6"/>
      <c r="B616" s="6"/>
      <c r="C616" s="6"/>
      <c r="D616" s="6"/>
      <c r="E616" s="6"/>
      <c r="F616" s="6"/>
      <c r="G616" s="6"/>
      <c r="M616" s="69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2">
      <c r="A617" s="6"/>
      <c r="B617" s="6"/>
      <c r="C617" s="6"/>
      <c r="D617" s="6"/>
      <c r="E617" s="6"/>
      <c r="F617" s="6"/>
      <c r="G617" s="6"/>
      <c r="M617" s="69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2">
      <c r="A618" s="6"/>
      <c r="B618" s="6"/>
      <c r="C618" s="6"/>
      <c r="D618" s="6"/>
      <c r="E618" s="6"/>
      <c r="F618" s="6"/>
      <c r="G618" s="6"/>
      <c r="M618" s="69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2">
      <c r="A619" s="6"/>
      <c r="B619" s="6"/>
      <c r="C619" s="6"/>
      <c r="D619" s="6"/>
      <c r="E619" s="6"/>
      <c r="F619" s="6"/>
      <c r="G619" s="6"/>
      <c r="M619" s="69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2">
      <c r="A620" s="6"/>
      <c r="B620" s="6"/>
      <c r="C620" s="6"/>
      <c r="D620" s="6"/>
      <c r="E620" s="6"/>
      <c r="F620" s="6"/>
      <c r="G620" s="6"/>
      <c r="M620" s="69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2">
      <c r="A621" s="6"/>
      <c r="B621" s="6"/>
      <c r="C621" s="6"/>
      <c r="D621" s="6"/>
      <c r="E621" s="6"/>
      <c r="F621" s="6"/>
      <c r="G621" s="6"/>
      <c r="M621" s="69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2">
      <c r="A622" s="6"/>
      <c r="B622" s="6"/>
      <c r="C622" s="6"/>
      <c r="D622" s="6"/>
      <c r="E622" s="6"/>
      <c r="F622" s="6"/>
      <c r="G622" s="6"/>
      <c r="M622" s="69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2">
      <c r="A623" s="6"/>
      <c r="B623" s="6"/>
      <c r="C623" s="6"/>
      <c r="D623" s="6"/>
      <c r="E623" s="6"/>
      <c r="F623" s="6"/>
      <c r="G623" s="6"/>
      <c r="M623" s="69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2">
      <c r="A624" s="6"/>
      <c r="B624" s="6"/>
      <c r="C624" s="6"/>
      <c r="D624" s="6"/>
      <c r="E624" s="6"/>
      <c r="F624" s="6"/>
      <c r="G624" s="6"/>
      <c r="M624" s="69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2">
      <c r="A625" s="6"/>
      <c r="B625" s="6"/>
      <c r="C625" s="6"/>
      <c r="D625" s="6"/>
      <c r="E625" s="6"/>
      <c r="F625" s="6"/>
      <c r="G625" s="6"/>
      <c r="M625" s="69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2">
      <c r="A626" s="6"/>
      <c r="B626" s="6"/>
      <c r="C626" s="6"/>
      <c r="D626" s="6"/>
      <c r="E626" s="6"/>
      <c r="F626" s="6"/>
      <c r="G626" s="6"/>
      <c r="M626" s="69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2">
      <c r="A627" s="6"/>
      <c r="B627" s="6"/>
      <c r="C627" s="6"/>
      <c r="D627" s="6"/>
      <c r="E627" s="6"/>
      <c r="F627" s="6"/>
      <c r="G627" s="6"/>
      <c r="M627" s="69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2">
      <c r="A628" s="6"/>
      <c r="B628" s="6"/>
      <c r="C628" s="6"/>
      <c r="D628" s="6"/>
      <c r="E628" s="6"/>
      <c r="F628" s="6"/>
      <c r="G628" s="6"/>
      <c r="M628" s="69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2">
      <c r="A629" s="6"/>
      <c r="B629" s="6"/>
      <c r="C629" s="6"/>
      <c r="D629" s="6"/>
      <c r="E629" s="6"/>
      <c r="F629" s="6"/>
      <c r="G629" s="6"/>
      <c r="M629" s="69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2">
      <c r="A630" s="6"/>
      <c r="B630" s="6"/>
      <c r="C630" s="6"/>
      <c r="D630" s="6"/>
      <c r="E630" s="6"/>
      <c r="F630" s="6"/>
      <c r="G630" s="6"/>
      <c r="M630" s="69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2">
      <c r="A631" s="6"/>
      <c r="B631" s="6"/>
      <c r="C631" s="6"/>
      <c r="D631" s="6"/>
      <c r="E631" s="6"/>
      <c r="F631" s="6"/>
      <c r="G631" s="6"/>
      <c r="M631" s="69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2">
      <c r="A632" s="6"/>
      <c r="B632" s="6"/>
      <c r="C632" s="6"/>
      <c r="D632" s="6"/>
      <c r="E632" s="6"/>
      <c r="F632" s="6"/>
      <c r="G632" s="6"/>
      <c r="M632" s="69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2">
      <c r="A633" s="6"/>
      <c r="B633" s="6"/>
      <c r="C633" s="6"/>
      <c r="D633" s="6"/>
      <c r="E633" s="6"/>
      <c r="F633" s="6"/>
      <c r="G633" s="6"/>
      <c r="M633" s="69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2">
      <c r="A634" s="6"/>
      <c r="B634" s="6"/>
      <c r="C634" s="6"/>
      <c r="D634" s="6"/>
      <c r="E634" s="6"/>
      <c r="F634" s="6"/>
      <c r="G634" s="6"/>
      <c r="M634" s="69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2">
      <c r="A635" s="6"/>
      <c r="B635" s="6"/>
      <c r="C635" s="6"/>
      <c r="D635" s="6"/>
      <c r="E635" s="6"/>
      <c r="F635" s="6"/>
      <c r="G635" s="6"/>
      <c r="M635" s="69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2">
      <c r="A636" s="6"/>
      <c r="B636" s="6"/>
      <c r="C636" s="6"/>
      <c r="D636" s="6"/>
      <c r="E636" s="6"/>
      <c r="F636" s="6"/>
      <c r="G636" s="6"/>
      <c r="M636" s="69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2">
      <c r="A637" s="6"/>
      <c r="B637" s="6"/>
      <c r="C637" s="6"/>
      <c r="D637" s="6"/>
      <c r="E637" s="6"/>
      <c r="F637" s="6"/>
      <c r="G637" s="6"/>
      <c r="M637" s="69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2">
      <c r="A638" s="6"/>
      <c r="B638" s="6"/>
      <c r="C638" s="6"/>
      <c r="D638" s="6"/>
      <c r="E638" s="6"/>
      <c r="F638" s="6"/>
      <c r="G638" s="6"/>
      <c r="M638" s="69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2">
      <c r="A639" s="6"/>
      <c r="B639" s="6"/>
      <c r="C639" s="6"/>
      <c r="D639" s="6"/>
      <c r="E639" s="6"/>
      <c r="F639" s="6"/>
      <c r="G639" s="6"/>
      <c r="M639" s="69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2">
      <c r="A640" s="6"/>
      <c r="B640" s="6"/>
      <c r="C640" s="6"/>
      <c r="D640" s="6"/>
      <c r="E640" s="6"/>
      <c r="F640" s="6"/>
      <c r="G640" s="6"/>
      <c r="M640" s="69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2">
      <c r="A641" s="6"/>
      <c r="B641" s="6"/>
      <c r="C641" s="6"/>
      <c r="D641" s="6"/>
      <c r="E641" s="6"/>
      <c r="F641" s="6"/>
      <c r="G641" s="6"/>
      <c r="M641" s="69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2">
      <c r="A642" s="6"/>
      <c r="B642" s="6"/>
      <c r="C642" s="6"/>
      <c r="D642" s="6"/>
      <c r="E642" s="6"/>
      <c r="F642" s="6"/>
      <c r="G642" s="6"/>
      <c r="M642" s="69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2">
      <c r="A643" s="6"/>
      <c r="B643" s="6"/>
      <c r="C643" s="6"/>
      <c r="D643" s="6"/>
      <c r="E643" s="6"/>
      <c r="F643" s="6"/>
      <c r="G643" s="6"/>
      <c r="M643" s="69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2">
      <c r="A644" s="6"/>
      <c r="B644" s="6"/>
      <c r="C644" s="6"/>
      <c r="D644" s="6"/>
      <c r="E644" s="6"/>
      <c r="F644" s="6"/>
      <c r="G644" s="6"/>
      <c r="M644" s="69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2">
      <c r="A645" s="6"/>
      <c r="B645" s="6"/>
      <c r="C645" s="6"/>
      <c r="D645" s="6"/>
      <c r="E645" s="6"/>
      <c r="F645" s="6"/>
      <c r="G645" s="6"/>
      <c r="M645" s="69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2">
      <c r="A646" s="6"/>
      <c r="B646" s="6"/>
      <c r="C646" s="6"/>
      <c r="D646" s="6"/>
      <c r="E646" s="6"/>
      <c r="F646" s="6"/>
      <c r="G646" s="6"/>
      <c r="M646" s="69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2">
      <c r="A647" s="6"/>
      <c r="B647" s="6"/>
      <c r="C647" s="6"/>
      <c r="D647" s="6"/>
      <c r="E647" s="6"/>
      <c r="F647" s="6"/>
      <c r="G647" s="6"/>
      <c r="M647" s="69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2">
      <c r="A648" s="6"/>
      <c r="B648" s="6"/>
      <c r="C648" s="6"/>
      <c r="D648" s="6"/>
      <c r="E648" s="6"/>
      <c r="F648" s="6"/>
      <c r="G648" s="6"/>
      <c r="M648" s="69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2">
      <c r="A649" s="6"/>
      <c r="B649" s="6"/>
      <c r="C649" s="6"/>
      <c r="D649" s="6"/>
      <c r="E649" s="6"/>
      <c r="F649" s="6"/>
      <c r="G649" s="6"/>
      <c r="M649" s="69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2">
      <c r="A650" s="6"/>
      <c r="B650" s="6"/>
      <c r="C650" s="6"/>
      <c r="D650" s="6"/>
      <c r="E650" s="6"/>
      <c r="F650" s="6"/>
      <c r="G650" s="6"/>
      <c r="M650" s="69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2">
      <c r="A651" s="6"/>
      <c r="B651" s="6"/>
      <c r="C651" s="6"/>
      <c r="D651" s="6"/>
      <c r="E651" s="6"/>
      <c r="F651" s="6"/>
      <c r="G651" s="6"/>
      <c r="M651" s="69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2">
      <c r="A652" s="6"/>
      <c r="B652" s="6"/>
      <c r="C652" s="6"/>
      <c r="D652" s="6"/>
      <c r="E652" s="6"/>
      <c r="F652" s="6"/>
      <c r="G652" s="6"/>
      <c r="M652" s="69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2">
      <c r="A653" s="6"/>
      <c r="B653" s="6"/>
      <c r="C653" s="6"/>
      <c r="D653" s="6"/>
      <c r="E653" s="6"/>
      <c r="F653" s="6"/>
      <c r="G653" s="6"/>
      <c r="M653" s="69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2">
      <c r="A654" s="6"/>
      <c r="B654" s="6"/>
      <c r="C654" s="6"/>
      <c r="D654" s="6"/>
      <c r="E654" s="6"/>
      <c r="F654" s="6"/>
      <c r="G654" s="6"/>
      <c r="M654" s="69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2">
      <c r="A655" s="6"/>
      <c r="B655" s="6"/>
      <c r="C655" s="6"/>
      <c r="D655" s="6"/>
      <c r="E655" s="6"/>
      <c r="F655" s="6"/>
      <c r="G655" s="6"/>
      <c r="M655" s="69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2">
      <c r="A656" s="6"/>
      <c r="B656" s="6"/>
      <c r="C656" s="6"/>
      <c r="D656" s="6"/>
      <c r="E656" s="6"/>
      <c r="F656" s="6"/>
      <c r="G656" s="6"/>
      <c r="M656" s="69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2">
      <c r="A657" s="6"/>
      <c r="B657" s="6"/>
      <c r="C657" s="6"/>
      <c r="D657" s="6"/>
      <c r="E657" s="6"/>
      <c r="F657" s="6"/>
      <c r="G657" s="6"/>
      <c r="M657" s="69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2">
      <c r="A658" s="6"/>
      <c r="B658" s="6"/>
      <c r="C658" s="6"/>
      <c r="D658" s="6"/>
      <c r="E658" s="6"/>
      <c r="F658" s="6"/>
      <c r="G658" s="6"/>
      <c r="M658" s="69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2">
      <c r="A659" s="6"/>
      <c r="B659" s="6"/>
      <c r="C659" s="6"/>
      <c r="D659" s="6"/>
      <c r="E659" s="6"/>
      <c r="F659" s="6"/>
      <c r="G659" s="6"/>
      <c r="M659" s="69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2">
      <c r="A660" s="6"/>
      <c r="B660" s="6"/>
      <c r="C660" s="6"/>
      <c r="D660" s="6"/>
      <c r="E660" s="6"/>
      <c r="F660" s="6"/>
      <c r="G660" s="6"/>
      <c r="M660" s="69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2">
      <c r="A661" s="6"/>
      <c r="B661" s="6"/>
      <c r="C661" s="6"/>
      <c r="D661" s="6"/>
      <c r="E661" s="6"/>
      <c r="F661" s="6"/>
      <c r="G661" s="6"/>
      <c r="M661" s="69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2">
      <c r="A662" s="6"/>
      <c r="B662" s="6"/>
      <c r="C662" s="6"/>
      <c r="D662" s="6"/>
      <c r="E662" s="6"/>
      <c r="F662" s="6"/>
      <c r="G662" s="6"/>
      <c r="M662" s="69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2">
      <c r="A663" s="6"/>
      <c r="B663" s="6"/>
      <c r="C663" s="6"/>
      <c r="D663" s="6"/>
      <c r="E663" s="6"/>
      <c r="F663" s="6"/>
      <c r="G663" s="6"/>
      <c r="M663" s="69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2">
      <c r="A664" s="6"/>
      <c r="B664" s="6"/>
      <c r="C664" s="6"/>
      <c r="D664" s="6"/>
      <c r="E664" s="6"/>
      <c r="F664" s="6"/>
      <c r="G664" s="6"/>
      <c r="M664" s="69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2">
      <c r="A665" s="6"/>
      <c r="B665" s="6"/>
      <c r="C665" s="6"/>
      <c r="D665" s="6"/>
      <c r="E665" s="6"/>
      <c r="F665" s="6"/>
      <c r="G665" s="6"/>
      <c r="M665" s="69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2">
      <c r="A666" s="6"/>
      <c r="B666" s="6"/>
      <c r="C666" s="6"/>
      <c r="D666" s="6"/>
      <c r="E666" s="6"/>
      <c r="F666" s="6"/>
      <c r="G666" s="6"/>
      <c r="M666" s="69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2">
      <c r="A667" s="6"/>
      <c r="B667" s="6"/>
      <c r="C667" s="6"/>
      <c r="D667" s="6"/>
      <c r="E667" s="6"/>
      <c r="F667" s="6"/>
      <c r="G667" s="6"/>
      <c r="M667" s="69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2">
      <c r="A668" s="6"/>
      <c r="B668" s="6"/>
      <c r="C668" s="6"/>
      <c r="D668" s="6"/>
      <c r="E668" s="6"/>
      <c r="F668" s="6"/>
      <c r="G668" s="6"/>
      <c r="M668" s="69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2">
      <c r="A669" s="6"/>
      <c r="B669" s="6"/>
      <c r="C669" s="6"/>
      <c r="D669" s="6"/>
      <c r="E669" s="6"/>
      <c r="F669" s="6"/>
      <c r="G669" s="6"/>
      <c r="M669" s="69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2">
      <c r="A670" s="6"/>
      <c r="B670" s="6"/>
      <c r="C670" s="6"/>
      <c r="D670" s="6"/>
      <c r="E670" s="6"/>
      <c r="F670" s="6"/>
      <c r="G670" s="6"/>
      <c r="M670" s="69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2">
      <c r="A671" s="6"/>
      <c r="B671" s="6"/>
      <c r="C671" s="6"/>
      <c r="D671" s="6"/>
      <c r="E671" s="6"/>
      <c r="F671" s="6"/>
      <c r="G671" s="6"/>
      <c r="M671" s="69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2">
      <c r="A672" s="6"/>
      <c r="B672" s="6"/>
      <c r="C672" s="6"/>
      <c r="D672" s="6"/>
      <c r="E672" s="6"/>
      <c r="F672" s="6"/>
      <c r="G672" s="6"/>
      <c r="M672" s="69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2">
      <c r="A673" s="6"/>
      <c r="B673" s="6"/>
      <c r="C673" s="6"/>
      <c r="D673" s="6"/>
      <c r="E673" s="6"/>
      <c r="F673" s="6"/>
      <c r="G673" s="6"/>
      <c r="M673" s="69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2">
      <c r="A674" s="6"/>
      <c r="B674" s="6"/>
      <c r="C674" s="6"/>
      <c r="D674" s="6"/>
      <c r="E674" s="6"/>
      <c r="F674" s="6"/>
      <c r="G674" s="6"/>
      <c r="M674" s="69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2">
      <c r="A675" s="6"/>
      <c r="B675" s="6"/>
      <c r="C675" s="6"/>
      <c r="D675" s="6"/>
      <c r="E675" s="6"/>
      <c r="F675" s="6"/>
      <c r="G675" s="6"/>
      <c r="M675" s="69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2">
      <c r="A676" s="6"/>
      <c r="B676" s="6"/>
      <c r="C676" s="6"/>
      <c r="D676" s="6"/>
      <c r="E676" s="6"/>
      <c r="F676" s="6"/>
      <c r="G676" s="6"/>
      <c r="M676" s="69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2">
      <c r="A677" s="6"/>
      <c r="B677" s="6"/>
      <c r="C677" s="6"/>
      <c r="D677" s="6"/>
      <c r="E677" s="6"/>
      <c r="F677" s="6"/>
      <c r="G677" s="6"/>
      <c r="M677" s="69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2">
      <c r="A678" s="6"/>
      <c r="B678" s="6"/>
      <c r="C678" s="6"/>
      <c r="D678" s="6"/>
      <c r="E678" s="6"/>
      <c r="F678" s="6"/>
      <c r="G678" s="6"/>
      <c r="M678" s="69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2">
      <c r="A679" s="6"/>
      <c r="B679" s="6"/>
      <c r="C679" s="6"/>
      <c r="D679" s="6"/>
      <c r="E679" s="6"/>
      <c r="F679" s="6"/>
      <c r="G679" s="6"/>
      <c r="M679" s="69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2">
      <c r="A680" s="6"/>
      <c r="B680" s="6"/>
      <c r="C680" s="6"/>
      <c r="D680" s="6"/>
      <c r="E680" s="6"/>
      <c r="F680" s="6"/>
      <c r="G680" s="6"/>
      <c r="M680" s="69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2">
      <c r="A681" s="6"/>
      <c r="B681" s="6"/>
      <c r="C681" s="6"/>
      <c r="D681" s="6"/>
      <c r="E681" s="6"/>
      <c r="F681" s="6"/>
      <c r="G681" s="6"/>
      <c r="M681" s="69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2">
      <c r="A682" s="6"/>
      <c r="B682" s="6"/>
      <c r="C682" s="6"/>
      <c r="D682" s="6"/>
      <c r="E682" s="6"/>
      <c r="F682" s="6"/>
      <c r="G682" s="6"/>
      <c r="M682" s="69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2">
      <c r="A683" s="6"/>
      <c r="B683" s="6"/>
      <c r="C683" s="6"/>
      <c r="D683" s="6"/>
      <c r="E683" s="6"/>
      <c r="F683" s="6"/>
      <c r="G683" s="6"/>
      <c r="M683" s="69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2">
      <c r="A684" s="6"/>
      <c r="B684" s="6"/>
      <c r="C684" s="6"/>
      <c r="D684" s="6"/>
      <c r="E684" s="6"/>
      <c r="F684" s="6"/>
      <c r="G684" s="6"/>
      <c r="M684" s="69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2">
      <c r="A685" s="6"/>
      <c r="B685" s="6"/>
      <c r="C685" s="6"/>
      <c r="D685" s="6"/>
      <c r="E685" s="6"/>
      <c r="F685" s="6"/>
      <c r="G685" s="6"/>
      <c r="M685" s="69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2">
      <c r="A686" s="6"/>
      <c r="B686" s="6"/>
      <c r="C686" s="6"/>
      <c r="D686" s="6"/>
      <c r="E686" s="6"/>
      <c r="F686" s="6"/>
      <c r="G686" s="6"/>
      <c r="M686" s="69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2">
      <c r="A687" s="6"/>
      <c r="B687" s="6"/>
      <c r="C687" s="6"/>
      <c r="D687" s="6"/>
      <c r="E687" s="6"/>
      <c r="F687" s="6"/>
      <c r="G687" s="6"/>
      <c r="M687" s="69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2">
      <c r="A688" s="6"/>
      <c r="B688" s="6"/>
      <c r="C688" s="6"/>
      <c r="D688" s="6"/>
      <c r="E688" s="6"/>
      <c r="F688" s="6"/>
      <c r="G688" s="6"/>
      <c r="M688" s="69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2">
      <c r="A689" s="6"/>
      <c r="B689" s="6"/>
      <c r="C689" s="6"/>
      <c r="D689" s="6"/>
      <c r="E689" s="6"/>
      <c r="F689" s="6"/>
      <c r="G689" s="6"/>
      <c r="M689" s="69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2">
      <c r="A690" s="6"/>
      <c r="B690" s="6"/>
      <c r="C690" s="6"/>
      <c r="D690" s="6"/>
      <c r="E690" s="6"/>
      <c r="F690" s="6"/>
      <c r="G690" s="6"/>
      <c r="M690" s="69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2">
      <c r="A691" s="6"/>
      <c r="B691" s="6"/>
      <c r="C691" s="6"/>
      <c r="D691" s="6"/>
      <c r="E691" s="6"/>
      <c r="F691" s="6"/>
      <c r="G691" s="6"/>
      <c r="M691" s="69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2">
      <c r="A692" s="6"/>
      <c r="B692" s="6"/>
      <c r="C692" s="6"/>
      <c r="D692" s="6"/>
      <c r="E692" s="6"/>
      <c r="F692" s="6"/>
      <c r="G692" s="6"/>
      <c r="M692" s="69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2">
      <c r="A693" s="6"/>
      <c r="B693" s="6"/>
      <c r="C693" s="6"/>
      <c r="D693" s="6"/>
      <c r="E693" s="6"/>
      <c r="F693" s="6"/>
      <c r="G693" s="6"/>
      <c r="M693" s="69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2">
      <c r="A694" s="6"/>
      <c r="B694" s="6"/>
      <c r="C694" s="6"/>
      <c r="D694" s="6"/>
      <c r="E694" s="6"/>
      <c r="F694" s="6"/>
      <c r="G694" s="6"/>
      <c r="M694" s="69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2">
      <c r="A695" s="6"/>
      <c r="B695" s="6"/>
      <c r="C695" s="6"/>
      <c r="D695" s="6"/>
      <c r="E695" s="6"/>
      <c r="F695" s="6"/>
      <c r="G695" s="6"/>
      <c r="M695" s="69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2">
      <c r="A696" s="6"/>
      <c r="B696" s="6"/>
      <c r="C696" s="6"/>
      <c r="D696" s="6"/>
      <c r="E696" s="6"/>
      <c r="F696" s="6"/>
      <c r="G696" s="6"/>
      <c r="M696" s="69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2">
      <c r="A697" s="6"/>
      <c r="B697" s="6"/>
      <c r="C697" s="6"/>
      <c r="D697" s="6"/>
      <c r="E697" s="6"/>
      <c r="F697" s="6"/>
      <c r="G697" s="6"/>
      <c r="M697" s="69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2">
      <c r="A698" s="6"/>
      <c r="B698" s="6"/>
      <c r="C698" s="6"/>
      <c r="D698" s="6"/>
      <c r="E698" s="6"/>
      <c r="F698" s="6"/>
      <c r="G698" s="6"/>
      <c r="M698" s="69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2">
      <c r="A699" s="6"/>
      <c r="B699" s="6"/>
      <c r="C699" s="6"/>
      <c r="D699" s="6"/>
      <c r="E699" s="6"/>
      <c r="F699" s="6"/>
      <c r="G699" s="6"/>
      <c r="M699" s="69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2">
      <c r="A700" s="6"/>
      <c r="B700" s="6"/>
      <c r="C700" s="6"/>
      <c r="D700" s="6"/>
      <c r="E700" s="6"/>
      <c r="F700" s="6"/>
      <c r="G700" s="6"/>
      <c r="M700" s="69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2">
      <c r="A701" s="6"/>
      <c r="B701" s="6"/>
      <c r="C701" s="6"/>
      <c r="D701" s="6"/>
      <c r="E701" s="6"/>
      <c r="F701" s="6"/>
      <c r="G701" s="6"/>
      <c r="M701" s="69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2">
      <c r="A702" s="6"/>
      <c r="B702" s="6"/>
      <c r="C702" s="6"/>
      <c r="D702" s="6"/>
      <c r="E702" s="6"/>
      <c r="F702" s="6"/>
      <c r="G702" s="6"/>
      <c r="M702" s="69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2">
      <c r="A703" s="6"/>
      <c r="B703" s="6"/>
      <c r="C703" s="6"/>
      <c r="D703" s="6"/>
      <c r="E703" s="6"/>
      <c r="F703" s="6"/>
      <c r="G703" s="6"/>
      <c r="M703" s="69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2">
      <c r="A704" s="6"/>
      <c r="B704" s="6"/>
      <c r="C704" s="6"/>
      <c r="D704" s="6"/>
      <c r="E704" s="6"/>
      <c r="F704" s="6"/>
      <c r="G704" s="6"/>
      <c r="M704" s="69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2">
      <c r="A705" s="6"/>
      <c r="B705" s="6"/>
      <c r="C705" s="6"/>
      <c r="D705" s="6"/>
      <c r="E705" s="6"/>
      <c r="F705" s="6"/>
      <c r="G705" s="6"/>
      <c r="M705" s="69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2">
      <c r="A706" s="6"/>
      <c r="B706" s="6"/>
      <c r="C706" s="6"/>
      <c r="D706" s="6"/>
      <c r="E706" s="6"/>
      <c r="F706" s="6"/>
      <c r="G706" s="6"/>
      <c r="M706" s="69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2">
      <c r="A707" s="6"/>
      <c r="B707" s="6"/>
      <c r="C707" s="6"/>
      <c r="D707" s="6"/>
      <c r="E707" s="6"/>
      <c r="F707" s="6"/>
      <c r="G707" s="6"/>
      <c r="M707" s="69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2">
      <c r="A708" s="6"/>
      <c r="B708" s="6"/>
      <c r="C708" s="6"/>
      <c r="D708" s="6"/>
      <c r="E708" s="6"/>
      <c r="F708" s="6"/>
      <c r="G708" s="6"/>
      <c r="M708" s="69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2">
      <c r="A709" s="6"/>
      <c r="B709" s="6"/>
      <c r="C709" s="6"/>
      <c r="D709" s="6"/>
      <c r="E709" s="6"/>
      <c r="F709" s="6"/>
      <c r="G709" s="6"/>
      <c r="M709" s="69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2">
      <c r="A710" s="6"/>
      <c r="B710" s="6"/>
      <c r="C710" s="6"/>
      <c r="D710" s="6"/>
      <c r="E710" s="6"/>
      <c r="F710" s="6"/>
      <c r="G710" s="6"/>
      <c r="M710" s="69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2">
      <c r="A711" s="6"/>
      <c r="B711" s="6"/>
      <c r="C711" s="6"/>
      <c r="D711" s="6"/>
      <c r="E711" s="6"/>
      <c r="F711" s="6"/>
      <c r="G711" s="6"/>
      <c r="M711" s="69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2">
      <c r="A712" s="6"/>
      <c r="B712" s="6"/>
      <c r="C712" s="6"/>
      <c r="D712" s="6"/>
      <c r="E712" s="6"/>
      <c r="F712" s="6"/>
      <c r="G712" s="6"/>
      <c r="M712" s="69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2">
      <c r="A713" s="6"/>
      <c r="B713" s="6"/>
      <c r="C713" s="6"/>
      <c r="D713" s="6"/>
      <c r="E713" s="6"/>
      <c r="F713" s="6"/>
      <c r="G713" s="6"/>
      <c r="M713" s="69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2">
      <c r="A714" s="6"/>
      <c r="B714" s="6"/>
      <c r="C714" s="6"/>
      <c r="D714" s="6"/>
      <c r="E714" s="6"/>
      <c r="F714" s="6"/>
      <c r="G714" s="6"/>
      <c r="M714" s="69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2">
      <c r="A715" s="6"/>
      <c r="B715" s="6"/>
      <c r="C715" s="6"/>
      <c r="D715" s="6"/>
      <c r="E715" s="6"/>
      <c r="F715" s="6"/>
      <c r="G715" s="6"/>
      <c r="M715" s="69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2">
      <c r="A716" s="6"/>
      <c r="B716" s="6"/>
      <c r="C716" s="6"/>
      <c r="D716" s="6"/>
      <c r="E716" s="6"/>
      <c r="F716" s="6"/>
      <c r="G716" s="6"/>
      <c r="M716" s="69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2">
      <c r="A717" s="6"/>
      <c r="B717" s="6"/>
      <c r="C717" s="6"/>
      <c r="D717" s="6"/>
      <c r="E717" s="6"/>
      <c r="F717" s="6"/>
      <c r="G717" s="6"/>
      <c r="M717" s="69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2">
      <c r="A718" s="6"/>
      <c r="B718" s="6"/>
      <c r="C718" s="6"/>
      <c r="D718" s="6"/>
      <c r="E718" s="6"/>
      <c r="F718" s="6"/>
      <c r="G718" s="6"/>
      <c r="M718" s="69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2">
      <c r="A719" s="6"/>
      <c r="B719" s="6"/>
      <c r="C719" s="6"/>
      <c r="D719" s="6"/>
      <c r="E719" s="6"/>
      <c r="F719" s="6"/>
      <c r="G719" s="6"/>
      <c r="M719" s="69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2">
      <c r="A720" s="6"/>
      <c r="B720" s="6"/>
      <c r="C720" s="6"/>
      <c r="D720" s="6"/>
      <c r="E720" s="6"/>
      <c r="F720" s="6"/>
      <c r="G720" s="6"/>
      <c r="M720" s="69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2">
      <c r="A721" s="6"/>
      <c r="B721" s="6"/>
      <c r="C721" s="6"/>
      <c r="D721" s="6"/>
      <c r="E721" s="6"/>
      <c r="F721" s="6"/>
      <c r="G721" s="6"/>
      <c r="M721" s="69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2">
      <c r="A722" s="6"/>
      <c r="B722" s="6"/>
      <c r="C722" s="6"/>
      <c r="D722" s="6"/>
      <c r="E722" s="6"/>
      <c r="F722" s="6"/>
      <c r="G722" s="6"/>
      <c r="M722" s="69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2">
      <c r="A723" s="6"/>
      <c r="B723" s="6"/>
      <c r="C723" s="6"/>
      <c r="D723" s="6"/>
      <c r="E723" s="6"/>
      <c r="F723" s="6"/>
      <c r="G723" s="6"/>
      <c r="M723" s="69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2">
      <c r="A724" s="6"/>
      <c r="B724" s="6"/>
      <c r="C724" s="6"/>
      <c r="D724" s="6"/>
      <c r="E724" s="6"/>
      <c r="F724" s="6"/>
      <c r="G724" s="6"/>
      <c r="M724" s="69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2">
      <c r="A725" s="6"/>
      <c r="B725" s="6"/>
      <c r="C725" s="6"/>
      <c r="D725" s="6"/>
      <c r="E725" s="6"/>
      <c r="F725" s="6"/>
      <c r="G725" s="6"/>
      <c r="M725" s="69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2">
      <c r="A726" s="6"/>
      <c r="B726" s="6"/>
      <c r="C726" s="6"/>
      <c r="D726" s="6"/>
      <c r="E726" s="6"/>
      <c r="F726" s="6"/>
      <c r="G726" s="6"/>
      <c r="M726" s="69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2">
      <c r="A727" s="6"/>
      <c r="B727" s="6"/>
      <c r="C727" s="6"/>
      <c r="D727" s="6"/>
      <c r="E727" s="6"/>
      <c r="F727" s="6"/>
      <c r="G727" s="6"/>
      <c r="M727" s="69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2">
      <c r="A728" s="6"/>
      <c r="B728" s="6"/>
      <c r="C728" s="6"/>
      <c r="D728" s="6"/>
      <c r="E728" s="6"/>
      <c r="F728" s="6"/>
      <c r="G728" s="6"/>
      <c r="M728" s="69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2">
      <c r="A729" s="6"/>
      <c r="B729" s="6"/>
      <c r="C729" s="6"/>
      <c r="D729" s="6"/>
      <c r="E729" s="6"/>
      <c r="F729" s="6"/>
      <c r="G729" s="6"/>
      <c r="M729" s="69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2">
      <c r="A730" s="6"/>
      <c r="B730" s="6"/>
      <c r="C730" s="6"/>
      <c r="D730" s="6"/>
      <c r="E730" s="6"/>
      <c r="F730" s="6"/>
      <c r="G730" s="6"/>
      <c r="M730" s="69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2">
      <c r="A731" s="6"/>
      <c r="B731" s="6"/>
      <c r="C731" s="6"/>
      <c r="D731" s="6"/>
      <c r="E731" s="6"/>
      <c r="F731" s="6"/>
      <c r="G731" s="6"/>
      <c r="M731" s="69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2">
      <c r="A732" s="6"/>
      <c r="B732" s="6"/>
      <c r="C732" s="6"/>
      <c r="D732" s="6"/>
      <c r="E732" s="6"/>
      <c r="F732" s="6"/>
      <c r="G732" s="6"/>
      <c r="M732" s="69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2">
      <c r="A733" s="6"/>
      <c r="B733" s="6"/>
      <c r="C733" s="6"/>
      <c r="D733" s="6"/>
      <c r="E733" s="6"/>
      <c r="F733" s="6"/>
      <c r="G733" s="6"/>
      <c r="M733" s="69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2">
      <c r="A734" s="6"/>
      <c r="B734" s="6"/>
      <c r="C734" s="6"/>
      <c r="D734" s="6"/>
      <c r="E734" s="6"/>
      <c r="F734" s="6"/>
      <c r="G734" s="6"/>
      <c r="M734" s="69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2">
      <c r="A735" s="6"/>
      <c r="B735" s="6"/>
      <c r="C735" s="6"/>
      <c r="D735" s="6"/>
      <c r="E735" s="6"/>
      <c r="F735" s="6"/>
      <c r="G735" s="6"/>
      <c r="M735" s="69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2">
      <c r="A736" s="6"/>
      <c r="B736" s="6"/>
      <c r="C736" s="6"/>
      <c r="D736" s="6"/>
      <c r="E736" s="6"/>
      <c r="F736" s="6"/>
      <c r="G736" s="6"/>
      <c r="M736" s="69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2">
      <c r="A737" s="6"/>
      <c r="B737" s="6"/>
      <c r="C737" s="6"/>
      <c r="D737" s="6"/>
      <c r="E737" s="6"/>
      <c r="F737" s="6"/>
      <c r="G737" s="6"/>
      <c r="M737" s="69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2">
      <c r="A738" s="6"/>
      <c r="B738" s="6"/>
      <c r="C738" s="6"/>
      <c r="D738" s="6"/>
      <c r="E738" s="6"/>
      <c r="F738" s="6"/>
      <c r="G738" s="6"/>
      <c r="M738" s="69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2">
      <c r="A739" s="6"/>
      <c r="B739" s="6"/>
      <c r="C739" s="6"/>
      <c r="D739" s="6"/>
      <c r="E739" s="6"/>
      <c r="F739" s="6"/>
      <c r="G739" s="6"/>
      <c r="M739" s="69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2">
      <c r="A740" s="6"/>
      <c r="B740" s="6"/>
      <c r="C740" s="6"/>
      <c r="D740" s="6"/>
      <c r="E740" s="6"/>
      <c r="F740" s="6"/>
      <c r="G740" s="6"/>
      <c r="M740" s="69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2">
      <c r="A741" s="6"/>
      <c r="B741" s="6"/>
      <c r="C741" s="6"/>
      <c r="D741" s="6"/>
      <c r="E741" s="6"/>
      <c r="F741" s="6"/>
      <c r="G741" s="6"/>
      <c r="M741" s="69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2">
      <c r="A742" s="6"/>
      <c r="B742" s="6"/>
      <c r="C742" s="6"/>
      <c r="D742" s="6"/>
      <c r="E742" s="6"/>
      <c r="F742" s="6"/>
      <c r="G742" s="6"/>
      <c r="M742" s="69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2">
      <c r="A743" s="6"/>
      <c r="B743" s="6"/>
      <c r="C743" s="6"/>
      <c r="D743" s="6"/>
      <c r="E743" s="6"/>
      <c r="F743" s="6"/>
      <c r="G743" s="6"/>
      <c r="M743" s="69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2">
      <c r="A744" s="6"/>
      <c r="B744" s="6"/>
      <c r="C744" s="6"/>
      <c r="D744" s="6"/>
      <c r="E744" s="6"/>
      <c r="F744" s="6"/>
      <c r="G744" s="6"/>
      <c r="M744" s="69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2">
      <c r="A745" s="6"/>
      <c r="B745" s="6"/>
      <c r="C745" s="6"/>
      <c r="D745" s="6"/>
      <c r="E745" s="6"/>
      <c r="F745" s="6"/>
      <c r="G745" s="6"/>
      <c r="M745" s="69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2">
      <c r="A746" s="6"/>
      <c r="B746" s="6"/>
      <c r="C746" s="6"/>
      <c r="D746" s="6"/>
      <c r="E746" s="6"/>
      <c r="F746" s="6"/>
      <c r="G746" s="6"/>
      <c r="M746" s="69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2">
      <c r="A747" s="6"/>
      <c r="B747" s="6"/>
      <c r="C747" s="6"/>
      <c r="D747" s="6"/>
      <c r="E747" s="6"/>
      <c r="F747" s="6"/>
      <c r="G747" s="6"/>
      <c r="M747" s="69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2">
      <c r="A748" s="6"/>
      <c r="B748" s="6"/>
      <c r="C748" s="6"/>
      <c r="D748" s="6"/>
      <c r="E748" s="6"/>
      <c r="F748" s="6"/>
      <c r="G748" s="6"/>
      <c r="M748" s="69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2">
      <c r="A749" s="6"/>
      <c r="B749" s="6"/>
      <c r="C749" s="6"/>
      <c r="D749" s="6"/>
      <c r="E749" s="6"/>
      <c r="F749" s="6"/>
      <c r="G749" s="6"/>
      <c r="M749" s="69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2">
      <c r="A750" s="6"/>
      <c r="B750" s="6"/>
      <c r="C750" s="6"/>
      <c r="D750" s="6"/>
      <c r="E750" s="6"/>
      <c r="F750" s="6"/>
      <c r="G750" s="6"/>
      <c r="M750" s="69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2">
      <c r="A751" s="6"/>
      <c r="B751" s="6"/>
      <c r="C751" s="6"/>
      <c r="D751" s="6"/>
      <c r="E751" s="6"/>
      <c r="F751" s="6"/>
      <c r="G751" s="6"/>
      <c r="M751" s="69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2">
      <c r="A752" s="6"/>
      <c r="B752" s="6"/>
      <c r="C752" s="6"/>
      <c r="D752" s="6"/>
      <c r="E752" s="6"/>
      <c r="F752" s="6"/>
      <c r="G752" s="6"/>
      <c r="M752" s="69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2">
      <c r="A753" s="6"/>
      <c r="B753" s="6"/>
      <c r="C753" s="6"/>
      <c r="D753" s="6"/>
      <c r="E753" s="6"/>
      <c r="F753" s="6"/>
      <c r="G753" s="6"/>
      <c r="M753" s="69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2">
      <c r="A754" s="6"/>
      <c r="B754" s="6"/>
      <c r="C754" s="6"/>
      <c r="D754" s="6"/>
      <c r="E754" s="6"/>
      <c r="F754" s="6"/>
      <c r="G754" s="6"/>
      <c r="M754" s="69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2">
      <c r="A755" s="6"/>
      <c r="B755" s="6"/>
      <c r="C755" s="6"/>
      <c r="D755" s="6"/>
      <c r="E755" s="6"/>
      <c r="F755" s="6"/>
      <c r="G755" s="6"/>
      <c r="M755" s="69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2">
      <c r="A756" s="6"/>
      <c r="B756" s="6"/>
      <c r="C756" s="6"/>
      <c r="D756" s="6"/>
      <c r="E756" s="6"/>
      <c r="F756" s="6"/>
      <c r="G756" s="6"/>
      <c r="M756" s="69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2">
      <c r="A757" s="6"/>
      <c r="B757" s="6"/>
      <c r="C757" s="6"/>
      <c r="D757" s="6"/>
      <c r="E757" s="6"/>
      <c r="F757" s="6"/>
      <c r="G757" s="6"/>
      <c r="M757" s="69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2">
      <c r="A758" s="6"/>
      <c r="B758" s="6"/>
      <c r="C758" s="6"/>
      <c r="D758" s="6"/>
      <c r="E758" s="6"/>
      <c r="F758" s="6"/>
      <c r="G758" s="6"/>
      <c r="M758" s="69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2">
      <c r="A759" s="6"/>
      <c r="B759" s="6"/>
      <c r="C759" s="6"/>
      <c r="D759" s="6"/>
      <c r="E759" s="6"/>
      <c r="F759" s="6"/>
      <c r="G759" s="6"/>
      <c r="M759" s="69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2">
      <c r="A760" s="6"/>
      <c r="B760" s="6"/>
      <c r="C760" s="6"/>
      <c r="D760" s="6"/>
      <c r="E760" s="6"/>
      <c r="F760" s="6"/>
      <c r="G760" s="6"/>
      <c r="M760" s="69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2">
      <c r="A761" s="6"/>
      <c r="B761" s="6"/>
      <c r="C761" s="6"/>
      <c r="D761" s="6"/>
      <c r="E761" s="6"/>
      <c r="F761" s="6"/>
      <c r="G761" s="6"/>
      <c r="M761" s="69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2">
      <c r="A762" s="6"/>
      <c r="B762" s="6"/>
      <c r="C762" s="6"/>
      <c r="D762" s="6"/>
      <c r="E762" s="6"/>
      <c r="F762" s="6"/>
      <c r="G762" s="6"/>
      <c r="M762" s="69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2">
      <c r="A763" s="6"/>
      <c r="B763" s="6"/>
      <c r="C763" s="6"/>
      <c r="D763" s="6"/>
      <c r="E763" s="6"/>
      <c r="F763" s="6"/>
      <c r="G763" s="6"/>
      <c r="M763" s="69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2">
      <c r="A764" s="6"/>
      <c r="B764" s="6"/>
      <c r="C764" s="6"/>
      <c r="D764" s="6"/>
      <c r="E764" s="6"/>
      <c r="F764" s="6"/>
      <c r="G764" s="6"/>
      <c r="M764" s="69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2">
      <c r="A765" s="6"/>
      <c r="B765" s="6"/>
      <c r="C765" s="6"/>
      <c r="D765" s="6"/>
      <c r="E765" s="6"/>
      <c r="F765" s="6"/>
      <c r="G765" s="6"/>
      <c r="M765" s="69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2">
      <c r="A766" s="6"/>
      <c r="B766" s="6"/>
      <c r="C766" s="6"/>
      <c r="D766" s="6"/>
      <c r="E766" s="6"/>
      <c r="F766" s="6"/>
      <c r="G766" s="6"/>
      <c r="M766" s="69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2">
      <c r="A767" s="6"/>
      <c r="B767" s="6"/>
      <c r="C767" s="6"/>
      <c r="D767" s="6"/>
      <c r="E767" s="6"/>
      <c r="F767" s="6"/>
      <c r="G767" s="6"/>
      <c r="M767" s="69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2">
      <c r="A768" s="6"/>
      <c r="B768" s="6"/>
      <c r="C768" s="6"/>
      <c r="D768" s="6"/>
      <c r="E768" s="6"/>
      <c r="F768" s="6"/>
      <c r="G768" s="6"/>
      <c r="M768" s="69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2">
      <c r="A769" s="6"/>
      <c r="B769" s="6"/>
      <c r="C769" s="6"/>
      <c r="D769" s="6"/>
      <c r="E769" s="6"/>
      <c r="F769" s="6"/>
      <c r="G769" s="6"/>
      <c r="M769" s="69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2">
      <c r="A770" s="6"/>
      <c r="B770" s="6"/>
      <c r="C770" s="6"/>
      <c r="D770" s="6"/>
      <c r="E770" s="6"/>
      <c r="F770" s="6"/>
      <c r="G770" s="6"/>
      <c r="M770" s="69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2">
      <c r="A771" s="6"/>
      <c r="B771" s="6"/>
      <c r="C771" s="6"/>
      <c r="D771" s="6"/>
      <c r="E771" s="6"/>
      <c r="F771" s="6"/>
      <c r="G771" s="6"/>
      <c r="M771" s="69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2">
      <c r="A772" s="6"/>
      <c r="B772" s="6"/>
      <c r="C772" s="6"/>
      <c r="D772" s="6"/>
      <c r="E772" s="6"/>
      <c r="F772" s="6"/>
      <c r="G772" s="6"/>
      <c r="M772" s="69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2">
      <c r="A773" s="6"/>
      <c r="B773" s="6"/>
      <c r="C773" s="6"/>
      <c r="D773" s="6"/>
      <c r="E773" s="6"/>
      <c r="F773" s="6"/>
      <c r="G773" s="6"/>
      <c r="M773" s="69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2">
      <c r="A774" s="6"/>
      <c r="B774" s="6"/>
      <c r="C774" s="6"/>
      <c r="D774" s="6"/>
      <c r="E774" s="6"/>
      <c r="F774" s="6"/>
      <c r="G774" s="6"/>
      <c r="M774" s="69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2">
      <c r="A775" s="6"/>
      <c r="B775" s="6"/>
      <c r="C775" s="6"/>
      <c r="D775" s="6"/>
      <c r="E775" s="6"/>
      <c r="F775" s="6"/>
      <c r="G775" s="6"/>
      <c r="M775" s="69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2">
      <c r="A776" s="6"/>
      <c r="B776" s="6"/>
      <c r="C776" s="6"/>
      <c r="D776" s="6"/>
      <c r="E776" s="6"/>
      <c r="F776" s="6"/>
      <c r="G776" s="6"/>
      <c r="M776" s="69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2">
      <c r="A777" s="6"/>
      <c r="B777" s="6"/>
      <c r="C777" s="6"/>
      <c r="D777" s="6"/>
      <c r="E777" s="6"/>
      <c r="F777" s="6"/>
      <c r="G777" s="6"/>
      <c r="M777" s="69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2">
      <c r="A778" s="6"/>
      <c r="B778" s="6"/>
      <c r="C778" s="6"/>
      <c r="D778" s="6"/>
      <c r="E778" s="6"/>
      <c r="F778" s="6"/>
      <c r="G778" s="6"/>
      <c r="M778" s="69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2">
      <c r="A779" s="6"/>
      <c r="B779" s="6"/>
      <c r="C779" s="6"/>
      <c r="D779" s="6"/>
      <c r="E779" s="6"/>
      <c r="F779" s="6"/>
      <c r="G779" s="6"/>
      <c r="M779" s="69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2">
      <c r="A780" s="6"/>
      <c r="B780" s="6"/>
      <c r="C780" s="6"/>
      <c r="D780" s="6"/>
      <c r="E780" s="6"/>
      <c r="F780" s="6"/>
      <c r="G780" s="6"/>
      <c r="M780" s="69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2">
      <c r="A781" s="6"/>
      <c r="B781" s="6"/>
      <c r="C781" s="6"/>
      <c r="D781" s="6"/>
      <c r="E781" s="6"/>
      <c r="F781" s="6"/>
      <c r="G781" s="6"/>
      <c r="M781" s="69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2">
      <c r="A782" s="6"/>
      <c r="B782" s="6"/>
      <c r="C782" s="6"/>
      <c r="D782" s="6"/>
      <c r="E782" s="6"/>
      <c r="F782" s="6"/>
      <c r="G782" s="6"/>
      <c r="M782" s="69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2">
      <c r="A783" s="6"/>
      <c r="B783" s="6"/>
      <c r="C783" s="6"/>
      <c r="D783" s="6"/>
      <c r="E783" s="6"/>
      <c r="F783" s="6"/>
      <c r="G783" s="6"/>
      <c r="M783" s="69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2">
      <c r="A784" s="6"/>
      <c r="B784" s="6"/>
      <c r="C784" s="6"/>
      <c r="D784" s="6"/>
      <c r="E784" s="6"/>
      <c r="F784" s="6"/>
      <c r="G784" s="6"/>
      <c r="M784" s="69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2">
      <c r="A785" s="6"/>
      <c r="B785" s="6"/>
      <c r="C785" s="6"/>
      <c r="D785" s="6"/>
      <c r="E785" s="6"/>
      <c r="F785" s="6"/>
      <c r="G785" s="6"/>
      <c r="M785" s="69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2">
      <c r="A786" s="6"/>
      <c r="B786" s="6"/>
      <c r="C786" s="6"/>
      <c r="D786" s="6"/>
      <c r="E786" s="6"/>
      <c r="F786" s="6"/>
      <c r="G786" s="6"/>
      <c r="M786" s="69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2">
      <c r="A787" s="6"/>
      <c r="B787" s="6"/>
      <c r="C787" s="6"/>
      <c r="D787" s="6"/>
      <c r="E787" s="6"/>
      <c r="F787" s="6"/>
      <c r="G787" s="6"/>
      <c r="M787" s="69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2">
      <c r="A788" s="6"/>
      <c r="B788" s="6"/>
      <c r="C788" s="6"/>
      <c r="D788" s="6"/>
      <c r="E788" s="6"/>
      <c r="F788" s="6"/>
      <c r="G788" s="6"/>
      <c r="M788" s="69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2">
      <c r="A789" s="6"/>
      <c r="B789" s="6"/>
      <c r="C789" s="6"/>
      <c r="D789" s="6"/>
      <c r="E789" s="6"/>
      <c r="F789" s="6"/>
      <c r="G789" s="6"/>
      <c r="M789" s="69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2">
      <c r="A790" s="6"/>
      <c r="B790" s="6"/>
      <c r="C790" s="6"/>
      <c r="D790" s="6"/>
      <c r="E790" s="6"/>
      <c r="F790" s="6"/>
      <c r="G790" s="6"/>
      <c r="M790" s="69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2">
      <c r="A791" s="6"/>
      <c r="B791" s="6"/>
      <c r="C791" s="6"/>
      <c r="D791" s="6"/>
      <c r="E791" s="6"/>
      <c r="F791" s="6"/>
      <c r="G791" s="6"/>
      <c r="M791" s="69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2">
      <c r="A792" s="6"/>
      <c r="B792" s="6"/>
      <c r="C792" s="6"/>
      <c r="D792" s="6"/>
      <c r="E792" s="6"/>
      <c r="F792" s="6"/>
      <c r="G792" s="6"/>
      <c r="M792" s="69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2">
      <c r="A793" s="6"/>
      <c r="B793" s="6"/>
      <c r="C793" s="6"/>
      <c r="D793" s="6"/>
      <c r="E793" s="6"/>
      <c r="F793" s="6"/>
      <c r="G793" s="6"/>
      <c r="M793" s="69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2">
      <c r="A794" s="6"/>
      <c r="B794" s="6"/>
      <c r="C794" s="6"/>
      <c r="D794" s="6"/>
      <c r="E794" s="6"/>
      <c r="F794" s="6"/>
      <c r="G794" s="6"/>
      <c r="M794" s="69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2">
      <c r="A795" s="6"/>
      <c r="B795" s="6"/>
      <c r="C795" s="6"/>
      <c r="D795" s="6"/>
      <c r="E795" s="6"/>
      <c r="F795" s="6"/>
      <c r="G795" s="6"/>
      <c r="M795" s="69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2">
      <c r="A796" s="6"/>
      <c r="B796" s="6"/>
      <c r="C796" s="6"/>
      <c r="D796" s="6"/>
      <c r="E796" s="6"/>
      <c r="F796" s="6"/>
      <c r="G796" s="6"/>
      <c r="M796" s="69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2">
      <c r="A797" s="6"/>
      <c r="B797" s="6"/>
      <c r="C797" s="6"/>
      <c r="D797" s="6"/>
      <c r="E797" s="6"/>
      <c r="F797" s="6"/>
      <c r="G797" s="6"/>
      <c r="M797" s="69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2">
      <c r="A798" s="6"/>
      <c r="B798" s="6"/>
      <c r="C798" s="6"/>
      <c r="D798" s="6"/>
      <c r="E798" s="6"/>
      <c r="F798" s="6"/>
      <c r="G798" s="6"/>
      <c r="M798" s="69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2">
      <c r="A799" s="6"/>
      <c r="B799" s="6"/>
      <c r="C799" s="6"/>
      <c r="D799" s="6"/>
      <c r="E799" s="6"/>
      <c r="F799" s="6"/>
      <c r="G799" s="6"/>
      <c r="M799" s="69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2">
      <c r="A800" s="6"/>
      <c r="B800" s="6"/>
      <c r="C800" s="6"/>
      <c r="D800" s="6"/>
      <c r="E800" s="6"/>
      <c r="F800" s="6"/>
      <c r="G800" s="6"/>
      <c r="M800" s="69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2">
      <c r="A801" s="6"/>
      <c r="B801" s="6"/>
      <c r="C801" s="6"/>
      <c r="D801" s="6"/>
      <c r="E801" s="6"/>
      <c r="F801" s="6"/>
      <c r="G801" s="6"/>
      <c r="M801" s="69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2">
      <c r="A802" s="6"/>
      <c r="B802" s="6"/>
      <c r="C802" s="6"/>
      <c r="D802" s="6"/>
      <c r="E802" s="6"/>
      <c r="F802" s="6"/>
      <c r="G802" s="6"/>
      <c r="M802" s="69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2">
      <c r="A803" s="6"/>
      <c r="B803" s="6"/>
      <c r="C803" s="6"/>
      <c r="D803" s="6"/>
      <c r="E803" s="6"/>
      <c r="F803" s="6"/>
      <c r="G803" s="6"/>
      <c r="M803" s="69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2">
      <c r="A804" s="6"/>
      <c r="B804" s="6"/>
      <c r="C804" s="6"/>
      <c r="D804" s="6"/>
      <c r="E804" s="6"/>
      <c r="F804" s="6"/>
      <c r="G804" s="6"/>
      <c r="M804" s="69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2">
      <c r="A805" s="6"/>
      <c r="B805" s="6"/>
      <c r="C805" s="6"/>
      <c r="D805" s="6"/>
      <c r="E805" s="6"/>
      <c r="F805" s="6"/>
      <c r="G805" s="6"/>
      <c r="M805" s="69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2">
      <c r="A806" s="6"/>
      <c r="B806" s="6"/>
      <c r="C806" s="6"/>
      <c r="D806" s="6"/>
      <c r="E806" s="6"/>
      <c r="F806" s="6"/>
      <c r="G806" s="6"/>
      <c r="M806" s="69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2">
      <c r="A807" s="6"/>
      <c r="B807" s="6"/>
      <c r="C807" s="6"/>
      <c r="D807" s="6"/>
      <c r="E807" s="6"/>
      <c r="F807" s="6"/>
      <c r="G807" s="6"/>
      <c r="M807" s="69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2">
      <c r="A808" s="6"/>
      <c r="B808" s="6"/>
      <c r="C808" s="6"/>
      <c r="D808" s="6"/>
      <c r="E808" s="6"/>
      <c r="F808" s="6"/>
      <c r="G808" s="6"/>
      <c r="M808" s="69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2">
      <c r="A809" s="6"/>
      <c r="B809" s="6"/>
      <c r="C809" s="6"/>
      <c r="D809" s="6"/>
      <c r="E809" s="6"/>
      <c r="F809" s="6"/>
      <c r="G809" s="6"/>
      <c r="M809" s="69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2">
      <c r="A810" s="6"/>
      <c r="B810" s="6"/>
      <c r="C810" s="6"/>
      <c r="D810" s="6"/>
      <c r="E810" s="6"/>
      <c r="F810" s="6"/>
      <c r="G810" s="6"/>
      <c r="M810" s="69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2">
      <c r="A811" s="6"/>
      <c r="B811" s="6"/>
      <c r="C811" s="6"/>
      <c r="D811" s="6"/>
      <c r="E811" s="6"/>
      <c r="F811" s="6"/>
      <c r="G811" s="6"/>
      <c r="M811" s="69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2">
      <c r="A812" s="6"/>
      <c r="B812" s="6"/>
      <c r="C812" s="6"/>
      <c r="D812" s="6"/>
      <c r="E812" s="6"/>
      <c r="F812" s="6"/>
      <c r="G812" s="6"/>
      <c r="M812" s="69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2">
      <c r="A813" s="6"/>
      <c r="B813" s="6"/>
      <c r="C813" s="6"/>
      <c r="D813" s="6"/>
      <c r="E813" s="6"/>
      <c r="F813" s="6"/>
      <c r="G813" s="6"/>
      <c r="M813" s="69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2">
      <c r="A814" s="6"/>
      <c r="B814" s="6"/>
      <c r="C814" s="6"/>
      <c r="D814" s="6"/>
      <c r="E814" s="6"/>
      <c r="F814" s="6"/>
      <c r="G814" s="6"/>
      <c r="M814" s="69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2">
      <c r="A815" s="6"/>
      <c r="B815" s="6"/>
      <c r="C815" s="6"/>
      <c r="D815" s="6"/>
      <c r="E815" s="6"/>
      <c r="F815" s="6"/>
      <c r="G815" s="6"/>
      <c r="M815" s="69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2">
      <c r="A816" s="6"/>
      <c r="B816" s="6"/>
      <c r="C816" s="6"/>
      <c r="D816" s="6"/>
      <c r="E816" s="6"/>
      <c r="F816" s="6"/>
      <c r="G816" s="6"/>
      <c r="M816" s="69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2">
      <c r="A817" s="6"/>
      <c r="B817" s="6"/>
      <c r="C817" s="6"/>
      <c r="D817" s="6"/>
      <c r="E817" s="6"/>
      <c r="F817" s="6"/>
      <c r="G817" s="6"/>
      <c r="M817" s="69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2">
      <c r="A818" s="6"/>
      <c r="B818" s="6"/>
      <c r="C818" s="6"/>
      <c r="D818" s="6"/>
      <c r="E818" s="6"/>
      <c r="F818" s="6"/>
      <c r="G818" s="6"/>
      <c r="M818" s="69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2">
      <c r="A819" s="6"/>
      <c r="B819" s="6"/>
      <c r="C819" s="6"/>
      <c r="D819" s="6"/>
      <c r="E819" s="6"/>
      <c r="F819" s="6"/>
      <c r="G819" s="6"/>
      <c r="M819" s="69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2">
      <c r="A820" s="6"/>
      <c r="B820" s="6"/>
      <c r="C820" s="6"/>
      <c r="D820" s="6"/>
      <c r="E820" s="6"/>
      <c r="F820" s="6"/>
      <c r="G820" s="6"/>
      <c r="M820" s="69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2">
      <c r="A821" s="6"/>
      <c r="B821" s="6"/>
      <c r="C821" s="6"/>
      <c r="D821" s="6"/>
      <c r="E821" s="6"/>
      <c r="F821" s="6"/>
      <c r="G821" s="6"/>
      <c r="M821" s="69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2">
      <c r="A822" s="6"/>
      <c r="B822" s="6"/>
      <c r="C822" s="6"/>
      <c r="D822" s="6"/>
      <c r="E822" s="6"/>
      <c r="F822" s="6"/>
      <c r="G822" s="6"/>
      <c r="M822" s="69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2">
      <c r="A823" s="6"/>
      <c r="B823" s="6"/>
      <c r="C823" s="6"/>
      <c r="D823" s="6"/>
      <c r="E823" s="6"/>
      <c r="F823" s="6"/>
      <c r="G823" s="6"/>
      <c r="M823" s="69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2">
      <c r="A824" s="6"/>
      <c r="B824" s="6"/>
      <c r="C824" s="6"/>
      <c r="D824" s="6"/>
      <c r="E824" s="6"/>
      <c r="F824" s="6"/>
      <c r="G824" s="6"/>
      <c r="M824" s="69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2">
      <c r="A825" s="6"/>
      <c r="B825" s="6"/>
      <c r="C825" s="6"/>
      <c r="D825" s="6"/>
      <c r="E825" s="6"/>
      <c r="F825" s="6"/>
      <c r="G825" s="6"/>
      <c r="M825" s="69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2">
      <c r="A826" s="6"/>
      <c r="B826" s="6"/>
      <c r="C826" s="6"/>
      <c r="D826" s="6"/>
      <c r="E826" s="6"/>
      <c r="F826" s="6"/>
      <c r="G826" s="6"/>
      <c r="M826" s="69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2">
      <c r="A827" s="6"/>
      <c r="B827" s="6"/>
      <c r="C827" s="6"/>
      <c r="D827" s="6"/>
      <c r="E827" s="6"/>
      <c r="F827" s="6"/>
      <c r="G827" s="6"/>
      <c r="M827" s="69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2">
      <c r="A828" s="6"/>
      <c r="B828" s="6"/>
      <c r="C828" s="6"/>
      <c r="D828" s="6"/>
      <c r="E828" s="6"/>
      <c r="F828" s="6"/>
      <c r="G828" s="6"/>
      <c r="M828" s="69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2">
      <c r="A829" s="6"/>
      <c r="B829" s="6"/>
      <c r="C829" s="6"/>
      <c r="D829" s="6"/>
      <c r="E829" s="6"/>
      <c r="F829" s="6"/>
      <c r="G829" s="6"/>
      <c r="M829" s="69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2">
      <c r="A830" s="6"/>
      <c r="B830" s="6"/>
      <c r="C830" s="6"/>
      <c r="D830" s="6"/>
      <c r="E830" s="6"/>
      <c r="F830" s="6"/>
      <c r="G830" s="6"/>
      <c r="M830" s="69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2">
      <c r="A831" s="6"/>
      <c r="B831" s="6"/>
      <c r="C831" s="6"/>
      <c r="D831" s="6"/>
      <c r="E831" s="6"/>
      <c r="F831" s="6"/>
      <c r="G831" s="6"/>
      <c r="M831" s="69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2">
      <c r="A832" s="6"/>
      <c r="B832" s="6"/>
      <c r="C832" s="6"/>
      <c r="D832" s="6"/>
      <c r="E832" s="6"/>
      <c r="F832" s="6"/>
      <c r="G832" s="6"/>
      <c r="M832" s="69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2">
      <c r="A833" s="6"/>
      <c r="B833" s="6"/>
      <c r="C833" s="6"/>
      <c r="D833" s="6"/>
      <c r="E833" s="6"/>
      <c r="F833" s="6"/>
      <c r="G833" s="6"/>
      <c r="M833" s="69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2">
      <c r="A834" s="6"/>
      <c r="B834" s="6"/>
      <c r="C834" s="6"/>
      <c r="D834" s="6"/>
      <c r="E834" s="6"/>
      <c r="F834" s="6"/>
      <c r="G834" s="6"/>
      <c r="M834" s="69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2">
      <c r="A835" s="6"/>
      <c r="B835" s="6"/>
      <c r="C835" s="6"/>
      <c r="D835" s="6"/>
      <c r="E835" s="6"/>
      <c r="F835" s="6"/>
      <c r="G835" s="6"/>
      <c r="M835" s="69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2">
      <c r="A836" s="6"/>
      <c r="B836" s="6"/>
      <c r="C836" s="6"/>
      <c r="D836" s="6"/>
      <c r="E836" s="6"/>
      <c r="F836" s="6"/>
      <c r="G836" s="6"/>
      <c r="M836" s="69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2">
      <c r="A837" s="6"/>
      <c r="B837" s="6"/>
      <c r="C837" s="6"/>
      <c r="D837" s="6"/>
      <c r="E837" s="6"/>
      <c r="F837" s="6"/>
      <c r="G837" s="6"/>
      <c r="M837" s="69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2">
      <c r="A838" s="6"/>
      <c r="B838" s="6"/>
      <c r="C838" s="6"/>
      <c r="D838" s="6"/>
      <c r="E838" s="6"/>
      <c r="F838" s="6"/>
      <c r="G838" s="6"/>
      <c r="M838" s="69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2">
      <c r="A839" s="6"/>
      <c r="B839" s="6"/>
      <c r="C839" s="6"/>
      <c r="D839" s="6"/>
      <c r="E839" s="6"/>
      <c r="F839" s="6"/>
      <c r="G839" s="6"/>
      <c r="M839" s="69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2">
      <c r="A840" s="6"/>
      <c r="B840" s="6"/>
      <c r="C840" s="6"/>
      <c r="D840" s="6"/>
      <c r="E840" s="6"/>
      <c r="F840" s="6"/>
      <c r="G840" s="6"/>
      <c r="M840" s="69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2">
      <c r="A841" s="6"/>
      <c r="B841" s="6"/>
      <c r="C841" s="6"/>
      <c r="D841" s="6"/>
      <c r="E841" s="6"/>
      <c r="F841" s="6"/>
      <c r="G841" s="6"/>
      <c r="M841" s="69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2">
      <c r="A842" s="6"/>
      <c r="B842" s="6"/>
      <c r="C842" s="6"/>
      <c r="D842" s="6"/>
      <c r="E842" s="6"/>
      <c r="F842" s="6"/>
      <c r="G842" s="6"/>
      <c r="M842" s="69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2">
      <c r="A843" s="6"/>
      <c r="B843" s="6"/>
      <c r="C843" s="6"/>
      <c r="D843" s="6"/>
      <c r="E843" s="6"/>
      <c r="F843" s="6"/>
      <c r="G843" s="6"/>
      <c r="M843" s="69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2">
      <c r="A844" s="6"/>
      <c r="B844" s="6"/>
      <c r="C844" s="6"/>
      <c r="D844" s="6"/>
      <c r="E844" s="6"/>
      <c r="F844" s="6"/>
      <c r="G844" s="6"/>
      <c r="M844" s="69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2">
      <c r="A845" s="6"/>
      <c r="B845" s="6"/>
      <c r="C845" s="6"/>
      <c r="D845" s="6"/>
      <c r="E845" s="6"/>
      <c r="F845" s="6"/>
      <c r="G845" s="6"/>
      <c r="M845" s="69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2">
      <c r="A846" s="6"/>
      <c r="B846" s="6"/>
      <c r="C846" s="6"/>
      <c r="D846" s="6"/>
      <c r="E846" s="6"/>
      <c r="F846" s="6"/>
      <c r="G846" s="6"/>
      <c r="M846" s="69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2">
      <c r="A847" s="6"/>
      <c r="B847" s="6"/>
      <c r="C847" s="6"/>
      <c r="D847" s="6"/>
      <c r="E847" s="6"/>
      <c r="F847" s="6"/>
      <c r="G847" s="6"/>
      <c r="M847" s="69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2">
      <c r="A848" s="6"/>
      <c r="B848" s="6"/>
      <c r="C848" s="6"/>
      <c r="D848" s="6"/>
      <c r="E848" s="6"/>
      <c r="F848" s="6"/>
      <c r="G848" s="6"/>
      <c r="M848" s="69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2">
      <c r="A849" s="6"/>
      <c r="B849" s="6"/>
      <c r="C849" s="6"/>
      <c r="D849" s="6"/>
      <c r="E849" s="6"/>
      <c r="F849" s="6"/>
      <c r="G849" s="6"/>
      <c r="M849" s="69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2">
      <c r="A850" s="6"/>
      <c r="B850" s="6"/>
      <c r="C850" s="6"/>
      <c r="D850" s="6"/>
      <c r="E850" s="6"/>
      <c r="F850" s="6"/>
      <c r="G850" s="6"/>
      <c r="M850" s="69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2">
      <c r="A851" s="6"/>
      <c r="B851" s="6"/>
      <c r="C851" s="6"/>
      <c r="D851" s="6"/>
      <c r="E851" s="6"/>
      <c r="F851" s="6"/>
      <c r="G851" s="6"/>
      <c r="M851" s="69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2">
      <c r="A852" s="6"/>
      <c r="B852" s="6"/>
      <c r="C852" s="6"/>
      <c r="D852" s="6"/>
      <c r="E852" s="6"/>
      <c r="F852" s="6"/>
      <c r="G852" s="6"/>
      <c r="M852" s="69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2">
      <c r="A853" s="6"/>
      <c r="B853" s="6"/>
      <c r="C853" s="6"/>
      <c r="D853" s="6"/>
      <c r="E853" s="6"/>
      <c r="F853" s="6"/>
      <c r="G853" s="6"/>
      <c r="M853" s="69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2">
      <c r="A854" s="6"/>
      <c r="B854" s="6"/>
      <c r="C854" s="6"/>
      <c r="D854" s="6"/>
      <c r="E854" s="6"/>
      <c r="F854" s="6"/>
      <c r="G854" s="6"/>
      <c r="M854" s="69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2">
      <c r="A855" s="6"/>
      <c r="B855" s="6"/>
      <c r="C855" s="6"/>
      <c r="D855" s="6"/>
      <c r="E855" s="6"/>
      <c r="F855" s="6"/>
      <c r="G855" s="6"/>
      <c r="M855" s="69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2">
      <c r="A856" s="6"/>
      <c r="B856" s="6"/>
      <c r="C856" s="6"/>
      <c r="D856" s="6"/>
      <c r="E856" s="6"/>
      <c r="F856" s="6"/>
      <c r="G856" s="6"/>
      <c r="M856" s="69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2">
      <c r="A857" s="6"/>
      <c r="B857" s="6"/>
      <c r="C857" s="6"/>
      <c r="D857" s="6"/>
      <c r="E857" s="6"/>
      <c r="F857" s="6"/>
      <c r="G857" s="6"/>
      <c r="M857" s="69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2">
      <c r="A858" s="6"/>
      <c r="B858" s="6"/>
      <c r="C858" s="6"/>
      <c r="D858" s="6"/>
      <c r="E858" s="6"/>
      <c r="F858" s="6"/>
      <c r="G858" s="6"/>
      <c r="M858" s="69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2">
      <c r="A859" s="6"/>
      <c r="B859" s="6"/>
      <c r="C859" s="6"/>
      <c r="D859" s="6"/>
      <c r="E859" s="6"/>
      <c r="F859" s="6"/>
      <c r="G859" s="6"/>
      <c r="M859" s="69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2">
      <c r="A860" s="6"/>
      <c r="B860" s="6"/>
      <c r="C860" s="6"/>
      <c r="D860" s="6"/>
      <c r="E860" s="6"/>
      <c r="F860" s="6"/>
      <c r="G860" s="6"/>
      <c r="M860" s="69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2">
      <c r="A861" s="6"/>
      <c r="B861" s="6"/>
      <c r="C861" s="6"/>
      <c r="D861" s="6"/>
      <c r="E861" s="6"/>
      <c r="F861" s="6"/>
      <c r="G861" s="6"/>
      <c r="M861" s="69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2">
      <c r="A862" s="6"/>
      <c r="B862" s="6"/>
      <c r="C862" s="6"/>
      <c r="D862" s="6"/>
      <c r="E862" s="6"/>
      <c r="F862" s="6"/>
      <c r="G862" s="6"/>
      <c r="M862" s="69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2">
      <c r="A863" s="6"/>
      <c r="B863" s="6"/>
      <c r="C863" s="6"/>
      <c r="D863" s="6"/>
      <c r="E863" s="6"/>
      <c r="F863" s="6"/>
      <c r="G863" s="6"/>
      <c r="M863" s="69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2">
      <c r="A864" s="6"/>
      <c r="B864" s="6"/>
      <c r="C864" s="6"/>
      <c r="D864" s="6"/>
      <c r="E864" s="6"/>
      <c r="F864" s="6"/>
      <c r="G864" s="6"/>
      <c r="M864" s="69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2">
      <c r="A865" s="6"/>
      <c r="B865" s="6"/>
      <c r="C865" s="6"/>
      <c r="D865" s="6"/>
      <c r="E865" s="6"/>
      <c r="F865" s="6"/>
      <c r="G865" s="6"/>
      <c r="M865" s="69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2">
      <c r="A866" s="6"/>
      <c r="B866" s="6"/>
      <c r="C866" s="6"/>
      <c r="D866" s="6"/>
      <c r="E866" s="6"/>
      <c r="F866" s="6"/>
      <c r="G866" s="6"/>
      <c r="M866" s="69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2">
      <c r="A867" s="6"/>
      <c r="B867" s="6"/>
      <c r="C867" s="6"/>
      <c r="D867" s="6"/>
      <c r="E867" s="6"/>
      <c r="F867" s="6"/>
      <c r="G867" s="6"/>
      <c r="M867" s="69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2">
      <c r="A868" s="6"/>
      <c r="B868" s="6"/>
      <c r="C868" s="6"/>
      <c r="D868" s="6"/>
      <c r="E868" s="6"/>
      <c r="F868" s="6"/>
      <c r="G868" s="6"/>
      <c r="M868" s="69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2">
      <c r="A869" s="6"/>
      <c r="B869" s="6"/>
      <c r="C869" s="6"/>
      <c r="D869" s="6"/>
      <c r="E869" s="6"/>
      <c r="F869" s="6"/>
      <c r="G869" s="6"/>
      <c r="M869" s="69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2">
      <c r="A870" s="6"/>
      <c r="B870" s="6"/>
      <c r="C870" s="6"/>
      <c r="D870" s="6"/>
      <c r="E870" s="6"/>
      <c r="F870" s="6"/>
      <c r="G870" s="6"/>
      <c r="M870" s="69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2">
      <c r="A871" s="6"/>
      <c r="B871" s="6"/>
      <c r="C871" s="6"/>
      <c r="D871" s="6"/>
      <c r="E871" s="6"/>
      <c r="F871" s="6"/>
      <c r="G871" s="6"/>
      <c r="M871" s="69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2">
      <c r="A872" s="6"/>
      <c r="B872" s="6"/>
      <c r="C872" s="6"/>
      <c r="D872" s="6"/>
      <c r="E872" s="6"/>
      <c r="F872" s="6"/>
      <c r="G872" s="6"/>
      <c r="M872" s="69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2">
      <c r="A873" s="6"/>
      <c r="B873" s="6"/>
      <c r="C873" s="6"/>
      <c r="D873" s="6"/>
      <c r="E873" s="6"/>
      <c r="F873" s="6"/>
      <c r="G873" s="6"/>
      <c r="M873" s="69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2">
      <c r="A874" s="6"/>
      <c r="B874" s="6"/>
      <c r="C874" s="6"/>
      <c r="D874" s="6"/>
      <c r="E874" s="6"/>
      <c r="F874" s="6"/>
      <c r="G874" s="6"/>
      <c r="M874" s="69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2">
      <c r="A875" s="6"/>
      <c r="B875" s="6"/>
      <c r="C875" s="6"/>
      <c r="D875" s="6"/>
      <c r="E875" s="6"/>
      <c r="F875" s="6"/>
      <c r="G875" s="6"/>
      <c r="M875" s="69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2">
      <c r="A876" s="6"/>
      <c r="B876" s="6"/>
      <c r="C876" s="6"/>
      <c r="D876" s="6"/>
      <c r="E876" s="6"/>
      <c r="F876" s="6"/>
      <c r="G876" s="6"/>
      <c r="M876" s="69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2">
      <c r="A877" s="6"/>
      <c r="B877" s="6"/>
      <c r="C877" s="6"/>
      <c r="D877" s="6"/>
      <c r="E877" s="6"/>
      <c r="F877" s="6"/>
      <c r="G877" s="6"/>
      <c r="M877" s="69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2">
      <c r="A878" s="6"/>
      <c r="B878" s="6"/>
      <c r="C878" s="6"/>
      <c r="D878" s="6"/>
      <c r="E878" s="6"/>
      <c r="F878" s="6"/>
      <c r="G878" s="6"/>
      <c r="M878" s="69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2">
      <c r="A879" s="6"/>
      <c r="B879" s="6"/>
      <c r="C879" s="6"/>
      <c r="D879" s="6"/>
      <c r="E879" s="6"/>
      <c r="F879" s="6"/>
      <c r="G879" s="6"/>
      <c r="M879" s="69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2">
      <c r="A880" s="6"/>
      <c r="B880" s="6"/>
      <c r="C880" s="6"/>
      <c r="D880" s="6"/>
      <c r="E880" s="6"/>
      <c r="F880" s="6"/>
      <c r="G880" s="6"/>
      <c r="M880" s="69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2">
      <c r="A881" s="6"/>
      <c r="B881" s="6"/>
      <c r="C881" s="6"/>
      <c r="D881" s="6"/>
      <c r="E881" s="6"/>
      <c r="F881" s="6"/>
      <c r="G881" s="6"/>
      <c r="M881" s="69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2">
      <c r="A882" s="6"/>
      <c r="B882" s="6"/>
      <c r="C882" s="6"/>
      <c r="D882" s="6"/>
      <c r="E882" s="6"/>
      <c r="F882" s="6"/>
      <c r="G882" s="6"/>
      <c r="M882" s="69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2">
      <c r="A883" s="6"/>
      <c r="B883" s="6"/>
      <c r="C883" s="6"/>
      <c r="D883" s="6"/>
      <c r="E883" s="6"/>
      <c r="F883" s="6"/>
      <c r="G883" s="6"/>
      <c r="M883" s="69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2">
      <c r="A884" s="6"/>
      <c r="B884" s="6"/>
      <c r="C884" s="6"/>
      <c r="D884" s="6"/>
      <c r="E884" s="6"/>
      <c r="F884" s="6"/>
      <c r="G884" s="6"/>
      <c r="M884" s="69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2">
      <c r="A885" s="6"/>
      <c r="B885" s="6"/>
      <c r="C885" s="6"/>
      <c r="D885" s="6"/>
      <c r="E885" s="6"/>
      <c r="F885" s="6"/>
      <c r="G885" s="6"/>
      <c r="M885" s="69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2">
      <c r="A886" s="6"/>
      <c r="B886" s="6"/>
      <c r="C886" s="6"/>
      <c r="D886" s="6"/>
      <c r="E886" s="6"/>
      <c r="F886" s="6"/>
      <c r="G886" s="6"/>
      <c r="M886" s="69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2">
      <c r="A887" s="6"/>
      <c r="B887" s="6"/>
      <c r="C887" s="6"/>
      <c r="D887" s="6"/>
      <c r="E887" s="6"/>
      <c r="F887" s="6"/>
      <c r="G887" s="6"/>
      <c r="M887" s="69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2">
      <c r="A888" s="6"/>
      <c r="B888" s="6"/>
      <c r="C888" s="6"/>
      <c r="D888" s="6"/>
      <c r="E888" s="6"/>
      <c r="F888" s="6"/>
      <c r="G888" s="6"/>
      <c r="M888" s="69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2">
      <c r="A889" s="6"/>
      <c r="B889" s="6"/>
      <c r="C889" s="6"/>
      <c r="D889" s="6"/>
      <c r="E889" s="6"/>
      <c r="F889" s="6"/>
      <c r="G889" s="6"/>
      <c r="M889" s="69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2">
      <c r="A890" s="6"/>
      <c r="B890" s="6"/>
      <c r="C890" s="6"/>
      <c r="D890" s="6"/>
      <c r="E890" s="6"/>
      <c r="F890" s="6"/>
      <c r="G890" s="6"/>
      <c r="M890" s="69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2">
      <c r="A891" s="6"/>
      <c r="B891" s="6"/>
      <c r="C891" s="6"/>
      <c r="D891" s="6"/>
      <c r="E891" s="6"/>
      <c r="F891" s="6"/>
      <c r="G891" s="6"/>
      <c r="M891" s="69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2">
      <c r="A892" s="6"/>
      <c r="B892" s="6"/>
      <c r="C892" s="6"/>
      <c r="D892" s="6"/>
      <c r="E892" s="6"/>
      <c r="F892" s="6"/>
      <c r="G892" s="6"/>
      <c r="M892" s="69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2">
      <c r="A893" s="6"/>
      <c r="B893" s="6"/>
      <c r="C893" s="6"/>
      <c r="D893" s="6"/>
      <c r="E893" s="6"/>
      <c r="F893" s="6"/>
      <c r="G893" s="6"/>
      <c r="M893" s="69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2">
      <c r="A894" s="6"/>
      <c r="B894" s="6"/>
      <c r="C894" s="6"/>
      <c r="D894" s="6"/>
      <c r="E894" s="6"/>
      <c r="F894" s="6"/>
      <c r="G894" s="6"/>
      <c r="M894" s="69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2">
      <c r="A895" s="6"/>
      <c r="B895" s="6"/>
      <c r="C895" s="6"/>
      <c r="D895" s="6"/>
      <c r="E895" s="6"/>
      <c r="F895" s="6"/>
      <c r="G895" s="6"/>
      <c r="M895" s="69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2">
      <c r="A896" s="6"/>
      <c r="B896" s="6"/>
      <c r="C896" s="6"/>
      <c r="D896" s="6"/>
      <c r="E896" s="6"/>
      <c r="F896" s="6"/>
      <c r="G896" s="6"/>
      <c r="M896" s="69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2">
      <c r="A897" s="6"/>
      <c r="B897" s="6"/>
      <c r="C897" s="6"/>
      <c r="D897" s="6"/>
      <c r="E897" s="6"/>
      <c r="F897" s="6"/>
      <c r="G897" s="6"/>
      <c r="M897" s="69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2">
      <c r="A898" s="6"/>
      <c r="B898" s="6"/>
      <c r="C898" s="6"/>
      <c r="D898" s="6"/>
      <c r="E898" s="6"/>
      <c r="F898" s="6"/>
      <c r="G898" s="6"/>
      <c r="M898" s="69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2">
      <c r="A899" s="6"/>
      <c r="B899" s="6"/>
      <c r="C899" s="6"/>
      <c r="D899" s="6"/>
      <c r="E899" s="6"/>
      <c r="F899" s="6"/>
      <c r="G899" s="6"/>
      <c r="M899" s="69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2">
      <c r="A900" s="6"/>
      <c r="B900" s="6"/>
      <c r="C900" s="6"/>
      <c r="D900" s="6"/>
      <c r="E900" s="6"/>
      <c r="F900" s="6"/>
      <c r="G900" s="6"/>
      <c r="M900" s="69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2">
      <c r="A901" s="6"/>
      <c r="B901" s="6"/>
      <c r="C901" s="6"/>
      <c r="D901" s="6"/>
      <c r="E901" s="6"/>
      <c r="F901" s="6"/>
      <c r="G901" s="6"/>
      <c r="M901" s="69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2">
      <c r="A902" s="6"/>
      <c r="B902" s="6"/>
      <c r="C902" s="6"/>
      <c r="D902" s="6"/>
      <c r="E902" s="6"/>
      <c r="F902" s="6"/>
      <c r="G902" s="6"/>
      <c r="M902" s="69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2">
      <c r="A903" s="6"/>
      <c r="B903" s="6"/>
      <c r="C903" s="6"/>
      <c r="D903" s="6"/>
      <c r="E903" s="6"/>
      <c r="F903" s="6"/>
      <c r="G903" s="6"/>
      <c r="M903" s="69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2">
      <c r="A904" s="6"/>
      <c r="B904" s="6"/>
      <c r="C904" s="6"/>
      <c r="D904" s="6"/>
      <c r="E904" s="6"/>
      <c r="F904" s="6"/>
      <c r="G904" s="6"/>
      <c r="M904" s="69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2">
      <c r="A905" s="6"/>
      <c r="B905" s="6"/>
      <c r="C905" s="6"/>
      <c r="D905" s="6"/>
      <c r="E905" s="6"/>
      <c r="F905" s="6"/>
      <c r="G905" s="6"/>
      <c r="M905" s="69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2">
      <c r="A906" s="6"/>
      <c r="B906" s="6"/>
      <c r="C906" s="6"/>
      <c r="D906" s="6"/>
      <c r="E906" s="6"/>
      <c r="F906" s="6"/>
      <c r="G906" s="6"/>
      <c r="M906" s="69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2">
      <c r="A907" s="6"/>
      <c r="B907" s="6"/>
      <c r="C907" s="6"/>
      <c r="D907" s="6"/>
      <c r="E907" s="6"/>
      <c r="F907" s="6"/>
      <c r="G907" s="6"/>
      <c r="M907" s="69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2">
      <c r="A908" s="6"/>
      <c r="B908" s="6"/>
      <c r="C908" s="6"/>
      <c r="D908" s="6"/>
      <c r="E908" s="6"/>
      <c r="F908" s="6"/>
      <c r="G908" s="6"/>
      <c r="M908" s="69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2">
      <c r="A909" s="6"/>
      <c r="B909" s="6"/>
      <c r="C909" s="6"/>
      <c r="D909" s="6"/>
      <c r="E909" s="6"/>
      <c r="F909" s="6"/>
      <c r="G909" s="6"/>
      <c r="M909" s="69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2">
      <c r="A910" s="6"/>
      <c r="B910" s="6"/>
      <c r="C910" s="6"/>
      <c r="D910" s="6"/>
      <c r="E910" s="6"/>
      <c r="F910" s="6"/>
      <c r="G910" s="6"/>
      <c r="M910" s="69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2">
      <c r="A911" s="6"/>
      <c r="B911" s="6"/>
      <c r="C911" s="6"/>
      <c r="D911" s="6"/>
      <c r="E911" s="6"/>
      <c r="F911" s="6"/>
      <c r="G911" s="6"/>
      <c r="M911" s="69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2">
      <c r="A912" s="6"/>
      <c r="B912" s="6"/>
      <c r="C912" s="6"/>
      <c r="D912" s="6"/>
      <c r="E912" s="6"/>
      <c r="F912" s="6"/>
      <c r="G912" s="6"/>
      <c r="M912" s="69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2">
      <c r="A913" s="6"/>
      <c r="B913" s="6"/>
      <c r="C913" s="6"/>
      <c r="D913" s="6"/>
      <c r="E913" s="6"/>
      <c r="F913" s="6"/>
      <c r="G913" s="6"/>
      <c r="M913" s="69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2">
      <c r="A914" s="6"/>
      <c r="B914" s="6"/>
      <c r="C914" s="6"/>
      <c r="D914" s="6"/>
      <c r="E914" s="6"/>
      <c r="F914" s="6"/>
      <c r="G914" s="6"/>
      <c r="M914" s="69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2">
      <c r="A915" s="6"/>
      <c r="B915" s="6"/>
      <c r="C915" s="6"/>
      <c r="D915" s="6"/>
      <c r="E915" s="6"/>
      <c r="F915" s="6"/>
      <c r="G915" s="6"/>
      <c r="M915" s="69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2">
      <c r="A916" s="6"/>
      <c r="B916" s="6"/>
      <c r="C916" s="6"/>
      <c r="D916" s="6"/>
      <c r="E916" s="6"/>
      <c r="F916" s="6"/>
      <c r="G916" s="6"/>
      <c r="M916" s="69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2">
      <c r="A917" s="6"/>
      <c r="B917" s="6"/>
      <c r="C917" s="6"/>
      <c r="D917" s="6"/>
      <c r="E917" s="6"/>
      <c r="F917" s="6"/>
      <c r="G917" s="6"/>
      <c r="M917" s="69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2">
      <c r="A918" s="6"/>
      <c r="B918" s="6"/>
      <c r="C918" s="6"/>
      <c r="D918" s="6"/>
      <c r="E918" s="6"/>
      <c r="F918" s="6"/>
      <c r="G918" s="6"/>
      <c r="M918" s="69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2">
      <c r="A919" s="6"/>
      <c r="B919" s="6"/>
      <c r="C919" s="6"/>
      <c r="D919" s="6"/>
      <c r="E919" s="6"/>
      <c r="F919" s="6"/>
      <c r="G919" s="6"/>
      <c r="M919" s="69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2">
      <c r="A920" s="6"/>
      <c r="B920" s="6"/>
      <c r="C920" s="6"/>
      <c r="D920" s="6"/>
      <c r="E920" s="6"/>
      <c r="F920" s="6"/>
      <c r="G920" s="6"/>
      <c r="M920" s="69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2">
      <c r="A921" s="6"/>
      <c r="B921" s="6"/>
      <c r="C921" s="6"/>
      <c r="D921" s="6"/>
      <c r="E921" s="6"/>
      <c r="F921" s="6"/>
      <c r="G921" s="6"/>
      <c r="M921" s="69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2">
      <c r="A922" s="6"/>
      <c r="B922" s="6"/>
      <c r="C922" s="6"/>
      <c r="D922" s="6"/>
      <c r="E922" s="6"/>
      <c r="F922" s="6"/>
      <c r="G922" s="6"/>
      <c r="M922" s="69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2">
      <c r="A923" s="6"/>
      <c r="B923" s="6"/>
      <c r="C923" s="6"/>
      <c r="D923" s="6"/>
      <c r="E923" s="6"/>
      <c r="F923" s="6"/>
      <c r="G923" s="6"/>
      <c r="M923" s="69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2">
      <c r="A924" s="6"/>
      <c r="B924" s="6"/>
      <c r="C924" s="6"/>
      <c r="D924" s="6"/>
      <c r="E924" s="6"/>
      <c r="F924" s="6"/>
      <c r="G924" s="6"/>
      <c r="M924" s="69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2">
      <c r="A925" s="6"/>
      <c r="B925" s="6"/>
      <c r="C925" s="6"/>
      <c r="D925" s="6"/>
      <c r="E925" s="6"/>
      <c r="F925" s="6"/>
      <c r="G925" s="6"/>
      <c r="M925" s="69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2">
      <c r="A926" s="6"/>
      <c r="B926" s="6"/>
      <c r="C926" s="6"/>
      <c r="D926" s="6"/>
      <c r="E926" s="6"/>
      <c r="F926" s="6"/>
      <c r="G926" s="6"/>
      <c r="M926" s="69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2">
      <c r="A927" s="6"/>
      <c r="B927" s="6"/>
      <c r="C927" s="6"/>
      <c r="D927" s="6"/>
      <c r="E927" s="6"/>
      <c r="F927" s="6"/>
      <c r="G927" s="6"/>
      <c r="M927" s="69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2">
      <c r="A928" s="6"/>
      <c r="B928" s="6"/>
      <c r="C928" s="6"/>
      <c r="D928" s="6"/>
      <c r="E928" s="6"/>
      <c r="F928" s="6"/>
      <c r="G928" s="6"/>
      <c r="M928" s="69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2">
      <c r="A929" s="6"/>
      <c r="B929" s="6"/>
      <c r="C929" s="6"/>
      <c r="D929" s="6"/>
      <c r="E929" s="6"/>
      <c r="F929" s="6"/>
      <c r="G929" s="6"/>
      <c r="M929" s="69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2">
      <c r="A930" s="6"/>
      <c r="B930" s="6"/>
      <c r="C930" s="6"/>
      <c r="D930" s="6"/>
      <c r="E930" s="6"/>
      <c r="F930" s="6"/>
      <c r="G930" s="6"/>
      <c r="M930" s="69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2">
      <c r="A931" s="6"/>
      <c r="B931" s="6"/>
      <c r="C931" s="6"/>
      <c r="D931" s="6"/>
      <c r="E931" s="6"/>
      <c r="F931" s="6"/>
      <c r="G931" s="6"/>
      <c r="M931" s="69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2">
      <c r="A932" s="6"/>
      <c r="B932" s="6"/>
      <c r="C932" s="6"/>
      <c r="D932" s="6"/>
      <c r="E932" s="6"/>
      <c r="F932" s="6"/>
      <c r="G932" s="6"/>
      <c r="M932" s="69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2">
      <c r="A933" s="6"/>
      <c r="B933" s="6"/>
      <c r="C933" s="6"/>
      <c r="D933" s="6"/>
      <c r="E933" s="6"/>
      <c r="F933" s="6"/>
      <c r="G933" s="6"/>
      <c r="M933" s="69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2">
      <c r="A934" s="6"/>
      <c r="B934" s="6"/>
      <c r="C934" s="6"/>
      <c r="D934" s="6"/>
      <c r="E934" s="6"/>
      <c r="F934" s="6"/>
      <c r="G934" s="6"/>
      <c r="M934" s="69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2">
      <c r="A935" s="6"/>
      <c r="B935" s="6"/>
      <c r="C935" s="6"/>
      <c r="D935" s="6"/>
      <c r="E935" s="6"/>
      <c r="F935" s="6"/>
      <c r="G935" s="6"/>
      <c r="M935" s="69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2">
      <c r="A936" s="6"/>
      <c r="B936" s="6"/>
      <c r="C936" s="6"/>
      <c r="D936" s="6"/>
      <c r="E936" s="6"/>
      <c r="F936" s="6"/>
      <c r="G936" s="6"/>
      <c r="M936" s="69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2">
      <c r="A937" s="6"/>
      <c r="B937" s="6"/>
      <c r="C937" s="6"/>
      <c r="D937" s="6"/>
      <c r="E937" s="6"/>
      <c r="F937" s="6"/>
      <c r="G937" s="6"/>
      <c r="M937" s="69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2">
      <c r="A938" s="6"/>
      <c r="B938" s="6"/>
      <c r="C938" s="6"/>
      <c r="D938" s="6"/>
      <c r="E938" s="6"/>
      <c r="F938" s="6"/>
      <c r="G938" s="6"/>
      <c r="M938" s="69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2">
      <c r="A939" s="6"/>
      <c r="B939" s="6"/>
      <c r="C939" s="6"/>
      <c r="D939" s="6"/>
      <c r="E939" s="6"/>
      <c r="F939" s="6"/>
      <c r="G939" s="6"/>
      <c r="M939" s="69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2">
      <c r="A940" s="6"/>
      <c r="B940" s="6"/>
      <c r="C940" s="6"/>
      <c r="D940" s="6"/>
      <c r="E940" s="6"/>
      <c r="F940" s="6"/>
      <c r="G940" s="6"/>
      <c r="M940" s="69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2">
      <c r="A941" s="6"/>
      <c r="B941" s="6"/>
      <c r="C941" s="6"/>
      <c r="D941" s="6"/>
      <c r="E941" s="6"/>
      <c r="F941" s="6"/>
      <c r="G941" s="6"/>
      <c r="M941" s="69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2">
      <c r="A942" s="6"/>
      <c r="B942" s="6"/>
      <c r="C942" s="6"/>
      <c r="D942" s="6"/>
      <c r="E942" s="6"/>
      <c r="F942" s="6"/>
      <c r="G942" s="6"/>
      <c r="M942" s="69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2">
      <c r="A943" s="6"/>
      <c r="B943" s="6"/>
      <c r="C943" s="6"/>
      <c r="D943" s="6"/>
      <c r="E943" s="6"/>
      <c r="F943" s="6"/>
      <c r="G943" s="6"/>
      <c r="M943" s="69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2">
      <c r="A944" s="6"/>
      <c r="B944" s="6"/>
      <c r="C944" s="6"/>
      <c r="D944" s="6"/>
      <c r="E944" s="6"/>
      <c r="F944" s="6"/>
      <c r="G944" s="6"/>
      <c r="M944" s="69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2">
      <c r="A945" s="6"/>
      <c r="B945" s="6"/>
      <c r="C945" s="6"/>
      <c r="D945" s="6"/>
      <c r="E945" s="6"/>
      <c r="F945" s="6"/>
      <c r="G945" s="6"/>
      <c r="M945" s="69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2">
      <c r="A946" s="6"/>
      <c r="B946" s="6"/>
      <c r="C946" s="6"/>
      <c r="D946" s="6"/>
      <c r="E946" s="6"/>
      <c r="F946" s="6"/>
      <c r="G946" s="6"/>
      <c r="M946" s="69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2">
      <c r="A947" s="6"/>
      <c r="B947" s="6"/>
      <c r="C947" s="6"/>
      <c r="D947" s="6"/>
      <c r="E947" s="6"/>
      <c r="F947" s="6"/>
      <c r="G947" s="6"/>
      <c r="M947" s="69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2">
      <c r="A948" s="6"/>
      <c r="B948" s="6"/>
      <c r="C948" s="6"/>
      <c r="D948" s="6"/>
      <c r="E948" s="6"/>
      <c r="F948" s="6"/>
      <c r="G948" s="6"/>
      <c r="M948" s="69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2">
      <c r="A949" s="6"/>
      <c r="B949" s="6"/>
      <c r="C949" s="6"/>
      <c r="D949" s="6"/>
      <c r="E949" s="6"/>
      <c r="F949" s="6"/>
      <c r="G949" s="6"/>
      <c r="M949" s="69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2">
      <c r="A950" s="6"/>
      <c r="B950" s="6"/>
      <c r="C950" s="6"/>
      <c r="D950" s="6"/>
      <c r="E950" s="6"/>
      <c r="F950" s="6"/>
      <c r="G950" s="6"/>
      <c r="M950" s="69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2">
      <c r="A951" s="6"/>
      <c r="B951" s="6"/>
      <c r="C951" s="6"/>
      <c r="D951" s="6"/>
      <c r="E951" s="6"/>
      <c r="F951" s="6"/>
      <c r="G951" s="6"/>
      <c r="M951" s="69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2">
      <c r="A952" s="6"/>
      <c r="B952" s="6"/>
      <c r="C952" s="6"/>
      <c r="D952" s="6"/>
      <c r="E952" s="6"/>
      <c r="F952" s="6"/>
      <c r="G952" s="6"/>
      <c r="M952" s="69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2">
      <c r="A953" s="6"/>
      <c r="B953" s="6"/>
      <c r="C953" s="6"/>
      <c r="D953" s="6"/>
      <c r="E953" s="6"/>
      <c r="F953" s="6"/>
      <c r="G953" s="6"/>
      <c r="M953" s="69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2">
      <c r="A954" s="6"/>
      <c r="B954" s="6"/>
      <c r="C954" s="6"/>
      <c r="D954" s="6"/>
      <c r="E954" s="6"/>
      <c r="F954" s="6"/>
      <c r="G954" s="6"/>
      <c r="M954" s="69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2">
      <c r="A955" s="6"/>
      <c r="B955" s="6"/>
      <c r="C955" s="6"/>
      <c r="D955" s="6"/>
      <c r="E955" s="6"/>
      <c r="F955" s="6"/>
      <c r="G955" s="6"/>
      <c r="M955" s="69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2">
      <c r="A956" s="6"/>
      <c r="B956" s="6"/>
      <c r="C956" s="6"/>
      <c r="D956" s="6"/>
      <c r="E956" s="6"/>
      <c r="F956" s="6"/>
      <c r="G956" s="6"/>
      <c r="M956" s="69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2">
      <c r="A957" s="6"/>
      <c r="B957" s="6"/>
      <c r="C957" s="6"/>
      <c r="D957" s="6"/>
      <c r="E957" s="6"/>
      <c r="F957" s="6"/>
      <c r="G957" s="6"/>
      <c r="M957" s="69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2">
      <c r="A958" s="6"/>
      <c r="B958" s="6"/>
      <c r="C958" s="6"/>
      <c r="D958" s="6"/>
      <c r="E958" s="6"/>
      <c r="F958" s="6"/>
      <c r="G958" s="6"/>
      <c r="M958" s="69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2">
      <c r="A959" s="6"/>
      <c r="B959" s="6"/>
      <c r="C959" s="6"/>
      <c r="D959" s="6"/>
      <c r="E959" s="6"/>
      <c r="F959" s="6"/>
      <c r="G959" s="6"/>
      <c r="M959" s="69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2">
      <c r="A960" s="6"/>
      <c r="B960" s="6"/>
      <c r="C960" s="6"/>
      <c r="D960" s="6"/>
      <c r="E960" s="6"/>
      <c r="F960" s="6"/>
      <c r="G960" s="6"/>
      <c r="M960" s="69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2">
      <c r="A961" s="6"/>
      <c r="B961" s="6"/>
      <c r="C961" s="6"/>
      <c r="D961" s="6"/>
      <c r="E961" s="6"/>
      <c r="F961" s="6"/>
      <c r="G961" s="6"/>
      <c r="M961" s="69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2">
      <c r="A962" s="6"/>
      <c r="B962" s="6"/>
      <c r="C962" s="6"/>
      <c r="D962" s="6"/>
      <c r="E962" s="6"/>
      <c r="F962" s="6"/>
      <c r="G962" s="6"/>
      <c r="M962" s="69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2">
      <c r="A963" s="6"/>
      <c r="B963" s="6"/>
      <c r="C963" s="6"/>
      <c r="D963" s="6"/>
      <c r="E963" s="6"/>
      <c r="F963" s="6"/>
      <c r="G963" s="6"/>
      <c r="M963" s="69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2">
      <c r="A964" s="6"/>
      <c r="B964" s="6"/>
      <c r="C964" s="6"/>
      <c r="D964" s="6"/>
      <c r="E964" s="6"/>
      <c r="F964" s="6"/>
      <c r="G964" s="6"/>
      <c r="M964" s="69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2">
      <c r="A965" s="6"/>
      <c r="B965" s="6"/>
      <c r="C965" s="6"/>
      <c r="D965" s="6"/>
      <c r="E965" s="6"/>
      <c r="F965" s="6"/>
      <c r="G965" s="6"/>
      <c r="M965" s="69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2">
      <c r="A966" s="6"/>
      <c r="B966" s="6"/>
      <c r="C966" s="6"/>
      <c r="D966" s="6"/>
      <c r="E966" s="6"/>
      <c r="F966" s="6"/>
      <c r="G966" s="6"/>
      <c r="M966" s="69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2">
      <c r="A967" s="6"/>
      <c r="B967" s="6"/>
      <c r="C967" s="6"/>
      <c r="D967" s="6"/>
      <c r="E967" s="6"/>
      <c r="F967" s="6"/>
      <c r="G967" s="6"/>
      <c r="M967" s="69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2">
      <c r="A968" s="6"/>
      <c r="B968" s="6"/>
      <c r="C968" s="6"/>
      <c r="D968" s="6"/>
      <c r="E968" s="6"/>
      <c r="F968" s="6"/>
      <c r="G968" s="6"/>
      <c r="M968" s="69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2">
      <c r="A969" s="6"/>
      <c r="B969" s="6"/>
      <c r="C969" s="6"/>
      <c r="D969" s="6"/>
      <c r="E969" s="6"/>
      <c r="F969" s="6"/>
      <c r="G969" s="6"/>
      <c r="M969" s="69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2">
      <c r="A970" s="6"/>
      <c r="B970" s="6"/>
      <c r="C970" s="6"/>
      <c r="D970" s="6"/>
      <c r="E970" s="6"/>
      <c r="F970" s="6"/>
      <c r="G970" s="6"/>
      <c r="M970" s="69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2">
      <c r="A971" s="6"/>
      <c r="B971" s="6"/>
      <c r="C971" s="6"/>
      <c r="D971" s="6"/>
      <c r="E971" s="6"/>
      <c r="F971" s="6"/>
      <c r="G971" s="6"/>
      <c r="M971" s="69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2">
      <c r="A972" s="6"/>
      <c r="B972" s="6"/>
      <c r="C972" s="6"/>
      <c r="D972" s="6"/>
      <c r="E972" s="6"/>
      <c r="F972" s="6"/>
      <c r="G972" s="6"/>
      <c r="M972" s="69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2">
      <c r="A973" s="6"/>
      <c r="B973" s="6"/>
      <c r="C973" s="6"/>
      <c r="D973" s="6"/>
      <c r="E973" s="6"/>
      <c r="F973" s="6"/>
      <c r="G973" s="6"/>
      <c r="M973" s="69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2">
      <c r="A974" s="6"/>
      <c r="B974" s="6"/>
      <c r="C974" s="6"/>
      <c r="D974" s="6"/>
      <c r="E974" s="6"/>
      <c r="F974" s="6"/>
      <c r="G974" s="6"/>
      <c r="M974" s="69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2">
      <c r="A975" s="6"/>
      <c r="B975" s="6"/>
      <c r="C975" s="6"/>
      <c r="D975" s="6"/>
      <c r="E975" s="6"/>
      <c r="F975" s="6"/>
      <c r="G975" s="6"/>
      <c r="M975" s="69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2">
      <c r="A976" s="6"/>
      <c r="B976" s="6"/>
      <c r="C976" s="6"/>
      <c r="D976" s="6"/>
      <c r="E976" s="6"/>
      <c r="F976" s="6"/>
      <c r="G976" s="6"/>
      <c r="M976" s="69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2">
      <c r="A977" s="6"/>
      <c r="B977" s="6"/>
      <c r="C977" s="6"/>
      <c r="D977" s="6"/>
      <c r="E977" s="6"/>
      <c r="F977" s="6"/>
      <c r="G977" s="6"/>
      <c r="M977" s="69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2">
      <c r="A978" s="6"/>
      <c r="B978" s="6"/>
      <c r="C978" s="6"/>
      <c r="D978" s="6"/>
      <c r="E978" s="6"/>
      <c r="F978" s="6"/>
      <c r="G978" s="6"/>
      <c r="M978" s="69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2">
      <c r="A979" s="6"/>
      <c r="B979" s="6"/>
      <c r="C979" s="6"/>
      <c r="D979" s="6"/>
      <c r="E979" s="6"/>
      <c r="F979" s="6"/>
      <c r="G979" s="6"/>
      <c r="M979" s="69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2">
      <c r="A980" s="6"/>
      <c r="B980" s="6"/>
      <c r="C980" s="6"/>
      <c r="D980" s="6"/>
      <c r="E980" s="6"/>
      <c r="F980" s="6"/>
      <c r="G980" s="6"/>
      <c r="M980" s="69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2">
      <c r="A981" s="6"/>
      <c r="B981" s="6"/>
      <c r="C981" s="6"/>
      <c r="D981" s="6"/>
      <c r="E981" s="6"/>
      <c r="F981" s="6"/>
      <c r="G981" s="6"/>
      <c r="M981" s="69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2">
      <c r="A982" s="6"/>
      <c r="B982" s="6"/>
      <c r="C982" s="6"/>
      <c r="D982" s="6"/>
      <c r="E982" s="6"/>
      <c r="F982" s="6"/>
      <c r="G982" s="6"/>
      <c r="M982" s="69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2">
      <c r="A983" s="6"/>
      <c r="B983" s="6"/>
      <c r="C983" s="6"/>
      <c r="D983" s="6"/>
      <c r="E983" s="6"/>
      <c r="F983" s="6"/>
      <c r="G983" s="6"/>
      <c r="M983" s="69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2">
      <c r="A984" s="6"/>
      <c r="B984" s="6"/>
      <c r="C984" s="6"/>
      <c r="D984" s="6"/>
      <c r="E984" s="6"/>
      <c r="F984" s="6"/>
      <c r="G984" s="6"/>
      <c r="M984" s="69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2">
      <c r="A985" s="6"/>
      <c r="B985" s="6"/>
      <c r="C985" s="6"/>
      <c r="D985" s="6"/>
      <c r="E985" s="6"/>
      <c r="F985" s="6"/>
      <c r="G985" s="6"/>
      <c r="M985" s="69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2">
      <c r="A986" s="6"/>
      <c r="B986" s="6"/>
      <c r="C986" s="6"/>
      <c r="D986" s="6"/>
      <c r="E986" s="6"/>
      <c r="F986" s="6"/>
      <c r="G986" s="6"/>
      <c r="M986" s="69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2">
      <c r="A987" s="6"/>
      <c r="B987" s="6"/>
      <c r="C987" s="6"/>
      <c r="D987" s="6"/>
      <c r="E987" s="6"/>
      <c r="F987" s="6"/>
      <c r="G987" s="6"/>
      <c r="M987" s="69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2">
      <c r="A988" s="6"/>
      <c r="B988" s="6"/>
      <c r="C988" s="6"/>
      <c r="D988" s="6"/>
      <c r="E988" s="6"/>
      <c r="F988" s="6"/>
      <c r="G988" s="6"/>
      <c r="M988" s="69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2">
      <c r="A989" s="6"/>
      <c r="B989" s="6"/>
      <c r="C989" s="6"/>
      <c r="D989" s="6"/>
      <c r="E989" s="6"/>
      <c r="F989" s="6"/>
      <c r="G989" s="6"/>
      <c r="M989" s="69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2">
      <c r="A990" s="6"/>
      <c r="B990" s="6"/>
      <c r="C990" s="6"/>
      <c r="D990" s="6"/>
      <c r="E990" s="6"/>
      <c r="F990" s="6"/>
      <c r="G990" s="6"/>
      <c r="M990" s="69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2">
      <c r="A991" s="6"/>
      <c r="B991" s="6"/>
      <c r="C991" s="6"/>
      <c r="D991" s="6"/>
      <c r="E991" s="6"/>
      <c r="F991" s="6"/>
      <c r="G991" s="6"/>
      <c r="M991" s="69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2">
      <c r="A992" s="6"/>
      <c r="B992" s="6"/>
      <c r="C992" s="6"/>
      <c r="D992" s="6"/>
      <c r="E992" s="6"/>
      <c r="F992" s="6"/>
      <c r="G992" s="6"/>
      <c r="M992" s="69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2">
      <c r="A993" s="6"/>
      <c r="B993" s="6"/>
      <c r="C993" s="6"/>
      <c r="D993" s="6"/>
      <c r="E993" s="6"/>
      <c r="F993" s="6"/>
      <c r="G993" s="6"/>
      <c r="M993" s="69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2">
      <c r="A994" s="6"/>
      <c r="B994" s="6"/>
      <c r="C994" s="6"/>
      <c r="D994" s="6"/>
      <c r="E994" s="6"/>
      <c r="F994" s="6"/>
      <c r="G994" s="6"/>
      <c r="M994" s="69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2">
      <c r="A995" s="6"/>
      <c r="B995" s="6"/>
      <c r="C995" s="6"/>
      <c r="D995" s="6"/>
      <c r="E995" s="6"/>
      <c r="F995" s="6"/>
      <c r="G995" s="6"/>
      <c r="M995" s="69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2">
      <c r="A996" s="6"/>
      <c r="B996" s="6"/>
      <c r="C996" s="6"/>
      <c r="D996" s="6"/>
      <c r="E996" s="6"/>
      <c r="F996" s="6"/>
      <c r="G996" s="6"/>
      <c r="M996" s="69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2">
      <c r="A997" s="6"/>
      <c r="B997" s="6"/>
      <c r="C997" s="6"/>
      <c r="D997" s="6"/>
      <c r="E997" s="6"/>
      <c r="F997" s="6"/>
      <c r="G997" s="6"/>
      <c r="M997" s="69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2">
      <c r="A998" s="6"/>
      <c r="B998" s="6"/>
      <c r="C998" s="6"/>
      <c r="D998" s="6"/>
      <c r="E998" s="6"/>
      <c r="F998" s="6"/>
      <c r="G998" s="6"/>
      <c r="M998" s="69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2">
      <c r="A999" s="6"/>
      <c r="B999" s="6"/>
      <c r="C999" s="6"/>
      <c r="D999" s="6"/>
      <c r="E999" s="6"/>
      <c r="F999" s="6"/>
      <c r="G999" s="6"/>
      <c r="M999" s="69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2">
      <c r="A1000" s="6"/>
      <c r="B1000" s="6"/>
      <c r="C1000" s="6"/>
      <c r="D1000" s="6"/>
      <c r="E1000" s="6"/>
      <c r="F1000" s="6"/>
      <c r="G1000" s="6"/>
      <c r="M1000" s="69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48">
    <mergeCell ref="S52:T52"/>
    <mergeCell ref="A53:B53"/>
    <mergeCell ref="D53:E53"/>
    <mergeCell ref="H53:I53"/>
    <mergeCell ref="K53:L53"/>
    <mergeCell ref="O52:R52"/>
    <mergeCell ref="A19:B19"/>
    <mergeCell ref="D19:E19"/>
    <mergeCell ref="H19:I19"/>
    <mergeCell ref="A20:B20"/>
    <mergeCell ref="D20:E20"/>
    <mergeCell ref="H20:I20"/>
    <mergeCell ref="A21:B21"/>
    <mergeCell ref="D21:E21"/>
    <mergeCell ref="H21:I21"/>
    <mergeCell ref="A22:B22"/>
    <mergeCell ref="D22:E22"/>
    <mergeCell ref="H22:I22"/>
    <mergeCell ref="A23:B23"/>
    <mergeCell ref="D23:E23"/>
    <mergeCell ref="H23:I23"/>
    <mergeCell ref="A24:B24"/>
    <mergeCell ref="D24:E24"/>
    <mergeCell ref="H24:I24"/>
    <mergeCell ref="A1:F1"/>
    <mergeCell ref="G1:G52"/>
    <mergeCell ref="H1:L1"/>
    <mergeCell ref="A2:C3"/>
    <mergeCell ref="D2:E2"/>
    <mergeCell ref="O2:T2"/>
    <mergeCell ref="L14:M14"/>
    <mergeCell ref="D47:E47"/>
    <mergeCell ref="H47:I47"/>
    <mergeCell ref="K47:L47"/>
    <mergeCell ref="D48:F48"/>
    <mergeCell ref="H48:I48"/>
    <mergeCell ref="K48:L48"/>
    <mergeCell ref="H49:I49"/>
    <mergeCell ref="K49:L49"/>
    <mergeCell ref="D50:E50"/>
    <mergeCell ref="H50:I50"/>
    <mergeCell ref="K50:L50"/>
    <mergeCell ref="D51:E51"/>
    <mergeCell ref="H51:I51"/>
    <mergeCell ref="K51:L51"/>
    <mergeCell ref="D52:E52"/>
    <mergeCell ref="H52:I52"/>
    <mergeCell ref="K52:L52"/>
    <mergeCell ref="H2:L2"/>
    <mergeCell ref="H3:L3"/>
    <mergeCell ref="D3:E3"/>
    <mergeCell ref="D4:E4"/>
    <mergeCell ref="A4:B4"/>
    <mergeCell ref="A5:B5"/>
    <mergeCell ref="D5:E5"/>
    <mergeCell ref="D6:E6"/>
    <mergeCell ref="A6:B6"/>
    <mergeCell ref="H4:M4"/>
    <mergeCell ref="L5:M5"/>
    <mergeCell ref="A7:B7"/>
    <mergeCell ref="L6:M6"/>
    <mergeCell ref="L7:M7"/>
    <mergeCell ref="D7:E7"/>
    <mergeCell ref="D8:E8"/>
    <mergeCell ref="A8:B8"/>
    <mergeCell ref="A9:B9"/>
    <mergeCell ref="L8:M8"/>
    <mergeCell ref="L9:M9"/>
    <mergeCell ref="D9:E9"/>
    <mergeCell ref="D10:E10"/>
    <mergeCell ref="A10:B10"/>
    <mergeCell ref="A11:B11"/>
    <mergeCell ref="L10:M10"/>
    <mergeCell ref="L11:M11"/>
    <mergeCell ref="D11:E11"/>
    <mergeCell ref="D12:E12"/>
    <mergeCell ref="A12:B12"/>
    <mergeCell ref="A13:B13"/>
    <mergeCell ref="L12:M12"/>
    <mergeCell ref="L13:M13"/>
    <mergeCell ref="D13:E13"/>
    <mergeCell ref="D14:E14"/>
    <mergeCell ref="A14:B14"/>
    <mergeCell ref="A15:B15"/>
    <mergeCell ref="D15:E15"/>
    <mergeCell ref="H15:M15"/>
    <mergeCell ref="A16:B16"/>
    <mergeCell ref="D16:E16"/>
    <mergeCell ref="A18:B18"/>
    <mergeCell ref="D18:E18"/>
    <mergeCell ref="H18:J18"/>
    <mergeCell ref="H16:M16"/>
    <mergeCell ref="A17:B17"/>
    <mergeCell ref="D17:E17"/>
    <mergeCell ref="H17:M17"/>
    <mergeCell ref="A25:B25"/>
    <mergeCell ref="D25:E25"/>
    <mergeCell ref="H25:I25"/>
    <mergeCell ref="D26:F26"/>
    <mergeCell ref="H26:J27"/>
    <mergeCell ref="A28:B28"/>
    <mergeCell ref="D28:E28"/>
    <mergeCell ref="H28:J28"/>
    <mergeCell ref="A29:B29"/>
    <mergeCell ref="D29:E29"/>
    <mergeCell ref="H29:I29"/>
    <mergeCell ref="A30:B30"/>
    <mergeCell ref="D30:E30"/>
    <mergeCell ref="H30:I30"/>
    <mergeCell ref="A31:B31"/>
    <mergeCell ref="D31:E31"/>
    <mergeCell ref="H31:I31"/>
    <mergeCell ref="A32:B32"/>
    <mergeCell ref="D32:E32"/>
    <mergeCell ref="H32:I32"/>
    <mergeCell ref="A33:B33"/>
    <mergeCell ref="D33:E33"/>
    <mergeCell ref="H33:I33"/>
    <mergeCell ref="A34:B34"/>
    <mergeCell ref="D34:F34"/>
    <mergeCell ref="H34:I34"/>
    <mergeCell ref="A35:B35"/>
    <mergeCell ref="H35:I35"/>
    <mergeCell ref="A36:B36"/>
    <mergeCell ref="D36:E36"/>
    <mergeCell ref="H36:I36"/>
    <mergeCell ref="A37:B37"/>
    <mergeCell ref="D37:E37"/>
    <mergeCell ref="H37:I37"/>
    <mergeCell ref="A38:B38"/>
    <mergeCell ref="D38:E38"/>
    <mergeCell ref="H38:I38"/>
    <mergeCell ref="A39:B39"/>
    <mergeCell ref="D39:E39"/>
    <mergeCell ref="H39:I39"/>
    <mergeCell ref="H45:I45"/>
    <mergeCell ref="K45:L45"/>
    <mergeCell ref="H46:I46"/>
    <mergeCell ref="K46:L46"/>
    <mergeCell ref="A40:B40"/>
    <mergeCell ref="D40:E40"/>
    <mergeCell ref="H40:I40"/>
    <mergeCell ref="H41:M42"/>
    <mergeCell ref="D42:F42"/>
    <mergeCell ref="H43:J43"/>
    <mergeCell ref="K43:M43"/>
    <mergeCell ref="H44:I44"/>
    <mergeCell ref="K44:L44"/>
  </mergeCells>
  <printOptions horizontalCentered="1"/>
  <pageMargins left="0.26" right="0.17" top="0.25" bottom="0.16" header="0" footer="0"/>
  <pageSetup scale="7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sqref="A1:F1"/>
    </sheetView>
  </sheetViews>
  <sheetFormatPr defaultColWidth="12.5703125" defaultRowHeight="15" customHeight="1" x14ac:dyDescent="0.2"/>
  <cols>
    <col min="1" max="1" width="19.7109375" customWidth="1"/>
    <col min="2" max="2" width="6.7109375" customWidth="1"/>
    <col min="3" max="3" width="15.5703125" customWidth="1"/>
    <col min="4" max="4" width="19.7109375" customWidth="1"/>
    <col min="5" max="5" width="6.7109375" customWidth="1"/>
    <col min="6" max="6" width="15.5703125" customWidth="1"/>
    <col min="7" max="7" width="3.7109375" customWidth="1"/>
    <col min="8" max="8" width="20.5703125" customWidth="1"/>
    <col min="9" max="11" width="16.7109375" customWidth="1"/>
    <col min="12" max="13" width="13.7109375" customWidth="1"/>
    <col min="14" max="14" width="2.7109375" customWidth="1"/>
    <col min="15" max="15" width="8" customWidth="1"/>
    <col min="16" max="16" width="5.85546875" customWidth="1"/>
    <col min="17" max="17" width="6" customWidth="1"/>
    <col min="18" max="18" width="8.42578125" customWidth="1"/>
    <col min="19" max="19" width="7.85546875" customWidth="1"/>
    <col min="20" max="20" width="7.42578125" customWidth="1"/>
    <col min="21" max="26" width="9.140625" customWidth="1"/>
  </cols>
  <sheetData>
    <row r="1" spans="1:26" ht="30" customHeight="1" x14ac:dyDescent="0.4">
      <c r="A1" s="189" t="str">
        <f>'1'!A1:F1</f>
        <v>DINERO EXPRESS #8 (512) 8015655</v>
      </c>
      <c r="B1" s="172"/>
      <c r="C1" s="172"/>
      <c r="D1" s="172"/>
      <c r="E1" s="172"/>
      <c r="F1" s="172"/>
      <c r="G1" s="190"/>
      <c r="H1" s="192" t="str">
        <f>A1</f>
        <v>DINERO EXPRESS #8 (512) 8015655</v>
      </c>
      <c r="I1" s="172"/>
      <c r="J1" s="172"/>
      <c r="K1" s="172"/>
      <c r="L1" s="173"/>
      <c r="M1" s="1" t="s">
        <v>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25">
      <c r="A2" s="193" t="s">
        <v>92</v>
      </c>
      <c r="B2" s="166"/>
      <c r="C2" s="194"/>
      <c r="D2" s="198" t="s">
        <v>3</v>
      </c>
      <c r="E2" s="175"/>
      <c r="F2" s="3">
        <f>'1'!F2+1</f>
        <v>1</v>
      </c>
      <c r="G2" s="191"/>
      <c r="H2" s="185" t="s">
        <v>4</v>
      </c>
      <c r="I2" s="172"/>
      <c r="J2" s="172"/>
      <c r="K2" s="172"/>
      <c r="L2" s="173"/>
      <c r="M2" s="4">
        <f t="shared" ref="M2:M3" si="0">F2</f>
        <v>1</v>
      </c>
      <c r="N2" s="5"/>
      <c r="O2" s="199" t="s">
        <v>5</v>
      </c>
      <c r="P2" s="169"/>
      <c r="Q2" s="169"/>
      <c r="R2" s="169"/>
      <c r="S2" s="169"/>
      <c r="T2" s="170"/>
      <c r="U2" s="6"/>
      <c r="V2" s="6"/>
      <c r="W2" s="6"/>
      <c r="X2" s="6"/>
      <c r="Y2" s="6"/>
      <c r="Z2" s="6"/>
    </row>
    <row r="3" spans="1:26" ht="18" customHeight="1" x14ac:dyDescent="0.25">
      <c r="A3" s="195"/>
      <c r="B3" s="196"/>
      <c r="C3" s="197"/>
      <c r="D3" s="187" t="s">
        <v>6</v>
      </c>
      <c r="E3" s="161"/>
      <c r="F3" s="7"/>
      <c r="G3" s="191"/>
      <c r="H3" s="186"/>
      <c r="I3" s="166"/>
      <c r="J3" s="166"/>
      <c r="K3" s="166"/>
      <c r="L3" s="166"/>
      <c r="M3" s="8">
        <f t="shared" si="0"/>
        <v>0</v>
      </c>
      <c r="N3" s="6"/>
      <c r="O3" s="9" t="s">
        <v>7</v>
      </c>
      <c r="P3" s="10" t="s">
        <v>8</v>
      </c>
      <c r="Q3" s="10" t="s">
        <v>9</v>
      </c>
      <c r="R3" s="11" t="s">
        <v>10</v>
      </c>
      <c r="S3" s="10" t="s">
        <v>11</v>
      </c>
      <c r="T3" s="12" t="s">
        <v>12</v>
      </c>
      <c r="U3" s="6"/>
      <c r="V3" s="6"/>
      <c r="W3" s="6"/>
      <c r="X3" s="6"/>
      <c r="Y3" s="6"/>
      <c r="Z3" s="6"/>
    </row>
    <row r="4" spans="1:26" ht="18" customHeight="1" x14ac:dyDescent="0.2">
      <c r="A4" s="188" t="s">
        <v>13</v>
      </c>
      <c r="B4" s="161"/>
      <c r="C4" s="71" t="s">
        <v>14</v>
      </c>
      <c r="D4" s="188" t="s">
        <v>15</v>
      </c>
      <c r="E4" s="161"/>
      <c r="F4" s="14" t="s">
        <v>14</v>
      </c>
      <c r="G4" s="191"/>
      <c r="H4" s="171" t="s">
        <v>16</v>
      </c>
      <c r="I4" s="172"/>
      <c r="J4" s="172"/>
      <c r="K4" s="172"/>
      <c r="L4" s="172"/>
      <c r="M4" s="173"/>
      <c r="N4" s="15">
        <v>1</v>
      </c>
      <c r="O4" s="16"/>
      <c r="P4" s="17">
        <f>'1'!Q4</f>
        <v>0</v>
      </c>
      <c r="Q4" s="17"/>
      <c r="R4" s="18">
        <f t="shared" ref="R4:R51" si="1">Q4-P4</f>
        <v>0</v>
      </c>
      <c r="S4" s="19">
        <v>50</v>
      </c>
      <c r="T4" s="20">
        <f t="shared" ref="T4:T51" si="2">R4*S4</f>
        <v>0</v>
      </c>
      <c r="U4" s="6"/>
      <c r="V4" s="6"/>
      <c r="W4" s="6"/>
      <c r="X4" s="6"/>
      <c r="Y4" s="6"/>
      <c r="Z4" s="6"/>
    </row>
    <row r="5" spans="1:26" ht="18" customHeight="1" x14ac:dyDescent="0.2">
      <c r="A5" s="181" t="str">
        <f>'1'!A5:B5</f>
        <v>Taxable Sale</v>
      </c>
      <c r="B5" s="161"/>
      <c r="C5" s="72">
        <v>16</v>
      </c>
      <c r="D5" s="180" t="str">
        <f>'1'!D5:E5</f>
        <v>Cash Purchases</v>
      </c>
      <c r="E5" s="161"/>
      <c r="F5" s="22">
        <f>C40</f>
        <v>0</v>
      </c>
      <c r="G5" s="191"/>
      <c r="H5" s="23" t="s">
        <v>19</v>
      </c>
      <c r="I5" s="24" t="s">
        <v>14</v>
      </c>
      <c r="J5" s="24" t="s">
        <v>20</v>
      </c>
      <c r="K5" s="25" t="s">
        <v>21</v>
      </c>
      <c r="L5" s="174" t="s">
        <v>22</v>
      </c>
      <c r="M5" s="170"/>
      <c r="N5" s="15">
        <v>2</v>
      </c>
      <c r="O5" s="16"/>
      <c r="P5" s="17">
        <f>'1'!Q5</f>
        <v>0</v>
      </c>
      <c r="Q5" s="17"/>
      <c r="R5" s="18">
        <f t="shared" si="1"/>
        <v>0</v>
      </c>
      <c r="S5" s="26">
        <v>20</v>
      </c>
      <c r="T5" s="20">
        <f t="shared" si="2"/>
        <v>0</v>
      </c>
      <c r="U5" s="6"/>
      <c r="V5" s="6"/>
      <c r="W5" s="6"/>
      <c r="X5" s="6"/>
      <c r="Y5" s="6"/>
      <c r="Z5" s="6"/>
    </row>
    <row r="6" spans="1:26" ht="18" customHeight="1" x14ac:dyDescent="0.2">
      <c r="A6" s="181" t="str">
        <f>'1'!A6:B6</f>
        <v>Comm &amp; Fee</v>
      </c>
      <c r="B6" s="161"/>
      <c r="C6" s="72"/>
      <c r="D6" s="180" t="str">
        <f>'1'!D6:E6</f>
        <v>Cash Expense</v>
      </c>
      <c r="E6" s="161"/>
      <c r="F6" s="22">
        <f>F40</f>
        <v>0</v>
      </c>
      <c r="G6" s="191"/>
      <c r="H6" s="27" t="str">
        <f>'1'!H6</f>
        <v>DINEX</v>
      </c>
      <c r="I6" s="28"/>
      <c r="J6" s="28"/>
      <c r="K6" s="29"/>
      <c r="L6" s="183">
        <f t="shared" ref="L6:L13" si="3">SUM(I6:K6)</f>
        <v>0</v>
      </c>
      <c r="M6" s="184"/>
      <c r="N6" s="15">
        <v>3</v>
      </c>
      <c r="O6" s="16"/>
      <c r="P6" s="17">
        <f>'1'!Q6</f>
        <v>0</v>
      </c>
      <c r="Q6" s="17"/>
      <c r="R6" s="18">
        <f t="shared" si="1"/>
        <v>0</v>
      </c>
      <c r="S6" s="26">
        <v>20</v>
      </c>
      <c r="T6" s="20">
        <f t="shared" si="2"/>
        <v>0</v>
      </c>
      <c r="U6" s="6"/>
      <c r="V6" s="6"/>
      <c r="W6" s="6"/>
      <c r="X6" s="6"/>
      <c r="Y6" s="6"/>
      <c r="Z6" s="6"/>
    </row>
    <row r="7" spans="1:26" ht="18" customHeight="1" x14ac:dyDescent="0.2">
      <c r="A7" s="181" t="str">
        <f>'1'!A7:B7</f>
        <v>Sales Tax</v>
      </c>
      <c r="B7" s="161"/>
      <c r="C7" s="72"/>
      <c r="D7" s="180" t="str">
        <f>'1'!D7:E7</f>
        <v>Check Purchases</v>
      </c>
      <c r="E7" s="161"/>
      <c r="F7" s="22">
        <f>C53</f>
        <v>0</v>
      </c>
      <c r="G7" s="191"/>
      <c r="H7" s="27" t="str">
        <f>'1'!H7</f>
        <v>INTERMEX</v>
      </c>
      <c r="I7" s="28">
        <v>3308.31</v>
      </c>
      <c r="J7" s="28">
        <v>77.760000000000005</v>
      </c>
      <c r="K7" s="29"/>
      <c r="L7" s="183">
        <f t="shared" si="3"/>
        <v>3386.07</v>
      </c>
      <c r="M7" s="184"/>
      <c r="N7" s="15">
        <v>4</v>
      </c>
      <c r="O7" s="16"/>
      <c r="P7" s="17">
        <f>'1'!Q7</f>
        <v>0</v>
      </c>
      <c r="Q7" s="17"/>
      <c r="R7" s="18">
        <f t="shared" si="1"/>
        <v>0</v>
      </c>
      <c r="S7" s="26">
        <v>10</v>
      </c>
      <c r="T7" s="20">
        <f t="shared" si="2"/>
        <v>0</v>
      </c>
      <c r="U7" s="6"/>
      <c r="V7" s="6"/>
      <c r="W7" s="6"/>
      <c r="X7" s="6"/>
      <c r="Y7" s="6"/>
      <c r="Z7" s="6"/>
    </row>
    <row r="8" spans="1:26" ht="18" customHeight="1" x14ac:dyDescent="0.2">
      <c r="A8" s="181" t="str">
        <f>'1'!A8:B8</f>
        <v>Money Transfers</v>
      </c>
      <c r="B8" s="161"/>
      <c r="C8" s="72">
        <f>L14</f>
        <v>4393.3999999999996</v>
      </c>
      <c r="D8" s="180" t="str">
        <f>'1'!D8:E8</f>
        <v>Check Expense</v>
      </c>
      <c r="E8" s="161"/>
      <c r="F8" s="22">
        <f>F47</f>
        <v>0</v>
      </c>
      <c r="G8" s="191"/>
      <c r="H8" s="27" t="str">
        <f>'1'!H8</f>
        <v>SIGUE</v>
      </c>
      <c r="I8" s="28"/>
      <c r="J8" s="28"/>
      <c r="K8" s="29"/>
      <c r="L8" s="183">
        <f t="shared" si="3"/>
        <v>0</v>
      </c>
      <c r="M8" s="184"/>
      <c r="N8" s="15">
        <v>5</v>
      </c>
      <c r="O8" s="16"/>
      <c r="P8" s="17">
        <f>'1'!Q8</f>
        <v>0</v>
      </c>
      <c r="Q8" s="17"/>
      <c r="R8" s="18">
        <f t="shared" si="1"/>
        <v>0</v>
      </c>
      <c r="S8" s="26">
        <v>10</v>
      </c>
      <c r="T8" s="20">
        <f t="shared" si="2"/>
        <v>0</v>
      </c>
      <c r="U8" s="6"/>
      <c r="V8" s="6"/>
      <c r="W8" s="6"/>
      <c r="X8" s="6"/>
      <c r="Y8" s="6"/>
      <c r="Z8" s="6"/>
    </row>
    <row r="9" spans="1:26" ht="18" customHeight="1" x14ac:dyDescent="0.2">
      <c r="A9" s="181" t="str">
        <f>'1'!A9:B9</f>
        <v>Lottery Sales</v>
      </c>
      <c r="B9" s="161"/>
      <c r="C9" s="72">
        <f>S52</f>
        <v>0</v>
      </c>
      <c r="D9" s="180" t="str">
        <f>'1'!D9:E9</f>
        <v>Lotto Paid Out</v>
      </c>
      <c r="E9" s="161"/>
      <c r="F9" s="22"/>
      <c r="G9" s="191"/>
      <c r="H9" s="27" t="str">
        <f>'1'!H9</f>
        <v>AFEX</v>
      </c>
      <c r="I9" s="28"/>
      <c r="J9" s="28"/>
      <c r="K9" s="29"/>
      <c r="L9" s="183">
        <f t="shared" si="3"/>
        <v>0</v>
      </c>
      <c r="M9" s="184"/>
      <c r="N9" s="15">
        <v>6</v>
      </c>
      <c r="O9" s="16"/>
      <c r="P9" s="17">
        <f>'1'!Q9</f>
        <v>0</v>
      </c>
      <c r="Q9" s="17"/>
      <c r="R9" s="18">
        <f t="shared" si="1"/>
        <v>0</v>
      </c>
      <c r="S9" s="26">
        <v>20</v>
      </c>
      <c r="T9" s="20">
        <f t="shared" si="2"/>
        <v>0</v>
      </c>
      <c r="U9" s="6"/>
      <c r="V9" s="6"/>
      <c r="W9" s="6"/>
      <c r="X9" s="6"/>
      <c r="Y9" s="6"/>
      <c r="Z9" s="6"/>
    </row>
    <row r="10" spans="1:26" ht="18" customHeight="1" x14ac:dyDescent="0.2">
      <c r="A10" s="181" t="str">
        <f>'1'!A10:B10</f>
        <v>Lotto Net Sales</v>
      </c>
      <c r="B10" s="161"/>
      <c r="C10" s="72"/>
      <c r="D10" s="180" t="str">
        <f>'1'!D10:E10</f>
        <v>Lottery Paid Out</v>
      </c>
      <c r="E10" s="161"/>
      <c r="F10" s="22"/>
      <c r="G10" s="191"/>
      <c r="H10" s="27" t="str">
        <f>'1'!H10</f>
        <v>MONEYGRAM</v>
      </c>
      <c r="I10" s="28"/>
      <c r="J10" s="28"/>
      <c r="K10" s="29"/>
      <c r="L10" s="183">
        <f t="shared" si="3"/>
        <v>0</v>
      </c>
      <c r="M10" s="184"/>
      <c r="N10" s="15">
        <v>7</v>
      </c>
      <c r="O10" s="16"/>
      <c r="P10" s="17">
        <f>'1'!Q10</f>
        <v>0</v>
      </c>
      <c r="Q10" s="17"/>
      <c r="R10" s="18">
        <f t="shared" si="1"/>
        <v>0</v>
      </c>
      <c r="S10" s="26">
        <v>20</v>
      </c>
      <c r="T10" s="20">
        <f t="shared" si="2"/>
        <v>0</v>
      </c>
      <c r="U10" s="6"/>
      <c r="V10" s="6"/>
      <c r="W10" s="6"/>
      <c r="X10" s="6"/>
      <c r="Y10" s="6"/>
      <c r="Z10" s="6"/>
    </row>
    <row r="11" spans="1:26" ht="18" customHeight="1" x14ac:dyDescent="0.2">
      <c r="A11" s="181" t="str">
        <f>'1'!A11:B11</f>
        <v>PhoneCard</v>
      </c>
      <c r="B11" s="161"/>
      <c r="C11" s="72"/>
      <c r="D11" s="180" t="str">
        <f>'1'!D11:E11</f>
        <v>ATM Drop</v>
      </c>
      <c r="E11" s="161"/>
      <c r="F11" s="22"/>
      <c r="G11" s="191"/>
      <c r="H11" s="27" t="str">
        <f>'1'!H11</f>
        <v>BARRI</v>
      </c>
      <c r="I11" s="28">
        <v>190.01</v>
      </c>
      <c r="J11" s="28">
        <v>12</v>
      </c>
      <c r="K11" s="29"/>
      <c r="L11" s="183">
        <f t="shared" si="3"/>
        <v>202.01</v>
      </c>
      <c r="M11" s="184"/>
      <c r="N11" s="15">
        <v>8</v>
      </c>
      <c r="O11" s="16"/>
      <c r="P11" s="17">
        <f>'1'!Q11</f>
        <v>0</v>
      </c>
      <c r="Q11" s="17"/>
      <c r="R11" s="18">
        <f t="shared" si="1"/>
        <v>0</v>
      </c>
      <c r="S11" s="26">
        <v>20</v>
      </c>
      <c r="T11" s="20">
        <f t="shared" si="2"/>
        <v>0</v>
      </c>
      <c r="U11" s="6"/>
      <c r="V11" s="6"/>
      <c r="W11" s="6"/>
      <c r="X11" s="6"/>
      <c r="Y11" s="6"/>
      <c r="Z11" s="6"/>
    </row>
    <row r="12" spans="1:26" ht="18" customHeight="1" x14ac:dyDescent="0.2">
      <c r="A12" s="181" t="str">
        <f>'1'!A12:B12</f>
        <v>Boss Revolution</v>
      </c>
      <c r="B12" s="161"/>
      <c r="C12" s="72"/>
      <c r="D12" s="180" t="str">
        <f>'1'!D12:E12</f>
        <v>Credit Card</v>
      </c>
      <c r="E12" s="161"/>
      <c r="F12" s="22"/>
      <c r="G12" s="191"/>
      <c r="H12" s="27" t="str">
        <f>'1'!H12</f>
        <v>MAXI</v>
      </c>
      <c r="I12" s="28">
        <v>745.32</v>
      </c>
      <c r="J12" s="28">
        <v>60</v>
      </c>
      <c r="K12" s="29"/>
      <c r="L12" s="183">
        <f t="shared" si="3"/>
        <v>805.32</v>
      </c>
      <c r="M12" s="184"/>
      <c r="N12" s="15">
        <v>9</v>
      </c>
      <c r="O12" s="16"/>
      <c r="P12" s="17">
        <f>'1'!Q12</f>
        <v>0</v>
      </c>
      <c r="Q12" s="17"/>
      <c r="R12" s="18">
        <f t="shared" si="1"/>
        <v>0</v>
      </c>
      <c r="S12" s="26">
        <v>10</v>
      </c>
      <c r="T12" s="20">
        <f t="shared" si="2"/>
        <v>0</v>
      </c>
      <c r="U12" s="6"/>
      <c r="V12" s="6"/>
      <c r="W12" s="6"/>
      <c r="X12" s="6"/>
      <c r="Y12" s="6"/>
      <c r="Z12" s="6"/>
    </row>
    <row r="13" spans="1:26" ht="18" customHeight="1" x14ac:dyDescent="0.2">
      <c r="A13" s="181" t="str">
        <f>'1'!A13:B13</f>
        <v>Bill Payment</v>
      </c>
      <c r="B13" s="161"/>
      <c r="C13" s="73"/>
      <c r="D13" s="180" t="str">
        <f>'1'!D13:E13</f>
        <v>Outside Cash &amp; Drops</v>
      </c>
      <c r="E13" s="161"/>
      <c r="F13" s="22">
        <f>L40</f>
        <v>4393</v>
      </c>
      <c r="G13" s="191"/>
      <c r="H13" s="27" t="str">
        <f>'1'!H13</f>
        <v>AMIGO SIN PIN</v>
      </c>
      <c r="I13" s="28"/>
      <c r="J13" s="28"/>
      <c r="K13" s="29"/>
      <c r="L13" s="183">
        <f t="shared" si="3"/>
        <v>0</v>
      </c>
      <c r="M13" s="184"/>
      <c r="N13" s="15">
        <v>10</v>
      </c>
      <c r="O13" s="16"/>
      <c r="P13" s="17">
        <f>'1'!Q13</f>
        <v>0</v>
      </c>
      <c r="Q13" s="17"/>
      <c r="R13" s="18">
        <f t="shared" si="1"/>
        <v>0</v>
      </c>
      <c r="S13" s="26">
        <v>10</v>
      </c>
      <c r="T13" s="20">
        <f t="shared" si="2"/>
        <v>0</v>
      </c>
      <c r="U13" s="6"/>
      <c r="V13" s="6"/>
      <c r="W13" s="6"/>
      <c r="X13" s="6"/>
      <c r="Y13" s="6"/>
      <c r="Z13" s="6"/>
    </row>
    <row r="14" spans="1:26" ht="18" customHeight="1" x14ac:dyDescent="0.2">
      <c r="A14" s="181" t="str">
        <f>'1'!A14:B14</f>
        <v>VidaPay</v>
      </c>
      <c r="B14" s="161"/>
      <c r="C14" s="72"/>
      <c r="D14" s="180" t="str">
        <f>'1'!D14:E14</f>
        <v>Cash Deposit</v>
      </c>
      <c r="E14" s="161"/>
      <c r="F14" s="22"/>
      <c r="G14" s="191"/>
      <c r="H14" s="33" t="s">
        <v>49</v>
      </c>
      <c r="I14" s="34">
        <f t="shared" ref="I14:K14" si="4">SUM(I6:I13)</f>
        <v>4243.6399999999994</v>
      </c>
      <c r="J14" s="34">
        <f t="shared" si="4"/>
        <v>149.76</v>
      </c>
      <c r="K14" s="35">
        <f t="shared" si="4"/>
        <v>0</v>
      </c>
      <c r="L14" s="200">
        <f>SUM(L6:M13)</f>
        <v>4393.3999999999996</v>
      </c>
      <c r="M14" s="201"/>
      <c r="N14" s="15">
        <v>11</v>
      </c>
      <c r="O14" s="16"/>
      <c r="P14" s="17">
        <f>'1'!Q14</f>
        <v>0</v>
      </c>
      <c r="Q14" s="17"/>
      <c r="R14" s="18">
        <f t="shared" si="1"/>
        <v>0</v>
      </c>
      <c r="S14" s="26">
        <v>5</v>
      </c>
      <c r="T14" s="20">
        <f t="shared" si="2"/>
        <v>0</v>
      </c>
      <c r="U14" s="6"/>
      <c r="V14" s="6"/>
      <c r="W14" s="6"/>
      <c r="X14" s="6"/>
      <c r="Y14" s="6"/>
      <c r="Z14" s="6"/>
    </row>
    <row r="15" spans="1:26" ht="18" customHeight="1" x14ac:dyDescent="0.2">
      <c r="A15" s="181" t="str">
        <f>'1'!A15:B15</f>
        <v>Boost Epay</v>
      </c>
      <c r="B15" s="161"/>
      <c r="C15" s="72"/>
      <c r="D15" s="180" t="str">
        <f>'1'!D15:E15</f>
        <v>Money Gram Payment</v>
      </c>
      <c r="E15" s="161"/>
      <c r="F15" s="22"/>
      <c r="G15" s="191"/>
      <c r="H15" s="182"/>
      <c r="I15" s="172"/>
      <c r="J15" s="172"/>
      <c r="K15" s="172"/>
      <c r="L15" s="172"/>
      <c r="M15" s="172"/>
      <c r="N15" s="15">
        <v>12</v>
      </c>
      <c r="O15" s="16"/>
      <c r="P15" s="17">
        <f>'1'!Q15</f>
        <v>0</v>
      </c>
      <c r="Q15" s="17"/>
      <c r="R15" s="18">
        <f t="shared" si="1"/>
        <v>0</v>
      </c>
      <c r="S15" s="37">
        <v>5</v>
      </c>
      <c r="T15" s="20">
        <f t="shared" si="2"/>
        <v>0</v>
      </c>
      <c r="U15" s="6"/>
      <c r="V15" s="6"/>
      <c r="W15" s="6"/>
      <c r="X15" s="6"/>
      <c r="Y15" s="6"/>
      <c r="Z15" s="6"/>
    </row>
    <row r="16" spans="1:26" ht="18" customHeight="1" x14ac:dyDescent="0.2">
      <c r="A16" s="181" t="str">
        <f>'1'!A16:B16</f>
        <v>Epay</v>
      </c>
      <c r="B16" s="161"/>
      <c r="C16" s="72"/>
      <c r="D16" s="180" t="str">
        <f>'1'!D16:E16</f>
        <v>Vigo Payment</v>
      </c>
      <c r="E16" s="161"/>
      <c r="F16" s="22"/>
      <c r="G16" s="191"/>
      <c r="H16" s="182"/>
      <c r="I16" s="172"/>
      <c r="J16" s="172"/>
      <c r="K16" s="172"/>
      <c r="L16" s="172"/>
      <c r="M16" s="172"/>
      <c r="N16" s="15">
        <v>13</v>
      </c>
      <c r="O16" s="16"/>
      <c r="P16" s="17">
        <f>'1'!Q16</f>
        <v>0</v>
      </c>
      <c r="Q16" s="17"/>
      <c r="R16" s="18">
        <f t="shared" si="1"/>
        <v>0</v>
      </c>
      <c r="S16" s="37">
        <v>5</v>
      </c>
      <c r="T16" s="20">
        <f t="shared" si="2"/>
        <v>0</v>
      </c>
      <c r="U16" s="6"/>
      <c r="V16" s="6"/>
      <c r="W16" s="6"/>
      <c r="X16" s="6"/>
      <c r="Y16" s="6"/>
      <c r="Z16" s="6"/>
    </row>
    <row r="17" spans="1:26" ht="18" customHeight="1" x14ac:dyDescent="0.2">
      <c r="A17" s="181" t="str">
        <f>'1'!A17:B17</f>
        <v>Check Cashing Fees</v>
      </c>
      <c r="B17" s="161"/>
      <c r="C17" s="72">
        <v>76.83</v>
      </c>
      <c r="D17" s="180" t="str">
        <f>'1'!D17:E17</f>
        <v>Ria Payment</v>
      </c>
      <c r="E17" s="161"/>
      <c r="F17" s="22"/>
      <c r="G17" s="191"/>
      <c r="H17" s="182"/>
      <c r="I17" s="172"/>
      <c r="J17" s="172"/>
      <c r="K17" s="172"/>
      <c r="L17" s="172"/>
      <c r="M17" s="172"/>
      <c r="N17" s="15">
        <v>14</v>
      </c>
      <c r="O17" s="16"/>
      <c r="P17" s="17">
        <f>'1'!Q17</f>
        <v>0</v>
      </c>
      <c r="Q17" s="17"/>
      <c r="R17" s="18">
        <f t="shared" si="1"/>
        <v>0</v>
      </c>
      <c r="S17" s="26">
        <v>5</v>
      </c>
      <c r="T17" s="20">
        <f t="shared" si="2"/>
        <v>0</v>
      </c>
      <c r="U17" s="6"/>
      <c r="V17" s="6"/>
      <c r="W17" s="6"/>
      <c r="X17" s="6"/>
      <c r="Y17" s="6"/>
      <c r="Z17" s="6"/>
    </row>
    <row r="18" spans="1:26" ht="18" customHeight="1" x14ac:dyDescent="0.2">
      <c r="A18" s="181" t="str">
        <f>'1'!A18:B18</f>
        <v>Money Order</v>
      </c>
      <c r="B18" s="161"/>
      <c r="C18" s="72">
        <v>9372.08</v>
      </c>
      <c r="D18" s="180" t="str">
        <f>'1'!D18:E18</f>
        <v>Checks Deposit</v>
      </c>
      <c r="E18" s="161"/>
      <c r="F18" s="22">
        <f>J25</f>
        <v>15365.97</v>
      </c>
      <c r="G18" s="191"/>
      <c r="H18" s="171" t="s">
        <v>58</v>
      </c>
      <c r="I18" s="172"/>
      <c r="J18" s="172"/>
      <c r="K18" s="23" t="s">
        <v>59</v>
      </c>
      <c r="L18" s="24" t="s">
        <v>60</v>
      </c>
      <c r="M18" s="38" t="s">
        <v>61</v>
      </c>
      <c r="N18" s="15">
        <v>15</v>
      </c>
      <c r="O18" s="16"/>
      <c r="P18" s="17">
        <f>'1'!Q18</f>
        <v>0</v>
      </c>
      <c r="Q18" s="17"/>
      <c r="R18" s="18">
        <f t="shared" si="1"/>
        <v>0</v>
      </c>
      <c r="S18" s="26">
        <v>5</v>
      </c>
      <c r="T18" s="20">
        <f t="shared" si="2"/>
        <v>0</v>
      </c>
      <c r="U18" s="6"/>
      <c r="V18" s="6"/>
      <c r="W18" s="6"/>
      <c r="X18" s="6"/>
      <c r="Y18" s="6"/>
      <c r="Z18" s="6"/>
    </row>
    <row r="19" spans="1:26" ht="18" customHeight="1" x14ac:dyDescent="0.2">
      <c r="A19" s="181" t="str">
        <f>'1'!A19:B19</f>
        <v>Return Check Paid</v>
      </c>
      <c r="B19" s="161"/>
      <c r="C19" s="72">
        <f>F33</f>
        <v>1835</v>
      </c>
      <c r="D19" s="180" t="str">
        <f>'1'!D19:E19</f>
        <v>Safe Balance</v>
      </c>
      <c r="E19" s="161"/>
      <c r="F19" s="21">
        <v>69478</v>
      </c>
      <c r="G19" s="191"/>
      <c r="H19" s="174" t="s">
        <v>64</v>
      </c>
      <c r="I19" s="175"/>
      <c r="J19" s="25" t="s">
        <v>60</v>
      </c>
      <c r="K19" s="16">
        <v>1</v>
      </c>
      <c r="L19" s="28">
        <v>3460</v>
      </c>
      <c r="M19" s="39">
        <v>0.62569444444444444</v>
      </c>
      <c r="N19" s="15">
        <v>16</v>
      </c>
      <c r="O19" s="16"/>
      <c r="P19" s="17">
        <f>'1'!Q19</f>
        <v>0</v>
      </c>
      <c r="Q19" s="17"/>
      <c r="R19" s="18">
        <f t="shared" si="1"/>
        <v>0</v>
      </c>
      <c r="S19" s="37">
        <v>5</v>
      </c>
      <c r="T19" s="20">
        <f t="shared" si="2"/>
        <v>0</v>
      </c>
      <c r="U19" s="6"/>
      <c r="V19" s="6"/>
      <c r="W19" s="6"/>
      <c r="X19" s="6"/>
      <c r="Y19" s="6"/>
      <c r="Z19" s="6"/>
    </row>
    <row r="20" spans="1:26" ht="18" customHeight="1" x14ac:dyDescent="0.2">
      <c r="A20" s="181" t="str">
        <f>'1'!A20:B20</f>
        <v>Forward Balance</v>
      </c>
      <c r="B20" s="161"/>
      <c r="C20" s="72">
        <f>'1'!F19+'1'!F13</f>
        <v>60443</v>
      </c>
      <c r="D20" s="180" t="str">
        <f>'1'!D20:E20</f>
        <v>Payroll Expense</v>
      </c>
      <c r="E20" s="161"/>
      <c r="F20" s="22">
        <f>J40</f>
        <v>0</v>
      </c>
      <c r="G20" s="191"/>
      <c r="H20" s="160" t="s">
        <v>93</v>
      </c>
      <c r="I20" s="161"/>
      <c r="J20" s="29">
        <v>15365.97</v>
      </c>
      <c r="K20" s="16">
        <v>2</v>
      </c>
      <c r="L20" s="28">
        <v>933</v>
      </c>
      <c r="M20" s="39">
        <v>0.87569444444444444</v>
      </c>
      <c r="N20" s="15">
        <v>17</v>
      </c>
      <c r="O20" s="16"/>
      <c r="P20" s="17">
        <f>'1'!Q20</f>
        <v>0</v>
      </c>
      <c r="Q20" s="17"/>
      <c r="R20" s="18">
        <f t="shared" si="1"/>
        <v>0</v>
      </c>
      <c r="S20" s="37">
        <v>5</v>
      </c>
      <c r="T20" s="20">
        <f t="shared" si="2"/>
        <v>0</v>
      </c>
      <c r="U20" s="6"/>
      <c r="V20" s="6"/>
      <c r="W20" s="6"/>
      <c r="X20" s="6"/>
      <c r="Y20" s="6"/>
      <c r="Z20" s="6"/>
    </row>
    <row r="21" spans="1:26" ht="18" customHeight="1" x14ac:dyDescent="0.2">
      <c r="A21" s="181" t="str">
        <f>'1'!A21:B21</f>
        <v>Cash From Bank</v>
      </c>
      <c r="B21" s="161"/>
      <c r="C21" s="72">
        <v>13000</v>
      </c>
      <c r="D21" s="180" t="str">
        <f>'1'!D21:E21</f>
        <v>Other Cash Out</v>
      </c>
      <c r="E21" s="161"/>
      <c r="F21" s="22">
        <f>M53</f>
        <v>2300</v>
      </c>
      <c r="G21" s="191"/>
      <c r="H21" s="160"/>
      <c r="I21" s="161"/>
      <c r="J21" s="29"/>
      <c r="K21" s="16">
        <v>3</v>
      </c>
      <c r="L21" s="28"/>
      <c r="M21" s="40"/>
      <c r="N21" s="15">
        <v>18</v>
      </c>
      <c r="O21" s="16"/>
      <c r="P21" s="17">
        <f>'1'!Q21</f>
        <v>0</v>
      </c>
      <c r="Q21" s="17"/>
      <c r="R21" s="18">
        <f t="shared" si="1"/>
        <v>0</v>
      </c>
      <c r="S21" s="37">
        <v>5</v>
      </c>
      <c r="T21" s="20">
        <f t="shared" si="2"/>
        <v>0</v>
      </c>
      <c r="U21" s="6"/>
      <c r="V21" s="6"/>
      <c r="W21" s="6"/>
      <c r="X21" s="6"/>
      <c r="Y21" s="6"/>
      <c r="Z21" s="6"/>
    </row>
    <row r="22" spans="1:26" ht="18" customHeight="1" x14ac:dyDescent="0.25">
      <c r="A22" s="181" t="str">
        <f>'1'!A22:B22</f>
        <v>Other Cash In</v>
      </c>
      <c r="B22" s="161"/>
      <c r="C22" s="72">
        <f>J53</f>
        <v>2400</v>
      </c>
      <c r="D22" s="178" t="s">
        <v>71</v>
      </c>
      <c r="E22" s="161"/>
      <c r="F22" s="41">
        <f>SUM(F5:F21)-F7-F8</f>
        <v>91536.97</v>
      </c>
      <c r="G22" s="191"/>
      <c r="H22" s="160"/>
      <c r="I22" s="161"/>
      <c r="J22" s="29"/>
      <c r="K22" s="16">
        <v>4</v>
      </c>
      <c r="L22" s="28"/>
      <c r="M22" s="40"/>
      <c r="N22" s="15">
        <v>19</v>
      </c>
      <c r="O22" s="16"/>
      <c r="P22" s="17">
        <f>'1'!Q22</f>
        <v>0</v>
      </c>
      <c r="Q22" s="17"/>
      <c r="R22" s="18">
        <f t="shared" si="1"/>
        <v>0</v>
      </c>
      <c r="S22" s="37">
        <v>5</v>
      </c>
      <c r="T22" s="20">
        <f t="shared" si="2"/>
        <v>0</v>
      </c>
      <c r="U22" s="6"/>
      <c r="V22" s="6"/>
      <c r="W22" s="6"/>
      <c r="X22" s="6"/>
      <c r="Y22" s="6"/>
      <c r="Z22" s="6"/>
    </row>
    <row r="23" spans="1:26" ht="18" customHeight="1" x14ac:dyDescent="0.25">
      <c r="A23" s="181" t="str">
        <f>'1'!A23:B23</f>
        <v>Rebates &amp; Commissions</v>
      </c>
      <c r="B23" s="161"/>
      <c r="C23" s="74">
        <f>F53</f>
        <v>0</v>
      </c>
      <c r="D23" s="178" t="s">
        <v>73</v>
      </c>
      <c r="E23" s="161"/>
      <c r="F23" s="43">
        <f>(F11+F14+F15+F16+F17+F18+F19+F20+F21+F5+F6)-(C17+C19+C20+C21+C22+C23)</f>
        <v>9389.14</v>
      </c>
      <c r="G23" s="191"/>
      <c r="H23" s="160"/>
      <c r="I23" s="161"/>
      <c r="J23" s="29"/>
      <c r="K23" s="16">
        <v>5</v>
      </c>
      <c r="L23" s="28"/>
      <c r="M23" s="40"/>
      <c r="N23" s="15">
        <v>20</v>
      </c>
      <c r="O23" s="16"/>
      <c r="P23" s="17">
        <f>'1'!Q23</f>
        <v>0</v>
      </c>
      <c r="Q23" s="17"/>
      <c r="R23" s="18">
        <f t="shared" si="1"/>
        <v>0</v>
      </c>
      <c r="S23" s="37">
        <v>5</v>
      </c>
      <c r="T23" s="20">
        <f t="shared" si="2"/>
        <v>0</v>
      </c>
      <c r="U23" s="6"/>
      <c r="V23" s="6"/>
      <c r="W23" s="6"/>
      <c r="X23" s="6"/>
      <c r="Y23" s="6"/>
      <c r="Z23" s="6"/>
    </row>
    <row r="24" spans="1:26" ht="18" customHeight="1" x14ac:dyDescent="0.25">
      <c r="A24" s="206" t="s">
        <v>74</v>
      </c>
      <c r="B24" s="161"/>
      <c r="C24" s="75">
        <f>SUM(C5:C23)</f>
        <v>91536.31</v>
      </c>
      <c r="D24" s="179" t="s">
        <v>75</v>
      </c>
      <c r="E24" s="163"/>
      <c r="F24" s="45">
        <f>SUM(F22-C24)</f>
        <v>0.66000000000349246</v>
      </c>
      <c r="G24" s="191"/>
      <c r="H24" s="160"/>
      <c r="I24" s="161"/>
      <c r="J24" s="29"/>
      <c r="K24" s="16">
        <v>6</v>
      </c>
      <c r="L24" s="28"/>
      <c r="M24" s="40"/>
      <c r="N24" s="15">
        <v>21</v>
      </c>
      <c r="O24" s="16"/>
      <c r="P24" s="17">
        <f>'1'!Q24</f>
        <v>0</v>
      </c>
      <c r="Q24" s="17"/>
      <c r="R24" s="18">
        <f t="shared" si="1"/>
        <v>0</v>
      </c>
      <c r="S24" s="19">
        <v>5</v>
      </c>
      <c r="T24" s="20">
        <f t="shared" si="2"/>
        <v>0</v>
      </c>
      <c r="U24" s="6"/>
      <c r="V24" s="6"/>
      <c r="W24" s="6"/>
      <c r="X24" s="6"/>
      <c r="Y24" s="6"/>
      <c r="Z24" s="6"/>
    </row>
    <row r="25" spans="1:26" ht="18" customHeight="1" x14ac:dyDescent="0.25">
      <c r="A25" s="178" t="s">
        <v>76</v>
      </c>
      <c r="B25" s="161"/>
      <c r="C25" s="76">
        <f>(F9+F10+F12+F13)-(C5+C6+C7+C8+C9+C10+C11+C12+C13+C14+C15+C16+C18)</f>
        <v>-9388.48</v>
      </c>
      <c r="D25" s="179"/>
      <c r="E25" s="163"/>
      <c r="F25" s="47"/>
      <c r="G25" s="191"/>
      <c r="H25" s="164" t="s">
        <v>49</v>
      </c>
      <c r="I25" s="163"/>
      <c r="J25" s="35">
        <f>SUM(J20:J24)</f>
        <v>15365.97</v>
      </c>
      <c r="K25" s="16">
        <v>7</v>
      </c>
      <c r="L25" s="28"/>
      <c r="M25" s="40"/>
      <c r="N25" s="15">
        <v>22</v>
      </c>
      <c r="O25" s="16"/>
      <c r="P25" s="17">
        <f>'1'!Q25</f>
        <v>0</v>
      </c>
      <c r="Q25" s="17"/>
      <c r="R25" s="18">
        <f t="shared" si="1"/>
        <v>0</v>
      </c>
      <c r="S25" s="26">
        <v>5</v>
      </c>
      <c r="T25" s="20">
        <f t="shared" si="2"/>
        <v>0</v>
      </c>
      <c r="U25" s="6"/>
      <c r="V25" s="6"/>
      <c r="W25" s="6"/>
      <c r="X25" s="6"/>
      <c r="Y25" s="6"/>
      <c r="Z25" s="6"/>
    </row>
    <row r="26" spans="1:26" ht="18" customHeight="1" x14ac:dyDescent="0.2">
      <c r="A26" s="48" t="s">
        <v>18</v>
      </c>
      <c r="B26" s="49"/>
      <c r="C26" s="49"/>
      <c r="D26" s="177" t="s">
        <v>62</v>
      </c>
      <c r="E26" s="169"/>
      <c r="F26" s="170"/>
      <c r="G26" s="191"/>
      <c r="H26" s="165"/>
      <c r="I26" s="166"/>
      <c r="J26" s="166"/>
      <c r="K26" s="16">
        <v>8</v>
      </c>
      <c r="L26" s="28"/>
      <c r="M26" s="40"/>
      <c r="N26" s="15">
        <v>23</v>
      </c>
      <c r="O26" s="16"/>
      <c r="P26" s="17">
        <f>'1'!Q26</f>
        <v>0</v>
      </c>
      <c r="Q26" s="17"/>
      <c r="R26" s="18">
        <f t="shared" si="1"/>
        <v>0</v>
      </c>
      <c r="S26" s="26">
        <v>3</v>
      </c>
      <c r="T26" s="20">
        <f t="shared" si="2"/>
        <v>0</v>
      </c>
      <c r="U26" s="6"/>
      <c r="V26" s="6"/>
      <c r="W26" s="6"/>
      <c r="X26" s="6"/>
      <c r="Y26" s="6"/>
      <c r="Z26" s="6"/>
    </row>
    <row r="27" spans="1:26" ht="18" customHeight="1" x14ac:dyDescent="0.2">
      <c r="A27" s="50" t="s">
        <v>77</v>
      </c>
      <c r="B27" s="51"/>
      <c r="C27" s="52" t="s">
        <v>14</v>
      </c>
      <c r="D27" s="50" t="s">
        <v>77</v>
      </c>
      <c r="E27" s="51"/>
      <c r="F27" s="53" t="s">
        <v>14</v>
      </c>
      <c r="G27" s="191"/>
      <c r="H27" s="167"/>
      <c r="I27" s="167"/>
      <c r="J27" s="167"/>
      <c r="K27" s="16">
        <v>9</v>
      </c>
      <c r="L27" s="28"/>
      <c r="M27" s="40"/>
      <c r="N27" s="15">
        <v>24</v>
      </c>
      <c r="O27" s="16"/>
      <c r="P27" s="17">
        <f>'1'!Q27</f>
        <v>0</v>
      </c>
      <c r="Q27" s="17"/>
      <c r="R27" s="18">
        <f t="shared" si="1"/>
        <v>0</v>
      </c>
      <c r="S27" s="26">
        <v>3</v>
      </c>
      <c r="T27" s="20">
        <f t="shared" si="2"/>
        <v>0</v>
      </c>
      <c r="U27" s="6"/>
      <c r="V27" s="6"/>
      <c r="W27" s="6"/>
      <c r="X27" s="6"/>
      <c r="Y27" s="6"/>
      <c r="Z27" s="6"/>
    </row>
    <row r="28" spans="1:26" ht="18" customHeight="1" x14ac:dyDescent="0.2">
      <c r="A28" s="176"/>
      <c r="B28" s="161"/>
      <c r="C28" s="54"/>
      <c r="D28" s="176" t="s">
        <v>94</v>
      </c>
      <c r="E28" s="161"/>
      <c r="F28" s="54">
        <v>1835</v>
      </c>
      <c r="G28" s="191"/>
      <c r="H28" s="171" t="s">
        <v>78</v>
      </c>
      <c r="I28" s="172"/>
      <c r="J28" s="172"/>
      <c r="K28" s="16">
        <v>10</v>
      </c>
      <c r="L28" s="28"/>
      <c r="M28" s="40"/>
      <c r="N28" s="15">
        <v>25</v>
      </c>
      <c r="O28" s="16"/>
      <c r="P28" s="17">
        <f>'1'!Q28</f>
        <v>0</v>
      </c>
      <c r="Q28" s="17"/>
      <c r="R28" s="18">
        <f t="shared" si="1"/>
        <v>0</v>
      </c>
      <c r="S28" s="26">
        <v>2</v>
      </c>
      <c r="T28" s="20">
        <f t="shared" si="2"/>
        <v>0</v>
      </c>
      <c r="U28" s="6"/>
      <c r="V28" s="6"/>
      <c r="W28" s="6"/>
      <c r="X28" s="6"/>
      <c r="Y28" s="6"/>
      <c r="Z28" s="6"/>
    </row>
    <row r="29" spans="1:26" ht="18" customHeight="1" x14ac:dyDescent="0.2">
      <c r="A29" s="176"/>
      <c r="B29" s="161"/>
      <c r="C29" s="54"/>
      <c r="D29" s="176"/>
      <c r="E29" s="161"/>
      <c r="F29" s="54"/>
      <c r="G29" s="191"/>
      <c r="H29" s="174" t="s">
        <v>79</v>
      </c>
      <c r="I29" s="175"/>
      <c r="J29" s="25" t="s">
        <v>60</v>
      </c>
      <c r="K29" s="16">
        <v>11</v>
      </c>
      <c r="L29" s="28"/>
      <c r="M29" s="40"/>
      <c r="N29" s="15">
        <v>26</v>
      </c>
      <c r="O29" s="16"/>
      <c r="P29" s="17">
        <f>'1'!Q29</f>
        <v>0</v>
      </c>
      <c r="Q29" s="17"/>
      <c r="R29" s="18">
        <f t="shared" si="1"/>
        <v>0</v>
      </c>
      <c r="S29" s="26">
        <v>5</v>
      </c>
      <c r="T29" s="20">
        <f t="shared" si="2"/>
        <v>0</v>
      </c>
      <c r="U29" s="6"/>
      <c r="V29" s="6"/>
      <c r="W29" s="6"/>
      <c r="X29" s="6"/>
      <c r="Y29" s="6"/>
      <c r="Z29" s="6"/>
    </row>
    <row r="30" spans="1:26" ht="18" customHeight="1" x14ac:dyDescent="0.2">
      <c r="A30" s="176"/>
      <c r="B30" s="161"/>
      <c r="C30" s="54"/>
      <c r="D30" s="176"/>
      <c r="E30" s="161"/>
      <c r="F30" s="54"/>
      <c r="G30" s="191"/>
      <c r="H30" s="160"/>
      <c r="I30" s="161"/>
      <c r="J30" s="29"/>
      <c r="K30" s="16">
        <v>12</v>
      </c>
      <c r="L30" s="28"/>
      <c r="M30" s="40"/>
      <c r="N30" s="15">
        <v>27</v>
      </c>
      <c r="O30" s="16"/>
      <c r="P30" s="17">
        <f>'1'!Q30</f>
        <v>0</v>
      </c>
      <c r="Q30" s="17"/>
      <c r="R30" s="18">
        <f t="shared" si="1"/>
        <v>0</v>
      </c>
      <c r="S30" s="26">
        <v>3</v>
      </c>
      <c r="T30" s="20">
        <f t="shared" si="2"/>
        <v>0</v>
      </c>
      <c r="U30" s="6"/>
      <c r="V30" s="6"/>
      <c r="W30" s="6"/>
      <c r="X30" s="6"/>
      <c r="Y30" s="6"/>
      <c r="Z30" s="6"/>
    </row>
    <row r="31" spans="1:26" ht="18" customHeight="1" x14ac:dyDescent="0.2">
      <c r="A31" s="176"/>
      <c r="B31" s="161"/>
      <c r="C31" s="54"/>
      <c r="D31" s="176"/>
      <c r="E31" s="161"/>
      <c r="F31" s="54"/>
      <c r="G31" s="191"/>
      <c r="H31" s="160"/>
      <c r="I31" s="161"/>
      <c r="J31" s="29"/>
      <c r="K31" s="16">
        <v>13</v>
      </c>
      <c r="L31" s="28"/>
      <c r="M31" s="40"/>
      <c r="N31" s="15">
        <v>28</v>
      </c>
      <c r="O31" s="16"/>
      <c r="P31" s="17">
        <f>'1'!Q31</f>
        <v>0</v>
      </c>
      <c r="Q31" s="17"/>
      <c r="R31" s="18">
        <f t="shared" si="1"/>
        <v>0</v>
      </c>
      <c r="S31" s="26">
        <v>3</v>
      </c>
      <c r="T31" s="20">
        <f t="shared" si="2"/>
        <v>0</v>
      </c>
      <c r="U31" s="6"/>
      <c r="V31" s="6"/>
      <c r="W31" s="6"/>
      <c r="X31" s="6"/>
      <c r="Y31" s="6"/>
      <c r="Z31" s="6"/>
    </row>
    <row r="32" spans="1:26" ht="18" customHeight="1" x14ac:dyDescent="0.2">
      <c r="A32" s="176"/>
      <c r="B32" s="161"/>
      <c r="C32" s="54"/>
      <c r="D32" s="176"/>
      <c r="E32" s="161"/>
      <c r="F32" s="54"/>
      <c r="G32" s="191"/>
      <c r="H32" s="160"/>
      <c r="I32" s="161"/>
      <c r="J32" s="29"/>
      <c r="K32" s="16">
        <v>14</v>
      </c>
      <c r="L32" s="28"/>
      <c r="M32" s="40"/>
      <c r="N32" s="15">
        <v>29</v>
      </c>
      <c r="O32" s="16"/>
      <c r="P32" s="17">
        <f>'1'!Q32</f>
        <v>0</v>
      </c>
      <c r="Q32" s="17"/>
      <c r="R32" s="18">
        <f t="shared" si="1"/>
        <v>0</v>
      </c>
      <c r="S32" s="26">
        <v>2</v>
      </c>
      <c r="T32" s="20">
        <f t="shared" si="2"/>
        <v>0</v>
      </c>
      <c r="U32" s="6"/>
      <c r="V32" s="6"/>
      <c r="W32" s="6"/>
      <c r="X32" s="6"/>
      <c r="Y32" s="6"/>
      <c r="Z32" s="6"/>
    </row>
    <row r="33" spans="1:26" ht="18" customHeight="1" x14ac:dyDescent="0.2">
      <c r="A33" s="176"/>
      <c r="B33" s="161"/>
      <c r="C33" s="54"/>
      <c r="D33" s="162" t="s">
        <v>80</v>
      </c>
      <c r="E33" s="163"/>
      <c r="F33" s="55">
        <f>SUM(F28:F32)</f>
        <v>1835</v>
      </c>
      <c r="G33" s="191"/>
      <c r="H33" s="160"/>
      <c r="I33" s="161"/>
      <c r="J33" s="29"/>
      <c r="K33" s="16">
        <v>15</v>
      </c>
      <c r="L33" s="28"/>
      <c r="M33" s="40"/>
      <c r="N33" s="15">
        <v>30</v>
      </c>
      <c r="O33" s="16"/>
      <c r="P33" s="17">
        <f>'1'!Q33</f>
        <v>0</v>
      </c>
      <c r="Q33" s="17"/>
      <c r="R33" s="18">
        <f t="shared" si="1"/>
        <v>0</v>
      </c>
      <c r="S33" s="26">
        <v>2</v>
      </c>
      <c r="T33" s="20">
        <f t="shared" si="2"/>
        <v>0</v>
      </c>
      <c r="U33" s="6"/>
      <c r="V33" s="6"/>
      <c r="W33" s="6"/>
      <c r="X33" s="6"/>
      <c r="Y33" s="6"/>
      <c r="Z33" s="6"/>
    </row>
    <row r="34" spans="1:26" ht="18" customHeight="1" x14ac:dyDescent="0.2">
      <c r="A34" s="176"/>
      <c r="B34" s="161"/>
      <c r="C34" s="54"/>
      <c r="D34" s="177" t="s">
        <v>24</v>
      </c>
      <c r="E34" s="169"/>
      <c r="F34" s="170"/>
      <c r="G34" s="191"/>
      <c r="H34" s="160"/>
      <c r="I34" s="161"/>
      <c r="J34" s="29"/>
      <c r="K34" s="16">
        <v>16</v>
      </c>
      <c r="L34" s="28"/>
      <c r="M34" s="40"/>
      <c r="N34" s="15">
        <v>31</v>
      </c>
      <c r="O34" s="16"/>
      <c r="P34" s="17">
        <f>'1'!Q34</f>
        <v>0</v>
      </c>
      <c r="Q34" s="17"/>
      <c r="R34" s="18">
        <f t="shared" si="1"/>
        <v>0</v>
      </c>
      <c r="S34" s="26">
        <v>2</v>
      </c>
      <c r="T34" s="20">
        <f t="shared" si="2"/>
        <v>0</v>
      </c>
      <c r="U34" s="6"/>
      <c r="V34" s="6"/>
      <c r="W34" s="6"/>
      <c r="X34" s="6"/>
      <c r="Y34" s="6"/>
      <c r="Z34" s="6"/>
    </row>
    <row r="35" spans="1:26" ht="18" customHeight="1" x14ac:dyDescent="0.2">
      <c r="A35" s="176"/>
      <c r="B35" s="161"/>
      <c r="C35" s="54"/>
      <c r="D35" s="50" t="s">
        <v>77</v>
      </c>
      <c r="E35" s="51"/>
      <c r="F35" s="53" t="s">
        <v>14</v>
      </c>
      <c r="G35" s="191"/>
      <c r="H35" s="160"/>
      <c r="I35" s="161"/>
      <c r="J35" s="29"/>
      <c r="K35" s="16">
        <v>17</v>
      </c>
      <c r="L35" s="28"/>
      <c r="M35" s="40"/>
      <c r="N35" s="15">
        <v>32</v>
      </c>
      <c r="O35" s="16"/>
      <c r="P35" s="17">
        <f>'1'!Q35</f>
        <v>0</v>
      </c>
      <c r="Q35" s="17"/>
      <c r="R35" s="18">
        <f t="shared" si="1"/>
        <v>0</v>
      </c>
      <c r="S35" s="37">
        <v>2</v>
      </c>
      <c r="T35" s="20">
        <f t="shared" si="2"/>
        <v>0</v>
      </c>
      <c r="U35" s="6"/>
      <c r="V35" s="6"/>
      <c r="W35" s="6"/>
      <c r="X35" s="6"/>
      <c r="Y35" s="6"/>
      <c r="Z35" s="6"/>
    </row>
    <row r="36" spans="1:26" ht="18" customHeight="1" x14ac:dyDescent="0.2">
      <c r="A36" s="176"/>
      <c r="B36" s="161"/>
      <c r="C36" s="54"/>
      <c r="D36" s="176"/>
      <c r="E36" s="161"/>
      <c r="F36" s="54"/>
      <c r="G36" s="191"/>
      <c r="H36" s="160"/>
      <c r="I36" s="161"/>
      <c r="J36" s="29"/>
      <c r="K36" s="16">
        <v>18</v>
      </c>
      <c r="L36" s="28"/>
      <c r="M36" s="40"/>
      <c r="N36" s="15">
        <v>33</v>
      </c>
      <c r="O36" s="16"/>
      <c r="P36" s="17">
        <f>'1'!Q36</f>
        <v>0</v>
      </c>
      <c r="Q36" s="17"/>
      <c r="R36" s="18">
        <f t="shared" si="1"/>
        <v>0</v>
      </c>
      <c r="S36" s="37">
        <v>2</v>
      </c>
      <c r="T36" s="20">
        <f t="shared" si="2"/>
        <v>0</v>
      </c>
      <c r="U36" s="6"/>
      <c r="V36" s="6"/>
      <c r="W36" s="6"/>
      <c r="X36" s="6"/>
      <c r="Y36" s="6"/>
      <c r="Z36" s="6"/>
    </row>
    <row r="37" spans="1:26" ht="18" customHeight="1" x14ac:dyDescent="0.2">
      <c r="A37" s="176"/>
      <c r="B37" s="161"/>
      <c r="C37" s="54"/>
      <c r="D37" s="176"/>
      <c r="E37" s="161"/>
      <c r="F37" s="54"/>
      <c r="G37" s="191"/>
      <c r="H37" s="160"/>
      <c r="I37" s="161"/>
      <c r="J37" s="29"/>
      <c r="K37" s="16">
        <v>19</v>
      </c>
      <c r="L37" s="28"/>
      <c r="M37" s="40"/>
      <c r="N37" s="15">
        <v>34</v>
      </c>
      <c r="O37" s="16"/>
      <c r="P37" s="17">
        <f>'1'!Q37</f>
        <v>0</v>
      </c>
      <c r="Q37" s="17"/>
      <c r="R37" s="18">
        <f t="shared" si="1"/>
        <v>0</v>
      </c>
      <c r="S37" s="37">
        <v>1</v>
      </c>
      <c r="T37" s="20">
        <f t="shared" si="2"/>
        <v>0</v>
      </c>
      <c r="U37" s="6"/>
      <c r="V37" s="6"/>
      <c r="W37" s="6"/>
      <c r="X37" s="6"/>
      <c r="Y37" s="6"/>
      <c r="Z37" s="6"/>
    </row>
    <row r="38" spans="1:26" ht="18" customHeight="1" x14ac:dyDescent="0.2">
      <c r="A38" s="176"/>
      <c r="B38" s="161"/>
      <c r="C38" s="54"/>
      <c r="D38" s="176"/>
      <c r="E38" s="161"/>
      <c r="F38" s="54"/>
      <c r="G38" s="191"/>
      <c r="H38" s="160"/>
      <c r="I38" s="161"/>
      <c r="J38" s="29"/>
      <c r="K38" s="16">
        <v>20</v>
      </c>
      <c r="L38" s="28"/>
      <c r="M38" s="40"/>
      <c r="N38" s="15">
        <v>35</v>
      </c>
      <c r="O38" s="16"/>
      <c r="P38" s="17">
        <f>'1'!Q38</f>
        <v>0</v>
      </c>
      <c r="Q38" s="17"/>
      <c r="R38" s="18">
        <f t="shared" si="1"/>
        <v>0</v>
      </c>
      <c r="S38" s="37">
        <v>1</v>
      </c>
      <c r="T38" s="20">
        <f t="shared" si="2"/>
        <v>0</v>
      </c>
      <c r="U38" s="6"/>
      <c r="V38" s="6"/>
      <c r="W38" s="6"/>
      <c r="X38" s="6"/>
      <c r="Y38" s="6"/>
      <c r="Z38" s="6"/>
    </row>
    <row r="39" spans="1:26" ht="18" customHeight="1" x14ac:dyDescent="0.2">
      <c r="A39" s="176"/>
      <c r="B39" s="161"/>
      <c r="C39" s="54"/>
      <c r="D39" s="176"/>
      <c r="E39" s="161"/>
      <c r="F39" s="54"/>
      <c r="G39" s="191"/>
      <c r="H39" s="160"/>
      <c r="I39" s="161"/>
      <c r="J39" s="29"/>
      <c r="K39" s="16">
        <v>21</v>
      </c>
      <c r="L39" s="28"/>
      <c r="M39" s="40"/>
      <c r="N39" s="15">
        <v>36</v>
      </c>
      <c r="O39" s="16"/>
      <c r="P39" s="17">
        <f>'1'!Q39</f>
        <v>0</v>
      </c>
      <c r="Q39" s="17"/>
      <c r="R39" s="18">
        <f t="shared" si="1"/>
        <v>0</v>
      </c>
      <c r="S39" s="37">
        <v>2</v>
      </c>
      <c r="T39" s="20">
        <f t="shared" si="2"/>
        <v>0</v>
      </c>
      <c r="U39" s="6"/>
      <c r="V39" s="6"/>
      <c r="W39" s="6"/>
      <c r="X39" s="6"/>
      <c r="Y39" s="6"/>
      <c r="Z39" s="6"/>
    </row>
    <row r="40" spans="1:26" ht="18" customHeight="1" x14ac:dyDescent="0.2">
      <c r="A40" s="162" t="s">
        <v>80</v>
      </c>
      <c r="B40" s="163"/>
      <c r="C40" s="56">
        <f>SUM(C28:C39)</f>
        <v>0</v>
      </c>
      <c r="D40" s="162" t="s">
        <v>80</v>
      </c>
      <c r="E40" s="163"/>
      <c r="F40" s="55">
        <f>SUM(F36:F39)</f>
        <v>0</v>
      </c>
      <c r="G40" s="191"/>
      <c r="H40" s="164" t="s">
        <v>49</v>
      </c>
      <c r="I40" s="163"/>
      <c r="J40" s="35">
        <f>SUM(J30:J39)</f>
        <v>0</v>
      </c>
      <c r="K40" s="33" t="s">
        <v>49</v>
      </c>
      <c r="L40" s="34">
        <f>SUM(L19:L39)</f>
        <v>4393</v>
      </c>
      <c r="M40" s="57"/>
      <c r="N40" s="15">
        <v>37</v>
      </c>
      <c r="O40" s="16"/>
      <c r="P40" s="17">
        <f>'1'!Q40</f>
        <v>0</v>
      </c>
      <c r="Q40" s="17"/>
      <c r="R40" s="18">
        <f t="shared" si="1"/>
        <v>0</v>
      </c>
      <c r="S40" s="37">
        <v>2</v>
      </c>
      <c r="T40" s="20">
        <f t="shared" si="2"/>
        <v>0</v>
      </c>
      <c r="U40" s="6"/>
      <c r="V40" s="6"/>
      <c r="W40" s="6"/>
      <c r="X40" s="6"/>
      <c r="Y40" s="6"/>
      <c r="Z40" s="6"/>
    </row>
    <row r="41" spans="1:26" ht="18" customHeight="1" x14ac:dyDescent="0.2">
      <c r="A41" s="36"/>
      <c r="B41" s="36"/>
      <c r="C41" s="36"/>
      <c r="D41" s="36"/>
      <c r="E41" s="36"/>
      <c r="F41" s="58"/>
      <c r="G41" s="191"/>
      <c r="H41" s="165"/>
      <c r="I41" s="166"/>
      <c r="J41" s="166"/>
      <c r="K41" s="166"/>
      <c r="L41" s="166"/>
      <c r="M41" s="166"/>
      <c r="N41" s="15">
        <v>38</v>
      </c>
      <c r="O41" s="16"/>
      <c r="P41" s="17">
        <f>'1'!Q41</f>
        <v>0</v>
      </c>
      <c r="Q41" s="17"/>
      <c r="R41" s="18">
        <f t="shared" si="1"/>
        <v>0</v>
      </c>
      <c r="S41" s="37">
        <v>2</v>
      </c>
      <c r="T41" s="20">
        <f t="shared" si="2"/>
        <v>0</v>
      </c>
      <c r="U41" s="6"/>
      <c r="V41" s="6"/>
      <c r="W41" s="6"/>
      <c r="X41" s="6"/>
      <c r="Y41" s="6"/>
      <c r="Z41" s="6"/>
    </row>
    <row r="42" spans="1:26" ht="18" customHeight="1" x14ac:dyDescent="0.2">
      <c r="A42" s="48" t="s">
        <v>27</v>
      </c>
      <c r="B42" s="49"/>
      <c r="C42" s="59"/>
      <c r="D42" s="168" t="s">
        <v>81</v>
      </c>
      <c r="E42" s="169"/>
      <c r="F42" s="170"/>
      <c r="G42" s="191"/>
      <c r="H42" s="167"/>
      <c r="I42" s="167"/>
      <c r="J42" s="167"/>
      <c r="K42" s="167"/>
      <c r="L42" s="167"/>
      <c r="M42" s="167"/>
      <c r="N42" s="15">
        <v>39</v>
      </c>
      <c r="O42" s="16"/>
      <c r="P42" s="17">
        <f>'1'!Q42</f>
        <v>0</v>
      </c>
      <c r="Q42" s="17"/>
      <c r="R42" s="18">
        <f t="shared" si="1"/>
        <v>0</v>
      </c>
      <c r="S42" s="37">
        <v>1</v>
      </c>
      <c r="T42" s="20">
        <f t="shared" si="2"/>
        <v>0</v>
      </c>
      <c r="U42" s="6"/>
      <c r="V42" s="6"/>
      <c r="W42" s="6"/>
      <c r="X42" s="6"/>
      <c r="Y42" s="6"/>
      <c r="Z42" s="6"/>
    </row>
    <row r="43" spans="1:26" ht="18" customHeight="1" x14ac:dyDescent="0.2">
      <c r="A43" s="50" t="s">
        <v>77</v>
      </c>
      <c r="B43" s="60" t="s">
        <v>82</v>
      </c>
      <c r="C43" s="53" t="s">
        <v>14</v>
      </c>
      <c r="D43" s="51" t="s">
        <v>77</v>
      </c>
      <c r="E43" s="60" t="s">
        <v>82</v>
      </c>
      <c r="F43" s="53" t="s">
        <v>14</v>
      </c>
      <c r="G43" s="191"/>
      <c r="H43" s="171" t="s">
        <v>83</v>
      </c>
      <c r="I43" s="172"/>
      <c r="J43" s="173"/>
      <c r="K43" s="171" t="s">
        <v>84</v>
      </c>
      <c r="L43" s="172"/>
      <c r="M43" s="173"/>
      <c r="N43" s="15">
        <v>40</v>
      </c>
      <c r="O43" s="16"/>
      <c r="P43" s="17">
        <f>'1'!Q43</f>
        <v>0</v>
      </c>
      <c r="Q43" s="17"/>
      <c r="R43" s="18">
        <f t="shared" si="1"/>
        <v>0</v>
      </c>
      <c r="S43" s="37">
        <v>1</v>
      </c>
      <c r="T43" s="20">
        <f t="shared" si="2"/>
        <v>0</v>
      </c>
      <c r="U43" s="6"/>
      <c r="V43" s="6"/>
      <c r="W43" s="6"/>
      <c r="X43" s="6"/>
      <c r="Y43" s="6"/>
      <c r="Z43" s="6"/>
    </row>
    <row r="44" spans="1:26" ht="18" customHeight="1" x14ac:dyDescent="0.2">
      <c r="A44" s="16"/>
      <c r="B44" s="18"/>
      <c r="C44" s="54"/>
      <c r="D44" s="61"/>
      <c r="E44" s="18"/>
      <c r="F44" s="54"/>
      <c r="G44" s="191"/>
      <c r="H44" s="174" t="s">
        <v>85</v>
      </c>
      <c r="I44" s="175"/>
      <c r="J44" s="38" t="s">
        <v>60</v>
      </c>
      <c r="K44" s="174" t="s">
        <v>86</v>
      </c>
      <c r="L44" s="175"/>
      <c r="M44" s="38" t="s">
        <v>60</v>
      </c>
      <c r="N44" s="15">
        <v>41</v>
      </c>
      <c r="O44" s="16"/>
      <c r="P44" s="17">
        <f>'1'!Q44</f>
        <v>0</v>
      </c>
      <c r="Q44" s="17"/>
      <c r="R44" s="18">
        <f t="shared" si="1"/>
        <v>0</v>
      </c>
      <c r="S44" s="62">
        <v>10</v>
      </c>
      <c r="T44" s="20">
        <f t="shared" si="2"/>
        <v>0</v>
      </c>
      <c r="U44" s="6"/>
      <c r="V44" s="6"/>
      <c r="W44" s="6"/>
      <c r="X44" s="6"/>
      <c r="Y44" s="6"/>
      <c r="Z44" s="6"/>
    </row>
    <row r="45" spans="1:26" ht="18" customHeight="1" x14ac:dyDescent="0.2">
      <c r="A45" s="16"/>
      <c r="B45" s="18"/>
      <c r="C45" s="54"/>
      <c r="D45" s="61"/>
      <c r="E45" s="18"/>
      <c r="F45" s="54"/>
      <c r="G45" s="191"/>
      <c r="H45" s="160" t="s">
        <v>95</v>
      </c>
      <c r="I45" s="161"/>
      <c r="J45" s="63">
        <v>2000</v>
      </c>
      <c r="K45" s="160" t="s">
        <v>96</v>
      </c>
      <c r="L45" s="161"/>
      <c r="M45" s="63">
        <v>2000</v>
      </c>
      <c r="N45" s="15">
        <v>42</v>
      </c>
      <c r="O45" s="16"/>
      <c r="P45" s="17">
        <f>'1'!Q45</f>
        <v>0</v>
      </c>
      <c r="Q45" s="17"/>
      <c r="R45" s="18">
        <f t="shared" si="1"/>
        <v>0</v>
      </c>
      <c r="S45" s="64">
        <v>1</v>
      </c>
      <c r="T45" s="20">
        <f t="shared" si="2"/>
        <v>0</v>
      </c>
      <c r="U45" s="6"/>
      <c r="V45" s="6"/>
      <c r="W45" s="6"/>
      <c r="X45" s="6"/>
      <c r="Y45" s="6"/>
      <c r="Z45" s="6"/>
    </row>
    <row r="46" spans="1:26" ht="18" customHeight="1" x14ac:dyDescent="0.2">
      <c r="A46" s="16"/>
      <c r="B46" s="18"/>
      <c r="C46" s="54"/>
      <c r="D46" s="61"/>
      <c r="E46" s="18"/>
      <c r="F46" s="54"/>
      <c r="G46" s="191"/>
      <c r="H46" s="160" t="s">
        <v>97</v>
      </c>
      <c r="I46" s="161"/>
      <c r="J46" s="63">
        <v>400</v>
      </c>
      <c r="K46" s="160" t="s">
        <v>98</v>
      </c>
      <c r="L46" s="161"/>
      <c r="M46" s="63">
        <v>300</v>
      </c>
      <c r="N46" s="15">
        <v>43</v>
      </c>
      <c r="O46" s="16"/>
      <c r="P46" s="17">
        <f>'1'!Q46</f>
        <v>0</v>
      </c>
      <c r="Q46" s="17"/>
      <c r="R46" s="18">
        <f t="shared" si="1"/>
        <v>0</v>
      </c>
      <c r="S46" s="64">
        <v>1</v>
      </c>
      <c r="T46" s="20">
        <f t="shared" si="2"/>
        <v>0</v>
      </c>
      <c r="U46" s="6"/>
      <c r="V46" s="6"/>
      <c r="W46" s="6"/>
      <c r="X46" s="6"/>
      <c r="Y46" s="6"/>
      <c r="Z46" s="6"/>
    </row>
    <row r="47" spans="1:26" ht="18" customHeight="1" x14ac:dyDescent="0.2">
      <c r="A47" s="16"/>
      <c r="B47" s="18"/>
      <c r="C47" s="54"/>
      <c r="D47" s="162" t="s">
        <v>80</v>
      </c>
      <c r="E47" s="163"/>
      <c r="F47" s="55">
        <f>SUM(F44:F46)</f>
        <v>0</v>
      </c>
      <c r="G47" s="191"/>
      <c r="H47" s="160"/>
      <c r="I47" s="161"/>
      <c r="J47" s="63"/>
      <c r="K47" s="160"/>
      <c r="L47" s="161"/>
      <c r="M47" s="63"/>
      <c r="N47" s="15">
        <v>44</v>
      </c>
      <c r="O47" s="16"/>
      <c r="P47" s="17">
        <f>'1'!Q47</f>
        <v>0</v>
      </c>
      <c r="Q47" s="17"/>
      <c r="R47" s="18">
        <f t="shared" si="1"/>
        <v>0</v>
      </c>
      <c r="S47" s="64">
        <v>1</v>
      </c>
      <c r="T47" s="20">
        <f t="shared" si="2"/>
        <v>0</v>
      </c>
      <c r="U47" s="6"/>
      <c r="V47" s="6"/>
      <c r="W47" s="6"/>
      <c r="X47" s="6"/>
      <c r="Y47" s="6"/>
      <c r="Z47" s="6"/>
    </row>
    <row r="48" spans="1:26" ht="18" customHeight="1" x14ac:dyDescent="0.2">
      <c r="A48" s="16"/>
      <c r="B48" s="18"/>
      <c r="C48" s="54"/>
      <c r="D48" s="202" t="s">
        <v>90</v>
      </c>
      <c r="E48" s="169"/>
      <c r="F48" s="170"/>
      <c r="G48" s="191"/>
      <c r="H48" s="160"/>
      <c r="I48" s="161"/>
      <c r="J48" s="63"/>
      <c r="K48" s="160"/>
      <c r="L48" s="161"/>
      <c r="M48" s="63"/>
      <c r="N48" s="15">
        <v>45</v>
      </c>
      <c r="O48" s="16"/>
      <c r="P48" s="17">
        <f>'1'!Q48</f>
        <v>0</v>
      </c>
      <c r="Q48" s="17"/>
      <c r="R48" s="18">
        <f t="shared" si="1"/>
        <v>0</v>
      </c>
      <c r="S48" s="64">
        <v>1</v>
      </c>
      <c r="T48" s="20">
        <f t="shared" si="2"/>
        <v>0</v>
      </c>
      <c r="U48" s="6"/>
      <c r="V48" s="6"/>
      <c r="W48" s="6"/>
      <c r="X48" s="6"/>
      <c r="Y48" s="6"/>
      <c r="Z48" s="6"/>
    </row>
    <row r="49" spans="1:26" ht="18" customHeight="1" x14ac:dyDescent="0.2">
      <c r="A49" s="16"/>
      <c r="B49" s="18"/>
      <c r="C49" s="54"/>
      <c r="D49" s="65" t="s">
        <v>77</v>
      </c>
      <c r="E49" s="66"/>
      <c r="F49" s="67" t="s">
        <v>14</v>
      </c>
      <c r="G49" s="191"/>
      <c r="H49" s="160"/>
      <c r="I49" s="161"/>
      <c r="J49" s="63"/>
      <c r="K49" s="160"/>
      <c r="L49" s="161"/>
      <c r="M49" s="63"/>
      <c r="N49" s="15">
        <v>46</v>
      </c>
      <c r="O49" s="16"/>
      <c r="P49" s="17">
        <f>'1'!Q49</f>
        <v>0</v>
      </c>
      <c r="Q49" s="17"/>
      <c r="R49" s="18">
        <f t="shared" si="1"/>
        <v>0</v>
      </c>
      <c r="S49" s="64">
        <v>1</v>
      </c>
      <c r="T49" s="20">
        <f t="shared" si="2"/>
        <v>0</v>
      </c>
      <c r="U49" s="6"/>
      <c r="V49" s="6"/>
      <c r="W49" s="6"/>
      <c r="X49" s="6"/>
      <c r="Y49" s="6"/>
      <c r="Z49" s="6"/>
    </row>
    <row r="50" spans="1:26" ht="18" customHeight="1" x14ac:dyDescent="0.2">
      <c r="A50" s="16"/>
      <c r="B50" s="18"/>
      <c r="C50" s="54"/>
      <c r="D50" s="176"/>
      <c r="E50" s="161"/>
      <c r="F50" s="54"/>
      <c r="G50" s="191"/>
      <c r="H50" s="160"/>
      <c r="I50" s="161"/>
      <c r="J50" s="63"/>
      <c r="K50" s="160"/>
      <c r="L50" s="161"/>
      <c r="M50" s="63"/>
      <c r="N50" s="15">
        <v>47</v>
      </c>
      <c r="O50" s="16"/>
      <c r="P50" s="17">
        <f>'1'!Q50</f>
        <v>0</v>
      </c>
      <c r="Q50" s="17"/>
      <c r="R50" s="18">
        <f t="shared" si="1"/>
        <v>0</v>
      </c>
      <c r="S50" s="64">
        <v>1</v>
      </c>
      <c r="T50" s="20">
        <f t="shared" si="2"/>
        <v>0</v>
      </c>
      <c r="U50" s="6"/>
      <c r="V50" s="6"/>
      <c r="W50" s="6"/>
      <c r="X50" s="6"/>
      <c r="Y50" s="6"/>
      <c r="Z50" s="6"/>
    </row>
    <row r="51" spans="1:26" ht="18" customHeight="1" x14ac:dyDescent="0.2">
      <c r="A51" s="16"/>
      <c r="B51" s="18"/>
      <c r="C51" s="54"/>
      <c r="D51" s="176"/>
      <c r="E51" s="161"/>
      <c r="F51" s="54"/>
      <c r="G51" s="191"/>
      <c r="H51" s="160"/>
      <c r="I51" s="161"/>
      <c r="J51" s="63"/>
      <c r="K51" s="160"/>
      <c r="L51" s="161"/>
      <c r="M51" s="63"/>
      <c r="N51" s="15">
        <v>48</v>
      </c>
      <c r="O51" s="16"/>
      <c r="P51" s="17">
        <f>'1'!Q51</f>
        <v>0</v>
      </c>
      <c r="Q51" s="17"/>
      <c r="R51" s="18">
        <f t="shared" si="1"/>
        <v>0</v>
      </c>
      <c r="S51" s="64">
        <v>1</v>
      </c>
      <c r="T51" s="20">
        <f t="shared" si="2"/>
        <v>0</v>
      </c>
      <c r="U51" s="6"/>
      <c r="V51" s="6"/>
      <c r="W51" s="6"/>
      <c r="X51" s="6"/>
      <c r="Y51" s="6"/>
      <c r="Z51" s="6"/>
    </row>
    <row r="52" spans="1:26" ht="18" customHeight="1" x14ac:dyDescent="0.2">
      <c r="A52" s="16"/>
      <c r="B52" s="18"/>
      <c r="C52" s="54"/>
      <c r="D52" s="176"/>
      <c r="E52" s="161"/>
      <c r="F52" s="54"/>
      <c r="G52" s="191"/>
      <c r="H52" s="160"/>
      <c r="I52" s="161"/>
      <c r="J52" s="63"/>
      <c r="K52" s="160"/>
      <c r="L52" s="161"/>
      <c r="M52" s="63"/>
      <c r="N52" s="68"/>
      <c r="O52" s="204" t="s">
        <v>91</v>
      </c>
      <c r="P52" s="205"/>
      <c r="Q52" s="205"/>
      <c r="R52" s="163"/>
      <c r="S52" s="203">
        <f>SUM(T4:T51)</f>
        <v>0</v>
      </c>
      <c r="T52" s="201"/>
      <c r="U52" s="6"/>
      <c r="V52" s="6"/>
      <c r="W52" s="6"/>
      <c r="X52" s="6"/>
      <c r="Y52" s="6"/>
      <c r="Z52" s="6"/>
    </row>
    <row r="53" spans="1:26" ht="12.75" customHeight="1" x14ac:dyDescent="0.2">
      <c r="A53" s="162" t="s">
        <v>80</v>
      </c>
      <c r="B53" s="163"/>
      <c r="C53" s="55">
        <f>SUM(C44:C52)</f>
        <v>0</v>
      </c>
      <c r="D53" s="162" t="s">
        <v>80</v>
      </c>
      <c r="E53" s="163"/>
      <c r="F53" s="55">
        <f>SUM(F50:F52)</f>
        <v>0</v>
      </c>
      <c r="G53" s="69"/>
      <c r="H53" s="164" t="s">
        <v>49</v>
      </c>
      <c r="I53" s="163"/>
      <c r="J53" s="70">
        <f>SUM(J45:J52)</f>
        <v>2400</v>
      </c>
      <c r="K53" s="164" t="s">
        <v>49</v>
      </c>
      <c r="L53" s="163"/>
      <c r="M53" s="70">
        <f>SUM(M45:M52)</f>
        <v>2300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M54" s="69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M55" s="69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M56" s="69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M57" s="69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M58" s="69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M59" s="69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M60" s="69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M61" s="69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2">
      <c r="A62" s="6"/>
      <c r="B62" s="6"/>
      <c r="C62" s="6"/>
      <c r="D62" s="6"/>
      <c r="E62" s="6"/>
      <c r="F62" s="6"/>
      <c r="G62" s="6"/>
      <c r="M62" s="69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2">
      <c r="A63" s="6"/>
      <c r="B63" s="6"/>
      <c r="C63" s="6"/>
      <c r="D63" s="6"/>
      <c r="E63" s="6"/>
      <c r="F63" s="6"/>
      <c r="G63" s="6"/>
      <c r="M63" s="69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2">
      <c r="A64" s="6"/>
      <c r="B64" s="6"/>
      <c r="C64" s="6"/>
      <c r="D64" s="6"/>
      <c r="E64" s="6"/>
      <c r="F64" s="6"/>
      <c r="G64" s="6"/>
      <c r="M64" s="69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2">
      <c r="A65" s="6"/>
      <c r="B65" s="6"/>
      <c r="C65" s="6"/>
      <c r="D65" s="6"/>
      <c r="E65" s="6"/>
      <c r="F65" s="6"/>
      <c r="G65" s="6"/>
      <c r="M65" s="69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2">
      <c r="A66" s="6"/>
      <c r="B66" s="6"/>
      <c r="C66" s="6"/>
      <c r="D66" s="6"/>
      <c r="E66" s="6"/>
      <c r="F66" s="6"/>
      <c r="G66" s="6"/>
      <c r="M66" s="69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2">
      <c r="A67" s="6"/>
      <c r="B67" s="6"/>
      <c r="C67" s="6"/>
      <c r="D67" s="6"/>
      <c r="E67" s="6"/>
      <c r="F67" s="6"/>
      <c r="G67" s="6"/>
      <c r="M67" s="69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2">
      <c r="A68" s="6"/>
      <c r="B68" s="6"/>
      <c r="C68" s="6"/>
      <c r="D68" s="6"/>
      <c r="E68" s="6"/>
      <c r="F68" s="6"/>
      <c r="G68" s="6"/>
      <c r="M68" s="69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2">
      <c r="A69" s="6"/>
      <c r="B69" s="6"/>
      <c r="C69" s="6"/>
      <c r="D69" s="6"/>
      <c r="E69" s="6"/>
      <c r="F69" s="6"/>
      <c r="G69" s="6"/>
      <c r="M69" s="69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2">
      <c r="A70" s="6"/>
      <c r="B70" s="6"/>
      <c r="C70" s="6"/>
      <c r="D70" s="6"/>
      <c r="E70" s="6"/>
      <c r="F70" s="6"/>
      <c r="G70" s="6"/>
      <c r="M70" s="69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2">
      <c r="A71" s="6"/>
      <c r="B71" s="6"/>
      <c r="C71" s="6"/>
      <c r="D71" s="6"/>
      <c r="E71" s="6"/>
      <c r="F71" s="6"/>
      <c r="G71" s="6"/>
      <c r="M71" s="69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2">
      <c r="A72" s="6"/>
      <c r="B72" s="6"/>
      <c r="C72" s="6"/>
      <c r="D72" s="6"/>
      <c r="E72" s="6"/>
      <c r="F72" s="6"/>
      <c r="G72" s="6"/>
      <c r="M72" s="69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2">
      <c r="A73" s="6"/>
      <c r="B73" s="6"/>
      <c r="C73" s="6"/>
      <c r="D73" s="6"/>
      <c r="E73" s="6"/>
      <c r="F73" s="6"/>
      <c r="G73" s="6"/>
      <c r="M73" s="69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2">
      <c r="A74" s="6"/>
      <c r="B74" s="6"/>
      <c r="C74" s="6"/>
      <c r="D74" s="6"/>
      <c r="E74" s="6"/>
      <c r="F74" s="6"/>
      <c r="G74" s="6"/>
      <c r="M74" s="69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2">
      <c r="A75" s="6"/>
      <c r="B75" s="6"/>
      <c r="C75" s="6"/>
      <c r="D75" s="6"/>
      <c r="E75" s="6"/>
      <c r="F75" s="6"/>
      <c r="G75" s="6"/>
      <c r="M75" s="69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2">
      <c r="A76" s="6"/>
      <c r="B76" s="6"/>
      <c r="C76" s="6"/>
      <c r="D76" s="6"/>
      <c r="E76" s="6"/>
      <c r="F76" s="6"/>
      <c r="G76" s="6"/>
      <c r="M76" s="69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2">
      <c r="A77" s="6"/>
      <c r="B77" s="6"/>
      <c r="C77" s="6"/>
      <c r="D77" s="6"/>
      <c r="E77" s="6"/>
      <c r="F77" s="6"/>
      <c r="G77" s="6"/>
      <c r="M77" s="69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2">
      <c r="A78" s="6"/>
      <c r="B78" s="6"/>
      <c r="C78" s="6"/>
      <c r="D78" s="6"/>
      <c r="E78" s="6"/>
      <c r="F78" s="6"/>
      <c r="G78" s="6"/>
      <c r="M78" s="69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2">
      <c r="A79" s="6"/>
      <c r="B79" s="6"/>
      <c r="C79" s="6"/>
      <c r="D79" s="6"/>
      <c r="E79" s="6"/>
      <c r="F79" s="6"/>
      <c r="G79" s="6"/>
      <c r="M79" s="69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2">
      <c r="A80" s="6"/>
      <c r="B80" s="6"/>
      <c r="C80" s="6"/>
      <c r="D80" s="6"/>
      <c r="E80" s="6"/>
      <c r="F80" s="6"/>
      <c r="G80" s="6"/>
      <c r="M80" s="69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2">
      <c r="A81" s="6"/>
      <c r="B81" s="6"/>
      <c r="C81" s="6"/>
      <c r="D81" s="6"/>
      <c r="E81" s="6"/>
      <c r="F81" s="6"/>
      <c r="G81" s="6"/>
      <c r="M81" s="69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2">
      <c r="A82" s="6"/>
      <c r="B82" s="6"/>
      <c r="C82" s="6"/>
      <c r="D82" s="6"/>
      <c r="E82" s="6"/>
      <c r="F82" s="6"/>
      <c r="G82" s="6"/>
      <c r="M82" s="69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2">
      <c r="A83" s="6"/>
      <c r="B83" s="6"/>
      <c r="C83" s="6"/>
      <c r="D83" s="6"/>
      <c r="E83" s="6"/>
      <c r="F83" s="6"/>
      <c r="G83" s="6"/>
      <c r="M83" s="69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2">
      <c r="A84" s="6"/>
      <c r="B84" s="6"/>
      <c r="C84" s="6"/>
      <c r="D84" s="6"/>
      <c r="E84" s="6"/>
      <c r="F84" s="6"/>
      <c r="G84" s="6"/>
      <c r="M84" s="69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2">
      <c r="A85" s="6"/>
      <c r="B85" s="6"/>
      <c r="C85" s="6"/>
      <c r="D85" s="6"/>
      <c r="E85" s="6"/>
      <c r="F85" s="6"/>
      <c r="G85" s="6"/>
      <c r="M85" s="69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2">
      <c r="A86" s="6"/>
      <c r="B86" s="6"/>
      <c r="C86" s="6"/>
      <c r="D86" s="6"/>
      <c r="E86" s="6"/>
      <c r="F86" s="6"/>
      <c r="G86" s="6"/>
      <c r="M86" s="69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2">
      <c r="A87" s="6"/>
      <c r="B87" s="6"/>
      <c r="C87" s="6"/>
      <c r="D87" s="6"/>
      <c r="E87" s="6"/>
      <c r="F87" s="6"/>
      <c r="G87" s="6"/>
      <c r="M87" s="69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2">
      <c r="A88" s="6"/>
      <c r="B88" s="6"/>
      <c r="C88" s="6"/>
      <c r="D88" s="6"/>
      <c r="E88" s="6"/>
      <c r="F88" s="6"/>
      <c r="G88" s="6"/>
      <c r="M88" s="69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2">
      <c r="A89" s="6"/>
      <c r="B89" s="6"/>
      <c r="C89" s="6"/>
      <c r="D89" s="6"/>
      <c r="E89" s="6"/>
      <c r="F89" s="6"/>
      <c r="G89" s="6"/>
      <c r="M89" s="69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2">
      <c r="A90" s="6"/>
      <c r="B90" s="6"/>
      <c r="C90" s="6"/>
      <c r="D90" s="6"/>
      <c r="E90" s="6"/>
      <c r="F90" s="6"/>
      <c r="G90" s="6"/>
      <c r="M90" s="69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2">
      <c r="A91" s="6"/>
      <c r="B91" s="6"/>
      <c r="C91" s="6"/>
      <c r="D91" s="6"/>
      <c r="E91" s="6"/>
      <c r="F91" s="6"/>
      <c r="G91" s="6"/>
      <c r="M91" s="69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2">
      <c r="A92" s="6"/>
      <c r="B92" s="6"/>
      <c r="C92" s="6"/>
      <c r="D92" s="6"/>
      <c r="E92" s="6"/>
      <c r="F92" s="6"/>
      <c r="G92" s="6"/>
      <c r="M92" s="69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2">
      <c r="A93" s="6"/>
      <c r="B93" s="6"/>
      <c r="C93" s="6"/>
      <c r="D93" s="6"/>
      <c r="E93" s="6"/>
      <c r="F93" s="6"/>
      <c r="G93" s="6"/>
      <c r="M93" s="69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2">
      <c r="A94" s="6"/>
      <c r="B94" s="6"/>
      <c r="C94" s="6"/>
      <c r="D94" s="6"/>
      <c r="E94" s="6"/>
      <c r="F94" s="6"/>
      <c r="G94" s="6"/>
      <c r="M94" s="69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2">
      <c r="A95" s="6"/>
      <c r="B95" s="6"/>
      <c r="C95" s="6"/>
      <c r="D95" s="6"/>
      <c r="E95" s="6"/>
      <c r="F95" s="6"/>
      <c r="G95" s="6"/>
      <c r="M95" s="69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2">
      <c r="A96" s="6"/>
      <c r="B96" s="6"/>
      <c r="C96" s="6"/>
      <c r="D96" s="6"/>
      <c r="E96" s="6"/>
      <c r="F96" s="6"/>
      <c r="G96" s="6"/>
      <c r="M96" s="69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2">
      <c r="A97" s="6"/>
      <c r="B97" s="6"/>
      <c r="C97" s="6"/>
      <c r="D97" s="6"/>
      <c r="E97" s="6"/>
      <c r="F97" s="6"/>
      <c r="G97" s="6"/>
      <c r="M97" s="69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2">
      <c r="A98" s="6"/>
      <c r="B98" s="6"/>
      <c r="C98" s="6"/>
      <c r="D98" s="6"/>
      <c r="E98" s="6"/>
      <c r="F98" s="6"/>
      <c r="G98" s="6"/>
      <c r="M98" s="69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2">
      <c r="A99" s="6"/>
      <c r="B99" s="6"/>
      <c r="C99" s="6"/>
      <c r="D99" s="6"/>
      <c r="E99" s="6"/>
      <c r="F99" s="6"/>
      <c r="G99" s="6"/>
      <c r="M99" s="69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2">
      <c r="A100" s="6"/>
      <c r="B100" s="6"/>
      <c r="C100" s="6"/>
      <c r="D100" s="6"/>
      <c r="E100" s="6"/>
      <c r="F100" s="6"/>
      <c r="G100" s="6"/>
      <c r="M100" s="69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2">
      <c r="A101" s="6"/>
      <c r="B101" s="6"/>
      <c r="C101" s="6"/>
      <c r="D101" s="6"/>
      <c r="E101" s="6"/>
      <c r="F101" s="6"/>
      <c r="G101" s="6"/>
      <c r="M101" s="69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2">
      <c r="A102" s="6"/>
      <c r="B102" s="6"/>
      <c r="C102" s="6"/>
      <c r="D102" s="6"/>
      <c r="E102" s="6"/>
      <c r="F102" s="6"/>
      <c r="G102" s="6"/>
      <c r="M102" s="69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2">
      <c r="A103" s="6"/>
      <c r="B103" s="6"/>
      <c r="C103" s="6"/>
      <c r="D103" s="6"/>
      <c r="E103" s="6"/>
      <c r="F103" s="6"/>
      <c r="G103" s="6"/>
      <c r="M103" s="69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2">
      <c r="A104" s="6"/>
      <c r="B104" s="6"/>
      <c r="C104" s="6"/>
      <c r="D104" s="6"/>
      <c r="E104" s="6"/>
      <c r="F104" s="6"/>
      <c r="G104" s="6"/>
      <c r="M104" s="69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2">
      <c r="A105" s="6"/>
      <c r="B105" s="6"/>
      <c r="C105" s="6"/>
      <c r="D105" s="6"/>
      <c r="E105" s="6"/>
      <c r="F105" s="6"/>
      <c r="G105" s="6"/>
      <c r="M105" s="69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2">
      <c r="A106" s="6"/>
      <c r="B106" s="6"/>
      <c r="C106" s="6"/>
      <c r="D106" s="6"/>
      <c r="E106" s="6"/>
      <c r="F106" s="6"/>
      <c r="G106" s="6"/>
      <c r="M106" s="69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2">
      <c r="A107" s="6"/>
      <c r="B107" s="6"/>
      <c r="C107" s="6"/>
      <c r="D107" s="6"/>
      <c r="E107" s="6"/>
      <c r="F107" s="6"/>
      <c r="G107" s="6"/>
      <c r="M107" s="69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2">
      <c r="A108" s="6"/>
      <c r="B108" s="6"/>
      <c r="C108" s="6"/>
      <c r="D108" s="6"/>
      <c r="E108" s="6"/>
      <c r="F108" s="6"/>
      <c r="G108" s="6"/>
      <c r="M108" s="69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2">
      <c r="A109" s="6"/>
      <c r="B109" s="6"/>
      <c r="C109" s="6"/>
      <c r="D109" s="6"/>
      <c r="E109" s="6"/>
      <c r="F109" s="6"/>
      <c r="G109" s="6"/>
      <c r="M109" s="69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2">
      <c r="A110" s="6"/>
      <c r="B110" s="6"/>
      <c r="C110" s="6"/>
      <c r="D110" s="6"/>
      <c r="E110" s="6"/>
      <c r="F110" s="6"/>
      <c r="G110" s="6"/>
      <c r="M110" s="69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2">
      <c r="A111" s="6"/>
      <c r="B111" s="6"/>
      <c r="C111" s="6"/>
      <c r="D111" s="6"/>
      <c r="E111" s="6"/>
      <c r="F111" s="6"/>
      <c r="G111" s="6"/>
      <c r="M111" s="69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2">
      <c r="A112" s="6"/>
      <c r="B112" s="6"/>
      <c r="C112" s="6"/>
      <c r="D112" s="6"/>
      <c r="E112" s="6"/>
      <c r="F112" s="6"/>
      <c r="G112" s="6"/>
      <c r="M112" s="69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2">
      <c r="A113" s="6"/>
      <c r="B113" s="6"/>
      <c r="C113" s="6"/>
      <c r="D113" s="6"/>
      <c r="E113" s="6"/>
      <c r="F113" s="6"/>
      <c r="G113" s="6"/>
      <c r="M113" s="69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2">
      <c r="A114" s="6"/>
      <c r="B114" s="6"/>
      <c r="C114" s="6"/>
      <c r="D114" s="6"/>
      <c r="E114" s="6"/>
      <c r="F114" s="6"/>
      <c r="G114" s="6"/>
      <c r="M114" s="69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2">
      <c r="A115" s="6"/>
      <c r="B115" s="6"/>
      <c r="C115" s="6"/>
      <c r="D115" s="6"/>
      <c r="E115" s="6"/>
      <c r="F115" s="6"/>
      <c r="G115" s="6"/>
      <c r="M115" s="69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2">
      <c r="A116" s="6"/>
      <c r="B116" s="6"/>
      <c r="C116" s="6"/>
      <c r="D116" s="6"/>
      <c r="E116" s="6"/>
      <c r="F116" s="6"/>
      <c r="G116" s="6"/>
      <c r="M116" s="69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2">
      <c r="A117" s="6"/>
      <c r="B117" s="6"/>
      <c r="C117" s="6"/>
      <c r="D117" s="6"/>
      <c r="E117" s="6"/>
      <c r="F117" s="6"/>
      <c r="G117" s="6"/>
      <c r="M117" s="69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2">
      <c r="A118" s="6"/>
      <c r="B118" s="6"/>
      <c r="C118" s="6"/>
      <c r="D118" s="6"/>
      <c r="E118" s="6"/>
      <c r="F118" s="6"/>
      <c r="G118" s="6"/>
      <c r="M118" s="69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2">
      <c r="A119" s="6"/>
      <c r="B119" s="6"/>
      <c r="C119" s="6"/>
      <c r="D119" s="6"/>
      <c r="E119" s="6"/>
      <c r="F119" s="6"/>
      <c r="G119" s="6"/>
      <c r="M119" s="69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2">
      <c r="A120" s="6"/>
      <c r="B120" s="6"/>
      <c r="C120" s="6"/>
      <c r="D120" s="6"/>
      <c r="E120" s="6"/>
      <c r="F120" s="6"/>
      <c r="G120" s="6"/>
      <c r="M120" s="69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2">
      <c r="A121" s="6"/>
      <c r="B121" s="6"/>
      <c r="C121" s="6"/>
      <c r="D121" s="6"/>
      <c r="E121" s="6"/>
      <c r="F121" s="6"/>
      <c r="G121" s="6"/>
      <c r="M121" s="69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2">
      <c r="A122" s="6"/>
      <c r="B122" s="6"/>
      <c r="C122" s="6"/>
      <c r="D122" s="6"/>
      <c r="E122" s="6"/>
      <c r="F122" s="6"/>
      <c r="G122" s="6"/>
      <c r="M122" s="69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2">
      <c r="A123" s="6"/>
      <c r="B123" s="6"/>
      <c r="C123" s="6"/>
      <c r="D123" s="6"/>
      <c r="E123" s="6"/>
      <c r="F123" s="6"/>
      <c r="G123" s="6"/>
      <c r="M123" s="69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2">
      <c r="A124" s="6"/>
      <c r="B124" s="6"/>
      <c r="C124" s="6"/>
      <c r="D124" s="6"/>
      <c r="E124" s="6"/>
      <c r="F124" s="6"/>
      <c r="G124" s="6"/>
      <c r="M124" s="69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2">
      <c r="A125" s="6"/>
      <c r="B125" s="6"/>
      <c r="C125" s="6"/>
      <c r="D125" s="6"/>
      <c r="E125" s="6"/>
      <c r="F125" s="6"/>
      <c r="G125" s="6"/>
      <c r="M125" s="69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2">
      <c r="A126" s="6"/>
      <c r="B126" s="6"/>
      <c r="C126" s="6"/>
      <c r="D126" s="6"/>
      <c r="E126" s="6"/>
      <c r="F126" s="6"/>
      <c r="G126" s="6"/>
      <c r="M126" s="69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2">
      <c r="A127" s="6"/>
      <c r="B127" s="6"/>
      <c r="C127" s="6"/>
      <c r="D127" s="6"/>
      <c r="E127" s="6"/>
      <c r="F127" s="6"/>
      <c r="G127" s="6"/>
      <c r="M127" s="69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2">
      <c r="A128" s="6"/>
      <c r="B128" s="6"/>
      <c r="C128" s="6"/>
      <c r="D128" s="6"/>
      <c r="E128" s="6"/>
      <c r="F128" s="6"/>
      <c r="G128" s="6"/>
      <c r="M128" s="69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2">
      <c r="A129" s="6"/>
      <c r="B129" s="6"/>
      <c r="C129" s="6"/>
      <c r="D129" s="6"/>
      <c r="E129" s="6"/>
      <c r="F129" s="6"/>
      <c r="G129" s="6"/>
      <c r="M129" s="69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2">
      <c r="A130" s="6"/>
      <c r="B130" s="6"/>
      <c r="C130" s="6"/>
      <c r="D130" s="6"/>
      <c r="E130" s="6"/>
      <c r="F130" s="6"/>
      <c r="G130" s="6"/>
      <c r="M130" s="69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2">
      <c r="A131" s="6"/>
      <c r="B131" s="6"/>
      <c r="C131" s="6"/>
      <c r="D131" s="6"/>
      <c r="E131" s="6"/>
      <c r="F131" s="6"/>
      <c r="G131" s="6"/>
      <c r="M131" s="69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2">
      <c r="A132" s="6"/>
      <c r="B132" s="6"/>
      <c r="C132" s="6"/>
      <c r="D132" s="6"/>
      <c r="E132" s="6"/>
      <c r="F132" s="6"/>
      <c r="G132" s="6"/>
      <c r="M132" s="69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2">
      <c r="A133" s="6"/>
      <c r="B133" s="6"/>
      <c r="C133" s="6"/>
      <c r="D133" s="6"/>
      <c r="E133" s="6"/>
      <c r="F133" s="6"/>
      <c r="G133" s="6"/>
      <c r="M133" s="69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2">
      <c r="A134" s="6"/>
      <c r="B134" s="6"/>
      <c r="C134" s="6"/>
      <c r="D134" s="6"/>
      <c r="E134" s="6"/>
      <c r="F134" s="6"/>
      <c r="G134" s="6"/>
      <c r="M134" s="69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2">
      <c r="A135" s="6"/>
      <c r="B135" s="6"/>
      <c r="C135" s="6"/>
      <c r="D135" s="6"/>
      <c r="E135" s="6"/>
      <c r="F135" s="6"/>
      <c r="G135" s="6"/>
      <c r="M135" s="69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2">
      <c r="A136" s="6"/>
      <c r="B136" s="6"/>
      <c r="C136" s="6"/>
      <c r="D136" s="6"/>
      <c r="E136" s="6"/>
      <c r="F136" s="6"/>
      <c r="G136" s="6"/>
      <c r="M136" s="69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2">
      <c r="A137" s="6"/>
      <c r="B137" s="6"/>
      <c r="C137" s="6"/>
      <c r="D137" s="6"/>
      <c r="E137" s="6"/>
      <c r="F137" s="6"/>
      <c r="G137" s="6"/>
      <c r="M137" s="69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2">
      <c r="A138" s="6"/>
      <c r="B138" s="6"/>
      <c r="C138" s="6"/>
      <c r="D138" s="6"/>
      <c r="E138" s="6"/>
      <c r="F138" s="6"/>
      <c r="G138" s="6"/>
      <c r="M138" s="69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2">
      <c r="A139" s="6"/>
      <c r="B139" s="6"/>
      <c r="C139" s="6"/>
      <c r="D139" s="6"/>
      <c r="E139" s="6"/>
      <c r="F139" s="6"/>
      <c r="G139" s="6"/>
      <c r="M139" s="69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2">
      <c r="A140" s="6"/>
      <c r="B140" s="6"/>
      <c r="C140" s="6"/>
      <c r="D140" s="6"/>
      <c r="E140" s="6"/>
      <c r="F140" s="6"/>
      <c r="G140" s="6"/>
      <c r="M140" s="69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2">
      <c r="A141" s="6"/>
      <c r="B141" s="6"/>
      <c r="C141" s="6"/>
      <c r="D141" s="6"/>
      <c r="E141" s="6"/>
      <c r="F141" s="6"/>
      <c r="G141" s="6"/>
      <c r="M141" s="69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2">
      <c r="A142" s="6"/>
      <c r="B142" s="6"/>
      <c r="C142" s="6"/>
      <c r="D142" s="6"/>
      <c r="E142" s="6"/>
      <c r="F142" s="6"/>
      <c r="G142" s="6"/>
      <c r="M142" s="69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2">
      <c r="A143" s="6"/>
      <c r="B143" s="6"/>
      <c r="C143" s="6"/>
      <c r="D143" s="6"/>
      <c r="E143" s="6"/>
      <c r="F143" s="6"/>
      <c r="G143" s="6"/>
      <c r="M143" s="69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2">
      <c r="A144" s="6"/>
      <c r="B144" s="6"/>
      <c r="C144" s="6"/>
      <c r="D144" s="6"/>
      <c r="E144" s="6"/>
      <c r="F144" s="6"/>
      <c r="G144" s="6"/>
      <c r="M144" s="69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2">
      <c r="A145" s="6"/>
      <c r="B145" s="6"/>
      <c r="C145" s="6"/>
      <c r="D145" s="6"/>
      <c r="E145" s="6"/>
      <c r="F145" s="6"/>
      <c r="G145" s="6"/>
      <c r="M145" s="69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2">
      <c r="A146" s="6"/>
      <c r="B146" s="6"/>
      <c r="C146" s="6"/>
      <c r="D146" s="6"/>
      <c r="E146" s="6"/>
      <c r="F146" s="6"/>
      <c r="G146" s="6"/>
      <c r="M146" s="69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2">
      <c r="A147" s="6"/>
      <c r="B147" s="6"/>
      <c r="C147" s="6"/>
      <c r="D147" s="6"/>
      <c r="E147" s="6"/>
      <c r="F147" s="6"/>
      <c r="G147" s="6"/>
      <c r="M147" s="69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2">
      <c r="A148" s="6"/>
      <c r="B148" s="6"/>
      <c r="C148" s="6"/>
      <c r="D148" s="6"/>
      <c r="E148" s="6"/>
      <c r="F148" s="6"/>
      <c r="G148" s="6"/>
      <c r="M148" s="69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2">
      <c r="A149" s="6"/>
      <c r="B149" s="6"/>
      <c r="C149" s="6"/>
      <c r="D149" s="6"/>
      <c r="E149" s="6"/>
      <c r="F149" s="6"/>
      <c r="G149" s="6"/>
      <c r="M149" s="69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2">
      <c r="A150" s="6"/>
      <c r="B150" s="6"/>
      <c r="C150" s="6"/>
      <c r="D150" s="6"/>
      <c r="E150" s="6"/>
      <c r="F150" s="6"/>
      <c r="G150" s="6"/>
      <c r="M150" s="69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2">
      <c r="A151" s="6"/>
      <c r="B151" s="6"/>
      <c r="C151" s="6"/>
      <c r="D151" s="6"/>
      <c r="E151" s="6"/>
      <c r="F151" s="6"/>
      <c r="G151" s="6"/>
      <c r="M151" s="69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2">
      <c r="A152" s="6"/>
      <c r="B152" s="6"/>
      <c r="C152" s="6"/>
      <c r="D152" s="6"/>
      <c r="E152" s="6"/>
      <c r="F152" s="6"/>
      <c r="G152" s="6"/>
      <c r="M152" s="69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2">
      <c r="A153" s="6"/>
      <c r="B153" s="6"/>
      <c r="C153" s="6"/>
      <c r="D153" s="6"/>
      <c r="E153" s="6"/>
      <c r="F153" s="6"/>
      <c r="G153" s="6"/>
      <c r="M153" s="69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2">
      <c r="A154" s="6"/>
      <c r="B154" s="6"/>
      <c r="C154" s="6"/>
      <c r="D154" s="6"/>
      <c r="E154" s="6"/>
      <c r="F154" s="6"/>
      <c r="G154" s="6"/>
      <c r="M154" s="69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2">
      <c r="A155" s="6"/>
      <c r="B155" s="6"/>
      <c r="C155" s="6"/>
      <c r="D155" s="6"/>
      <c r="E155" s="6"/>
      <c r="F155" s="6"/>
      <c r="G155" s="6"/>
      <c r="M155" s="69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2">
      <c r="A156" s="6"/>
      <c r="B156" s="6"/>
      <c r="C156" s="6"/>
      <c r="D156" s="6"/>
      <c r="E156" s="6"/>
      <c r="F156" s="6"/>
      <c r="G156" s="6"/>
      <c r="M156" s="69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2">
      <c r="A157" s="6"/>
      <c r="B157" s="6"/>
      <c r="C157" s="6"/>
      <c r="D157" s="6"/>
      <c r="E157" s="6"/>
      <c r="F157" s="6"/>
      <c r="G157" s="6"/>
      <c r="M157" s="69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2">
      <c r="A158" s="6"/>
      <c r="B158" s="6"/>
      <c r="C158" s="6"/>
      <c r="D158" s="6"/>
      <c r="E158" s="6"/>
      <c r="F158" s="6"/>
      <c r="G158" s="6"/>
      <c r="M158" s="69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2">
      <c r="A159" s="6"/>
      <c r="B159" s="6"/>
      <c r="C159" s="6"/>
      <c r="D159" s="6"/>
      <c r="E159" s="6"/>
      <c r="F159" s="6"/>
      <c r="G159" s="6"/>
      <c r="M159" s="69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2">
      <c r="A160" s="6"/>
      <c r="B160" s="6"/>
      <c r="C160" s="6"/>
      <c r="D160" s="6"/>
      <c r="E160" s="6"/>
      <c r="F160" s="6"/>
      <c r="G160" s="6"/>
      <c r="M160" s="69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2">
      <c r="A161" s="6"/>
      <c r="B161" s="6"/>
      <c r="C161" s="6"/>
      <c r="D161" s="6"/>
      <c r="E161" s="6"/>
      <c r="F161" s="6"/>
      <c r="G161" s="6"/>
      <c r="M161" s="69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2">
      <c r="A162" s="6"/>
      <c r="B162" s="6"/>
      <c r="C162" s="6"/>
      <c r="D162" s="6"/>
      <c r="E162" s="6"/>
      <c r="F162" s="6"/>
      <c r="G162" s="6"/>
      <c r="M162" s="69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2">
      <c r="A163" s="6"/>
      <c r="B163" s="6"/>
      <c r="C163" s="6"/>
      <c r="D163" s="6"/>
      <c r="E163" s="6"/>
      <c r="F163" s="6"/>
      <c r="G163" s="6"/>
      <c r="M163" s="69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2">
      <c r="A164" s="6"/>
      <c r="B164" s="6"/>
      <c r="C164" s="6"/>
      <c r="D164" s="6"/>
      <c r="E164" s="6"/>
      <c r="F164" s="6"/>
      <c r="G164" s="6"/>
      <c r="M164" s="69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2">
      <c r="A165" s="6"/>
      <c r="B165" s="6"/>
      <c r="C165" s="6"/>
      <c r="D165" s="6"/>
      <c r="E165" s="6"/>
      <c r="F165" s="6"/>
      <c r="G165" s="6"/>
      <c r="M165" s="69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2">
      <c r="A166" s="6"/>
      <c r="B166" s="6"/>
      <c r="C166" s="6"/>
      <c r="D166" s="6"/>
      <c r="E166" s="6"/>
      <c r="F166" s="6"/>
      <c r="G166" s="6"/>
      <c r="M166" s="69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2">
      <c r="A167" s="6"/>
      <c r="B167" s="6"/>
      <c r="C167" s="6"/>
      <c r="D167" s="6"/>
      <c r="E167" s="6"/>
      <c r="F167" s="6"/>
      <c r="G167" s="6"/>
      <c r="M167" s="69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2">
      <c r="A168" s="6"/>
      <c r="B168" s="6"/>
      <c r="C168" s="6"/>
      <c r="D168" s="6"/>
      <c r="E168" s="6"/>
      <c r="F168" s="6"/>
      <c r="G168" s="6"/>
      <c r="M168" s="69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2">
      <c r="A169" s="6"/>
      <c r="B169" s="6"/>
      <c r="C169" s="6"/>
      <c r="D169" s="6"/>
      <c r="E169" s="6"/>
      <c r="F169" s="6"/>
      <c r="G169" s="6"/>
      <c r="M169" s="69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2">
      <c r="A170" s="6"/>
      <c r="B170" s="6"/>
      <c r="C170" s="6"/>
      <c r="D170" s="6"/>
      <c r="E170" s="6"/>
      <c r="F170" s="6"/>
      <c r="G170" s="6"/>
      <c r="M170" s="69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2">
      <c r="A171" s="6"/>
      <c r="B171" s="6"/>
      <c r="C171" s="6"/>
      <c r="D171" s="6"/>
      <c r="E171" s="6"/>
      <c r="F171" s="6"/>
      <c r="G171" s="6"/>
      <c r="M171" s="69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2">
      <c r="A172" s="6"/>
      <c r="B172" s="6"/>
      <c r="C172" s="6"/>
      <c r="D172" s="6"/>
      <c r="E172" s="6"/>
      <c r="F172" s="6"/>
      <c r="G172" s="6"/>
      <c r="M172" s="69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2">
      <c r="A173" s="6"/>
      <c r="B173" s="6"/>
      <c r="C173" s="6"/>
      <c r="D173" s="6"/>
      <c r="E173" s="6"/>
      <c r="F173" s="6"/>
      <c r="G173" s="6"/>
      <c r="M173" s="69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2">
      <c r="A174" s="6"/>
      <c r="B174" s="6"/>
      <c r="C174" s="6"/>
      <c r="D174" s="6"/>
      <c r="E174" s="6"/>
      <c r="F174" s="6"/>
      <c r="G174" s="6"/>
      <c r="M174" s="69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2">
      <c r="A175" s="6"/>
      <c r="B175" s="6"/>
      <c r="C175" s="6"/>
      <c r="D175" s="6"/>
      <c r="E175" s="6"/>
      <c r="F175" s="6"/>
      <c r="G175" s="6"/>
      <c r="M175" s="69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2">
      <c r="A176" s="6"/>
      <c r="B176" s="6"/>
      <c r="C176" s="6"/>
      <c r="D176" s="6"/>
      <c r="E176" s="6"/>
      <c r="F176" s="6"/>
      <c r="G176" s="6"/>
      <c r="M176" s="69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2">
      <c r="A177" s="6"/>
      <c r="B177" s="6"/>
      <c r="C177" s="6"/>
      <c r="D177" s="6"/>
      <c r="E177" s="6"/>
      <c r="F177" s="6"/>
      <c r="G177" s="6"/>
      <c r="M177" s="69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2">
      <c r="A178" s="6"/>
      <c r="B178" s="6"/>
      <c r="C178" s="6"/>
      <c r="D178" s="6"/>
      <c r="E178" s="6"/>
      <c r="F178" s="6"/>
      <c r="G178" s="6"/>
      <c r="M178" s="69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2">
      <c r="A179" s="6"/>
      <c r="B179" s="6"/>
      <c r="C179" s="6"/>
      <c r="D179" s="6"/>
      <c r="E179" s="6"/>
      <c r="F179" s="6"/>
      <c r="G179" s="6"/>
      <c r="M179" s="69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2">
      <c r="A180" s="6"/>
      <c r="B180" s="6"/>
      <c r="C180" s="6"/>
      <c r="D180" s="6"/>
      <c r="E180" s="6"/>
      <c r="F180" s="6"/>
      <c r="G180" s="6"/>
      <c r="M180" s="69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2">
      <c r="A181" s="6"/>
      <c r="B181" s="6"/>
      <c r="C181" s="6"/>
      <c r="D181" s="6"/>
      <c r="E181" s="6"/>
      <c r="F181" s="6"/>
      <c r="G181" s="6"/>
      <c r="M181" s="69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2">
      <c r="A182" s="6"/>
      <c r="B182" s="6"/>
      <c r="C182" s="6"/>
      <c r="D182" s="6"/>
      <c r="E182" s="6"/>
      <c r="F182" s="6"/>
      <c r="G182" s="6"/>
      <c r="M182" s="69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2">
      <c r="A183" s="6"/>
      <c r="B183" s="6"/>
      <c r="C183" s="6"/>
      <c r="D183" s="6"/>
      <c r="E183" s="6"/>
      <c r="F183" s="6"/>
      <c r="G183" s="6"/>
      <c r="M183" s="69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2">
      <c r="A184" s="6"/>
      <c r="B184" s="6"/>
      <c r="C184" s="6"/>
      <c r="D184" s="6"/>
      <c r="E184" s="6"/>
      <c r="F184" s="6"/>
      <c r="G184" s="6"/>
      <c r="M184" s="69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2">
      <c r="A185" s="6"/>
      <c r="B185" s="6"/>
      <c r="C185" s="6"/>
      <c r="D185" s="6"/>
      <c r="E185" s="6"/>
      <c r="F185" s="6"/>
      <c r="G185" s="6"/>
      <c r="M185" s="69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2">
      <c r="A186" s="6"/>
      <c r="B186" s="6"/>
      <c r="C186" s="6"/>
      <c r="D186" s="6"/>
      <c r="E186" s="6"/>
      <c r="F186" s="6"/>
      <c r="G186" s="6"/>
      <c r="M186" s="69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2">
      <c r="A187" s="6"/>
      <c r="B187" s="6"/>
      <c r="C187" s="6"/>
      <c r="D187" s="6"/>
      <c r="E187" s="6"/>
      <c r="F187" s="6"/>
      <c r="G187" s="6"/>
      <c r="M187" s="69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2">
      <c r="A188" s="6"/>
      <c r="B188" s="6"/>
      <c r="C188" s="6"/>
      <c r="D188" s="6"/>
      <c r="E188" s="6"/>
      <c r="F188" s="6"/>
      <c r="G188" s="6"/>
      <c r="M188" s="69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2">
      <c r="A189" s="6"/>
      <c r="B189" s="6"/>
      <c r="C189" s="6"/>
      <c r="D189" s="6"/>
      <c r="E189" s="6"/>
      <c r="F189" s="6"/>
      <c r="G189" s="6"/>
      <c r="M189" s="69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2">
      <c r="A190" s="6"/>
      <c r="B190" s="6"/>
      <c r="C190" s="6"/>
      <c r="D190" s="6"/>
      <c r="E190" s="6"/>
      <c r="F190" s="6"/>
      <c r="G190" s="6"/>
      <c r="M190" s="69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2">
      <c r="A191" s="6"/>
      <c r="B191" s="6"/>
      <c r="C191" s="6"/>
      <c r="D191" s="6"/>
      <c r="E191" s="6"/>
      <c r="F191" s="6"/>
      <c r="G191" s="6"/>
      <c r="M191" s="69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2">
      <c r="A192" s="6"/>
      <c r="B192" s="6"/>
      <c r="C192" s="6"/>
      <c r="D192" s="6"/>
      <c r="E192" s="6"/>
      <c r="F192" s="6"/>
      <c r="G192" s="6"/>
      <c r="M192" s="69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2">
      <c r="A193" s="6"/>
      <c r="B193" s="6"/>
      <c r="C193" s="6"/>
      <c r="D193" s="6"/>
      <c r="E193" s="6"/>
      <c r="F193" s="6"/>
      <c r="G193" s="6"/>
      <c r="M193" s="69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2">
      <c r="A194" s="6"/>
      <c r="B194" s="6"/>
      <c r="C194" s="6"/>
      <c r="D194" s="6"/>
      <c r="E194" s="6"/>
      <c r="F194" s="6"/>
      <c r="G194" s="6"/>
      <c r="M194" s="69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2">
      <c r="A195" s="6"/>
      <c r="B195" s="6"/>
      <c r="C195" s="6"/>
      <c r="D195" s="6"/>
      <c r="E195" s="6"/>
      <c r="F195" s="6"/>
      <c r="G195" s="6"/>
      <c r="M195" s="69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2">
      <c r="A196" s="6"/>
      <c r="B196" s="6"/>
      <c r="C196" s="6"/>
      <c r="D196" s="6"/>
      <c r="E196" s="6"/>
      <c r="F196" s="6"/>
      <c r="G196" s="6"/>
      <c r="M196" s="69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2">
      <c r="A197" s="6"/>
      <c r="B197" s="6"/>
      <c r="C197" s="6"/>
      <c r="D197" s="6"/>
      <c r="E197" s="6"/>
      <c r="F197" s="6"/>
      <c r="G197" s="6"/>
      <c r="M197" s="69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2">
      <c r="A198" s="6"/>
      <c r="B198" s="6"/>
      <c r="C198" s="6"/>
      <c r="D198" s="6"/>
      <c r="E198" s="6"/>
      <c r="F198" s="6"/>
      <c r="G198" s="6"/>
      <c r="M198" s="69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2">
      <c r="A199" s="6"/>
      <c r="B199" s="6"/>
      <c r="C199" s="6"/>
      <c r="D199" s="6"/>
      <c r="E199" s="6"/>
      <c r="F199" s="6"/>
      <c r="G199" s="6"/>
      <c r="M199" s="69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2">
      <c r="A200" s="6"/>
      <c r="B200" s="6"/>
      <c r="C200" s="6"/>
      <c r="D200" s="6"/>
      <c r="E200" s="6"/>
      <c r="F200" s="6"/>
      <c r="G200" s="6"/>
      <c r="M200" s="69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2">
      <c r="A201" s="6"/>
      <c r="B201" s="6"/>
      <c r="C201" s="6"/>
      <c r="D201" s="6"/>
      <c r="E201" s="6"/>
      <c r="F201" s="6"/>
      <c r="G201" s="6"/>
      <c r="M201" s="69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2">
      <c r="A202" s="6"/>
      <c r="B202" s="6"/>
      <c r="C202" s="6"/>
      <c r="D202" s="6"/>
      <c r="E202" s="6"/>
      <c r="F202" s="6"/>
      <c r="G202" s="6"/>
      <c r="M202" s="69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2">
      <c r="A203" s="6"/>
      <c r="B203" s="6"/>
      <c r="C203" s="6"/>
      <c r="D203" s="6"/>
      <c r="E203" s="6"/>
      <c r="F203" s="6"/>
      <c r="G203" s="6"/>
      <c r="M203" s="69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2">
      <c r="A204" s="6"/>
      <c r="B204" s="6"/>
      <c r="C204" s="6"/>
      <c r="D204" s="6"/>
      <c r="E204" s="6"/>
      <c r="F204" s="6"/>
      <c r="G204" s="6"/>
      <c r="M204" s="69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2">
      <c r="A205" s="6"/>
      <c r="B205" s="6"/>
      <c r="C205" s="6"/>
      <c r="D205" s="6"/>
      <c r="E205" s="6"/>
      <c r="F205" s="6"/>
      <c r="G205" s="6"/>
      <c r="M205" s="69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2">
      <c r="A206" s="6"/>
      <c r="B206" s="6"/>
      <c r="C206" s="6"/>
      <c r="D206" s="6"/>
      <c r="E206" s="6"/>
      <c r="F206" s="6"/>
      <c r="G206" s="6"/>
      <c r="M206" s="69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2">
      <c r="A207" s="6"/>
      <c r="B207" s="6"/>
      <c r="C207" s="6"/>
      <c r="D207" s="6"/>
      <c r="E207" s="6"/>
      <c r="F207" s="6"/>
      <c r="G207" s="6"/>
      <c r="M207" s="69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2">
      <c r="A208" s="6"/>
      <c r="B208" s="6"/>
      <c r="C208" s="6"/>
      <c r="D208" s="6"/>
      <c r="E208" s="6"/>
      <c r="F208" s="6"/>
      <c r="G208" s="6"/>
      <c r="M208" s="69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2">
      <c r="A209" s="6"/>
      <c r="B209" s="6"/>
      <c r="C209" s="6"/>
      <c r="D209" s="6"/>
      <c r="E209" s="6"/>
      <c r="F209" s="6"/>
      <c r="G209" s="6"/>
      <c r="M209" s="69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2">
      <c r="A210" s="6"/>
      <c r="B210" s="6"/>
      <c r="C210" s="6"/>
      <c r="D210" s="6"/>
      <c r="E210" s="6"/>
      <c r="F210" s="6"/>
      <c r="G210" s="6"/>
      <c r="M210" s="69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2">
      <c r="A211" s="6"/>
      <c r="B211" s="6"/>
      <c r="C211" s="6"/>
      <c r="D211" s="6"/>
      <c r="E211" s="6"/>
      <c r="F211" s="6"/>
      <c r="G211" s="6"/>
      <c r="M211" s="69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2">
      <c r="A212" s="6"/>
      <c r="B212" s="6"/>
      <c r="C212" s="6"/>
      <c r="D212" s="6"/>
      <c r="E212" s="6"/>
      <c r="F212" s="6"/>
      <c r="G212" s="6"/>
      <c r="M212" s="69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2">
      <c r="A213" s="6"/>
      <c r="B213" s="6"/>
      <c r="C213" s="6"/>
      <c r="D213" s="6"/>
      <c r="E213" s="6"/>
      <c r="F213" s="6"/>
      <c r="G213" s="6"/>
      <c r="M213" s="69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2">
      <c r="A214" s="6"/>
      <c r="B214" s="6"/>
      <c r="C214" s="6"/>
      <c r="D214" s="6"/>
      <c r="E214" s="6"/>
      <c r="F214" s="6"/>
      <c r="G214" s="6"/>
      <c r="M214" s="69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2">
      <c r="A215" s="6"/>
      <c r="B215" s="6"/>
      <c r="C215" s="6"/>
      <c r="D215" s="6"/>
      <c r="E215" s="6"/>
      <c r="F215" s="6"/>
      <c r="G215" s="6"/>
      <c r="M215" s="69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2">
      <c r="A216" s="6"/>
      <c r="B216" s="6"/>
      <c r="C216" s="6"/>
      <c r="D216" s="6"/>
      <c r="E216" s="6"/>
      <c r="F216" s="6"/>
      <c r="G216" s="6"/>
      <c r="M216" s="69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2">
      <c r="A217" s="6"/>
      <c r="B217" s="6"/>
      <c r="C217" s="6"/>
      <c r="D217" s="6"/>
      <c r="E217" s="6"/>
      <c r="F217" s="6"/>
      <c r="G217" s="6"/>
      <c r="M217" s="69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2">
      <c r="A218" s="6"/>
      <c r="B218" s="6"/>
      <c r="C218" s="6"/>
      <c r="D218" s="6"/>
      <c r="E218" s="6"/>
      <c r="F218" s="6"/>
      <c r="G218" s="6"/>
      <c r="M218" s="69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2">
      <c r="A219" s="6"/>
      <c r="B219" s="6"/>
      <c r="C219" s="6"/>
      <c r="D219" s="6"/>
      <c r="E219" s="6"/>
      <c r="F219" s="6"/>
      <c r="G219" s="6"/>
      <c r="M219" s="69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2">
      <c r="A220" s="6"/>
      <c r="B220" s="6"/>
      <c r="C220" s="6"/>
      <c r="D220" s="6"/>
      <c r="E220" s="6"/>
      <c r="F220" s="6"/>
      <c r="G220" s="6"/>
      <c r="M220" s="69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2">
      <c r="A221" s="6"/>
      <c r="B221" s="6"/>
      <c r="C221" s="6"/>
      <c r="D221" s="6"/>
      <c r="E221" s="6"/>
      <c r="F221" s="6"/>
      <c r="G221" s="6"/>
      <c r="M221" s="69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2">
      <c r="A222" s="6"/>
      <c r="B222" s="6"/>
      <c r="C222" s="6"/>
      <c r="D222" s="6"/>
      <c r="E222" s="6"/>
      <c r="F222" s="6"/>
      <c r="G222" s="6"/>
      <c r="M222" s="69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2">
      <c r="A223" s="6"/>
      <c r="B223" s="6"/>
      <c r="C223" s="6"/>
      <c r="D223" s="6"/>
      <c r="E223" s="6"/>
      <c r="F223" s="6"/>
      <c r="G223" s="6"/>
      <c r="M223" s="69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2">
      <c r="A224" s="6"/>
      <c r="B224" s="6"/>
      <c r="C224" s="6"/>
      <c r="D224" s="6"/>
      <c r="E224" s="6"/>
      <c r="F224" s="6"/>
      <c r="G224" s="6"/>
      <c r="M224" s="69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2">
      <c r="A225" s="6"/>
      <c r="B225" s="6"/>
      <c r="C225" s="6"/>
      <c r="D225" s="6"/>
      <c r="E225" s="6"/>
      <c r="F225" s="6"/>
      <c r="G225" s="6"/>
      <c r="M225" s="69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2">
      <c r="A226" s="6"/>
      <c r="B226" s="6"/>
      <c r="C226" s="6"/>
      <c r="D226" s="6"/>
      <c r="E226" s="6"/>
      <c r="F226" s="6"/>
      <c r="G226" s="6"/>
      <c r="M226" s="69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2">
      <c r="A227" s="6"/>
      <c r="B227" s="6"/>
      <c r="C227" s="6"/>
      <c r="D227" s="6"/>
      <c r="E227" s="6"/>
      <c r="F227" s="6"/>
      <c r="G227" s="6"/>
      <c r="M227" s="69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2">
      <c r="A228" s="6"/>
      <c r="B228" s="6"/>
      <c r="C228" s="6"/>
      <c r="D228" s="6"/>
      <c r="E228" s="6"/>
      <c r="F228" s="6"/>
      <c r="G228" s="6"/>
      <c r="M228" s="69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2">
      <c r="A229" s="6"/>
      <c r="B229" s="6"/>
      <c r="C229" s="6"/>
      <c r="D229" s="6"/>
      <c r="E229" s="6"/>
      <c r="F229" s="6"/>
      <c r="G229" s="6"/>
      <c r="M229" s="69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2">
      <c r="A230" s="6"/>
      <c r="B230" s="6"/>
      <c r="C230" s="6"/>
      <c r="D230" s="6"/>
      <c r="E230" s="6"/>
      <c r="F230" s="6"/>
      <c r="G230" s="6"/>
      <c r="M230" s="69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2">
      <c r="A231" s="6"/>
      <c r="B231" s="6"/>
      <c r="C231" s="6"/>
      <c r="D231" s="6"/>
      <c r="E231" s="6"/>
      <c r="F231" s="6"/>
      <c r="G231" s="6"/>
      <c r="M231" s="69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2">
      <c r="A232" s="6"/>
      <c r="B232" s="6"/>
      <c r="C232" s="6"/>
      <c r="D232" s="6"/>
      <c r="E232" s="6"/>
      <c r="F232" s="6"/>
      <c r="G232" s="6"/>
      <c r="M232" s="69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2">
      <c r="A233" s="6"/>
      <c r="B233" s="6"/>
      <c r="C233" s="6"/>
      <c r="D233" s="6"/>
      <c r="E233" s="6"/>
      <c r="F233" s="6"/>
      <c r="G233" s="6"/>
      <c r="M233" s="69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2">
      <c r="A234" s="6"/>
      <c r="B234" s="6"/>
      <c r="C234" s="6"/>
      <c r="D234" s="6"/>
      <c r="E234" s="6"/>
      <c r="F234" s="6"/>
      <c r="G234" s="6"/>
      <c r="M234" s="69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2">
      <c r="A235" s="6"/>
      <c r="B235" s="6"/>
      <c r="C235" s="6"/>
      <c r="D235" s="6"/>
      <c r="E235" s="6"/>
      <c r="F235" s="6"/>
      <c r="G235" s="6"/>
      <c r="M235" s="69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2">
      <c r="A236" s="6"/>
      <c r="B236" s="6"/>
      <c r="C236" s="6"/>
      <c r="D236" s="6"/>
      <c r="E236" s="6"/>
      <c r="F236" s="6"/>
      <c r="G236" s="6"/>
      <c r="M236" s="69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2">
      <c r="A237" s="6"/>
      <c r="B237" s="6"/>
      <c r="C237" s="6"/>
      <c r="D237" s="6"/>
      <c r="E237" s="6"/>
      <c r="F237" s="6"/>
      <c r="G237" s="6"/>
      <c r="M237" s="69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2">
      <c r="A238" s="6"/>
      <c r="B238" s="6"/>
      <c r="C238" s="6"/>
      <c r="D238" s="6"/>
      <c r="E238" s="6"/>
      <c r="F238" s="6"/>
      <c r="G238" s="6"/>
      <c r="M238" s="69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2">
      <c r="A239" s="6"/>
      <c r="B239" s="6"/>
      <c r="C239" s="6"/>
      <c r="D239" s="6"/>
      <c r="E239" s="6"/>
      <c r="F239" s="6"/>
      <c r="G239" s="6"/>
      <c r="M239" s="69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2">
      <c r="A240" s="6"/>
      <c r="B240" s="6"/>
      <c r="C240" s="6"/>
      <c r="D240" s="6"/>
      <c r="E240" s="6"/>
      <c r="F240" s="6"/>
      <c r="G240" s="6"/>
      <c r="M240" s="69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2">
      <c r="A241" s="6"/>
      <c r="B241" s="6"/>
      <c r="C241" s="6"/>
      <c r="D241" s="6"/>
      <c r="E241" s="6"/>
      <c r="F241" s="6"/>
      <c r="G241" s="6"/>
      <c r="M241" s="69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2">
      <c r="A242" s="6"/>
      <c r="B242" s="6"/>
      <c r="C242" s="6"/>
      <c r="D242" s="6"/>
      <c r="E242" s="6"/>
      <c r="F242" s="6"/>
      <c r="G242" s="6"/>
      <c r="M242" s="69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2">
      <c r="A243" s="6"/>
      <c r="B243" s="6"/>
      <c r="C243" s="6"/>
      <c r="D243" s="6"/>
      <c r="E243" s="6"/>
      <c r="F243" s="6"/>
      <c r="G243" s="6"/>
      <c r="M243" s="69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2">
      <c r="A244" s="6"/>
      <c r="B244" s="6"/>
      <c r="C244" s="6"/>
      <c r="D244" s="6"/>
      <c r="E244" s="6"/>
      <c r="F244" s="6"/>
      <c r="G244" s="6"/>
      <c r="M244" s="69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2">
      <c r="A245" s="6"/>
      <c r="B245" s="6"/>
      <c r="C245" s="6"/>
      <c r="D245" s="6"/>
      <c r="E245" s="6"/>
      <c r="F245" s="6"/>
      <c r="G245" s="6"/>
      <c r="M245" s="69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2">
      <c r="A246" s="6"/>
      <c r="B246" s="6"/>
      <c r="C246" s="6"/>
      <c r="D246" s="6"/>
      <c r="E246" s="6"/>
      <c r="F246" s="6"/>
      <c r="G246" s="6"/>
      <c r="M246" s="69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2">
      <c r="A247" s="6"/>
      <c r="B247" s="6"/>
      <c r="C247" s="6"/>
      <c r="D247" s="6"/>
      <c r="E247" s="6"/>
      <c r="F247" s="6"/>
      <c r="G247" s="6"/>
      <c r="M247" s="69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2">
      <c r="A248" s="6"/>
      <c r="B248" s="6"/>
      <c r="C248" s="6"/>
      <c r="D248" s="6"/>
      <c r="E248" s="6"/>
      <c r="F248" s="6"/>
      <c r="G248" s="6"/>
      <c r="M248" s="69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2">
      <c r="A249" s="6"/>
      <c r="B249" s="6"/>
      <c r="C249" s="6"/>
      <c r="D249" s="6"/>
      <c r="E249" s="6"/>
      <c r="F249" s="6"/>
      <c r="G249" s="6"/>
      <c r="M249" s="69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2">
      <c r="A250" s="6"/>
      <c r="B250" s="6"/>
      <c r="C250" s="6"/>
      <c r="D250" s="6"/>
      <c r="E250" s="6"/>
      <c r="F250" s="6"/>
      <c r="G250" s="6"/>
      <c r="M250" s="69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2">
      <c r="A251" s="6"/>
      <c r="B251" s="6"/>
      <c r="C251" s="6"/>
      <c r="D251" s="6"/>
      <c r="E251" s="6"/>
      <c r="F251" s="6"/>
      <c r="G251" s="6"/>
      <c r="M251" s="69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2">
      <c r="A252" s="6"/>
      <c r="B252" s="6"/>
      <c r="C252" s="6"/>
      <c r="D252" s="6"/>
      <c r="E252" s="6"/>
      <c r="F252" s="6"/>
      <c r="G252" s="6"/>
      <c r="M252" s="69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2">
      <c r="A253" s="6"/>
      <c r="B253" s="6"/>
      <c r="C253" s="6"/>
      <c r="D253" s="6"/>
      <c r="E253" s="6"/>
      <c r="F253" s="6"/>
      <c r="G253" s="6"/>
      <c r="M253" s="69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2">
      <c r="A254" s="6"/>
      <c r="B254" s="6"/>
      <c r="C254" s="6"/>
      <c r="D254" s="6"/>
      <c r="E254" s="6"/>
      <c r="F254" s="6"/>
      <c r="G254" s="6"/>
      <c r="M254" s="69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2">
      <c r="A255" s="6"/>
      <c r="B255" s="6"/>
      <c r="C255" s="6"/>
      <c r="D255" s="6"/>
      <c r="E255" s="6"/>
      <c r="F255" s="6"/>
      <c r="G255" s="6"/>
      <c r="M255" s="69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2">
      <c r="A256" s="6"/>
      <c r="B256" s="6"/>
      <c r="C256" s="6"/>
      <c r="D256" s="6"/>
      <c r="E256" s="6"/>
      <c r="F256" s="6"/>
      <c r="G256" s="6"/>
      <c r="M256" s="69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2">
      <c r="A257" s="6"/>
      <c r="B257" s="6"/>
      <c r="C257" s="6"/>
      <c r="D257" s="6"/>
      <c r="E257" s="6"/>
      <c r="F257" s="6"/>
      <c r="G257" s="6"/>
      <c r="M257" s="69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2">
      <c r="A258" s="6"/>
      <c r="B258" s="6"/>
      <c r="C258" s="6"/>
      <c r="D258" s="6"/>
      <c r="E258" s="6"/>
      <c r="F258" s="6"/>
      <c r="G258" s="6"/>
      <c r="M258" s="69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2">
      <c r="A259" s="6"/>
      <c r="B259" s="6"/>
      <c r="C259" s="6"/>
      <c r="D259" s="6"/>
      <c r="E259" s="6"/>
      <c r="F259" s="6"/>
      <c r="G259" s="6"/>
      <c r="M259" s="69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2">
      <c r="A260" s="6"/>
      <c r="B260" s="6"/>
      <c r="C260" s="6"/>
      <c r="D260" s="6"/>
      <c r="E260" s="6"/>
      <c r="F260" s="6"/>
      <c r="G260" s="6"/>
      <c r="M260" s="69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2">
      <c r="A261" s="6"/>
      <c r="B261" s="6"/>
      <c r="C261" s="6"/>
      <c r="D261" s="6"/>
      <c r="E261" s="6"/>
      <c r="F261" s="6"/>
      <c r="G261" s="6"/>
      <c r="M261" s="69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2">
      <c r="A262" s="6"/>
      <c r="B262" s="6"/>
      <c r="C262" s="6"/>
      <c r="D262" s="6"/>
      <c r="E262" s="6"/>
      <c r="F262" s="6"/>
      <c r="G262" s="6"/>
      <c r="M262" s="69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2">
      <c r="A263" s="6"/>
      <c r="B263" s="6"/>
      <c r="C263" s="6"/>
      <c r="D263" s="6"/>
      <c r="E263" s="6"/>
      <c r="F263" s="6"/>
      <c r="G263" s="6"/>
      <c r="M263" s="69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2">
      <c r="A264" s="6"/>
      <c r="B264" s="6"/>
      <c r="C264" s="6"/>
      <c r="D264" s="6"/>
      <c r="E264" s="6"/>
      <c r="F264" s="6"/>
      <c r="G264" s="6"/>
      <c r="M264" s="69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2">
      <c r="A265" s="6"/>
      <c r="B265" s="6"/>
      <c r="C265" s="6"/>
      <c r="D265" s="6"/>
      <c r="E265" s="6"/>
      <c r="F265" s="6"/>
      <c r="G265" s="6"/>
      <c r="M265" s="69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2">
      <c r="A266" s="6"/>
      <c r="B266" s="6"/>
      <c r="C266" s="6"/>
      <c r="D266" s="6"/>
      <c r="E266" s="6"/>
      <c r="F266" s="6"/>
      <c r="G266" s="6"/>
      <c r="M266" s="69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2">
      <c r="A267" s="6"/>
      <c r="B267" s="6"/>
      <c r="C267" s="6"/>
      <c r="D267" s="6"/>
      <c r="E267" s="6"/>
      <c r="F267" s="6"/>
      <c r="G267" s="6"/>
      <c r="M267" s="69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2">
      <c r="A268" s="6"/>
      <c r="B268" s="6"/>
      <c r="C268" s="6"/>
      <c r="D268" s="6"/>
      <c r="E268" s="6"/>
      <c r="F268" s="6"/>
      <c r="G268" s="6"/>
      <c r="M268" s="69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2">
      <c r="A269" s="6"/>
      <c r="B269" s="6"/>
      <c r="C269" s="6"/>
      <c r="D269" s="6"/>
      <c r="E269" s="6"/>
      <c r="F269" s="6"/>
      <c r="G269" s="6"/>
      <c r="M269" s="69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2">
      <c r="A270" s="6"/>
      <c r="B270" s="6"/>
      <c r="C270" s="6"/>
      <c r="D270" s="6"/>
      <c r="E270" s="6"/>
      <c r="F270" s="6"/>
      <c r="G270" s="6"/>
      <c r="M270" s="69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2">
      <c r="A271" s="6"/>
      <c r="B271" s="6"/>
      <c r="C271" s="6"/>
      <c r="D271" s="6"/>
      <c r="E271" s="6"/>
      <c r="F271" s="6"/>
      <c r="G271" s="6"/>
      <c r="M271" s="69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2">
      <c r="A272" s="6"/>
      <c r="B272" s="6"/>
      <c r="C272" s="6"/>
      <c r="D272" s="6"/>
      <c r="E272" s="6"/>
      <c r="F272" s="6"/>
      <c r="G272" s="6"/>
      <c r="M272" s="69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2">
      <c r="A273" s="6"/>
      <c r="B273" s="6"/>
      <c r="C273" s="6"/>
      <c r="D273" s="6"/>
      <c r="E273" s="6"/>
      <c r="F273" s="6"/>
      <c r="G273" s="6"/>
      <c r="M273" s="69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2">
      <c r="A274" s="6"/>
      <c r="B274" s="6"/>
      <c r="C274" s="6"/>
      <c r="D274" s="6"/>
      <c r="E274" s="6"/>
      <c r="F274" s="6"/>
      <c r="G274" s="6"/>
      <c r="M274" s="69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2">
      <c r="A275" s="6"/>
      <c r="B275" s="6"/>
      <c r="C275" s="6"/>
      <c r="D275" s="6"/>
      <c r="E275" s="6"/>
      <c r="F275" s="6"/>
      <c r="G275" s="6"/>
      <c r="M275" s="69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2">
      <c r="A276" s="6"/>
      <c r="B276" s="6"/>
      <c r="C276" s="6"/>
      <c r="D276" s="6"/>
      <c r="E276" s="6"/>
      <c r="F276" s="6"/>
      <c r="G276" s="6"/>
      <c r="M276" s="69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2">
      <c r="A277" s="6"/>
      <c r="B277" s="6"/>
      <c r="C277" s="6"/>
      <c r="D277" s="6"/>
      <c r="E277" s="6"/>
      <c r="F277" s="6"/>
      <c r="G277" s="6"/>
      <c r="M277" s="69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2">
      <c r="A278" s="6"/>
      <c r="B278" s="6"/>
      <c r="C278" s="6"/>
      <c r="D278" s="6"/>
      <c r="E278" s="6"/>
      <c r="F278" s="6"/>
      <c r="G278" s="6"/>
      <c r="M278" s="69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2">
      <c r="A279" s="6"/>
      <c r="B279" s="6"/>
      <c r="C279" s="6"/>
      <c r="D279" s="6"/>
      <c r="E279" s="6"/>
      <c r="F279" s="6"/>
      <c r="G279" s="6"/>
      <c r="M279" s="69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2">
      <c r="A280" s="6"/>
      <c r="B280" s="6"/>
      <c r="C280" s="6"/>
      <c r="D280" s="6"/>
      <c r="E280" s="6"/>
      <c r="F280" s="6"/>
      <c r="G280" s="6"/>
      <c r="M280" s="69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2">
      <c r="A281" s="6"/>
      <c r="B281" s="6"/>
      <c r="C281" s="6"/>
      <c r="D281" s="6"/>
      <c r="E281" s="6"/>
      <c r="F281" s="6"/>
      <c r="G281" s="6"/>
      <c r="M281" s="69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2">
      <c r="A282" s="6"/>
      <c r="B282" s="6"/>
      <c r="C282" s="6"/>
      <c r="D282" s="6"/>
      <c r="E282" s="6"/>
      <c r="F282" s="6"/>
      <c r="G282" s="6"/>
      <c r="M282" s="69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2">
      <c r="A283" s="6"/>
      <c r="B283" s="6"/>
      <c r="C283" s="6"/>
      <c r="D283" s="6"/>
      <c r="E283" s="6"/>
      <c r="F283" s="6"/>
      <c r="G283" s="6"/>
      <c r="M283" s="69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2">
      <c r="A284" s="6"/>
      <c r="B284" s="6"/>
      <c r="C284" s="6"/>
      <c r="D284" s="6"/>
      <c r="E284" s="6"/>
      <c r="F284" s="6"/>
      <c r="G284" s="6"/>
      <c r="M284" s="69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2">
      <c r="A285" s="6"/>
      <c r="B285" s="6"/>
      <c r="C285" s="6"/>
      <c r="D285" s="6"/>
      <c r="E285" s="6"/>
      <c r="F285" s="6"/>
      <c r="G285" s="6"/>
      <c r="M285" s="69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2">
      <c r="A286" s="6"/>
      <c r="B286" s="6"/>
      <c r="C286" s="6"/>
      <c r="D286" s="6"/>
      <c r="E286" s="6"/>
      <c r="F286" s="6"/>
      <c r="G286" s="6"/>
      <c r="M286" s="69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2">
      <c r="A287" s="6"/>
      <c r="B287" s="6"/>
      <c r="C287" s="6"/>
      <c r="D287" s="6"/>
      <c r="E287" s="6"/>
      <c r="F287" s="6"/>
      <c r="G287" s="6"/>
      <c r="M287" s="69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2">
      <c r="A288" s="6"/>
      <c r="B288" s="6"/>
      <c r="C288" s="6"/>
      <c r="D288" s="6"/>
      <c r="E288" s="6"/>
      <c r="F288" s="6"/>
      <c r="G288" s="6"/>
      <c r="M288" s="69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2">
      <c r="A289" s="6"/>
      <c r="B289" s="6"/>
      <c r="C289" s="6"/>
      <c r="D289" s="6"/>
      <c r="E289" s="6"/>
      <c r="F289" s="6"/>
      <c r="G289" s="6"/>
      <c r="M289" s="69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2">
      <c r="A290" s="6"/>
      <c r="B290" s="6"/>
      <c r="C290" s="6"/>
      <c r="D290" s="6"/>
      <c r="E290" s="6"/>
      <c r="F290" s="6"/>
      <c r="G290" s="6"/>
      <c r="M290" s="69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2">
      <c r="A291" s="6"/>
      <c r="B291" s="6"/>
      <c r="C291" s="6"/>
      <c r="D291" s="6"/>
      <c r="E291" s="6"/>
      <c r="F291" s="6"/>
      <c r="G291" s="6"/>
      <c r="M291" s="69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2">
      <c r="A292" s="6"/>
      <c r="B292" s="6"/>
      <c r="C292" s="6"/>
      <c r="D292" s="6"/>
      <c r="E292" s="6"/>
      <c r="F292" s="6"/>
      <c r="G292" s="6"/>
      <c r="M292" s="69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2">
      <c r="A293" s="6"/>
      <c r="B293" s="6"/>
      <c r="C293" s="6"/>
      <c r="D293" s="6"/>
      <c r="E293" s="6"/>
      <c r="F293" s="6"/>
      <c r="G293" s="6"/>
      <c r="M293" s="69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2">
      <c r="A294" s="6"/>
      <c r="B294" s="6"/>
      <c r="C294" s="6"/>
      <c r="D294" s="6"/>
      <c r="E294" s="6"/>
      <c r="F294" s="6"/>
      <c r="G294" s="6"/>
      <c r="M294" s="69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2">
      <c r="A295" s="6"/>
      <c r="B295" s="6"/>
      <c r="C295" s="6"/>
      <c r="D295" s="6"/>
      <c r="E295" s="6"/>
      <c r="F295" s="6"/>
      <c r="G295" s="6"/>
      <c r="M295" s="69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2">
      <c r="A296" s="6"/>
      <c r="B296" s="6"/>
      <c r="C296" s="6"/>
      <c r="D296" s="6"/>
      <c r="E296" s="6"/>
      <c r="F296" s="6"/>
      <c r="G296" s="6"/>
      <c r="M296" s="69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2">
      <c r="A297" s="6"/>
      <c r="B297" s="6"/>
      <c r="C297" s="6"/>
      <c r="D297" s="6"/>
      <c r="E297" s="6"/>
      <c r="F297" s="6"/>
      <c r="G297" s="6"/>
      <c r="M297" s="69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2">
      <c r="A298" s="6"/>
      <c r="B298" s="6"/>
      <c r="C298" s="6"/>
      <c r="D298" s="6"/>
      <c r="E298" s="6"/>
      <c r="F298" s="6"/>
      <c r="G298" s="6"/>
      <c r="M298" s="69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2">
      <c r="A299" s="6"/>
      <c r="B299" s="6"/>
      <c r="C299" s="6"/>
      <c r="D299" s="6"/>
      <c r="E299" s="6"/>
      <c r="F299" s="6"/>
      <c r="G299" s="6"/>
      <c r="M299" s="69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2">
      <c r="A300" s="6"/>
      <c r="B300" s="6"/>
      <c r="C300" s="6"/>
      <c r="D300" s="6"/>
      <c r="E300" s="6"/>
      <c r="F300" s="6"/>
      <c r="G300" s="6"/>
      <c r="M300" s="69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2">
      <c r="A301" s="6"/>
      <c r="B301" s="6"/>
      <c r="C301" s="6"/>
      <c r="D301" s="6"/>
      <c r="E301" s="6"/>
      <c r="F301" s="6"/>
      <c r="G301" s="6"/>
      <c r="M301" s="69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2">
      <c r="A302" s="6"/>
      <c r="B302" s="6"/>
      <c r="C302" s="6"/>
      <c r="D302" s="6"/>
      <c r="E302" s="6"/>
      <c r="F302" s="6"/>
      <c r="G302" s="6"/>
      <c r="M302" s="69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2">
      <c r="A303" s="6"/>
      <c r="B303" s="6"/>
      <c r="C303" s="6"/>
      <c r="D303" s="6"/>
      <c r="E303" s="6"/>
      <c r="F303" s="6"/>
      <c r="G303" s="6"/>
      <c r="M303" s="69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2">
      <c r="A304" s="6"/>
      <c r="B304" s="6"/>
      <c r="C304" s="6"/>
      <c r="D304" s="6"/>
      <c r="E304" s="6"/>
      <c r="F304" s="6"/>
      <c r="G304" s="6"/>
      <c r="M304" s="69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2">
      <c r="A305" s="6"/>
      <c r="B305" s="6"/>
      <c r="C305" s="6"/>
      <c r="D305" s="6"/>
      <c r="E305" s="6"/>
      <c r="F305" s="6"/>
      <c r="G305" s="6"/>
      <c r="M305" s="69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2">
      <c r="A306" s="6"/>
      <c r="B306" s="6"/>
      <c r="C306" s="6"/>
      <c r="D306" s="6"/>
      <c r="E306" s="6"/>
      <c r="F306" s="6"/>
      <c r="G306" s="6"/>
      <c r="M306" s="69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2">
      <c r="A307" s="6"/>
      <c r="B307" s="6"/>
      <c r="C307" s="6"/>
      <c r="D307" s="6"/>
      <c r="E307" s="6"/>
      <c r="F307" s="6"/>
      <c r="G307" s="6"/>
      <c r="M307" s="69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2">
      <c r="A308" s="6"/>
      <c r="B308" s="6"/>
      <c r="C308" s="6"/>
      <c r="D308" s="6"/>
      <c r="E308" s="6"/>
      <c r="F308" s="6"/>
      <c r="G308" s="6"/>
      <c r="M308" s="69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2">
      <c r="A309" s="6"/>
      <c r="B309" s="6"/>
      <c r="C309" s="6"/>
      <c r="D309" s="6"/>
      <c r="E309" s="6"/>
      <c r="F309" s="6"/>
      <c r="G309" s="6"/>
      <c r="M309" s="69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2">
      <c r="A310" s="6"/>
      <c r="B310" s="6"/>
      <c r="C310" s="6"/>
      <c r="D310" s="6"/>
      <c r="E310" s="6"/>
      <c r="F310" s="6"/>
      <c r="G310" s="6"/>
      <c r="M310" s="69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2">
      <c r="A311" s="6"/>
      <c r="B311" s="6"/>
      <c r="C311" s="6"/>
      <c r="D311" s="6"/>
      <c r="E311" s="6"/>
      <c r="F311" s="6"/>
      <c r="G311" s="6"/>
      <c r="M311" s="69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2">
      <c r="A312" s="6"/>
      <c r="B312" s="6"/>
      <c r="C312" s="6"/>
      <c r="D312" s="6"/>
      <c r="E312" s="6"/>
      <c r="F312" s="6"/>
      <c r="G312" s="6"/>
      <c r="M312" s="69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2">
      <c r="A313" s="6"/>
      <c r="B313" s="6"/>
      <c r="C313" s="6"/>
      <c r="D313" s="6"/>
      <c r="E313" s="6"/>
      <c r="F313" s="6"/>
      <c r="G313" s="6"/>
      <c r="M313" s="69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2">
      <c r="A314" s="6"/>
      <c r="B314" s="6"/>
      <c r="C314" s="6"/>
      <c r="D314" s="6"/>
      <c r="E314" s="6"/>
      <c r="F314" s="6"/>
      <c r="G314" s="6"/>
      <c r="M314" s="69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2">
      <c r="A315" s="6"/>
      <c r="B315" s="6"/>
      <c r="C315" s="6"/>
      <c r="D315" s="6"/>
      <c r="E315" s="6"/>
      <c r="F315" s="6"/>
      <c r="G315" s="6"/>
      <c r="M315" s="69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2">
      <c r="A316" s="6"/>
      <c r="B316" s="6"/>
      <c r="C316" s="6"/>
      <c r="D316" s="6"/>
      <c r="E316" s="6"/>
      <c r="F316" s="6"/>
      <c r="G316" s="6"/>
      <c r="M316" s="69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2">
      <c r="A317" s="6"/>
      <c r="B317" s="6"/>
      <c r="C317" s="6"/>
      <c r="D317" s="6"/>
      <c r="E317" s="6"/>
      <c r="F317" s="6"/>
      <c r="G317" s="6"/>
      <c r="M317" s="69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2">
      <c r="A318" s="6"/>
      <c r="B318" s="6"/>
      <c r="C318" s="6"/>
      <c r="D318" s="6"/>
      <c r="E318" s="6"/>
      <c r="F318" s="6"/>
      <c r="G318" s="6"/>
      <c r="M318" s="69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2">
      <c r="A319" s="6"/>
      <c r="B319" s="6"/>
      <c r="C319" s="6"/>
      <c r="D319" s="6"/>
      <c r="E319" s="6"/>
      <c r="F319" s="6"/>
      <c r="G319" s="6"/>
      <c r="M319" s="69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2">
      <c r="A320" s="6"/>
      <c r="B320" s="6"/>
      <c r="C320" s="6"/>
      <c r="D320" s="6"/>
      <c r="E320" s="6"/>
      <c r="F320" s="6"/>
      <c r="G320" s="6"/>
      <c r="M320" s="69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2">
      <c r="A321" s="6"/>
      <c r="B321" s="6"/>
      <c r="C321" s="6"/>
      <c r="D321" s="6"/>
      <c r="E321" s="6"/>
      <c r="F321" s="6"/>
      <c r="G321" s="6"/>
      <c r="M321" s="69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2">
      <c r="A322" s="6"/>
      <c r="B322" s="6"/>
      <c r="C322" s="6"/>
      <c r="D322" s="6"/>
      <c r="E322" s="6"/>
      <c r="F322" s="6"/>
      <c r="G322" s="6"/>
      <c r="M322" s="69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2">
      <c r="A323" s="6"/>
      <c r="B323" s="6"/>
      <c r="C323" s="6"/>
      <c r="D323" s="6"/>
      <c r="E323" s="6"/>
      <c r="F323" s="6"/>
      <c r="G323" s="6"/>
      <c r="M323" s="69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2">
      <c r="A324" s="6"/>
      <c r="B324" s="6"/>
      <c r="C324" s="6"/>
      <c r="D324" s="6"/>
      <c r="E324" s="6"/>
      <c r="F324" s="6"/>
      <c r="G324" s="6"/>
      <c r="M324" s="69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2">
      <c r="A325" s="6"/>
      <c r="B325" s="6"/>
      <c r="C325" s="6"/>
      <c r="D325" s="6"/>
      <c r="E325" s="6"/>
      <c r="F325" s="6"/>
      <c r="G325" s="6"/>
      <c r="M325" s="69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2">
      <c r="A326" s="6"/>
      <c r="B326" s="6"/>
      <c r="C326" s="6"/>
      <c r="D326" s="6"/>
      <c r="E326" s="6"/>
      <c r="F326" s="6"/>
      <c r="G326" s="6"/>
      <c r="M326" s="69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2">
      <c r="A327" s="6"/>
      <c r="B327" s="6"/>
      <c r="C327" s="6"/>
      <c r="D327" s="6"/>
      <c r="E327" s="6"/>
      <c r="F327" s="6"/>
      <c r="G327" s="6"/>
      <c r="M327" s="69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2">
      <c r="A328" s="6"/>
      <c r="B328" s="6"/>
      <c r="C328" s="6"/>
      <c r="D328" s="6"/>
      <c r="E328" s="6"/>
      <c r="F328" s="6"/>
      <c r="G328" s="6"/>
      <c r="M328" s="69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2">
      <c r="A329" s="6"/>
      <c r="B329" s="6"/>
      <c r="C329" s="6"/>
      <c r="D329" s="6"/>
      <c r="E329" s="6"/>
      <c r="F329" s="6"/>
      <c r="G329" s="6"/>
      <c r="M329" s="69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2">
      <c r="A330" s="6"/>
      <c r="B330" s="6"/>
      <c r="C330" s="6"/>
      <c r="D330" s="6"/>
      <c r="E330" s="6"/>
      <c r="F330" s="6"/>
      <c r="G330" s="6"/>
      <c r="M330" s="69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2">
      <c r="A331" s="6"/>
      <c r="B331" s="6"/>
      <c r="C331" s="6"/>
      <c r="D331" s="6"/>
      <c r="E331" s="6"/>
      <c r="F331" s="6"/>
      <c r="G331" s="6"/>
      <c r="M331" s="69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2">
      <c r="A332" s="6"/>
      <c r="B332" s="6"/>
      <c r="C332" s="6"/>
      <c r="D332" s="6"/>
      <c r="E332" s="6"/>
      <c r="F332" s="6"/>
      <c r="G332" s="6"/>
      <c r="M332" s="69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2">
      <c r="A333" s="6"/>
      <c r="B333" s="6"/>
      <c r="C333" s="6"/>
      <c r="D333" s="6"/>
      <c r="E333" s="6"/>
      <c r="F333" s="6"/>
      <c r="G333" s="6"/>
      <c r="M333" s="69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2">
      <c r="A334" s="6"/>
      <c r="B334" s="6"/>
      <c r="C334" s="6"/>
      <c r="D334" s="6"/>
      <c r="E334" s="6"/>
      <c r="F334" s="6"/>
      <c r="G334" s="6"/>
      <c r="M334" s="69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2">
      <c r="A335" s="6"/>
      <c r="B335" s="6"/>
      <c r="C335" s="6"/>
      <c r="D335" s="6"/>
      <c r="E335" s="6"/>
      <c r="F335" s="6"/>
      <c r="G335" s="6"/>
      <c r="M335" s="69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2">
      <c r="A336" s="6"/>
      <c r="B336" s="6"/>
      <c r="C336" s="6"/>
      <c r="D336" s="6"/>
      <c r="E336" s="6"/>
      <c r="F336" s="6"/>
      <c r="G336" s="6"/>
      <c r="M336" s="69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2">
      <c r="A337" s="6"/>
      <c r="B337" s="6"/>
      <c r="C337" s="6"/>
      <c r="D337" s="6"/>
      <c r="E337" s="6"/>
      <c r="F337" s="6"/>
      <c r="G337" s="6"/>
      <c r="M337" s="69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2">
      <c r="A338" s="6"/>
      <c r="B338" s="6"/>
      <c r="C338" s="6"/>
      <c r="D338" s="6"/>
      <c r="E338" s="6"/>
      <c r="F338" s="6"/>
      <c r="G338" s="6"/>
      <c r="M338" s="69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2">
      <c r="A339" s="6"/>
      <c r="B339" s="6"/>
      <c r="C339" s="6"/>
      <c r="D339" s="6"/>
      <c r="E339" s="6"/>
      <c r="F339" s="6"/>
      <c r="G339" s="6"/>
      <c r="M339" s="69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2">
      <c r="A340" s="6"/>
      <c r="B340" s="6"/>
      <c r="C340" s="6"/>
      <c r="D340" s="6"/>
      <c r="E340" s="6"/>
      <c r="F340" s="6"/>
      <c r="G340" s="6"/>
      <c r="M340" s="69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2">
      <c r="A341" s="6"/>
      <c r="B341" s="6"/>
      <c r="C341" s="6"/>
      <c r="D341" s="6"/>
      <c r="E341" s="6"/>
      <c r="F341" s="6"/>
      <c r="G341" s="6"/>
      <c r="M341" s="69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2">
      <c r="A342" s="6"/>
      <c r="B342" s="6"/>
      <c r="C342" s="6"/>
      <c r="D342" s="6"/>
      <c r="E342" s="6"/>
      <c r="F342" s="6"/>
      <c r="G342" s="6"/>
      <c r="M342" s="69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2">
      <c r="A343" s="6"/>
      <c r="B343" s="6"/>
      <c r="C343" s="6"/>
      <c r="D343" s="6"/>
      <c r="E343" s="6"/>
      <c r="F343" s="6"/>
      <c r="G343" s="6"/>
      <c r="M343" s="69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2">
      <c r="A344" s="6"/>
      <c r="B344" s="6"/>
      <c r="C344" s="6"/>
      <c r="D344" s="6"/>
      <c r="E344" s="6"/>
      <c r="F344" s="6"/>
      <c r="G344" s="6"/>
      <c r="M344" s="69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2">
      <c r="A345" s="6"/>
      <c r="B345" s="6"/>
      <c r="C345" s="6"/>
      <c r="D345" s="6"/>
      <c r="E345" s="6"/>
      <c r="F345" s="6"/>
      <c r="G345" s="6"/>
      <c r="M345" s="69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2">
      <c r="A346" s="6"/>
      <c r="B346" s="6"/>
      <c r="C346" s="6"/>
      <c r="D346" s="6"/>
      <c r="E346" s="6"/>
      <c r="F346" s="6"/>
      <c r="G346" s="6"/>
      <c r="M346" s="69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2">
      <c r="A347" s="6"/>
      <c r="B347" s="6"/>
      <c r="C347" s="6"/>
      <c r="D347" s="6"/>
      <c r="E347" s="6"/>
      <c r="F347" s="6"/>
      <c r="G347" s="6"/>
      <c r="M347" s="69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2">
      <c r="A348" s="6"/>
      <c r="B348" s="6"/>
      <c r="C348" s="6"/>
      <c r="D348" s="6"/>
      <c r="E348" s="6"/>
      <c r="F348" s="6"/>
      <c r="G348" s="6"/>
      <c r="M348" s="69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2">
      <c r="A349" s="6"/>
      <c r="B349" s="6"/>
      <c r="C349" s="6"/>
      <c r="D349" s="6"/>
      <c r="E349" s="6"/>
      <c r="F349" s="6"/>
      <c r="G349" s="6"/>
      <c r="M349" s="69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2">
      <c r="A350" s="6"/>
      <c r="B350" s="6"/>
      <c r="C350" s="6"/>
      <c r="D350" s="6"/>
      <c r="E350" s="6"/>
      <c r="F350" s="6"/>
      <c r="G350" s="6"/>
      <c r="M350" s="69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2">
      <c r="A351" s="6"/>
      <c r="B351" s="6"/>
      <c r="C351" s="6"/>
      <c r="D351" s="6"/>
      <c r="E351" s="6"/>
      <c r="F351" s="6"/>
      <c r="G351" s="6"/>
      <c r="M351" s="69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2">
      <c r="A352" s="6"/>
      <c r="B352" s="6"/>
      <c r="C352" s="6"/>
      <c r="D352" s="6"/>
      <c r="E352" s="6"/>
      <c r="F352" s="6"/>
      <c r="G352" s="6"/>
      <c r="M352" s="69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2">
      <c r="A353" s="6"/>
      <c r="B353" s="6"/>
      <c r="C353" s="6"/>
      <c r="D353" s="6"/>
      <c r="E353" s="6"/>
      <c r="F353" s="6"/>
      <c r="G353" s="6"/>
      <c r="M353" s="69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2">
      <c r="A354" s="6"/>
      <c r="B354" s="6"/>
      <c r="C354" s="6"/>
      <c r="D354" s="6"/>
      <c r="E354" s="6"/>
      <c r="F354" s="6"/>
      <c r="G354" s="6"/>
      <c r="M354" s="69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2">
      <c r="A355" s="6"/>
      <c r="B355" s="6"/>
      <c r="C355" s="6"/>
      <c r="D355" s="6"/>
      <c r="E355" s="6"/>
      <c r="F355" s="6"/>
      <c r="G355" s="6"/>
      <c r="M355" s="69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2">
      <c r="A356" s="6"/>
      <c r="B356" s="6"/>
      <c r="C356" s="6"/>
      <c r="D356" s="6"/>
      <c r="E356" s="6"/>
      <c r="F356" s="6"/>
      <c r="G356" s="6"/>
      <c r="M356" s="69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2">
      <c r="A357" s="6"/>
      <c r="B357" s="6"/>
      <c r="C357" s="6"/>
      <c r="D357" s="6"/>
      <c r="E357" s="6"/>
      <c r="F357" s="6"/>
      <c r="G357" s="6"/>
      <c r="M357" s="69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2">
      <c r="A358" s="6"/>
      <c r="B358" s="6"/>
      <c r="C358" s="6"/>
      <c r="D358" s="6"/>
      <c r="E358" s="6"/>
      <c r="F358" s="6"/>
      <c r="G358" s="6"/>
      <c r="M358" s="69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2">
      <c r="A359" s="6"/>
      <c r="B359" s="6"/>
      <c r="C359" s="6"/>
      <c r="D359" s="6"/>
      <c r="E359" s="6"/>
      <c r="F359" s="6"/>
      <c r="G359" s="6"/>
      <c r="M359" s="69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2">
      <c r="A360" s="6"/>
      <c r="B360" s="6"/>
      <c r="C360" s="6"/>
      <c r="D360" s="6"/>
      <c r="E360" s="6"/>
      <c r="F360" s="6"/>
      <c r="G360" s="6"/>
      <c r="M360" s="69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2">
      <c r="A361" s="6"/>
      <c r="B361" s="6"/>
      <c r="C361" s="6"/>
      <c r="D361" s="6"/>
      <c r="E361" s="6"/>
      <c r="F361" s="6"/>
      <c r="G361" s="6"/>
      <c r="M361" s="69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2">
      <c r="A362" s="6"/>
      <c r="B362" s="6"/>
      <c r="C362" s="6"/>
      <c r="D362" s="6"/>
      <c r="E362" s="6"/>
      <c r="F362" s="6"/>
      <c r="G362" s="6"/>
      <c r="M362" s="69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2">
      <c r="A363" s="6"/>
      <c r="B363" s="6"/>
      <c r="C363" s="6"/>
      <c r="D363" s="6"/>
      <c r="E363" s="6"/>
      <c r="F363" s="6"/>
      <c r="G363" s="6"/>
      <c r="M363" s="69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2">
      <c r="A364" s="6"/>
      <c r="B364" s="6"/>
      <c r="C364" s="6"/>
      <c r="D364" s="6"/>
      <c r="E364" s="6"/>
      <c r="F364" s="6"/>
      <c r="G364" s="6"/>
      <c r="M364" s="69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2">
      <c r="A365" s="6"/>
      <c r="B365" s="6"/>
      <c r="C365" s="6"/>
      <c r="D365" s="6"/>
      <c r="E365" s="6"/>
      <c r="F365" s="6"/>
      <c r="G365" s="6"/>
      <c r="M365" s="69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2">
      <c r="A366" s="6"/>
      <c r="B366" s="6"/>
      <c r="C366" s="6"/>
      <c r="D366" s="6"/>
      <c r="E366" s="6"/>
      <c r="F366" s="6"/>
      <c r="G366" s="6"/>
      <c r="M366" s="69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2">
      <c r="A367" s="6"/>
      <c r="B367" s="6"/>
      <c r="C367" s="6"/>
      <c r="D367" s="6"/>
      <c r="E367" s="6"/>
      <c r="F367" s="6"/>
      <c r="G367" s="6"/>
      <c r="M367" s="69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2">
      <c r="A368" s="6"/>
      <c r="B368" s="6"/>
      <c r="C368" s="6"/>
      <c r="D368" s="6"/>
      <c r="E368" s="6"/>
      <c r="F368" s="6"/>
      <c r="G368" s="6"/>
      <c r="M368" s="69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2">
      <c r="A369" s="6"/>
      <c r="B369" s="6"/>
      <c r="C369" s="6"/>
      <c r="D369" s="6"/>
      <c r="E369" s="6"/>
      <c r="F369" s="6"/>
      <c r="G369" s="6"/>
      <c r="M369" s="69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2">
      <c r="A370" s="6"/>
      <c r="B370" s="6"/>
      <c r="C370" s="6"/>
      <c r="D370" s="6"/>
      <c r="E370" s="6"/>
      <c r="F370" s="6"/>
      <c r="G370" s="6"/>
      <c r="M370" s="69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2">
      <c r="A371" s="6"/>
      <c r="B371" s="6"/>
      <c r="C371" s="6"/>
      <c r="D371" s="6"/>
      <c r="E371" s="6"/>
      <c r="F371" s="6"/>
      <c r="G371" s="6"/>
      <c r="M371" s="69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2">
      <c r="A372" s="6"/>
      <c r="B372" s="6"/>
      <c r="C372" s="6"/>
      <c r="D372" s="6"/>
      <c r="E372" s="6"/>
      <c r="F372" s="6"/>
      <c r="G372" s="6"/>
      <c r="M372" s="69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2">
      <c r="A373" s="6"/>
      <c r="B373" s="6"/>
      <c r="C373" s="6"/>
      <c r="D373" s="6"/>
      <c r="E373" s="6"/>
      <c r="F373" s="6"/>
      <c r="G373" s="6"/>
      <c r="M373" s="69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2">
      <c r="A374" s="6"/>
      <c r="B374" s="6"/>
      <c r="C374" s="6"/>
      <c r="D374" s="6"/>
      <c r="E374" s="6"/>
      <c r="F374" s="6"/>
      <c r="G374" s="6"/>
      <c r="M374" s="69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2">
      <c r="A375" s="6"/>
      <c r="B375" s="6"/>
      <c r="C375" s="6"/>
      <c r="D375" s="6"/>
      <c r="E375" s="6"/>
      <c r="F375" s="6"/>
      <c r="G375" s="6"/>
      <c r="M375" s="69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2">
      <c r="A376" s="6"/>
      <c r="B376" s="6"/>
      <c r="C376" s="6"/>
      <c r="D376" s="6"/>
      <c r="E376" s="6"/>
      <c r="F376" s="6"/>
      <c r="G376" s="6"/>
      <c r="M376" s="69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2">
      <c r="A377" s="6"/>
      <c r="B377" s="6"/>
      <c r="C377" s="6"/>
      <c r="D377" s="6"/>
      <c r="E377" s="6"/>
      <c r="F377" s="6"/>
      <c r="G377" s="6"/>
      <c r="M377" s="69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2">
      <c r="A378" s="6"/>
      <c r="B378" s="6"/>
      <c r="C378" s="6"/>
      <c r="D378" s="6"/>
      <c r="E378" s="6"/>
      <c r="F378" s="6"/>
      <c r="G378" s="6"/>
      <c r="M378" s="69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2">
      <c r="A379" s="6"/>
      <c r="B379" s="6"/>
      <c r="C379" s="6"/>
      <c r="D379" s="6"/>
      <c r="E379" s="6"/>
      <c r="F379" s="6"/>
      <c r="G379" s="6"/>
      <c r="M379" s="69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2">
      <c r="A380" s="6"/>
      <c r="B380" s="6"/>
      <c r="C380" s="6"/>
      <c r="D380" s="6"/>
      <c r="E380" s="6"/>
      <c r="F380" s="6"/>
      <c r="G380" s="6"/>
      <c r="M380" s="69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2">
      <c r="A381" s="6"/>
      <c r="B381" s="6"/>
      <c r="C381" s="6"/>
      <c r="D381" s="6"/>
      <c r="E381" s="6"/>
      <c r="F381" s="6"/>
      <c r="G381" s="6"/>
      <c r="M381" s="69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2">
      <c r="A382" s="6"/>
      <c r="B382" s="6"/>
      <c r="C382" s="6"/>
      <c r="D382" s="6"/>
      <c r="E382" s="6"/>
      <c r="F382" s="6"/>
      <c r="G382" s="6"/>
      <c r="M382" s="69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2">
      <c r="A383" s="6"/>
      <c r="B383" s="6"/>
      <c r="C383" s="6"/>
      <c r="D383" s="6"/>
      <c r="E383" s="6"/>
      <c r="F383" s="6"/>
      <c r="G383" s="6"/>
      <c r="M383" s="69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2">
      <c r="A384" s="6"/>
      <c r="B384" s="6"/>
      <c r="C384" s="6"/>
      <c r="D384" s="6"/>
      <c r="E384" s="6"/>
      <c r="F384" s="6"/>
      <c r="G384" s="6"/>
      <c r="M384" s="69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2">
      <c r="A385" s="6"/>
      <c r="B385" s="6"/>
      <c r="C385" s="6"/>
      <c r="D385" s="6"/>
      <c r="E385" s="6"/>
      <c r="F385" s="6"/>
      <c r="G385" s="6"/>
      <c r="M385" s="69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2">
      <c r="A386" s="6"/>
      <c r="B386" s="6"/>
      <c r="C386" s="6"/>
      <c r="D386" s="6"/>
      <c r="E386" s="6"/>
      <c r="F386" s="6"/>
      <c r="G386" s="6"/>
      <c r="M386" s="69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2">
      <c r="A387" s="6"/>
      <c r="B387" s="6"/>
      <c r="C387" s="6"/>
      <c r="D387" s="6"/>
      <c r="E387" s="6"/>
      <c r="F387" s="6"/>
      <c r="G387" s="6"/>
      <c r="M387" s="69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2">
      <c r="A388" s="6"/>
      <c r="B388" s="6"/>
      <c r="C388" s="6"/>
      <c r="D388" s="6"/>
      <c r="E388" s="6"/>
      <c r="F388" s="6"/>
      <c r="G388" s="6"/>
      <c r="M388" s="69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2">
      <c r="A389" s="6"/>
      <c r="B389" s="6"/>
      <c r="C389" s="6"/>
      <c r="D389" s="6"/>
      <c r="E389" s="6"/>
      <c r="F389" s="6"/>
      <c r="G389" s="6"/>
      <c r="M389" s="69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2">
      <c r="A390" s="6"/>
      <c r="B390" s="6"/>
      <c r="C390" s="6"/>
      <c r="D390" s="6"/>
      <c r="E390" s="6"/>
      <c r="F390" s="6"/>
      <c r="G390" s="6"/>
      <c r="M390" s="69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2">
      <c r="A391" s="6"/>
      <c r="B391" s="6"/>
      <c r="C391" s="6"/>
      <c r="D391" s="6"/>
      <c r="E391" s="6"/>
      <c r="F391" s="6"/>
      <c r="G391" s="6"/>
      <c r="M391" s="69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2">
      <c r="A392" s="6"/>
      <c r="B392" s="6"/>
      <c r="C392" s="6"/>
      <c r="D392" s="6"/>
      <c r="E392" s="6"/>
      <c r="F392" s="6"/>
      <c r="G392" s="6"/>
      <c r="M392" s="69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2">
      <c r="A393" s="6"/>
      <c r="B393" s="6"/>
      <c r="C393" s="6"/>
      <c r="D393" s="6"/>
      <c r="E393" s="6"/>
      <c r="F393" s="6"/>
      <c r="G393" s="6"/>
      <c r="M393" s="69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2">
      <c r="A394" s="6"/>
      <c r="B394" s="6"/>
      <c r="C394" s="6"/>
      <c r="D394" s="6"/>
      <c r="E394" s="6"/>
      <c r="F394" s="6"/>
      <c r="G394" s="6"/>
      <c r="M394" s="69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2">
      <c r="A395" s="6"/>
      <c r="B395" s="6"/>
      <c r="C395" s="6"/>
      <c r="D395" s="6"/>
      <c r="E395" s="6"/>
      <c r="F395" s="6"/>
      <c r="G395" s="6"/>
      <c r="M395" s="69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2">
      <c r="A396" s="6"/>
      <c r="B396" s="6"/>
      <c r="C396" s="6"/>
      <c r="D396" s="6"/>
      <c r="E396" s="6"/>
      <c r="F396" s="6"/>
      <c r="G396" s="6"/>
      <c r="M396" s="69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2">
      <c r="A397" s="6"/>
      <c r="B397" s="6"/>
      <c r="C397" s="6"/>
      <c r="D397" s="6"/>
      <c r="E397" s="6"/>
      <c r="F397" s="6"/>
      <c r="G397" s="6"/>
      <c r="M397" s="69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2">
      <c r="A398" s="6"/>
      <c r="B398" s="6"/>
      <c r="C398" s="6"/>
      <c r="D398" s="6"/>
      <c r="E398" s="6"/>
      <c r="F398" s="6"/>
      <c r="G398" s="6"/>
      <c r="M398" s="69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2">
      <c r="A399" s="6"/>
      <c r="B399" s="6"/>
      <c r="C399" s="6"/>
      <c r="D399" s="6"/>
      <c r="E399" s="6"/>
      <c r="F399" s="6"/>
      <c r="G399" s="6"/>
      <c r="M399" s="69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2">
      <c r="A400" s="6"/>
      <c r="B400" s="6"/>
      <c r="C400" s="6"/>
      <c r="D400" s="6"/>
      <c r="E400" s="6"/>
      <c r="F400" s="6"/>
      <c r="G400" s="6"/>
      <c r="M400" s="69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2">
      <c r="A401" s="6"/>
      <c r="B401" s="6"/>
      <c r="C401" s="6"/>
      <c r="D401" s="6"/>
      <c r="E401" s="6"/>
      <c r="F401" s="6"/>
      <c r="G401" s="6"/>
      <c r="M401" s="69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2">
      <c r="A402" s="6"/>
      <c r="B402" s="6"/>
      <c r="C402" s="6"/>
      <c r="D402" s="6"/>
      <c r="E402" s="6"/>
      <c r="F402" s="6"/>
      <c r="G402" s="6"/>
      <c r="M402" s="69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2">
      <c r="A403" s="6"/>
      <c r="B403" s="6"/>
      <c r="C403" s="6"/>
      <c r="D403" s="6"/>
      <c r="E403" s="6"/>
      <c r="F403" s="6"/>
      <c r="G403" s="6"/>
      <c r="M403" s="69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2">
      <c r="A404" s="6"/>
      <c r="B404" s="6"/>
      <c r="C404" s="6"/>
      <c r="D404" s="6"/>
      <c r="E404" s="6"/>
      <c r="F404" s="6"/>
      <c r="G404" s="6"/>
      <c r="M404" s="69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2">
      <c r="A405" s="6"/>
      <c r="B405" s="6"/>
      <c r="C405" s="6"/>
      <c r="D405" s="6"/>
      <c r="E405" s="6"/>
      <c r="F405" s="6"/>
      <c r="G405" s="6"/>
      <c r="M405" s="69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2">
      <c r="A406" s="6"/>
      <c r="B406" s="6"/>
      <c r="C406" s="6"/>
      <c r="D406" s="6"/>
      <c r="E406" s="6"/>
      <c r="F406" s="6"/>
      <c r="G406" s="6"/>
      <c r="M406" s="69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2">
      <c r="A407" s="6"/>
      <c r="B407" s="6"/>
      <c r="C407" s="6"/>
      <c r="D407" s="6"/>
      <c r="E407" s="6"/>
      <c r="F407" s="6"/>
      <c r="G407" s="6"/>
      <c r="M407" s="69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2">
      <c r="A408" s="6"/>
      <c r="B408" s="6"/>
      <c r="C408" s="6"/>
      <c r="D408" s="6"/>
      <c r="E408" s="6"/>
      <c r="F408" s="6"/>
      <c r="G408" s="6"/>
      <c r="M408" s="69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2">
      <c r="A409" s="6"/>
      <c r="B409" s="6"/>
      <c r="C409" s="6"/>
      <c r="D409" s="6"/>
      <c r="E409" s="6"/>
      <c r="F409" s="6"/>
      <c r="G409" s="6"/>
      <c r="M409" s="69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2">
      <c r="A410" s="6"/>
      <c r="B410" s="6"/>
      <c r="C410" s="6"/>
      <c r="D410" s="6"/>
      <c r="E410" s="6"/>
      <c r="F410" s="6"/>
      <c r="G410" s="6"/>
      <c r="M410" s="69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2">
      <c r="A411" s="6"/>
      <c r="B411" s="6"/>
      <c r="C411" s="6"/>
      <c r="D411" s="6"/>
      <c r="E411" s="6"/>
      <c r="F411" s="6"/>
      <c r="G411" s="6"/>
      <c r="M411" s="69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2">
      <c r="A412" s="6"/>
      <c r="B412" s="6"/>
      <c r="C412" s="6"/>
      <c r="D412" s="6"/>
      <c r="E412" s="6"/>
      <c r="F412" s="6"/>
      <c r="G412" s="6"/>
      <c r="M412" s="69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2">
      <c r="A413" s="6"/>
      <c r="B413" s="6"/>
      <c r="C413" s="6"/>
      <c r="D413" s="6"/>
      <c r="E413" s="6"/>
      <c r="F413" s="6"/>
      <c r="G413" s="6"/>
      <c r="M413" s="69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2">
      <c r="A414" s="6"/>
      <c r="B414" s="6"/>
      <c r="C414" s="6"/>
      <c r="D414" s="6"/>
      <c r="E414" s="6"/>
      <c r="F414" s="6"/>
      <c r="G414" s="6"/>
      <c r="M414" s="69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2">
      <c r="A415" s="6"/>
      <c r="B415" s="6"/>
      <c r="C415" s="6"/>
      <c r="D415" s="6"/>
      <c r="E415" s="6"/>
      <c r="F415" s="6"/>
      <c r="G415" s="6"/>
      <c r="M415" s="69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2">
      <c r="A416" s="6"/>
      <c r="B416" s="6"/>
      <c r="C416" s="6"/>
      <c r="D416" s="6"/>
      <c r="E416" s="6"/>
      <c r="F416" s="6"/>
      <c r="G416" s="6"/>
      <c r="M416" s="69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2">
      <c r="A417" s="6"/>
      <c r="B417" s="6"/>
      <c r="C417" s="6"/>
      <c r="D417" s="6"/>
      <c r="E417" s="6"/>
      <c r="F417" s="6"/>
      <c r="G417" s="6"/>
      <c r="M417" s="69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2">
      <c r="A418" s="6"/>
      <c r="B418" s="6"/>
      <c r="C418" s="6"/>
      <c r="D418" s="6"/>
      <c r="E418" s="6"/>
      <c r="F418" s="6"/>
      <c r="G418" s="6"/>
      <c r="M418" s="69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2">
      <c r="A419" s="6"/>
      <c r="B419" s="6"/>
      <c r="C419" s="6"/>
      <c r="D419" s="6"/>
      <c r="E419" s="6"/>
      <c r="F419" s="6"/>
      <c r="G419" s="6"/>
      <c r="M419" s="69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2">
      <c r="A420" s="6"/>
      <c r="B420" s="6"/>
      <c r="C420" s="6"/>
      <c r="D420" s="6"/>
      <c r="E420" s="6"/>
      <c r="F420" s="6"/>
      <c r="G420" s="6"/>
      <c r="M420" s="69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2">
      <c r="A421" s="6"/>
      <c r="B421" s="6"/>
      <c r="C421" s="6"/>
      <c r="D421" s="6"/>
      <c r="E421" s="6"/>
      <c r="F421" s="6"/>
      <c r="G421" s="6"/>
      <c r="M421" s="69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2">
      <c r="A422" s="6"/>
      <c r="B422" s="6"/>
      <c r="C422" s="6"/>
      <c r="D422" s="6"/>
      <c r="E422" s="6"/>
      <c r="F422" s="6"/>
      <c r="G422" s="6"/>
      <c r="M422" s="69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2">
      <c r="A423" s="6"/>
      <c r="B423" s="6"/>
      <c r="C423" s="6"/>
      <c r="D423" s="6"/>
      <c r="E423" s="6"/>
      <c r="F423" s="6"/>
      <c r="G423" s="6"/>
      <c r="M423" s="69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2">
      <c r="A424" s="6"/>
      <c r="B424" s="6"/>
      <c r="C424" s="6"/>
      <c r="D424" s="6"/>
      <c r="E424" s="6"/>
      <c r="F424" s="6"/>
      <c r="G424" s="6"/>
      <c r="M424" s="69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2">
      <c r="A425" s="6"/>
      <c r="B425" s="6"/>
      <c r="C425" s="6"/>
      <c r="D425" s="6"/>
      <c r="E425" s="6"/>
      <c r="F425" s="6"/>
      <c r="G425" s="6"/>
      <c r="M425" s="69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2">
      <c r="A426" s="6"/>
      <c r="B426" s="6"/>
      <c r="C426" s="6"/>
      <c r="D426" s="6"/>
      <c r="E426" s="6"/>
      <c r="F426" s="6"/>
      <c r="G426" s="6"/>
      <c r="M426" s="69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2">
      <c r="A427" s="6"/>
      <c r="B427" s="6"/>
      <c r="C427" s="6"/>
      <c r="D427" s="6"/>
      <c r="E427" s="6"/>
      <c r="F427" s="6"/>
      <c r="G427" s="6"/>
      <c r="M427" s="69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2">
      <c r="A428" s="6"/>
      <c r="B428" s="6"/>
      <c r="C428" s="6"/>
      <c r="D428" s="6"/>
      <c r="E428" s="6"/>
      <c r="F428" s="6"/>
      <c r="G428" s="6"/>
      <c r="M428" s="69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2">
      <c r="A429" s="6"/>
      <c r="B429" s="6"/>
      <c r="C429" s="6"/>
      <c r="D429" s="6"/>
      <c r="E429" s="6"/>
      <c r="F429" s="6"/>
      <c r="G429" s="6"/>
      <c r="M429" s="69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2">
      <c r="A430" s="6"/>
      <c r="B430" s="6"/>
      <c r="C430" s="6"/>
      <c r="D430" s="6"/>
      <c r="E430" s="6"/>
      <c r="F430" s="6"/>
      <c r="G430" s="6"/>
      <c r="M430" s="69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2">
      <c r="A431" s="6"/>
      <c r="B431" s="6"/>
      <c r="C431" s="6"/>
      <c r="D431" s="6"/>
      <c r="E431" s="6"/>
      <c r="F431" s="6"/>
      <c r="G431" s="6"/>
      <c r="M431" s="69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2">
      <c r="A432" s="6"/>
      <c r="B432" s="6"/>
      <c r="C432" s="6"/>
      <c r="D432" s="6"/>
      <c r="E432" s="6"/>
      <c r="F432" s="6"/>
      <c r="G432" s="6"/>
      <c r="M432" s="69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2">
      <c r="A433" s="6"/>
      <c r="B433" s="6"/>
      <c r="C433" s="6"/>
      <c r="D433" s="6"/>
      <c r="E433" s="6"/>
      <c r="F433" s="6"/>
      <c r="G433" s="6"/>
      <c r="M433" s="69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2">
      <c r="A434" s="6"/>
      <c r="B434" s="6"/>
      <c r="C434" s="6"/>
      <c r="D434" s="6"/>
      <c r="E434" s="6"/>
      <c r="F434" s="6"/>
      <c r="G434" s="6"/>
      <c r="M434" s="69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2">
      <c r="A435" s="6"/>
      <c r="B435" s="6"/>
      <c r="C435" s="6"/>
      <c r="D435" s="6"/>
      <c r="E435" s="6"/>
      <c r="F435" s="6"/>
      <c r="G435" s="6"/>
      <c r="M435" s="69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2">
      <c r="A436" s="6"/>
      <c r="B436" s="6"/>
      <c r="C436" s="6"/>
      <c r="D436" s="6"/>
      <c r="E436" s="6"/>
      <c r="F436" s="6"/>
      <c r="G436" s="6"/>
      <c r="M436" s="69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2">
      <c r="A437" s="6"/>
      <c r="B437" s="6"/>
      <c r="C437" s="6"/>
      <c r="D437" s="6"/>
      <c r="E437" s="6"/>
      <c r="F437" s="6"/>
      <c r="G437" s="6"/>
      <c r="M437" s="69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2">
      <c r="A438" s="6"/>
      <c r="B438" s="6"/>
      <c r="C438" s="6"/>
      <c r="D438" s="6"/>
      <c r="E438" s="6"/>
      <c r="F438" s="6"/>
      <c r="G438" s="6"/>
      <c r="M438" s="69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2">
      <c r="A439" s="6"/>
      <c r="B439" s="6"/>
      <c r="C439" s="6"/>
      <c r="D439" s="6"/>
      <c r="E439" s="6"/>
      <c r="F439" s="6"/>
      <c r="G439" s="6"/>
      <c r="M439" s="69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2">
      <c r="A440" s="6"/>
      <c r="B440" s="6"/>
      <c r="C440" s="6"/>
      <c r="D440" s="6"/>
      <c r="E440" s="6"/>
      <c r="F440" s="6"/>
      <c r="G440" s="6"/>
      <c r="M440" s="69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2">
      <c r="A441" s="6"/>
      <c r="B441" s="6"/>
      <c r="C441" s="6"/>
      <c r="D441" s="6"/>
      <c r="E441" s="6"/>
      <c r="F441" s="6"/>
      <c r="G441" s="6"/>
      <c r="M441" s="69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2">
      <c r="A442" s="6"/>
      <c r="B442" s="6"/>
      <c r="C442" s="6"/>
      <c r="D442" s="6"/>
      <c r="E442" s="6"/>
      <c r="F442" s="6"/>
      <c r="G442" s="6"/>
      <c r="M442" s="69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2">
      <c r="A443" s="6"/>
      <c r="B443" s="6"/>
      <c r="C443" s="6"/>
      <c r="D443" s="6"/>
      <c r="E443" s="6"/>
      <c r="F443" s="6"/>
      <c r="G443" s="6"/>
      <c r="M443" s="69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2">
      <c r="A444" s="6"/>
      <c r="B444" s="6"/>
      <c r="C444" s="6"/>
      <c r="D444" s="6"/>
      <c r="E444" s="6"/>
      <c r="F444" s="6"/>
      <c r="G444" s="6"/>
      <c r="M444" s="69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2">
      <c r="A445" s="6"/>
      <c r="B445" s="6"/>
      <c r="C445" s="6"/>
      <c r="D445" s="6"/>
      <c r="E445" s="6"/>
      <c r="F445" s="6"/>
      <c r="G445" s="6"/>
      <c r="M445" s="69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2">
      <c r="A446" s="6"/>
      <c r="B446" s="6"/>
      <c r="C446" s="6"/>
      <c r="D446" s="6"/>
      <c r="E446" s="6"/>
      <c r="F446" s="6"/>
      <c r="G446" s="6"/>
      <c r="M446" s="69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2">
      <c r="A447" s="6"/>
      <c r="B447" s="6"/>
      <c r="C447" s="6"/>
      <c r="D447" s="6"/>
      <c r="E447" s="6"/>
      <c r="F447" s="6"/>
      <c r="G447" s="6"/>
      <c r="M447" s="69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2">
      <c r="A448" s="6"/>
      <c r="B448" s="6"/>
      <c r="C448" s="6"/>
      <c r="D448" s="6"/>
      <c r="E448" s="6"/>
      <c r="F448" s="6"/>
      <c r="G448" s="6"/>
      <c r="M448" s="69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2">
      <c r="A449" s="6"/>
      <c r="B449" s="6"/>
      <c r="C449" s="6"/>
      <c r="D449" s="6"/>
      <c r="E449" s="6"/>
      <c r="F449" s="6"/>
      <c r="G449" s="6"/>
      <c r="M449" s="69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2">
      <c r="A450" s="6"/>
      <c r="B450" s="6"/>
      <c r="C450" s="6"/>
      <c r="D450" s="6"/>
      <c r="E450" s="6"/>
      <c r="F450" s="6"/>
      <c r="G450" s="6"/>
      <c r="M450" s="69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2">
      <c r="A451" s="6"/>
      <c r="B451" s="6"/>
      <c r="C451" s="6"/>
      <c r="D451" s="6"/>
      <c r="E451" s="6"/>
      <c r="F451" s="6"/>
      <c r="G451" s="6"/>
      <c r="M451" s="69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2">
      <c r="A452" s="6"/>
      <c r="B452" s="6"/>
      <c r="C452" s="6"/>
      <c r="D452" s="6"/>
      <c r="E452" s="6"/>
      <c r="F452" s="6"/>
      <c r="G452" s="6"/>
      <c r="M452" s="69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2">
      <c r="A453" s="6"/>
      <c r="B453" s="6"/>
      <c r="C453" s="6"/>
      <c r="D453" s="6"/>
      <c r="E453" s="6"/>
      <c r="F453" s="6"/>
      <c r="G453" s="6"/>
      <c r="M453" s="69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2">
      <c r="A454" s="6"/>
      <c r="B454" s="6"/>
      <c r="C454" s="6"/>
      <c r="D454" s="6"/>
      <c r="E454" s="6"/>
      <c r="F454" s="6"/>
      <c r="G454" s="6"/>
      <c r="M454" s="69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2">
      <c r="A455" s="6"/>
      <c r="B455" s="6"/>
      <c r="C455" s="6"/>
      <c r="D455" s="6"/>
      <c r="E455" s="6"/>
      <c r="F455" s="6"/>
      <c r="G455" s="6"/>
      <c r="M455" s="69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2">
      <c r="A456" s="6"/>
      <c r="B456" s="6"/>
      <c r="C456" s="6"/>
      <c r="D456" s="6"/>
      <c r="E456" s="6"/>
      <c r="F456" s="6"/>
      <c r="G456" s="6"/>
      <c r="M456" s="69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2">
      <c r="A457" s="6"/>
      <c r="B457" s="6"/>
      <c r="C457" s="6"/>
      <c r="D457" s="6"/>
      <c r="E457" s="6"/>
      <c r="F457" s="6"/>
      <c r="G457" s="6"/>
      <c r="M457" s="69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2">
      <c r="A458" s="6"/>
      <c r="B458" s="6"/>
      <c r="C458" s="6"/>
      <c r="D458" s="6"/>
      <c r="E458" s="6"/>
      <c r="F458" s="6"/>
      <c r="G458" s="6"/>
      <c r="M458" s="69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2">
      <c r="A459" s="6"/>
      <c r="B459" s="6"/>
      <c r="C459" s="6"/>
      <c r="D459" s="6"/>
      <c r="E459" s="6"/>
      <c r="F459" s="6"/>
      <c r="G459" s="6"/>
      <c r="M459" s="69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2">
      <c r="A460" s="6"/>
      <c r="B460" s="6"/>
      <c r="C460" s="6"/>
      <c r="D460" s="6"/>
      <c r="E460" s="6"/>
      <c r="F460" s="6"/>
      <c r="G460" s="6"/>
      <c r="M460" s="69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2">
      <c r="A461" s="6"/>
      <c r="B461" s="6"/>
      <c r="C461" s="6"/>
      <c r="D461" s="6"/>
      <c r="E461" s="6"/>
      <c r="F461" s="6"/>
      <c r="G461" s="6"/>
      <c r="M461" s="69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2">
      <c r="A462" s="6"/>
      <c r="B462" s="6"/>
      <c r="C462" s="6"/>
      <c r="D462" s="6"/>
      <c r="E462" s="6"/>
      <c r="F462" s="6"/>
      <c r="G462" s="6"/>
      <c r="M462" s="69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2">
      <c r="A463" s="6"/>
      <c r="B463" s="6"/>
      <c r="C463" s="6"/>
      <c r="D463" s="6"/>
      <c r="E463" s="6"/>
      <c r="F463" s="6"/>
      <c r="G463" s="6"/>
      <c r="M463" s="69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2">
      <c r="A464" s="6"/>
      <c r="B464" s="6"/>
      <c r="C464" s="6"/>
      <c r="D464" s="6"/>
      <c r="E464" s="6"/>
      <c r="F464" s="6"/>
      <c r="G464" s="6"/>
      <c r="M464" s="69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2">
      <c r="A465" s="6"/>
      <c r="B465" s="6"/>
      <c r="C465" s="6"/>
      <c r="D465" s="6"/>
      <c r="E465" s="6"/>
      <c r="F465" s="6"/>
      <c r="G465" s="6"/>
      <c r="M465" s="69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2">
      <c r="A466" s="6"/>
      <c r="B466" s="6"/>
      <c r="C466" s="6"/>
      <c r="D466" s="6"/>
      <c r="E466" s="6"/>
      <c r="F466" s="6"/>
      <c r="G466" s="6"/>
      <c r="M466" s="69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2">
      <c r="A467" s="6"/>
      <c r="B467" s="6"/>
      <c r="C467" s="6"/>
      <c r="D467" s="6"/>
      <c r="E467" s="6"/>
      <c r="F467" s="6"/>
      <c r="G467" s="6"/>
      <c r="M467" s="69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2">
      <c r="A468" s="6"/>
      <c r="B468" s="6"/>
      <c r="C468" s="6"/>
      <c r="D468" s="6"/>
      <c r="E468" s="6"/>
      <c r="F468" s="6"/>
      <c r="G468" s="6"/>
      <c r="M468" s="69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2">
      <c r="A469" s="6"/>
      <c r="B469" s="6"/>
      <c r="C469" s="6"/>
      <c r="D469" s="6"/>
      <c r="E469" s="6"/>
      <c r="F469" s="6"/>
      <c r="G469" s="6"/>
      <c r="M469" s="69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2">
      <c r="A470" s="6"/>
      <c r="B470" s="6"/>
      <c r="C470" s="6"/>
      <c r="D470" s="6"/>
      <c r="E470" s="6"/>
      <c r="F470" s="6"/>
      <c r="G470" s="6"/>
      <c r="M470" s="69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2">
      <c r="A471" s="6"/>
      <c r="B471" s="6"/>
      <c r="C471" s="6"/>
      <c r="D471" s="6"/>
      <c r="E471" s="6"/>
      <c r="F471" s="6"/>
      <c r="G471" s="6"/>
      <c r="M471" s="69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2">
      <c r="A472" s="6"/>
      <c r="B472" s="6"/>
      <c r="C472" s="6"/>
      <c r="D472" s="6"/>
      <c r="E472" s="6"/>
      <c r="F472" s="6"/>
      <c r="G472" s="6"/>
      <c r="M472" s="69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2">
      <c r="A473" s="6"/>
      <c r="B473" s="6"/>
      <c r="C473" s="6"/>
      <c r="D473" s="6"/>
      <c r="E473" s="6"/>
      <c r="F473" s="6"/>
      <c r="G473" s="6"/>
      <c r="M473" s="69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2">
      <c r="A474" s="6"/>
      <c r="B474" s="6"/>
      <c r="C474" s="6"/>
      <c r="D474" s="6"/>
      <c r="E474" s="6"/>
      <c r="F474" s="6"/>
      <c r="G474" s="6"/>
      <c r="M474" s="69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2">
      <c r="A475" s="6"/>
      <c r="B475" s="6"/>
      <c r="C475" s="6"/>
      <c r="D475" s="6"/>
      <c r="E475" s="6"/>
      <c r="F475" s="6"/>
      <c r="G475" s="6"/>
      <c r="M475" s="69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2">
      <c r="A476" s="6"/>
      <c r="B476" s="6"/>
      <c r="C476" s="6"/>
      <c r="D476" s="6"/>
      <c r="E476" s="6"/>
      <c r="F476" s="6"/>
      <c r="G476" s="6"/>
      <c r="M476" s="69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2">
      <c r="A477" s="6"/>
      <c r="B477" s="6"/>
      <c r="C477" s="6"/>
      <c r="D477" s="6"/>
      <c r="E477" s="6"/>
      <c r="F477" s="6"/>
      <c r="G477" s="6"/>
      <c r="M477" s="69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2">
      <c r="A478" s="6"/>
      <c r="B478" s="6"/>
      <c r="C478" s="6"/>
      <c r="D478" s="6"/>
      <c r="E478" s="6"/>
      <c r="F478" s="6"/>
      <c r="G478" s="6"/>
      <c r="M478" s="69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2">
      <c r="A479" s="6"/>
      <c r="B479" s="6"/>
      <c r="C479" s="6"/>
      <c r="D479" s="6"/>
      <c r="E479" s="6"/>
      <c r="F479" s="6"/>
      <c r="G479" s="6"/>
      <c r="M479" s="69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2">
      <c r="A480" s="6"/>
      <c r="B480" s="6"/>
      <c r="C480" s="6"/>
      <c r="D480" s="6"/>
      <c r="E480" s="6"/>
      <c r="F480" s="6"/>
      <c r="G480" s="6"/>
      <c r="M480" s="69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2">
      <c r="A481" s="6"/>
      <c r="B481" s="6"/>
      <c r="C481" s="6"/>
      <c r="D481" s="6"/>
      <c r="E481" s="6"/>
      <c r="F481" s="6"/>
      <c r="G481" s="6"/>
      <c r="M481" s="69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2">
      <c r="A482" s="6"/>
      <c r="B482" s="6"/>
      <c r="C482" s="6"/>
      <c r="D482" s="6"/>
      <c r="E482" s="6"/>
      <c r="F482" s="6"/>
      <c r="G482" s="6"/>
      <c r="M482" s="69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2">
      <c r="A483" s="6"/>
      <c r="B483" s="6"/>
      <c r="C483" s="6"/>
      <c r="D483" s="6"/>
      <c r="E483" s="6"/>
      <c r="F483" s="6"/>
      <c r="G483" s="6"/>
      <c r="M483" s="69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2">
      <c r="A484" s="6"/>
      <c r="B484" s="6"/>
      <c r="C484" s="6"/>
      <c r="D484" s="6"/>
      <c r="E484" s="6"/>
      <c r="F484" s="6"/>
      <c r="G484" s="6"/>
      <c r="M484" s="69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2">
      <c r="A485" s="6"/>
      <c r="B485" s="6"/>
      <c r="C485" s="6"/>
      <c r="D485" s="6"/>
      <c r="E485" s="6"/>
      <c r="F485" s="6"/>
      <c r="G485" s="6"/>
      <c r="M485" s="69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2">
      <c r="A486" s="6"/>
      <c r="B486" s="6"/>
      <c r="C486" s="6"/>
      <c r="D486" s="6"/>
      <c r="E486" s="6"/>
      <c r="F486" s="6"/>
      <c r="G486" s="6"/>
      <c r="M486" s="69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2">
      <c r="A487" s="6"/>
      <c r="B487" s="6"/>
      <c r="C487" s="6"/>
      <c r="D487" s="6"/>
      <c r="E487" s="6"/>
      <c r="F487" s="6"/>
      <c r="G487" s="6"/>
      <c r="M487" s="69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2">
      <c r="A488" s="6"/>
      <c r="B488" s="6"/>
      <c r="C488" s="6"/>
      <c r="D488" s="6"/>
      <c r="E488" s="6"/>
      <c r="F488" s="6"/>
      <c r="G488" s="6"/>
      <c r="M488" s="69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2">
      <c r="A489" s="6"/>
      <c r="B489" s="6"/>
      <c r="C489" s="6"/>
      <c r="D489" s="6"/>
      <c r="E489" s="6"/>
      <c r="F489" s="6"/>
      <c r="G489" s="6"/>
      <c r="M489" s="69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2">
      <c r="A490" s="6"/>
      <c r="B490" s="6"/>
      <c r="C490" s="6"/>
      <c r="D490" s="6"/>
      <c r="E490" s="6"/>
      <c r="F490" s="6"/>
      <c r="G490" s="6"/>
      <c r="M490" s="69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2">
      <c r="A491" s="6"/>
      <c r="B491" s="6"/>
      <c r="C491" s="6"/>
      <c r="D491" s="6"/>
      <c r="E491" s="6"/>
      <c r="F491" s="6"/>
      <c r="G491" s="6"/>
      <c r="M491" s="69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2">
      <c r="A492" s="6"/>
      <c r="B492" s="6"/>
      <c r="C492" s="6"/>
      <c r="D492" s="6"/>
      <c r="E492" s="6"/>
      <c r="F492" s="6"/>
      <c r="G492" s="6"/>
      <c r="M492" s="69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2">
      <c r="A493" s="6"/>
      <c r="B493" s="6"/>
      <c r="C493" s="6"/>
      <c r="D493" s="6"/>
      <c r="E493" s="6"/>
      <c r="F493" s="6"/>
      <c r="G493" s="6"/>
      <c r="M493" s="69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2">
      <c r="A494" s="6"/>
      <c r="B494" s="6"/>
      <c r="C494" s="6"/>
      <c r="D494" s="6"/>
      <c r="E494" s="6"/>
      <c r="F494" s="6"/>
      <c r="G494" s="6"/>
      <c r="M494" s="69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2">
      <c r="A495" s="6"/>
      <c r="B495" s="6"/>
      <c r="C495" s="6"/>
      <c r="D495" s="6"/>
      <c r="E495" s="6"/>
      <c r="F495" s="6"/>
      <c r="G495" s="6"/>
      <c r="M495" s="69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2">
      <c r="A496" s="6"/>
      <c r="B496" s="6"/>
      <c r="C496" s="6"/>
      <c r="D496" s="6"/>
      <c r="E496" s="6"/>
      <c r="F496" s="6"/>
      <c r="G496" s="6"/>
      <c r="M496" s="69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2">
      <c r="A497" s="6"/>
      <c r="B497" s="6"/>
      <c r="C497" s="6"/>
      <c r="D497" s="6"/>
      <c r="E497" s="6"/>
      <c r="F497" s="6"/>
      <c r="G497" s="6"/>
      <c r="M497" s="69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2">
      <c r="A498" s="6"/>
      <c r="B498" s="6"/>
      <c r="C498" s="6"/>
      <c r="D498" s="6"/>
      <c r="E498" s="6"/>
      <c r="F498" s="6"/>
      <c r="G498" s="6"/>
      <c r="M498" s="69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2">
      <c r="A499" s="6"/>
      <c r="B499" s="6"/>
      <c r="C499" s="6"/>
      <c r="D499" s="6"/>
      <c r="E499" s="6"/>
      <c r="F499" s="6"/>
      <c r="G499" s="6"/>
      <c r="M499" s="69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2">
      <c r="A500" s="6"/>
      <c r="B500" s="6"/>
      <c r="C500" s="6"/>
      <c r="D500" s="6"/>
      <c r="E500" s="6"/>
      <c r="F500" s="6"/>
      <c r="G500" s="6"/>
      <c r="M500" s="69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2">
      <c r="A501" s="6"/>
      <c r="B501" s="6"/>
      <c r="C501" s="6"/>
      <c r="D501" s="6"/>
      <c r="E501" s="6"/>
      <c r="F501" s="6"/>
      <c r="G501" s="6"/>
      <c r="M501" s="69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2">
      <c r="A502" s="6"/>
      <c r="B502" s="6"/>
      <c r="C502" s="6"/>
      <c r="D502" s="6"/>
      <c r="E502" s="6"/>
      <c r="F502" s="6"/>
      <c r="G502" s="6"/>
      <c r="M502" s="69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2">
      <c r="A503" s="6"/>
      <c r="B503" s="6"/>
      <c r="C503" s="6"/>
      <c r="D503" s="6"/>
      <c r="E503" s="6"/>
      <c r="F503" s="6"/>
      <c r="G503" s="6"/>
      <c r="M503" s="69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2">
      <c r="A504" s="6"/>
      <c r="B504" s="6"/>
      <c r="C504" s="6"/>
      <c r="D504" s="6"/>
      <c r="E504" s="6"/>
      <c r="F504" s="6"/>
      <c r="G504" s="6"/>
      <c r="M504" s="69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2">
      <c r="A505" s="6"/>
      <c r="B505" s="6"/>
      <c r="C505" s="6"/>
      <c r="D505" s="6"/>
      <c r="E505" s="6"/>
      <c r="F505" s="6"/>
      <c r="G505" s="6"/>
      <c r="M505" s="69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2">
      <c r="A506" s="6"/>
      <c r="B506" s="6"/>
      <c r="C506" s="6"/>
      <c r="D506" s="6"/>
      <c r="E506" s="6"/>
      <c r="F506" s="6"/>
      <c r="G506" s="6"/>
      <c r="M506" s="69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2">
      <c r="A507" s="6"/>
      <c r="B507" s="6"/>
      <c r="C507" s="6"/>
      <c r="D507" s="6"/>
      <c r="E507" s="6"/>
      <c r="F507" s="6"/>
      <c r="G507" s="6"/>
      <c r="M507" s="69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2">
      <c r="A508" s="6"/>
      <c r="B508" s="6"/>
      <c r="C508" s="6"/>
      <c r="D508" s="6"/>
      <c r="E508" s="6"/>
      <c r="F508" s="6"/>
      <c r="G508" s="6"/>
      <c r="M508" s="69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2">
      <c r="A509" s="6"/>
      <c r="B509" s="6"/>
      <c r="C509" s="6"/>
      <c r="D509" s="6"/>
      <c r="E509" s="6"/>
      <c r="F509" s="6"/>
      <c r="G509" s="6"/>
      <c r="M509" s="69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2">
      <c r="A510" s="6"/>
      <c r="B510" s="6"/>
      <c r="C510" s="6"/>
      <c r="D510" s="6"/>
      <c r="E510" s="6"/>
      <c r="F510" s="6"/>
      <c r="G510" s="6"/>
      <c r="M510" s="69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2">
      <c r="A511" s="6"/>
      <c r="B511" s="6"/>
      <c r="C511" s="6"/>
      <c r="D511" s="6"/>
      <c r="E511" s="6"/>
      <c r="F511" s="6"/>
      <c r="G511" s="6"/>
      <c r="M511" s="69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2">
      <c r="A512" s="6"/>
      <c r="B512" s="6"/>
      <c r="C512" s="6"/>
      <c r="D512" s="6"/>
      <c r="E512" s="6"/>
      <c r="F512" s="6"/>
      <c r="G512" s="6"/>
      <c r="M512" s="69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2">
      <c r="A513" s="6"/>
      <c r="B513" s="6"/>
      <c r="C513" s="6"/>
      <c r="D513" s="6"/>
      <c r="E513" s="6"/>
      <c r="F513" s="6"/>
      <c r="G513" s="6"/>
      <c r="M513" s="69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2">
      <c r="A514" s="6"/>
      <c r="B514" s="6"/>
      <c r="C514" s="6"/>
      <c r="D514" s="6"/>
      <c r="E514" s="6"/>
      <c r="F514" s="6"/>
      <c r="G514" s="6"/>
      <c r="M514" s="69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2">
      <c r="A515" s="6"/>
      <c r="B515" s="6"/>
      <c r="C515" s="6"/>
      <c r="D515" s="6"/>
      <c r="E515" s="6"/>
      <c r="F515" s="6"/>
      <c r="G515" s="6"/>
      <c r="M515" s="69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2">
      <c r="A516" s="6"/>
      <c r="B516" s="6"/>
      <c r="C516" s="6"/>
      <c r="D516" s="6"/>
      <c r="E516" s="6"/>
      <c r="F516" s="6"/>
      <c r="G516" s="6"/>
      <c r="M516" s="69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2">
      <c r="A517" s="6"/>
      <c r="B517" s="6"/>
      <c r="C517" s="6"/>
      <c r="D517" s="6"/>
      <c r="E517" s="6"/>
      <c r="F517" s="6"/>
      <c r="G517" s="6"/>
      <c r="M517" s="69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2">
      <c r="A518" s="6"/>
      <c r="B518" s="6"/>
      <c r="C518" s="6"/>
      <c r="D518" s="6"/>
      <c r="E518" s="6"/>
      <c r="F518" s="6"/>
      <c r="G518" s="6"/>
      <c r="M518" s="69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2">
      <c r="A519" s="6"/>
      <c r="B519" s="6"/>
      <c r="C519" s="6"/>
      <c r="D519" s="6"/>
      <c r="E519" s="6"/>
      <c r="F519" s="6"/>
      <c r="G519" s="6"/>
      <c r="M519" s="69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2">
      <c r="A520" s="6"/>
      <c r="B520" s="6"/>
      <c r="C520" s="6"/>
      <c r="D520" s="6"/>
      <c r="E520" s="6"/>
      <c r="F520" s="6"/>
      <c r="G520" s="6"/>
      <c r="M520" s="69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2">
      <c r="A521" s="6"/>
      <c r="B521" s="6"/>
      <c r="C521" s="6"/>
      <c r="D521" s="6"/>
      <c r="E521" s="6"/>
      <c r="F521" s="6"/>
      <c r="G521" s="6"/>
      <c r="M521" s="69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2">
      <c r="A522" s="6"/>
      <c r="B522" s="6"/>
      <c r="C522" s="6"/>
      <c r="D522" s="6"/>
      <c r="E522" s="6"/>
      <c r="F522" s="6"/>
      <c r="G522" s="6"/>
      <c r="M522" s="69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2">
      <c r="A523" s="6"/>
      <c r="B523" s="6"/>
      <c r="C523" s="6"/>
      <c r="D523" s="6"/>
      <c r="E523" s="6"/>
      <c r="F523" s="6"/>
      <c r="G523" s="6"/>
      <c r="M523" s="69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2">
      <c r="A524" s="6"/>
      <c r="B524" s="6"/>
      <c r="C524" s="6"/>
      <c r="D524" s="6"/>
      <c r="E524" s="6"/>
      <c r="F524" s="6"/>
      <c r="G524" s="6"/>
      <c r="M524" s="69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2">
      <c r="A525" s="6"/>
      <c r="B525" s="6"/>
      <c r="C525" s="6"/>
      <c r="D525" s="6"/>
      <c r="E525" s="6"/>
      <c r="F525" s="6"/>
      <c r="G525" s="6"/>
      <c r="M525" s="69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2">
      <c r="A526" s="6"/>
      <c r="B526" s="6"/>
      <c r="C526" s="6"/>
      <c r="D526" s="6"/>
      <c r="E526" s="6"/>
      <c r="F526" s="6"/>
      <c r="G526" s="6"/>
      <c r="M526" s="69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2">
      <c r="A527" s="6"/>
      <c r="B527" s="6"/>
      <c r="C527" s="6"/>
      <c r="D527" s="6"/>
      <c r="E527" s="6"/>
      <c r="F527" s="6"/>
      <c r="G527" s="6"/>
      <c r="M527" s="69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2">
      <c r="A528" s="6"/>
      <c r="B528" s="6"/>
      <c r="C528" s="6"/>
      <c r="D528" s="6"/>
      <c r="E528" s="6"/>
      <c r="F528" s="6"/>
      <c r="G528" s="6"/>
      <c r="M528" s="69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2">
      <c r="A529" s="6"/>
      <c r="B529" s="6"/>
      <c r="C529" s="6"/>
      <c r="D529" s="6"/>
      <c r="E529" s="6"/>
      <c r="F529" s="6"/>
      <c r="G529" s="6"/>
      <c r="M529" s="69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2">
      <c r="A530" s="6"/>
      <c r="B530" s="6"/>
      <c r="C530" s="6"/>
      <c r="D530" s="6"/>
      <c r="E530" s="6"/>
      <c r="F530" s="6"/>
      <c r="G530" s="6"/>
      <c r="M530" s="69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2">
      <c r="A531" s="6"/>
      <c r="B531" s="6"/>
      <c r="C531" s="6"/>
      <c r="D531" s="6"/>
      <c r="E531" s="6"/>
      <c r="F531" s="6"/>
      <c r="G531" s="6"/>
      <c r="M531" s="69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2">
      <c r="A532" s="6"/>
      <c r="B532" s="6"/>
      <c r="C532" s="6"/>
      <c r="D532" s="6"/>
      <c r="E532" s="6"/>
      <c r="F532" s="6"/>
      <c r="G532" s="6"/>
      <c r="M532" s="69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2">
      <c r="A533" s="6"/>
      <c r="B533" s="6"/>
      <c r="C533" s="6"/>
      <c r="D533" s="6"/>
      <c r="E533" s="6"/>
      <c r="F533" s="6"/>
      <c r="G533" s="6"/>
      <c r="M533" s="69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2">
      <c r="A534" s="6"/>
      <c r="B534" s="6"/>
      <c r="C534" s="6"/>
      <c r="D534" s="6"/>
      <c r="E534" s="6"/>
      <c r="F534" s="6"/>
      <c r="G534" s="6"/>
      <c r="M534" s="69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2">
      <c r="A535" s="6"/>
      <c r="B535" s="6"/>
      <c r="C535" s="6"/>
      <c r="D535" s="6"/>
      <c r="E535" s="6"/>
      <c r="F535" s="6"/>
      <c r="G535" s="6"/>
      <c r="M535" s="69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2">
      <c r="A536" s="6"/>
      <c r="B536" s="6"/>
      <c r="C536" s="6"/>
      <c r="D536" s="6"/>
      <c r="E536" s="6"/>
      <c r="F536" s="6"/>
      <c r="G536" s="6"/>
      <c r="M536" s="69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2">
      <c r="A537" s="6"/>
      <c r="B537" s="6"/>
      <c r="C537" s="6"/>
      <c r="D537" s="6"/>
      <c r="E537" s="6"/>
      <c r="F537" s="6"/>
      <c r="G537" s="6"/>
      <c r="M537" s="69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2">
      <c r="A538" s="6"/>
      <c r="B538" s="6"/>
      <c r="C538" s="6"/>
      <c r="D538" s="6"/>
      <c r="E538" s="6"/>
      <c r="F538" s="6"/>
      <c r="G538" s="6"/>
      <c r="M538" s="69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2">
      <c r="A539" s="6"/>
      <c r="B539" s="6"/>
      <c r="C539" s="6"/>
      <c r="D539" s="6"/>
      <c r="E539" s="6"/>
      <c r="F539" s="6"/>
      <c r="G539" s="6"/>
      <c r="M539" s="69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2">
      <c r="A540" s="6"/>
      <c r="B540" s="6"/>
      <c r="C540" s="6"/>
      <c r="D540" s="6"/>
      <c r="E540" s="6"/>
      <c r="F540" s="6"/>
      <c r="G540" s="6"/>
      <c r="M540" s="69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2">
      <c r="A541" s="6"/>
      <c r="B541" s="6"/>
      <c r="C541" s="6"/>
      <c r="D541" s="6"/>
      <c r="E541" s="6"/>
      <c r="F541" s="6"/>
      <c r="G541" s="6"/>
      <c r="M541" s="69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2">
      <c r="A542" s="6"/>
      <c r="B542" s="6"/>
      <c r="C542" s="6"/>
      <c r="D542" s="6"/>
      <c r="E542" s="6"/>
      <c r="F542" s="6"/>
      <c r="G542" s="6"/>
      <c r="M542" s="69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2">
      <c r="A543" s="6"/>
      <c r="B543" s="6"/>
      <c r="C543" s="6"/>
      <c r="D543" s="6"/>
      <c r="E543" s="6"/>
      <c r="F543" s="6"/>
      <c r="G543" s="6"/>
      <c r="M543" s="69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2">
      <c r="A544" s="6"/>
      <c r="B544" s="6"/>
      <c r="C544" s="6"/>
      <c r="D544" s="6"/>
      <c r="E544" s="6"/>
      <c r="F544" s="6"/>
      <c r="G544" s="6"/>
      <c r="M544" s="69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2">
      <c r="A545" s="6"/>
      <c r="B545" s="6"/>
      <c r="C545" s="6"/>
      <c r="D545" s="6"/>
      <c r="E545" s="6"/>
      <c r="F545" s="6"/>
      <c r="G545" s="6"/>
      <c r="M545" s="69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2">
      <c r="A546" s="6"/>
      <c r="B546" s="6"/>
      <c r="C546" s="6"/>
      <c r="D546" s="6"/>
      <c r="E546" s="6"/>
      <c r="F546" s="6"/>
      <c r="G546" s="6"/>
      <c r="M546" s="69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2">
      <c r="A547" s="6"/>
      <c r="B547" s="6"/>
      <c r="C547" s="6"/>
      <c r="D547" s="6"/>
      <c r="E547" s="6"/>
      <c r="F547" s="6"/>
      <c r="G547" s="6"/>
      <c r="M547" s="69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2">
      <c r="A548" s="6"/>
      <c r="B548" s="6"/>
      <c r="C548" s="6"/>
      <c r="D548" s="6"/>
      <c r="E548" s="6"/>
      <c r="F548" s="6"/>
      <c r="G548" s="6"/>
      <c r="M548" s="69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2">
      <c r="A549" s="6"/>
      <c r="B549" s="6"/>
      <c r="C549" s="6"/>
      <c r="D549" s="6"/>
      <c r="E549" s="6"/>
      <c r="F549" s="6"/>
      <c r="G549" s="6"/>
      <c r="M549" s="69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2">
      <c r="A550" s="6"/>
      <c r="B550" s="6"/>
      <c r="C550" s="6"/>
      <c r="D550" s="6"/>
      <c r="E550" s="6"/>
      <c r="F550" s="6"/>
      <c r="G550" s="6"/>
      <c r="M550" s="69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2">
      <c r="A551" s="6"/>
      <c r="B551" s="6"/>
      <c r="C551" s="6"/>
      <c r="D551" s="6"/>
      <c r="E551" s="6"/>
      <c r="F551" s="6"/>
      <c r="G551" s="6"/>
      <c r="M551" s="69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2">
      <c r="A552" s="6"/>
      <c r="B552" s="6"/>
      <c r="C552" s="6"/>
      <c r="D552" s="6"/>
      <c r="E552" s="6"/>
      <c r="F552" s="6"/>
      <c r="G552" s="6"/>
      <c r="M552" s="69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2">
      <c r="A553" s="6"/>
      <c r="B553" s="6"/>
      <c r="C553" s="6"/>
      <c r="D553" s="6"/>
      <c r="E553" s="6"/>
      <c r="F553" s="6"/>
      <c r="G553" s="6"/>
      <c r="M553" s="69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2">
      <c r="A554" s="6"/>
      <c r="B554" s="6"/>
      <c r="C554" s="6"/>
      <c r="D554" s="6"/>
      <c r="E554" s="6"/>
      <c r="F554" s="6"/>
      <c r="G554" s="6"/>
      <c r="M554" s="69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2">
      <c r="A555" s="6"/>
      <c r="B555" s="6"/>
      <c r="C555" s="6"/>
      <c r="D555" s="6"/>
      <c r="E555" s="6"/>
      <c r="F555" s="6"/>
      <c r="G555" s="6"/>
      <c r="M555" s="69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2">
      <c r="A556" s="6"/>
      <c r="B556" s="6"/>
      <c r="C556" s="6"/>
      <c r="D556" s="6"/>
      <c r="E556" s="6"/>
      <c r="F556" s="6"/>
      <c r="G556" s="6"/>
      <c r="M556" s="69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2">
      <c r="A557" s="6"/>
      <c r="B557" s="6"/>
      <c r="C557" s="6"/>
      <c r="D557" s="6"/>
      <c r="E557" s="6"/>
      <c r="F557" s="6"/>
      <c r="G557" s="6"/>
      <c r="M557" s="69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2">
      <c r="A558" s="6"/>
      <c r="B558" s="6"/>
      <c r="C558" s="6"/>
      <c r="D558" s="6"/>
      <c r="E558" s="6"/>
      <c r="F558" s="6"/>
      <c r="G558" s="6"/>
      <c r="M558" s="69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2">
      <c r="A559" s="6"/>
      <c r="B559" s="6"/>
      <c r="C559" s="6"/>
      <c r="D559" s="6"/>
      <c r="E559" s="6"/>
      <c r="F559" s="6"/>
      <c r="G559" s="6"/>
      <c r="M559" s="69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2">
      <c r="A560" s="6"/>
      <c r="B560" s="6"/>
      <c r="C560" s="6"/>
      <c r="D560" s="6"/>
      <c r="E560" s="6"/>
      <c r="F560" s="6"/>
      <c r="G560" s="6"/>
      <c r="M560" s="69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2">
      <c r="A561" s="6"/>
      <c r="B561" s="6"/>
      <c r="C561" s="6"/>
      <c r="D561" s="6"/>
      <c r="E561" s="6"/>
      <c r="F561" s="6"/>
      <c r="G561" s="6"/>
      <c r="M561" s="69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2">
      <c r="A562" s="6"/>
      <c r="B562" s="6"/>
      <c r="C562" s="6"/>
      <c r="D562" s="6"/>
      <c r="E562" s="6"/>
      <c r="F562" s="6"/>
      <c r="G562" s="6"/>
      <c r="M562" s="69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2">
      <c r="A563" s="6"/>
      <c r="B563" s="6"/>
      <c r="C563" s="6"/>
      <c r="D563" s="6"/>
      <c r="E563" s="6"/>
      <c r="F563" s="6"/>
      <c r="G563" s="6"/>
      <c r="M563" s="69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2">
      <c r="A564" s="6"/>
      <c r="B564" s="6"/>
      <c r="C564" s="6"/>
      <c r="D564" s="6"/>
      <c r="E564" s="6"/>
      <c r="F564" s="6"/>
      <c r="G564" s="6"/>
      <c r="M564" s="69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2">
      <c r="A565" s="6"/>
      <c r="B565" s="6"/>
      <c r="C565" s="6"/>
      <c r="D565" s="6"/>
      <c r="E565" s="6"/>
      <c r="F565" s="6"/>
      <c r="G565" s="6"/>
      <c r="M565" s="69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2">
      <c r="A566" s="6"/>
      <c r="B566" s="6"/>
      <c r="C566" s="6"/>
      <c r="D566" s="6"/>
      <c r="E566" s="6"/>
      <c r="F566" s="6"/>
      <c r="G566" s="6"/>
      <c r="M566" s="69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2">
      <c r="A567" s="6"/>
      <c r="B567" s="6"/>
      <c r="C567" s="6"/>
      <c r="D567" s="6"/>
      <c r="E567" s="6"/>
      <c r="F567" s="6"/>
      <c r="G567" s="6"/>
      <c r="M567" s="69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2">
      <c r="A568" s="6"/>
      <c r="B568" s="6"/>
      <c r="C568" s="6"/>
      <c r="D568" s="6"/>
      <c r="E568" s="6"/>
      <c r="F568" s="6"/>
      <c r="G568" s="6"/>
      <c r="M568" s="69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2">
      <c r="A569" s="6"/>
      <c r="B569" s="6"/>
      <c r="C569" s="6"/>
      <c r="D569" s="6"/>
      <c r="E569" s="6"/>
      <c r="F569" s="6"/>
      <c r="G569" s="6"/>
      <c r="M569" s="69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2">
      <c r="A570" s="6"/>
      <c r="B570" s="6"/>
      <c r="C570" s="6"/>
      <c r="D570" s="6"/>
      <c r="E570" s="6"/>
      <c r="F570" s="6"/>
      <c r="G570" s="6"/>
      <c r="M570" s="69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2">
      <c r="A571" s="6"/>
      <c r="B571" s="6"/>
      <c r="C571" s="6"/>
      <c r="D571" s="6"/>
      <c r="E571" s="6"/>
      <c r="F571" s="6"/>
      <c r="G571" s="6"/>
      <c r="M571" s="69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2">
      <c r="A572" s="6"/>
      <c r="B572" s="6"/>
      <c r="C572" s="6"/>
      <c r="D572" s="6"/>
      <c r="E572" s="6"/>
      <c r="F572" s="6"/>
      <c r="G572" s="6"/>
      <c r="M572" s="69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2">
      <c r="A573" s="6"/>
      <c r="B573" s="6"/>
      <c r="C573" s="6"/>
      <c r="D573" s="6"/>
      <c r="E573" s="6"/>
      <c r="F573" s="6"/>
      <c r="G573" s="6"/>
      <c r="M573" s="69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2">
      <c r="A574" s="6"/>
      <c r="B574" s="6"/>
      <c r="C574" s="6"/>
      <c r="D574" s="6"/>
      <c r="E574" s="6"/>
      <c r="F574" s="6"/>
      <c r="G574" s="6"/>
      <c r="M574" s="69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2">
      <c r="A575" s="6"/>
      <c r="B575" s="6"/>
      <c r="C575" s="6"/>
      <c r="D575" s="6"/>
      <c r="E575" s="6"/>
      <c r="F575" s="6"/>
      <c r="G575" s="6"/>
      <c r="M575" s="69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2">
      <c r="A576" s="6"/>
      <c r="B576" s="6"/>
      <c r="C576" s="6"/>
      <c r="D576" s="6"/>
      <c r="E576" s="6"/>
      <c r="F576" s="6"/>
      <c r="G576" s="6"/>
      <c r="M576" s="69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2">
      <c r="A577" s="6"/>
      <c r="B577" s="6"/>
      <c r="C577" s="6"/>
      <c r="D577" s="6"/>
      <c r="E577" s="6"/>
      <c r="F577" s="6"/>
      <c r="G577" s="6"/>
      <c r="M577" s="69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2">
      <c r="A578" s="6"/>
      <c r="B578" s="6"/>
      <c r="C578" s="6"/>
      <c r="D578" s="6"/>
      <c r="E578" s="6"/>
      <c r="F578" s="6"/>
      <c r="G578" s="6"/>
      <c r="M578" s="69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2">
      <c r="A579" s="6"/>
      <c r="B579" s="6"/>
      <c r="C579" s="6"/>
      <c r="D579" s="6"/>
      <c r="E579" s="6"/>
      <c r="F579" s="6"/>
      <c r="G579" s="6"/>
      <c r="M579" s="69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2">
      <c r="A580" s="6"/>
      <c r="B580" s="6"/>
      <c r="C580" s="6"/>
      <c r="D580" s="6"/>
      <c r="E580" s="6"/>
      <c r="F580" s="6"/>
      <c r="G580" s="6"/>
      <c r="M580" s="69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2">
      <c r="A581" s="6"/>
      <c r="B581" s="6"/>
      <c r="C581" s="6"/>
      <c r="D581" s="6"/>
      <c r="E581" s="6"/>
      <c r="F581" s="6"/>
      <c r="G581" s="6"/>
      <c r="M581" s="69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2">
      <c r="A582" s="6"/>
      <c r="B582" s="6"/>
      <c r="C582" s="6"/>
      <c r="D582" s="6"/>
      <c r="E582" s="6"/>
      <c r="F582" s="6"/>
      <c r="G582" s="6"/>
      <c r="M582" s="69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2">
      <c r="A583" s="6"/>
      <c r="B583" s="6"/>
      <c r="C583" s="6"/>
      <c r="D583" s="6"/>
      <c r="E583" s="6"/>
      <c r="F583" s="6"/>
      <c r="G583" s="6"/>
      <c r="M583" s="69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2">
      <c r="A584" s="6"/>
      <c r="B584" s="6"/>
      <c r="C584" s="6"/>
      <c r="D584" s="6"/>
      <c r="E584" s="6"/>
      <c r="F584" s="6"/>
      <c r="G584" s="6"/>
      <c r="M584" s="69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2">
      <c r="A585" s="6"/>
      <c r="B585" s="6"/>
      <c r="C585" s="6"/>
      <c r="D585" s="6"/>
      <c r="E585" s="6"/>
      <c r="F585" s="6"/>
      <c r="G585" s="6"/>
      <c r="M585" s="69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2">
      <c r="A586" s="6"/>
      <c r="B586" s="6"/>
      <c r="C586" s="6"/>
      <c r="D586" s="6"/>
      <c r="E586" s="6"/>
      <c r="F586" s="6"/>
      <c r="G586" s="6"/>
      <c r="M586" s="69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2">
      <c r="A587" s="6"/>
      <c r="B587" s="6"/>
      <c r="C587" s="6"/>
      <c r="D587" s="6"/>
      <c r="E587" s="6"/>
      <c r="F587" s="6"/>
      <c r="G587" s="6"/>
      <c r="M587" s="69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2">
      <c r="A588" s="6"/>
      <c r="B588" s="6"/>
      <c r="C588" s="6"/>
      <c r="D588" s="6"/>
      <c r="E588" s="6"/>
      <c r="F588" s="6"/>
      <c r="G588" s="6"/>
      <c r="M588" s="69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2">
      <c r="A589" s="6"/>
      <c r="B589" s="6"/>
      <c r="C589" s="6"/>
      <c r="D589" s="6"/>
      <c r="E589" s="6"/>
      <c r="F589" s="6"/>
      <c r="G589" s="6"/>
      <c r="M589" s="69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2">
      <c r="A590" s="6"/>
      <c r="B590" s="6"/>
      <c r="C590" s="6"/>
      <c r="D590" s="6"/>
      <c r="E590" s="6"/>
      <c r="F590" s="6"/>
      <c r="G590" s="6"/>
      <c r="M590" s="69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2">
      <c r="A591" s="6"/>
      <c r="B591" s="6"/>
      <c r="C591" s="6"/>
      <c r="D591" s="6"/>
      <c r="E591" s="6"/>
      <c r="F591" s="6"/>
      <c r="G591" s="6"/>
      <c r="M591" s="69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2">
      <c r="A592" s="6"/>
      <c r="B592" s="6"/>
      <c r="C592" s="6"/>
      <c r="D592" s="6"/>
      <c r="E592" s="6"/>
      <c r="F592" s="6"/>
      <c r="G592" s="6"/>
      <c r="M592" s="69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2">
      <c r="A593" s="6"/>
      <c r="B593" s="6"/>
      <c r="C593" s="6"/>
      <c r="D593" s="6"/>
      <c r="E593" s="6"/>
      <c r="F593" s="6"/>
      <c r="G593" s="6"/>
      <c r="M593" s="69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2">
      <c r="A594" s="6"/>
      <c r="B594" s="6"/>
      <c r="C594" s="6"/>
      <c r="D594" s="6"/>
      <c r="E594" s="6"/>
      <c r="F594" s="6"/>
      <c r="G594" s="6"/>
      <c r="M594" s="69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2">
      <c r="A595" s="6"/>
      <c r="B595" s="6"/>
      <c r="C595" s="6"/>
      <c r="D595" s="6"/>
      <c r="E595" s="6"/>
      <c r="F595" s="6"/>
      <c r="G595" s="6"/>
      <c r="M595" s="69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2">
      <c r="A596" s="6"/>
      <c r="B596" s="6"/>
      <c r="C596" s="6"/>
      <c r="D596" s="6"/>
      <c r="E596" s="6"/>
      <c r="F596" s="6"/>
      <c r="G596" s="6"/>
      <c r="M596" s="69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2">
      <c r="A597" s="6"/>
      <c r="B597" s="6"/>
      <c r="C597" s="6"/>
      <c r="D597" s="6"/>
      <c r="E597" s="6"/>
      <c r="F597" s="6"/>
      <c r="G597" s="6"/>
      <c r="M597" s="69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2">
      <c r="A598" s="6"/>
      <c r="B598" s="6"/>
      <c r="C598" s="6"/>
      <c r="D598" s="6"/>
      <c r="E598" s="6"/>
      <c r="F598" s="6"/>
      <c r="G598" s="6"/>
      <c r="M598" s="69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2">
      <c r="A599" s="6"/>
      <c r="B599" s="6"/>
      <c r="C599" s="6"/>
      <c r="D599" s="6"/>
      <c r="E599" s="6"/>
      <c r="F599" s="6"/>
      <c r="G599" s="6"/>
      <c r="M599" s="69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2">
      <c r="A600" s="6"/>
      <c r="B600" s="6"/>
      <c r="C600" s="6"/>
      <c r="D600" s="6"/>
      <c r="E600" s="6"/>
      <c r="F600" s="6"/>
      <c r="G600" s="6"/>
      <c r="M600" s="69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2">
      <c r="A601" s="6"/>
      <c r="B601" s="6"/>
      <c r="C601" s="6"/>
      <c r="D601" s="6"/>
      <c r="E601" s="6"/>
      <c r="F601" s="6"/>
      <c r="G601" s="6"/>
      <c r="M601" s="69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2">
      <c r="A602" s="6"/>
      <c r="B602" s="6"/>
      <c r="C602" s="6"/>
      <c r="D602" s="6"/>
      <c r="E602" s="6"/>
      <c r="F602" s="6"/>
      <c r="G602" s="6"/>
      <c r="M602" s="69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2">
      <c r="A603" s="6"/>
      <c r="B603" s="6"/>
      <c r="C603" s="6"/>
      <c r="D603" s="6"/>
      <c r="E603" s="6"/>
      <c r="F603" s="6"/>
      <c r="G603" s="6"/>
      <c r="M603" s="69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2">
      <c r="A604" s="6"/>
      <c r="B604" s="6"/>
      <c r="C604" s="6"/>
      <c r="D604" s="6"/>
      <c r="E604" s="6"/>
      <c r="F604" s="6"/>
      <c r="G604" s="6"/>
      <c r="M604" s="69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2">
      <c r="A605" s="6"/>
      <c r="B605" s="6"/>
      <c r="C605" s="6"/>
      <c r="D605" s="6"/>
      <c r="E605" s="6"/>
      <c r="F605" s="6"/>
      <c r="G605" s="6"/>
      <c r="M605" s="69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2">
      <c r="A606" s="6"/>
      <c r="B606" s="6"/>
      <c r="C606" s="6"/>
      <c r="D606" s="6"/>
      <c r="E606" s="6"/>
      <c r="F606" s="6"/>
      <c r="G606" s="6"/>
      <c r="M606" s="69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2">
      <c r="A607" s="6"/>
      <c r="B607" s="6"/>
      <c r="C607" s="6"/>
      <c r="D607" s="6"/>
      <c r="E607" s="6"/>
      <c r="F607" s="6"/>
      <c r="G607" s="6"/>
      <c r="M607" s="69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2">
      <c r="A608" s="6"/>
      <c r="B608" s="6"/>
      <c r="C608" s="6"/>
      <c r="D608" s="6"/>
      <c r="E608" s="6"/>
      <c r="F608" s="6"/>
      <c r="G608" s="6"/>
      <c r="M608" s="69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2">
      <c r="A609" s="6"/>
      <c r="B609" s="6"/>
      <c r="C609" s="6"/>
      <c r="D609" s="6"/>
      <c r="E609" s="6"/>
      <c r="F609" s="6"/>
      <c r="G609" s="6"/>
      <c r="M609" s="69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2">
      <c r="A610" s="6"/>
      <c r="B610" s="6"/>
      <c r="C610" s="6"/>
      <c r="D610" s="6"/>
      <c r="E610" s="6"/>
      <c r="F610" s="6"/>
      <c r="G610" s="6"/>
      <c r="M610" s="69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2">
      <c r="A611" s="6"/>
      <c r="B611" s="6"/>
      <c r="C611" s="6"/>
      <c r="D611" s="6"/>
      <c r="E611" s="6"/>
      <c r="F611" s="6"/>
      <c r="G611" s="6"/>
      <c r="M611" s="69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2">
      <c r="A612" s="6"/>
      <c r="B612" s="6"/>
      <c r="C612" s="6"/>
      <c r="D612" s="6"/>
      <c r="E612" s="6"/>
      <c r="F612" s="6"/>
      <c r="G612" s="6"/>
      <c r="M612" s="69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2">
      <c r="A613" s="6"/>
      <c r="B613" s="6"/>
      <c r="C613" s="6"/>
      <c r="D613" s="6"/>
      <c r="E613" s="6"/>
      <c r="F613" s="6"/>
      <c r="G613" s="6"/>
      <c r="M613" s="69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2">
      <c r="A614" s="6"/>
      <c r="B614" s="6"/>
      <c r="C614" s="6"/>
      <c r="D614" s="6"/>
      <c r="E614" s="6"/>
      <c r="F614" s="6"/>
      <c r="G614" s="6"/>
      <c r="M614" s="69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2">
      <c r="A615" s="6"/>
      <c r="B615" s="6"/>
      <c r="C615" s="6"/>
      <c r="D615" s="6"/>
      <c r="E615" s="6"/>
      <c r="F615" s="6"/>
      <c r="G615" s="6"/>
      <c r="M615" s="69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2">
      <c r="A616" s="6"/>
      <c r="B616" s="6"/>
      <c r="C616" s="6"/>
      <c r="D616" s="6"/>
      <c r="E616" s="6"/>
      <c r="F616" s="6"/>
      <c r="G616" s="6"/>
      <c r="M616" s="69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2">
      <c r="A617" s="6"/>
      <c r="B617" s="6"/>
      <c r="C617" s="6"/>
      <c r="D617" s="6"/>
      <c r="E617" s="6"/>
      <c r="F617" s="6"/>
      <c r="G617" s="6"/>
      <c r="M617" s="69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2">
      <c r="A618" s="6"/>
      <c r="B618" s="6"/>
      <c r="C618" s="6"/>
      <c r="D618" s="6"/>
      <c r="E618" s="6"/>
      <c r="F618" s="6"/>
      <c r="G618" s="6"/>
      <c r="M618" s="69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2">
      <c r="A619" s="6"/>
      <c r="B619" s="6"/>
      <c r="C619" s="6"/>
      <c r="D619" s="6"/>
      <c r="E619" s="6"/>
      <c r="F619" s="6"/>
      <c r="G619" s="6"/>
      <c r="M619" s="69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2">
      <c r="A620" s="6"/>
      <c r="B620" s="6"/>
      <c r="C620" s="6"/>
      <c r="D620" s="6"/>
      <c r="E620" s="6"/>
      <c r="F620" s="6"/>
      <c r="G620" s="6"/>
      <c r="M620" s="69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2">
      <c r="A621" s="6"/>
      <c r="B621" s="6"/>
      <c r="C621" s="6"/>
      <c r="D621" s="6"/>
      <c r="E621" s="6"/>
      <c r="F621" s="6"/>
      <c r="G621" s="6"/>
      <c r="M621" s="69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2">
      <c r="A622" s="6"/>
      <c r="B622" s="6"/>
      <c r="C622" s="6"/>
      <c r="D622" s="6"/>
      <c r="E622" s="6"/>
      <c r="F622" s="6"/>
      <c r="G622" s="6"/>
      <c r="M622" s="69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2">
      <c r="A623" s="6"/>
      <c r="B623" s="6"/>
      <c r="C623" s="6"/>
      <c r="D623" s="6"/>
      <c r="E623" s="6"/>
      <c r="F623" s="6"/>
      <c r="G623" s="6"/>
      <c r="M623" s="69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2">
      <c r="A624" s="6"/>
      <c r="B624" s="6"/>
      <c r="C624" s="6"/>
      <c r="D624" s="6"/>
      <c r="E624" s="6"/>
      <c r="F624" s="6"/>
      <c r="G624" s="6"/>
      <c r="M624" s="69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2">
      <c r="A625" s="6"/>
      <c r="B625" s="6"/>
      <c r="C625" s="6"/>
      <c r="D625" s="6"/>
      <c r="E625" s="6"/>
      <c r="F625" s="6"/>
      <c r="G625" s="6"/>
      <c r="M625" s="69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2">
      <c r="A626" s="6"/>
      <c r="B626" s="6"/>
      <c r="C626" s="6"/>
      <c r="D626" s="6"/>
      <c r="E626" s="6"/>
      <c r="F626" s="6"/>
      <c r="G626" s="6"/>
      <c r="M626" s="69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2">
      <c r="A627" s="6"/>
      <c r="B627" s="6"/>
      <c r="C627" s="6"/>
      <c r="D627" s="6"/>
      <c r="E627" s="6"/>
      <c r="F627" s="6"/>
      <c r="G627" s="6"/>
      <c r="M627" s="69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2">
      <c r="A628" s="6"/>
      <c r="B628" s="6"/>
      <c r="C628" s="6"/>
      <c r="D628" s="6"/>
      <c r="E628" s="6"/>
      <c r="F628" s="6"/>
      <c r="G628" s="6"/>
      <c r="M628" s="69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2">
      <c r="A629" s="6"/>
      <c r="B629" s="6"/>
      <c r="C629" s="6"/>
      <c r="D629" s="6"/>
      <c r="E629" s="6"/>
      <c r="F629" s="6"/>
      <c r="G629" s="6"/>
      <c r="M629" s="69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2">
      <c r="A630" s="6"/>
      <c r="B630" s="6"/>
      <c r="C630" s="6"/>
      <c r="D630" s="6"/>
      <c r="E630" s="6"/>
      <c r="F630" s="6"/>
      <c r="G630" s="6"/>
      <c r="M630" s="69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2">
      <c r="A631" s="6"/>
      <c r="B631" s="6"/>
      <c r="C631" s="6"/>
      <c r="D631" s="6"/>
      <c r="E631" s="6"/>
      <c r="F631" s="6"/>
      <c r="G631" s="6"/>
      <c r="M631" s="69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2">
      <c r="A632" s="6"/>
      <c r="B632" s="6"/>
      <c r="C632" s="6"/>
      <c r="D632" s="6"/>
      <c r="E632" s="6"/>
      <c r="F632" s="6"/>
      <c r="G632" s="6"/>
      <c r="M632" s="69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2">
      <c r="A633" s="6"/>
      <c r="B633" s="6"/>
      <c r="C633" s="6"/>
      <c r="D633" s="6"/>
      <c r="E633" s="6"/>
      <c r="F633" s="6"/>
      <c r="G633" s="6"/>
      <c r="M633" s="69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2">
      <c r="A634" s="6"/>
      <c r="B634" s="6"/>
      <c r="C634" s="6"/>
      <c r="D634" s="6"/>
      <c r="E634" s="6"/>
      <c r="F634" s="6"/>
      <c r="G634" s="6"/>
      <c r="M634" s="69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2">
      <c r="A635" s="6"/>
      <c r="B635" s="6"/>
      <c r="C635" s="6"/>
      <c r="D635" s="6"/>
      <c r="E635" s="6"/>
      <c r="F635" s="6"/>
      <c r="G635" s="6"/>
      <c r="M635" s="69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2">
      <c r="A636" s="6"/>
      <c r="B636" s="6"/>
      <c r="C636" s="6"/>
      <c r="D636" s="6"/>
      <c r="E636" s="6"/>
      <c r="F636" s="6"/>
      <c r="G636" s="6"/>
      <c r="M636" s="69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2">
      <c r="A637" s="6"/>
      <c r="B637" s="6"/>
      <c r="C637" s="6"/>
      <c r="D637" s="6"/>
      <c r="E637" s="6"/>
      <c r="F637" s="6"/>
      <c r="G637" s="6"/>
      <c r="M637" s="69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2">
      <c r="A638" s="6"/>
      <c r="B638" s="6"/>
      <c r="C638" s="6"/>
      <c r="D638" s="6"/>
      <c r="E638" s="6"/>
      <c r="F638" s="6"/>
      <c r="G638" s="6"/>
      <c r="M638" s="69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2">
      <c r="A639" s="6"/>
      <c r="B639" s="6"/>
      <c r="C639" s="6"/>
      <c r="D639" s="6"/>
      <c r="E639" s="6"/>
      <c r="F639" s="6"/>
      <c r="G639" s="6"/>
      <c r="M639" s="69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2">
      <c r="A640" s="6"/>
      <c r="B640" s="6"/>
      <c r="C640" s="6"/>
      <c r="D640" s="6"/>
      <c r="E640" s="6"/>
      <c r="F640" s="6"/>
      <c r="G640" s="6"/>
      <c r="M640" s="69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2">
      <c r="A641" s="6"/>
      <c r="B641" s="6"/>
      <c r="C641" s="6"/>
      <c r="D641" s="6"/>
      <c r="E641" s="6"/>
      <c r="F641" s="6"/>
      <c r="G641" s="6"/>
      <c r="M641" s="69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2">
      <c r="A642" s="6"/>
      <c r="B642" s="6"/>
      <c r="C642" s="6"/>
      <c r="D642" s="6"/>
      <c r="E642" s="6"/>
      <c r="F642" s="6"/>
      <c r="G642" s="6"/>
      <c r="M642" s="69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2">
      <c r="A643" s="6"/>
      <c r="B643" s="6"/>
      <c r="C643" s="6"/>
      <c r="D643" s="6"/>
      <c r="E643" s="6"/>
      <c r="F643" s="6"/>
      <c r="G643" s="6"/>
      <c r="M643" s="69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2">
      <c r="A644" s="6"/>
      <c r="B644" s="6"/>
      <c r="C644" s="6"/>
      <c r="D644" s="6"/>
      <c r="E644" s="6"/>
      <c r="F644" s="6"/>
      <c r="G644" s="6"/>
      <c r="M644" s="69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2">
      <c r="A645" s="6"/>
      <c r="B645" s="6"/>
      <c r="C645" s="6"/>
      <c r="D645" s="6"/>
      <c r="E645" s="6"/>
      <c r="F645" s="6"/>
      <c r="G645" s="6"/>
      <c r="M645" s="69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2">
      <c r="A646" s="6"/>
      <c r="B646" s="6"/>
      <c r="C646" s="6"/>
      <c r="D646" s="6"/>
      <c r="E646" s="6"/>
      <c r="F646" s="6"/>
      <c r="G646" s="6"/>
      <c r="M646" s="69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2">
      <c r="A647" s="6"/>
      <c r="B647" s="6"/>
      <c r="C647" s="6"/>
      <c r="D647" s="6"/>
      <c r="E647" s="6"/>
      <c r="F647" s="6"/>
      <c r="G647" s="6"/>
      <c r="M647" s="69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2">
      <c r="A648" s="6"/>
      <c r="B648" s="6"/>
      <c r="C648" s="6"/>
      <c r="D648" s="6"/>
      <c r="E648" s="6"/>
      <c r="F648" s="6"/>
      <c r="G648" s="6"/>
      <c r="M648" s="69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2">
      <c r="A649" s="6"/>
      <c r="B649" s="6"/>
      <c r="C649" s="6"/>
      <c r="D649" s="6"/>
      <c r="E649" s="6"/>
      <c r="F649" s="6"/>
      <c r="G649" s="6"/>
      <c r="M649" s="69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2">
      <c r="A650" s="6"/>
      <c r="B650" s="6"/>
      <c r="C650" s="6"/>
      <c r="D650" s="6"/>
      <c r="E650" s="6"/>
      <c r="F650" s="6"/>
      <c r="G650" s="6"/>
      <c r="M650" s="69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2">
      <c r="A651" s="6"/>
      <c r="B651" s="6"/>
      <c r="C651" s="6"/>
      <c r="D651" s="6"/>
      <c r="E651" s="6"/>
      <c r="F651" s="6"/>
      <c r="G651" s="6"/>
      <c r="M651" s="69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2">
      <c r="A652" s="6"/>
      <c r="B652" s="6"/>
      <c r="C652" s="6"/>
      <c r="D652" s="6"/>
      <c r="E652" s="6"/>
      <c r="F652" s="6"/>
      <c r="G652" s="6"/>
      <c r="M652" s="69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2">
      <c r="A653" s="6"/>
      <c r="B653" s="6"/>
      <c r="C653" s="6"/>
      <c r="D653" s="6"/>
      <c r="E653" s="6"/>
      <c r="F653" s="6"/>
      <c r="G653" s="6"/>
      <c r="M653" s="69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2">
      <c r="A654" s="6"/>
      <c r="B654" s="6"/>
      <c r="C654" s="6"/>
      <c r="D654" s="6"/>
      <c r="E654" s="6"/>
      <c r="F654" s="6"/>
      <c r="G654" s="6"/>
      <c r="M654" s="69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2">
      <c r="A655" s="6"/>
      <c r="B655" s="6"/>
      <c r="C655" s="6"/>
      <c r="D655" s="6"/>
      <c r="E655" s="6"/>
      <c r="F655" s="6"/>
      <c r="G655" s="6"/>
      <c r="M655" s="69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2">
      <c r="A656" s="6"/>
      <c r="B656" s="6"/>
      <c r="C656" s="6"/>
      <c r="D656" s="6"/>
      <c r="E656" s="6"/>
      <c r="F656" s="6"/>
      <c r="G656" s="6"/>
      <c r="M656" s="69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2">
      <c r="A657" s="6"/>
      <c r="B657" s="6"/>
      <c r="C657" s="6"/>
      <c r="D657" s="6"/>
      <c r="E657" s="6"/>
      <c r="F657" s="6"/>
      <c r="G657" s="6"/>
      <c r="M657" s="69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2">
      <c r="A658" s="6"/>
      <c r="B658" s="6"/>
      <c r="C658" s="6"/>
      <c r="D658" s="6"/>
      <c r="E658" s="6"/>
      <c r="F658" s="6"/>
      <c r="G658" s="6"/>
      <c r="M658" s="69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2">
      <c r="A659" s="6"/>
      <c r="B659" s="6"/>
      <c r="C659" s="6"/>
      <c r="D659" s="6"/>
      <c r="E659" s="6"/>
      <c r="F659" s="6"/>
      <c r="G659" s="6"/>
      <c r="M659" s="69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2">
      <c r="A660" s="6"/>
      <c r="B660" s="6"/>
      <c r="C660" s="6"/>
      <c r="D660" s="6"/>
      <c r="E660" s="6"/>
      <c r="F660" s="6"/>
      <c r="G660" s="6"/>
      <c r="M660" s="69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2">
      <c r="A661" s="6"/>
      <c r="B661" s="6"/>
      <c r="C661" s="6"/>
      <c r="D661" s="6"/>
      <c r="E661" s="6"/>
      <c r="F661" s="6"/>
      <c r="G661" s="6"/>
      <c r="M661" s="69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2">
      <c r="A662" s="6"/>
      <c r="B662" s="6"/>
      <c r="C662" s="6"/>
      <c r="D662" s="6"/>
      <c r="E662" s="6"/>
      <c r="F662" s="6"/>
      <c r="G662" s="6"/>
      <c r="M662" s="69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2">
      <c r="A663" s="6"/>
      <c r="B663" s="6"/>
      <c r="C663" s="6"/>
      <c r="D663" s="6"/>
      <c r="E663" s="6"/>
      <c r="F663" s="6"/>
      <c r="G663" s="6"/>
      <c r="M663" s="69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2">
      <c r="A664" s="6"/>
      <c r="B664" s="6"/>
      <c r="C664" s="6"/>
      <c r="D664" s="6"/>
      <c r="E664" s="6"/>
      <c r="F664" s="6"/>
      <c r="G664" s="6"/>
      <c r="M664" s="69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2">
      <c r="A665" s="6"/>
      <c r="B665" s="6"/>
      <c r="C665" s="6"/>
      <c r="D665" s="6"/>
      <c r="E665" s="6"/>
      <c r="F665" s="6"/>
      <c r="G665" s="6"/>
      <c r="M665" s="69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2">
      <c r="A666" s="6"/>
      <c r="B666" s="6"/>
      <c r="C666" s="6"/>
      <c r="D666" s="6"/>
      <c r="E666" s="6"/>
      <c r="F666" s="6"/>
      <c r="G666" s="6"/>
      <c r="M666" s="69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2">
      <c r="A667" s="6"/>
      <c r="B667" s="6"/>
      <c r="C667" s="6"/>
      <c r="D667" s="6"/>
      <c r="E667" s="6"/>
      <c r="F667" s="6"/>
      <c r="G667" s="6"/>
      <c r="M667" s="69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2">
      <c r="A668" s="6"/>
      <c r="B668" s="6"/>
      <c r="C668" s="6"/>
      <c r="D668" s="6"/>
      <c r="E668" s="6"/>
      <c r="F668" s="6"/>
      <c r="G668" s="6"/>
      <c r="M668" s="69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2">
      <c r="A669" s="6"/>
      <c r="B669" s="6"/>
      <c r="C669" s="6"/>
      <c r="D669" s="6"/>
      <c r="E669" s="6"/>
      <c r="F669" s="6"/>
      <c r="G669" s="6"/>
      <c r="M669" s="69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2">
      <c r="A670" s="6"/>
      <c r="B670" s="6"/>
      <c r="C670" s="6"/>
      <c r="D670" s="6"/>
      <c r="E670" s="6"/>
      <c r="F670" s="6"/>
      <c r="G670" s="6"/>
      <c r="M670" s="69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2">
      <c r="A671" s="6"/>
      <c r="B671" s="6"/>
      <c r="C671" s="6"/>
      <c r="D671" s="6"/>
      <c r="E671" s="6"/>
      <c r="F671" s="6"/>
      <c r="G671" s="6"/>
      <c r="M671" s="69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2">
      <c r="A672" s="6"/>
      <c r="B672" s="6"/>
      <c r="C672" s="6"/>
      <c r="D672" s="6"/>
      <c r="E672" s="6"/>
      <c r="F672" s="6"/>
      <c r="G672" s="6"/>
      <c r="M672" s="69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2">
      <c r="A673" s="6"/>
      <c r="B673" s="6"/>
      <c r="C673" s="6"/>
      <c r="D673" s="6"/>
      <c r="E673" s="6"/>
      <c r="F673" s="6"/>
      <c r="G673" s="6"/>
      <c r="M673" s="69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2">
      <c r="A674" s="6"/>
      <c r="B674" s="6"/>
      <c r="C674" s="6"/>
      <c r="D674" s="6"/>
      <c r="E674" s="6"/>
      <c r="F674" s="6"/>
      <c r="G674" s="6"/>
      <c r="M674" s="69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2">
      <c r="A675" s="6"/>
      <c r="B675" s="6"/>
      <c r="C675" s="6"/>
      <c r="D675" s="6"/>
      <c r="E675" s="6"/>
      <c r="F675" s="6"/>
      <c r="G675" s="6"/>
      <c r="M675" s="69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2">
      <c r="A676" s="6"/>
      <c r="B676" s="6"/>
      <c r="C676" s="6"/>
      <c r="D676" s="6"/>
      <c r="E676" s="6"/>
      <c r="F676" s="6"/>
      <c r="G676" s="6"/>
      <c r="M676" s="69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2">
      <c r="A677" s="6"/>
      <c r="B677" s="6"/>
      <c r="C677" s="6"/>
      <c r="D677" s="6"/>
      <c r="E677" s="6"/>
      <c r="F677" s="6"/>
      <c r="G677" s="6"/>
      <c r="M677" s="69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2">
      <c r="A678" s="6"/>
      <c r="B678" s="6"/>
      <c r="C678" s="6"/>
      <c r="D678" s="6"/>
      <c r="E678" s="6"/>
      <c r="F678" s="6"/>
      <c r="G678" s="6"/>
      <c r="M678" s="69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2">
      <c r="A679" s="6"/>
      <c r="B679" s="6"/>
      <c r="C679" s="6"/>
      <c r="D679" s="6"/>
      <c r="E679" s="6"/>
      <c r="F679" s="6"/>
      <c r="G679" s="6"/>
      <c r="M679" s="69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2">
      <c r="A680" s="6"/>
      <c r="B680" s="6"/>
      <c r="C680" s="6"/>
      <c r="D680" s="6"/>
      <c r="E680" s="6"/>
      <c r="F680" s="6"/>
      <c r="G680" s="6"/>
      <c r="M680" s="69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2">
      <c r="A681" s="6"/>
      <c r="B681" s="6"/>
      <c r="C681" s="6"/>
      <c r="D681" s="6"/>
      <c r="E681" s="6"/>
      <c r="F681" s="6"/>
      <c r="G681" s="6"/>
      <c r="M681" s="69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2">
      <c r="A682" s="6"/>
      <c r="B682" s="6"/>
      <c r="C682" s="6"/>
      <c r="D682" s="6"/>
      <c r="E682" s="6"/>
      <c r="F682" s="6"/>
      <c r="G682" s="6"/>
      <c r="M682" s="69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2">
      <c r="A683" s="6"/>
      <c r="B683" s="6"/>
      <c r="C683" s="6"/>
      <c r="D683" s="6"/>
      <c r="E683" s="6"/>
      <c r="F683" s="6"/>
      <c r="G683" s="6"/>
      <c r="M683" s="69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2">
      <c r="A684" s="6"/>
      <c r="B684" s="6"/>
      <c r="C684" s="6"/>
      <c r="D684" s="6"/>
      <c r="E684" s="6"/>
      <c r="F684" s="6"/>
      <c r="G684" s="6"/>
      <c r="M684" s="69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2">
      <c r="A685" s="6"/>
      <c r="B685" s="6"/>
      <c r="C685" s="6"/>
      <c r="D685" s="6"/>
      <c r="E685" s="6"/>
      <c r="F685" s="6"/>
      <c r="G685" s="6"/>
      <c r="M685" s="69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2">
      <c r="A686" s="6"/>
      <c r="B686" s="6"/>
      <c r="C686" s="6"/>
      <c r="D686" s="6"/>
      <c r="E686" s="6"/>
      <c r="F686" s="6"/>
      <c r="G686" s="6"/>
      <c r="M686" s="69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2">
      <c r="A687" s="6"/>
      <c r="B687" s="6"/>
      <c r="C687" s="6"/>
      <c r="D687" s="6"/>
      <c r="E687" s="6"/>
      <c r="F687" s="6"/>
      <c r="G687" s="6"/>
      <c r="M687" s="69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2">
      <c r="A688" s="6"/>
      <c r="B688" s="6"/>
      <c r="C688" s="6"/>
      <c r="D688" s="6"/>
      <c r="E688" s="6"/>
      <c r="F688" s="6"/>
      <c r="G688" s="6"/>
      <c r="M688" s="69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2">
      <c r="A689" s="6"/>
      <c r="B689" s="6"/>
      <c r="C689" s="6"/>
      <c r="D689" s="6"/>
      <c r="E689" s="6"/>
      <c r="F689" s="6"/>
      <c r="G689" s="6"/>
      <c r="M689" s="69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2">
      <c r="A690" s="6"/>
      <c r="B690" s="6"/>
      <c r="C690" s="6"/>
      <c r="D690" s="6"/>
      <c r="E690" s="6"/>
      <c r="F690" s="6"/>
      <c r="G690" s="6"/>
      <c r="M690" s="69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2">
      <c r="A691" s="6"/>
      <c r="B691" s="6"/>
      <c r="C691" s="6"/>
      <c r="D691" s="6"/>
      <c r="E691" s="6"/>
      <c r="F691" s="6"/>
      <c r="G691" s="6"/>
      <c r="M691" s="69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2">
      <c r="A692" s="6"/>
      <c r="B692" s="6"/>
      <c r="C692" s="6"/>
      <c r="D692" s="6"/>
      <c r="E692" s="6"/>
      <c r="F692" s="6"/>
      <c r="G692" s="6"/>
      <c r="M692" s="69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2">
      <c r="A693" s="6"/>
      <c r="B693" s="6"/>
      <c r="C693" s="6"/>
      <c r="D693" s="6"/>
      <c r="E693" s="6"/>
      <c r="F693" s="6"/>
      <c r="G693" s="6"/>
      <c r="M693" s="69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2">
      <c r="A694" s="6"/>
      <c r="B694" s="6"/>
      <c r="C694" s="6"/>
      <c r="D694" s="6"/>
      <c r="E694" s="6"/>
      <c r="F694" s="6"/>
      <c r="G694" s="6"/>
      <c r="M694" s="69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2">
      <c r="A695" s="6"/>
      <c r="B695" s="6"/>
      <c r="C695" s="6"/>
      <c r="D695" s="6"/>
      <c r="E695" s="6"/>
      <c r="F695" s="6"/>
      <c r="G695" s="6"/>
      <c r="M695" s="69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2">
      <c r="A696" s="6"/>
      <c r="B696" s="6"/>
      <c r="C696" s="6"/>
      <c r="D696" s="6"/>
      <c r="E696" s="6"/>
      <c r="F696" s="6"/>
      <c r="G696" s="6"/>
      <c r="M696" s="69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2">
      <c r="A697" s="6"/>
      <c r="B697" s="6"/>
      <c r="C697" s="6"/>
      <c r="D697" s="6"/>
      <c r="E697" s="6"/>
      <c r="F697" s="6"/>
      <c r="G697" s="6"/>
      <c r="M697" s="69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2">
      <c r="A698" s="6"/>
      <c r="B698" s="6"/>
      <c r="C698" s="6"/>
      <c r="D698" s="6"/>
      <c r="E698" s="6"/>
      <c r="F698" s="6"/>
      <c r="G698" s="6"/>
      <c r="M698" s="69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2">
      <c r="A699" s="6"/>
      <c r="B699" s="6"/>
      <c r="C699" s="6"/>
      <c r="D699" s="6"/>
      <c r="E699" s="6"/>
      <c r="F699" s="6"/>
      <c r="G699" s="6"/>
      <c r="M699" s="69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2">
      <c r="A700" s="6"/>
      <c r="B700" s="6"/>
      <c r="C700" s="6"/>
      <c r="D700" s="6"/>
      <c r="E700" s="6"/>
      <c r="F700" s="6"/>
      <c r="G700" s="6"/>
      <c r="M700" s="69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2">
      <c r="A701" s="6"/>
      <c r="B701" s="6"/>
      <c r="C701" s="6"/>
      <c r="D701" s="6"/>
      <c r="E701" s="6"/>
      <c r="F701" s="6"/>
      <c r="G701" s="6"/>
      <c r="M701" s="69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2">
      <c r="A702" s="6"/>
      <c r="B702" s="6"/>
      <c r="C702" s="6"/>
      <c r="D702" s="6"/>
      <c r="E702" s="6"/>
      <c r="F702" s="6"/>
      <c r="G702" s="6"/>
      <c r="M702" s="69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2">
      <c r="A703" s="6"/>
      <c r="B703" s="6"/>
      <c r="C703" s="6"/>
      <c r="D703" s="6"/>
      <c r="E703" s="6"/>
      <c r="F703" s="6"/>
      <c r="G703" s="6"/>
      <c r="M703" s="69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2">
      <c r="A704" s="6"/>
      <c r="B704" s="6"/>
      <c r="C704" s="6"/>
      <c r="D704" s="6"/>
      <c r="E704" s="6"/>
      <c r="F704" s="6"/>
      <c r="G704" s="6"/>
      <c r="M704" s="69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2">
      <c r="A705" s="6"/>
      <c r="B705" s="6"/>
      <c r="C705" s="6"/>
      <c r="D705" s="6"/>
      <c r="E705" s="6"/>
      <c r="F705" s="6"/>
      <c r="G705" s="6"/>
      <c r="M705" s="69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2">
      <c r="A706" s="6"/>
      <c r="B706" s="6"/>
      <c r="C706" s="6"/>
      <c r="D706" s="6"/>
      <c r="E706" s="6"/>
      <c r="F706" s="6"/>
      <c r="G706" s="6"/>
      <c r="M706" s="69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2">
      <c r="A707" s="6"/>
      <c r="B707" s="6"/>
      <c r="C707" s="6"/>
      <c r="D707" s="6"/>
      <c r="E707" s="6"/>
      <c r="F707" s="6"/>
      <c r="G707" s="6"/>
      <c r="M707" s="69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2">
      <c r="A708" s="6"/>
      <c r="B708" s="6"/>
      <c r="C708" s="6"/>
      <c r="D708" s="6"/>
      <c r="E708" s="6"/>
      <c r="F708" s="6"/>
      <c r="G708" s="6"/>
      <c r="M708" s="69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2">
      <c r="A709" s="6"/>
      <c r="B709" s="6"/>
      <c r="C709" s="6"/>
      <c r="D709" s="6"/>
      <c r="E709" s="6"/>
      <c r="F709" s="6"/>
      <c r="G709" s="6"/>
      <c r="M709" s="69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2">
      <c r="A710" s="6"/>
      <c r="B710" s="6"/>
      <c r="C710" s="6"/>
      <c r="D710" s="6"/>
      <c r="E710" s="6"/>
      <c r="F710" s="6"/>
      <c r="G710" s="6"/>
      <c r="M710" s="69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2">
      <c r="A711" s="6"/>
      <c r="B711" s="6"/>
      <c r="C711" s="6"/>
      <c r="D711" s="6"/>
      <c r="E711" s="6"/>
      <c r="F711" s="6"/>
      <c r="G711" s="6"/>
      <c r="M711" s="69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2">
      <c r="A712" s="6"/>
      <c r="B712" s="6"/>
      <c r="C712" s="6"/>
      <c r="D712" s="6"/>
      <c r="E712" s="6"/>
      <c r="F712" s="6"/>
      <c r="G712" s="6"/>
      <c r="M712" s="69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2">
      <c r="A713" s="6"/>
      <c r="B713" s="6"/>
      <c r="C713" s="6"/>
      <c r="D713" s="6"/>
      <c r="E713" s="6"/>
      <c r="F713" s="6"/>
      <c r="G713" s="6"/>
      <c r="M713" s="69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2">
      <c r="A714" s="6"/>
      <c r="B714" s="6"/>
      <c r="C714" s="6"/>
      <c r="D714" s="6"/>
      <c r="E714" s="6"/>
      <c r="F714" s="6"/>
      <c r="G714" s="6"/>
      <c r="M714" s="69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2">
      <c r="A715" s="6"/>
      <c r="B715" s="6"/>
      <c r="C715" s="6"/>
      <c r="D715" s="6"/>
      <c r="E715" s="6"/>
      <c r="F715" s="6"/>
      <c r="G715" s="6"/>
      <c r="M715" s="69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2">
      <c r="A716" s="6"/>
      <c r="B716" s="6"/>
      <c r="C716" s="6"/>
      <c r="D716" s="6"/>
      <c r="E716" s="6"/>
      <c r="F716" s="6"/>
      <c r="G716" s="6"/>
      <c r="M716" s="69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2">
      <c r="A717" s="6"/>
      <c r="B717" s="6"/>
      <c r="C717" s="6"/>
      <c r="D717" s="6"/>
      <c r="E717" s="6"/>
      <c r="F717" s="6"/>
      <c r="G717" s="6"/>
      <c r="M717" s="69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2">
      <c r="A718" s="6"/>
      <c r="B718" s="6"/>
      <c r="C718" s="6"/>
      <c r="D718" s="6"/>
      <c r="E718" s="6"/>
      <c r="F718" s="6"/>
      <c r="G718" s="6"/>
      <c r="M718" s="69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2">
      <c r="A719" s="6"/>
      <c r="B719" s="6"/>
      <c r="C719" s="6"/>
      <c r="D719" s="6"/>
      <c r="E719" s="6"/>
      <c r="F719" s="6"/>
      <c r="G719" s="6"/>
      <c r="M719" s="69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2">
      <c r="A720" s="6"/>
      <c r="B720" s="6"/>
      <c r="C720" s="6"/>
      <c r="D720" s="6"/>
      <c r="E720" s="6"/>
      <c r="F720" s="6"/>
      <c r="G720" s="6"/>
      <c r="M720" s="69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2">
      <c r="A721" s="6"/>
      <c r="B721" s="6"/>
      <c r="C721" s="6"/>
      <c r="D721" s="6"/>
      <c r="E721" s="6"/>
      <c r="F721" s="6"/>
      <c r="G721" s="6"/>
      <c r="M721" s="69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2">
      <c r="A722" s="6"/>
      <c r="B722" s="6"/>
      <c r="C722" s="6"/>
      <c r="D722" s="6"/>
      <c r="E722" s="6"/>
      <c r="F722" s="6"/>
      <c r="G722" s="6"/>
      <c r="M722" s="69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2">
      <c r="A723" s="6"/>
      <c r="B723" s="6"/>
      <c r="C723" s="6"/>
      <c r="D723" s="6"/>
      <c r="E723" s="6"/>
      <c r="F723" s="6"/>
      <c r="G723" s="6"/>
      <c r="M723" s="69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2">
      <c r="A724" s="6"/>
      <c r="B724" s="6"/>
      <c r="C724" s="6"/>
      <c r="D724" s="6"/>
      <c r="E724" s="6"/>
      <c r="F724" s="6"/>
      <c r="G724" s="6"/>
      <c r="M724" s="69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2">
      <c r="A725" s="6"/>
      <c r="B725" s="6"/>
      <c r="C725" s="6"/>
      <c r="D725" s="6"/>
      <c r="E725" s="6"/>
      <c r="F725" s="6"/>
      <c r="G725" s="6"/>
      <c r="M725" s="69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2">
      <c r="A726" s="6"/>
      <c r="B726" s="6"/>
      <c r="C726" s="6"/>
      <c r="D726" s="6"/>
      <c r="E726" s="6"/>
      <c r="F726" s="6"/>
      <c r="G726" s="6"/>
      <c r="M726" s="69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2">
      <c r="A727" s="6"/>
      <c r="B727" s="6"/>
      <c r="C727" s="6"/>
      <c r="D727" s="6"/>
      <c r="E727" s="6"/>
      <c r="F727" s="6"/>
      <c r="G727" s="6"/>
      <c r="M727" s="69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2">
      <c r="A728" s="6"/>
      <c r="B728" s="6"/>
      <c r="C728" s="6"/>
      <c r="D728" s="6"/>
      <c r="E728" s="6"/>
      <c r="F728" s="6"/>
      <c r="G728" s="6"/>
      <c r="M728" s="69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2">
      <c r="A729" s="6"/>
      <c r="B729" s="6"/>
      <c r="C729" s="6"/>
      <c r="D729" s="6"/>
      <c r="E729" s="6"/>
      <c r="F729" s="6"/>
      <c r="G729" s="6"/>
      <c r="M729" s="69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2">
      <c r="A730" s="6"/>
      <c r="B730" s="6"/>
      <c r="C730" s="6"/>
      <c r="D730" s="6"/>
      <c r="E730" s="6"/>
      <c r="F730" s="6"/>
      <c r="G730" s="6"/>
      <c r="M730" s="69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2">
      <c r="A731" s="6"/>
      <c r="B731" s="6"/>
      <c r="C731" s="6"/>
      <c r="D731" s="6"/>
      <c r="E731" s="6"/>
      <c r="F731" s="6"/>
      <c r="G731" s="6"/>
      <c r="M731" s="69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2">
      <c r="A732" s="6"/>
      <c r="B732" s="6"/>
      <c r="C732" s="6"/>
      <c r="D732" s="6"/>
      <c r="E732" s="6"/>
      <c r="F732" s="6"/>
      <c r="G732" s="6"/>
      <c r="M732" s="69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2">
      <c r="A733" s="6"/>
      <c r="B733" s="6"/>
      <c r="C733" s="6"/>
      <c r="D733" s="6"/>
      <c r="E733" s="6"/>
      <c r="F733" s="6"/>
      <c r="G733" s="6"/>
      <c r="M733" s="69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2">
      <c r="A734" s="6"/>
      <c r="B734" s="6"/>
      <c r="C734" s="6"/>
      <c r="D734" s="6"/>
      <c r="E734" s="6"/>
      <c r="F734" s="6"/>
      <c r="G734" s="6"/>
      <c r="M734" s="69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2">
      <c r="A735" s="6"/>
      <c r="B735" s="6"/>
      <c r="C735" s="6"/>
      <c r="D735" s="6"/>
      <c r="E735" s="6"/>
      <c r="F735" s="6"/>
      <c r="G735" s="6"/>
      <c r="M735" s="69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2">
      <c r="A736" s="6"/>
      <c r="B736" s="6"/>
      <c r="C736" s="6"/>
      <c r="D736" s="6"/>
      <c r="E736" s="6"/>
      <c r="F736" s="6"/>
      <c r="G736" s="6"/>
      <c r="M736" s="69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2">
      <c r="A737" s="6"/>
      <c r="B737" s="6"/>
      <c r="C737" s="6"/>
      <c r="D737" s="6"/>
      <c r="E737" s="6"/>
      <c r="F737" s="6"/>
      <c r="G737" s="6"/>
      <c r="M737" s="69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2">
      <c r="A738" s="6"/>
      <c r="B738" s="6"/>
      <c r="C738" s="6"/>
      <c r="D738" s="6"/>
      <c r="E738" s="6"/>
      <c r="F738" s="6"/>
      <c r="G738" s="6"/>
      <c r="M738" s="69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2">
      <c r="A739" s="6"/>
      <c r="B739" s="6"/>
      <c r="C739" s="6"/>
      <c r="D739" s="6"/>
      <c r="E739" s="6"/>
      <c r="F739" s="6"/>
      <c r="G739" s="6"/>
      <c r="M739" s="69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2">
      <c r="A740" s="6"/>
      <c r="B740" s="6"/>
      <c r="C740" s="6"/>
      <c r="D740" s="6"/>
      <c r="E740" s="6"/>
      <c r="F740" s="6"/>
      <c r="G740" s="6"/>
      <c r="M740" s="69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2">
      <c r="A741" s="6"/>
      <c r="B741" s="6"/>
      <c r="C741" s="6"/>
      <c r="D741" s="6"/>
      <c r="E741" s="6"/>
      <c r="F741" s="6"/>
      <c r="G741" s="6"/>
      <c r="M741" s="69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2">
      <c r="A742" s="6"/>
      <c r="B742" s="6"/>
      <c r="C742" s="6"/>
      <c r="D742" s="6"/>
      <c r="E742" s="6"/>
      <c r="F742" s="6"/>
      <c r="G742" s="6"/>
      <c r="M742" s="69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2">
      <c r="A743" s="6"/>
      <c r="B743" s="6"/>
      <c r="C743" s="6"/>
      <c r="D743" s="6"/>
      <c r="E743" s="6"/>
      <c r="F743" s="6"/>
      <c r="G743" s="6"/>
      <c r="M743" s="69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2">
      <c r="A744" s="6"/>
      <c r="B744" s="6"/>
      <c r="C744" s="6"/>
      <c r="D744" s="6"/>
      <c r="E744" s="6"/>
      <c r="F744" s="6"/>
      <c r="G744" s="6"/>
      <c r="M744" s="69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2">
      <c r="A745" s="6"/>
      <c r="B745" s="6"/>
      <c r="C745" s="6"/>
      <c r="D745" s="6"/>
      <c r="E745" s="6"/>
      <c r="F745" s="6"/>
      <c r="G745" s="6"/>
      <c r="M745" s="69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2">
      <c r="A746" s="6"/>
      <c r="B746" s="6"/>
      <c r="C746" s="6"/>
      <c r="D746" s="6"/>
      <c r="E746" s="6"/>
      <c r="F746" s="6"/>
      <c r="G746" s="6"/>
      <c r="M746" s="69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2">
      <c r="A747" s="6"/>
      <c r="B747" s="6"/>
      <c r="C747" s="6"/>
      <c r="D747" s="6"/>
      <c r="E747" s="6"/>
      <c r="F747" s="6"/>
      <c r="G747" s="6"/>
      <c r="M747" s="69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2">
      <c r="A748" s="6"/>
      <c r="B748" s="6"/>
      <c r="C748" s="6"/>
      <c r="D748" s="6"/>
      <c r="E748" s="6"/>
      <c r="F748" s="6"/>
      <c r="G748" s="6"/>
      <c r="M748" s="69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2">
      <c r="A749" s="6"/>
      <c r="B749" s="6"/>
      <c r="C749" s="6"/>
      <c r="D749" s="6"/>
      <c r="E749" s="6"/>
      <c r="F749" s="6"/>
      <c r="G749" s="6"/>
      <c r="M749" s="69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2">
      <c r="A750" s="6"/>
      <c r="B750" s="6"/>
      <c r="C750" s="6"/>
      <c r="D750" s="6"/>
      <c r="E750" s="6"/>
      <c r="F750" s="6"/>
      <c r="G750" s="6"/>
      <c r="M750" s="69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2">
      <c r="A751" s="6"/>
      <c r="B751" s="6"/>
      <c r="C751" s="6"/>
      <c r="D751" s="6"/>
      <c r="E751" s="6"/>
      <c r="F751" s="6"/>
      <c r="G751" s="6"/>
      <c r="M751" s="69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2">
      <c r="A752" s="6"/>
      <c r="B752" s="6"/>
      <c r="C752" s="6"/>
      <c r="D752" s="6"/>
      <c r="E752" s="6"/>
      <c r="F752" s="6"/>
      <c r="G752" s="6"/>
      <c r="M752" s="69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2">
      <c r="A753" s="6"/>
      <c r="B753" s="6"/>
      <c r="C753" s="6"/>
      <c r="D753" s="6"/>
      <c r="E753" s="6"/>
      <c r="F753" s="6"/>
      <c r="G753" s="6"/>
      <c r="M753" s="69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2">
      <c r="A754" s="6"/>
      <c r="B754" s="6"/>
      <c r="C754" s="6"/>
      <c r="D754" s="6"/>
      <c r="E754" s="6"/>
      <c r="F754" s="6"/>
      <c r="G754" s="6"/>
      <c r="M754" s="69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2">
      <c r="A755" s="6"/>
      <c r="B755" s="6"/>
      <c r="C755" s="6"/>
      <c r="D755" s="6"/>
      <c r="E755" s="6"/>
      <c r="F755" s="6"/>
      <c r="G755" s="6"/>
      <c r="M755" s="69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2">
      <c r="A756" s="6"/>
      <c r="B756" s="6"/>
      <c r="C756" s="6"/>
      <c r="D756" s="6"/>
      <c r="E756" s="6"/>
      <c r="F756" s="6"/>
      <c r="G756" s="6"/>
      <c r="M756" s="69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2">
      <c r="A757" s="6"/>
      <c r="B757" s="6"/>
      <c r="C757" s="6"/>
      <c r="D757" s="6"/>
      <c r="E757" s="6"/>
      <c r="F757" s="6"/>
      <c r="G757" s="6"/>
      <c r="M757" s="69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2">
      <c r="A758" s="6"/>
      <c r="B758" s="6"/>
      <c r="C758" s="6"/>
      <c r="D758" s="6"/>
      <c r="E758" s="6"/>
      <c r="F758" s="6"/>
      <c r="G758" s="6"/>
      <c r="M758" s="69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2">
      <c r="A759" s="6"/>
      <c r="B759" s="6"/>
      <c r="C759" s="6"/>
      <c r="D759" s="6"/>
      <c r="E759" s="6"/>
      <c r="F759" s="6"/>
      <c r="G759" s="6"/>
      <c r="M759" s="69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2">
      <c r="A760" s="6"/>
      <c r="B760" s="6"/>
      <c r="C760" s="6"/>
      <c r="D760" s="6"/>
      <c r="E760" s="6"/>
      <c r="F760" s="6"/>
      <c r="G760" s="6"/>
      <c r="M760" s="69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2">
      <c r="A761" s="6"/>
      <c r="B761" s="6"/>
      <c r="C761" s="6"/>
      <c r="D761" s="6"/>
      <c r="E761" s="6"/>
      <c r="F761" s="6"/>
      <c r="G761" s="6"/>
      <c r="M761" s="69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2">
      <c r="A762" s="6"/>
      <c r="B762" s="6"/>
      <c r="C762" s="6"/>
      <c r="D762" s="6"/>
      <c r="E762" s="6"/>
      <c r="F762" s="6"/>
      <c r="G762" s="6"/>
      <c r="M762" s="69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2">
      <c r="A763" s="6"/>
      <c r="B763" s="6"/>
      <c r="C763" s="6"/>
      <c r="D763" s="6"/>
      <c r="E763" s="6"/>
      <c r="F763" s="6"/>
      <c r="G763" s="6"/>
      <c r="M763" s="69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2">
      <c r="A764" s="6"/>
      <c r="B764" s="6"/>
      <c r="C764" s="6"/>
      <c r="D764" s="6"/>
      <c r="E764" s="6"/>
      <c r="F764" s="6"/>
      <c r="G764" s="6"/>
      <c r="M764" s="69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2">
      <c r="A765" s="6"/>
      <c r="B765" s="6"/>
      <c r="C765" s="6"/>
      <c r="D765" s="6"/>
      <c r="E765" s="6"/>
      <c r="F765" s="6"/>
      <c r="G765" s="6"/>
      <c r="M765" s="69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2">
      <c r="A766" s="6"/>
      <c r="B766" s="6"/>
      <c r="C766" s="6"/>
      <c r="D766" s="6"/>
      <c r="E766" s="6"/>
      <c r="F766" s="6"/>
      <c r="G766" s="6"/>
      <c r="M766" s="69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2">
      <c r="A767" s="6"/>
      <c r="B767" s="6"/>
      <c r="C767" s="6"/>
      <c r="D767" s="6"/>
      <c r="E767" s="6"/>
      <c r="F767" s="6"/>
      <c r="G767" s="6"/>
      <c r="M767" s="69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2">
      <c r="A768" s="6"/>
      <c r="B768" s="6"/>
      <c r="C768" s="6"/>
      <c r="D768" s="6"/>
      <c r="E768" s="6"/>
      <c r="F768" s="6"/>
      <c r="G768" s="6"/>
      <c r="M768" s="69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2">
      <c r="A769" s="6"/>
      <c r="B769" s="6"/>
      <c r="C769" s="6"/>
      <c r="D769" s="6"/>
      <c r="E769" s="6"/>
      <c r="F769" s="6"/>
      <c r="G769" s="6"/>
      <c r="M769" s="69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2">
      <c r="A770" s="6"/>
      <c r="B770" s="6"/>
      <c r="C770" s="6"/>
      <c r="D770" s="6"/>
      <c r="E770" s="6"/>
      <c r="F770" s="6"/>
      <c r="G770" s="6"/>
      <c r="M770" s="69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2">
      <c r="A771" s="6"/>
      <c r="B771" s="6"/>
      <c r="C771" s="6"/>
      <c r="D771" s="6"/>
      <c r="E771" s="6"/>
      <c r="F771" s="6"/>
      <c r="G771" s="6"/>
      <c r="M771" s="69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2">
      <c r="A772" s="6"/>
      <c r="B772" s="6"/>
      <c r="C772" s="6"/>
      <c r="D772" s="6"/>
      <c r="E772" s="6"/>
      <c r="F772" s="6"/>
      <c r="G772" s="6"/>
      <c r="M772" s="69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2">
      <c r="A773" s="6"/>
      <c r="B773" s="6"/>
      <c r="C773" s="6"/>
      <c r="D773" s="6"/>
      <c r="E773" s="6"/>
      <c r="F773" s="6"/>
      <c r="G773" s="6"/>
      <c r="M773" s="69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2">
      <c r="A774" s="6"/>
      <c r="B774" s="6"/>
      <c r="C774" s="6"/>
      <c r="D774" s="6"/>
      <c r="E774" s="6"/>
      <c r="F774" s="6"/>
      <c r="G774" s="6"/>
      <c r="M774" s="69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2">
      <c r="A775" s="6"/>
      <c r="B775" s="6"/>
      <c r="C775" s="6"/>
      <c r="D775" s="6"/>
      <c r="E775" s="6"/>
      <c r="F775" s="6"/>
      <c r="G775" s="6"/>
      <c r="M775" s="69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2">
      <c r="A776" s="6"/>
      <c r="B776" s="6"/>
      <c r="C776" s="6"/>
      <c r="D776" s="6"/>
      <c r="E776" s="6"/>
      <c r="F776" s="6"/>
      <c r="G776" s="6"/>
      <c r="M776" s="69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2">
      <c r="A777" s="6"/>
      <c r="B777" s="6"/>
      <c r="C777" s="6"/>
      <c r="D777" s="6"/>
      <c r="E777" s="6"/>
      <c r="F777" s="6"/>
      <c r="G777" s="6"/>
      <c r="M777" s="69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2">
      <c r="A778" s="6"/>
      <c r="B778" s="6"/>
      <c r="C778" s="6"/>
      <c r="D778" s="6"/>
      <c r="E778" s="6"/>
      <c r="F778" s="6"/>
      <c r="G778" s="6"/>
      <c r="M778" s="69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2">
      <c r="A779" s="6"/>
      <c r="B779" s="6"/>
      <c r="C779" s="6"/>
      <c r="D779" s="6"/>
      <c r="E779" s="6"/>
      <c r="F779" s="6"/>
      <c r="G779" s="6"/>
      <c r="M779" s="69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2">
      <c r="A780" s="6"/>
      <c r="B780" s="6"/>
      <c r="C780" s="6"/>
      <c r="D780" s="6"/>
      <c r="E780" s="6"/>
      <c r="F780" s="6"/>
      <c r="G780" s="6"/>
      <c r="M780" s="69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2">
      <c r="A781" s="6"/>
      <c r="B781" s="6"/>
      <c r="C781" s="6"/>
      <c r="D781" s="6"/>
      <c r="E781" s="6"/>
      <c r="F781" s="6"/>
      <c r="G781" s="6"/>
      <c r="M781" s="69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2">
      <c r="A782" s="6"/>
      <c r="B782" s="6"/>
      <c r="C782" s="6"/>
      <c r="D782" s="6"/>
      <c r="E782" s="6"/>
      <c r="F782" s="6"/>
      <c r="G782" s="6"/>
      <c r="M782" s="69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2">
      <c r="A783" s="6"/>
      <c r="B783" s="6"/>
      <c r="C783" s="6"/>
      <c r="D783" s="6"/>
      <c r="E783" s="6"/>
      <c r="F783" s="6"/>
      <c r="G783" s="6"/>
      <c r="M783" s="69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2">
      <c r="A784" s="6"/>
      <c r="B784" s="6"/>
      <c r="C784" s="6"/>
      <c r="D784" s="6"/>
      <c r="E784" s="6"/>
      <c r="F784" s="6"/>
      <c r="G784" s="6"/>
      <c r="M784" s="69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2">
      <c r="A785" s="6"/>
      <c r="B785" s="6"/>
      <c r="C785" s="6"/>
      <c r="D785" s="6"/>
      <c r="E785" s="6"/>
      <c r="F785" s="6"/>
      <c r="G785" s="6"/>
      <c r="M785" s="69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2">
      <c r="A786" s="6"/>
      <c r="B786" s="6"/>
      <c r="C786" s="6"/>
      <c r="D786" s="6"/>
      <c r="E786" s="6"/>
      <c r="F786" s="6"/>
      <c r="G786" s="6"/>
      <c r="M786" s="69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2">
      <c r="A787" s="6"/>
      <c r="B787" s="6"/>
      <c r="C787" s="6"/>
      <c r="D787" s="6"/>
      <c r="E787" s="6"/>
      <c r="F787" s="6"/>
      <c r="G787" s="6"/>
      <c r="M787" s="69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2">
      <c r="A788" s="6"/>
      <c r="B788" s="6"/>
      <c r="C788" s="6"/>
      <c r="D788" s="6"/>
      <c r="E788" s="6"/>
      <c r="F788" s="6"/>
      <c r="G788" s="6"/>
      <c r="M788" s="69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2">
      <c r="A789" s="6"/>
      <c r="B789" s="6"/>
      <c r="C789" s="6"/>
      <c r="D789" s="6"/>
      <c r="E789" s="6"/>
      <c r="F789" s="6"/>
      <c r="G789" s="6"/>
      <c r="M789" s="69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2">
      <c r="A790" s="6"/>
      <c r="B790" s="6"/>
      <c r="C790" s="6"/>
      <c r="D790" s="6"/>
      <c r="E790" s="6"/>
      <c r="F790" s="6"/>
      <c r="G790" s="6"/>
      <c r="M790" s="69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2">
      <c r="A791" s="6"/>
      <c r="B791" s="6"/>
      <c r="C791" s="6"/>
      <c r="D791" s="6"/>
      <c r="E791" s="6"/>
      <c r="F791" s="6"/>
      <c r="G791" s="6"/>
      <c r="M791" s="69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2">
      <c r="A792" s="6"/>
      <c r="B792" s="6"/>
      <c r="C792" s="6"/>
      <c r="D792" s="6"/>
      <c r="E792" s="6"/>
      <c r="F792" s="6"/>
      <c r="G792" s="6"/>
      <c r="M792" s="69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2">
      <c r="A793" s="6"/>
      <c r="B793" s="6"/>
      <c r="C793" s="6"/>
      <c r="D793" s="6"/>
      <c r="E793" s="6"/>
      <c r="F793" s="6"/>
      <c r="G793" s="6"/>
      <c r="M793" s="69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2">
      <c r="A794" s="6"/>
      <c r="B794" s="6"/>
      <c r="C794" s="6"/>
      <c r="D794" s="6"/>
      <c r="E794" s="6"/>
      <c r="F794" s="6"/>
      <c r="G794" s="6"/>
      <c r="M794" s="69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2">
      <c r="A795" s="6"/>
      <c r="B795" s="6"/>
      <c r="C795" s="6"/>
      <c r="D795" s="6"/>
      <c r="E795" s="6"/>
      <c r="F795" s="6"/>
      <c r="G795" s="6"/>
      <c r="M795" s="69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2">
      <c r="A796" s="6"/>
      <c r="B796" s="6"/>
      <c r="C796" s="6"/>
      <c r="D796" s="6"/>
      <c r="E796" s="6"/>
      <c r="F796" s="6"/>
      <c r="G796" s="6"/>
      <c r="M796" s="69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2">
      <c r="A797" s="6"/>
      <c r="B797" s="6"/>
      <c r="C797" s="6"/>
      <c r="D797" s="6"/>
      <c r="E797" s="6"/>
      <c r="F797" s="6"/>
      <c r="G797" s="6"/>
      <c r="M797" s="69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2">
      <c r="A798" s="6"/>
      <c r="B798" s="6"/>
      <c r="C798" s="6"/>
      <c r="D798" s="6"/>
      <c r="E798" s="6"/>
      <c r="F798" s="6"/>
      <c r="G798" s="6"/>
      <c r="M798" s="69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2">
      <c r="A799" s="6"/>
      <c r="B799" s="6"/>
      <c r="C799" s="6"/>
      <c r="D799" s="6"/>
      <c r="E799" s="6"/>
      <c r="F799" s="6"/>
      <c r="G799" s="6"/>
      <c r="M799" s="69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2">
      <c r="A800" s="6"/>
      <c r="B800" s="6"/>
      <c r="C800" s="6"/>
      <c r="D800" s="6"/>
      <c r="E800" s="6"/>
      <c r="F800" s="6"/>
      <c r="G800" s="6"/>
      <c r="M800" s="69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2">
      <c r="A801" s="6"/>
      <c r="B801" s="6"/>
      <c r="C801" s="6"/>
      <c r="D801" s="6"/>
      <c r="E801" s="6"/>
      <c r="F801" s="6"/>
      <c r="G801" s="6"/>
      <c r="M801" s="69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2">
      <c r="A802" s="6"/>
      <c r="B802" s="6"/>
      <c r="C802" s="6"/>
      <c r="D802" s="6"/>
      <c r="E802" s="6"/>
      <c r="F802" s="6"/>
      <c r="G802" s="6"/>
      <c r="M802" s="69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2">
      <c r="A803" s="6"/>
      <c r="B803" s="6"/>
      <c r="C803" s="6"/>
      <c r="D803" s="6"/>
      <c r="E803" s="6"/>
      <c r="F803" s="6"/>
      <c r="G803" s="6"/>
      <c r="M803" s="69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2">
      <c r="A804" s="6"/>
      <c r="B804" s="6"/>
      <c r="C804" s="6"/>
      <c r="D804" s="6"/>
      <c r="E804" s="6"/>
      <c r="F804" s="6"/>
      <c r="G804" s="6"/>
      <c r="M804" s="69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2">
      <c r="A805" s="6"/>
      <c r="B805" s="6"/>
      <c r="C805" s="6"/>
      <c r="D805" s="6"/>
      <c r="E805" s="6"/>
      <c r="F805" s="6"/>
      <c r="G805" s="6"/>
      <c r="M805" s="69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2">
      <c r="A806" s="6"/>
      <c r="B806" s="6"/>
      <c r="C806" s="6"/>
      <c r="D806" s="6"/>
      <c r="E806" s="6"/>
      <c r="F806" s="6"/>
      <c r="G806" s="6"/>
      <c r="M806" s="69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2">
      <c r="A807" s="6"/>
      <c r="B807" s="6"/>
      <c r="C807" s="6"/>
      <c r="D807" s="6"/>
      <c r="E807" s="6"/>
      <c r="F807" s="6"/>
      <c r="G807" s="6"/>
      <c r="M807" s="69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2">
      <c r="A808" s="6"/>
      <c r="B808" s="6"/>
      <c r="C808" s="6"/>
      <c r="D808" s="6"/>
      <c r="E808" s="6"/>
      <c r="F808" s="6"/>
      <c r="G808" s="6"/>
      <c r="M808" s="69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2">
      <c r="A809" s="6"/>
      <c r="B809" s="6"/>
      <c r="C809" s="6"/>
      <c r="D809" s="6"/>
      <c r="E809" s="6"/>
      <c r="F809" s="6"/>
      <c r="G809" s="6"/>
      <c r="M809" s="69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2">
      <c r="A810" s="6"/>
      <c r="B810" s="6"/>
      <c r="C810" s="6"/>
      <c r="D810" s="6"/>
      <c r="E810" s="6"/>
      <c r="F810" s="6"/>
      <c r="G810" s="6"/>
      <c r="M810" s="69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2">
      <c r="A811" s="6"/>
      <c r="B811" s="6"/>
      <c r="C811" s="6"/>
      <c r="D811" s="6"/>
      <c r="E811" s="6"/>
      <c r="F811" s="6"/>
      <c r="G811" s="6"/>
      <c r="M811" s="69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2">
      <c r="A812" s="6"/>
      <c r="B812" s="6"/>
      <c r="C812" s="6"/>
      <c r="D812" s="6"/>
      <c r="E812" s="6"/>
      <c r="F812" s="6"/>
      <c r="G812" s="6"/>
      <c r="M812" s="69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2">
      <c r="A813" s="6"/>
      <c r="B813" s="6"/>
      <c r="C813" s="6"/>
      <c r="D813" s="6"/>
      <c r="E813" s="6"/>
      <c r="F813" s="6"/>
      <c r="G813" s="6"/>
      <c r="M813" s="69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2">
      <c r="A814" s="6"/>
      <c r="B814" s="6"/>
      <c r="C814" s="6"/>
      <c r="D814" s="6"/>
      <c r="E814" s="6"/>
      <c r="F814" s="6"/>
      <c r="G814" s="6"/>
      <c r="M814" s="69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2">
      <c r="A815" s="6"/>
      <c r="B815" s="6"/>
      <c r="C815" s="6"/>
      <c r="D815" s="6"/>
      <c r="E815" s="6"/>
      <c r="F815" s="6"/>
      <c r="G815" s="6"/>
      <c r="M815" s="69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2">
      <c r="A816" s="6"/>
      <c r="B816" s="6"/>
      <c r="C816" s="6"/>
      <c r="D816" s="6"/>
      <c r="E816" s="6"/>
      <c r="F816" s="6"/>
      <c r="G816" s="6"/>
      <c r="M816" s="69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2">
      <c r="A817" s="6"/>
      <c r="B817" s="6"/>
      <c r="C817" s="6"/>
      <c r="D817" s="6"/>
      <c r="E817" s="6"/>
      <c r="F817" s="6"/>
      <c r="G817" s="6"/>
      <c r="M817" s="69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2">
      <c r="A818" s="6"/>
      <c r="B818" s="6"/>
      <c r="C818" s="6"/>
      <c r="D818" s="6"/>
      <c r="E818" s="6"/>
      <c r="F818" s="6"/>
      <c r="G818" s="6"/>
      <c r="M818" s="69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2">
      <c r="A819" s="6"/>
      <c r="B819" s="6"/>
      <c r="C819" s="6"/>
      <c r="D819" s="6"/>
      <c r="E819" s="6"/>
      <c r="F819" s="6"/>
      <c r="G819" s="6"/>
      <c r="M819" s="69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2">
      <c r="A820" s="6"/>
      <c r="B820" s="6"/>
      <c r="C820" s="6"/>
      <c r="D820" s="6"/>
      <c r="E820" s="6"/>
      <c r="F820" s="6"/>
      <c r="G820" s="6"/>
      <c r="M820" s="69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2">
      <c r="A821" s="6"/>
      <c r="B821" s="6"/>
      <c r="C821" s="6"/>
      <c r="D821" s="6"/>
      <c r="E821" s="6"/>
      <c r="F821" s="6"/>
      <c r="G821" s="6"/>
      <c r="M821" s="69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2">
      <c r="A822" s="6"/>
      <c r="B822" s="6"/>
      <c r="C822" s="6"/>
      <c r="D822" s="6"/>
      <c r="E822" s="6"/>
      <c r="F822" s="6"/>
      <c r="G822" s="6"/>
      <c r="M822" s="69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2">
      <c r="A823" s="6"/>
      <c r="B823" s="6"/>
      <c r="C823" s="6"/>
      <c r="D823" s="6"/>
      <c r="E823" s="6"/>
      <c r="F823" s="6"/>
      <c r="G823" s="6"/>
      <c r="M823" s="69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2">
      <c r="A824" s="6"/>
      <c r="B824" s="6"/>
      <c r="C824" s="6"/>
      <c r="D824" s="6"/>
      <c r="E824" s="6"/>
      <c r="F824" s="6"/>
      <c r="G824" s="6"/>
      <c r="M824" s="69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2">
      <c r="A825" s="6"/>
      <c r="B825" s="6"/>
      <c r="C825" s="6"/>
      <c r="D825" s="6"/>
      <c r="E825" s="6"/>
      <c r="F825" s="6"/>
      <c r="G825" s="6"/>
      <c r="M825" s="69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2">
      <c r="A826" s="6"/>
      <c r="B826" s="6"/>
      <c r="C826" s="6"/>
      <c r="D826" s="6"/>
      <c r="E826" s="6"/>
      <c r="F826" s="6"/>
      <c r="G826" s="6"/>
      <c r="M826" s="69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2">
      <c r="A827" s="6"/>
      <c r="B827" s="6"/>
      <c r="C827" s="6"/>
      <c r="D827" s="6"/>
      <c r="E827" s="6"/>
      <c r="F827" s="6"/>
      <c r="G827" s="6"/>
      <c r="M827" s="69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2">
      <c r="A828" s="6"/>
      <c r="B828" s="6"/>
      <c r="C828" s="6"/>
      <c r="D828" s="6"/>
      <c r="E828" s="6"/>
      <c r="F828" s="6"/>
      <c r="G828" s="6"/>
      <c r="M828" s="69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2">
      <c r="A829" s="6"/>
      <c r="B829" s="6"/>
      <c r="C829" s="6"/>
      <c r="D829" s="6"/>
      <c r="E829" s="6"/>
      <c r="F829" s="6"/>
      <c r="G829" s="6"/>
      <c r="M829" s="69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2">
      <c r="A830" s="6"/>
      <c r="B830" s="6"/>
      <c r="C830" s="6"/>
      <c r="D830" s="6"/>
      <c r="E830" s="6"/>
      <c r="F830" s="6"/>
      <c r="G830" s="6"/>
      <c r="M830" s="69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2">
      <c r="A831" s="6"/>
      <c r="B831" s="6"/>
      <c r="C831" s="6"/>
      <c r="D831" s="6"/>
      <c r="E831" s="6"/>
      <c r="F831" s="6"/>
      <c r="G831" s="6"/>
      <c r="M831" s="69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2">
      <c r="A832" s="6"/>
      <c r="B832" s="6"/>
      <c r="C832" s="6"/>
      <c r="D832" s="6"/>
      <c r="E832" s="6"/>
      <c r="F832" s="6"/>
      <c r="G832" s="6"/>
      <c r="M832" s="69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2">
      <c r="A833" s="6"/>
      <c r="B833" s="6"/>
      <c r="C833" s="6"/>
      <c r="D833" s="6"/>
      <c r="E833" s="6"/>
      <c r="F833" s="6"/>
      <c r="G833" s="6"/>
      <c r="M833" s="69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2">
      <c r="A834" s="6"/>
      <c r="B834" s="6"/>
      <c r="C834" s="6"/>
      <c r="D834" s="6"/>
      <c r="E834" s="6"/>
      <c r="F834" s="6"/>
      <c r="G834" s="6"/>
      <c r="M834" s="69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2">
      <c r="A835" s="6"/>
      <c r="B835" s="6"/>
      <c r="C835" s="6"/>
      <c r="D835" s="6"/>
      <c r="E835" s="6"/>
      <c r="F835" s="6"/>
      <c r="G835" s="6"/>
      <c r="M835" s="69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2">
      <c r="A836" s="6"/>
      <c r="B836" s="6"/>
      <c r="C836" s="6"/>
      <c r="D836" s="6"/>
      <c r="E836" s="6"/>
      <c r="F836" s="6"/>
      <c r="G836" s="6"/>
      <c r="M836" s="69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2">
      <c r="A837" s="6"/>
      <c r="B837" s="6"/>
      <c r="C837" s="6"/>
      <c r="D837" s="6"/>
      <c r="E837" s="6"/>
      <c r="F837" s="6"/>
      <c r="G837" s="6"/>
      <c r="M837" s="69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2">
      <c r="A838" s="6"/>
      <c r="B838" s="6"/>
      <c r="C838" s="6"/>
      <c r="D838" s="6"/>
      <c r="E838" s="6"/>
      <c r="F838" s="6"/>
      <c r="G838" s="6"/>
      <c r="M838" s="69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2">
      <c r="A839" s="6"/>
      <c r="B839" s="6"/>
      <c r="C839" s="6"/>
      <c r="D839" s="6"/>
      <c r="E839" s="6"/>
      <c r="F839" s="6"/>
      <c r="G839" s="6"/>
      <c r="M839" s="69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2">
      <c r="A840" s="6"/>
      <c r="B840" s="6"/>
      <c r="C840" s="6"/>
      <c r="D840" s="6"/>
      <c r="E840" s="6"/>
      <c r="F840" s="6"/>
      <c r="G840" s="6"/>
      <c r="M840" s="69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2">
      <c r="A841" s="6"/>
      <c r="B841" s="6"/>
      <c r="C841" s="6"/>
      <c r="D841" s="6"/>
      <c r="E841" s="6"/>
      <c r="F841" s="6"/>
      <c r="G841" s="6"/>
      <c r="M841" s="69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2">
      <c r="A842" s="6"/>
      <c r="B842" s="6"/>
      <c r="C842" s="6"/>
      <c r="D842" s="6"/>
      <c r="E842" s="6"/>
      <c r="F842" s="6"/>
      <c r="G842" s="6"/>
      <c r="M842" s="69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2">
      <c r="A843" s="6"/>
      <c r="B843" s="6"/>
      <c r="C843" s="6"/>
      <c r="D843" s="6"/>
      <c r="E843" s="6"/>
      <c r="F843" s="6"/>
      <c r="G843" s="6"/>
      <c r="M843" s="69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2">
      <c r="A844" s="6"/>
      <c r="B844" s="6"/>
      <c r="C844" s="6"/>
      <c r="D844" s="6"/>
      <c r="E844" s="6"/>
      <c r="F844" s="6"/>
      <c r="G844" s="6"/>
      <c r="M844" s="69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2">
      <c r="A845" s="6"/>
      <c r="B845" s="6"/>
      <c r="C845" s="6"/>
      <c r="D845" s="6"/>
      <c r="E845" s="6"/>
      <c r="F845" s="6"/>
      <c r="G845" s="6"/>
      <c r="M845" s="69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2">
      <c r="A846" s="6"/>
      <c r="B846" s="6"/>
      <c r="C846" s="6"/>
      <c r="D846" s="6"/>
      <c r="E846" s="6"/>
      <c r="F846" s="6"/>
      <c r="G846" s="6"/>
      <c r="M846" s="69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2">
      <c r="A847" s="6"/>
      <c r="B847" s="6"/>
      <c r="C847" s="6"/>
      <c r="D847" s="6"/>
      <c r="E847" s="6"/>
      <c r="F847" s="6"/>
      <c r="G847" s="6"/>
      <c r="M847" s="69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2">
      <c r="A848" s="6"/>
      <c r="B848" s="6"/>
      <c r="C848" s="6"/>
      <c r="D848" s="6"/>
      <c r="E848" s="6"/>
      <c r="F848" s="6"/>
      <c r="G848" s="6"/>
      <c r="M848" s="69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2">
      <c r="A849" s="6"/>
      <c r="B849" s="6"/>
      <c r="C849" s="6"/>
      <c r="D849" s="6"/>
      <c r="E849" s="6"/>
      <c r="F849" s="6"/>
      <c r="G849" s="6"/>
      <c r="M849" s="69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2">
      <c r="A850" s="6"/>
      <c r="B850" s="6"/>
      <c r="C850" s="6"/>
      <c r="D850" s="6"/>
      <c r="E850" s="6"/>
      <c r="F850" s="6"/>
      <c r="G850" s="6"/>
      <c r="M850" s="69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2">
      <c r="A851" s="6"/>
      <c r="B851" s="6"/>
      <c r="C851" s="6"/>
      <c r="D851" s="6"/>
      <c r="E851" s="6"/>
      <c r="F851" s="6"/>
      <c r="G851" s="6"/>
      <c r="M851" s="69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2">
      <c r="A852" s="6"/>
      <c r="B852" s="6"/>
      <c r="C852" s="6"/>
      <c r="D852" s="6"/>
      <c r="E852" s="6"/>
      <c r="F852" s="6"/>
      <c r="G852" s="6"/>
      <c r="M852" s="69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2">
      <c r="A853" s="6"/>
      <c r="B853" s="6"/>
      <c r="C853" s="6"/>
      <c r="D853" s="6"/>
      <c r="E853" s="6"/>
      <c r="F853" s="6"/>
      <c r="G853" s="6"/>
      <c r="M853" s="69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2">
      <c r="A854" s="6"/>
      <c r="B854" s="6"/>
      <c r="C854" s="6"/>
      <c r="D854" s="6"/>
      <c r="E854" s="6"/>
      <c r="F854" s="6"/>
      <c r="G854" s="6"/>
      <c r="M854" s="69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2">
      <c r="A855" s="6"/>
      <c r="B855" s="6"/>
      <c r="C855" s="6"/>
      <c r="D855" s="6"/>
      <c r="E855" s="6"/>
      <c r="F855" s="6"/>
      <c r="G855" s="6"/>
      <c r="M855" s="69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2">
      <c r="A856" s="6"/>
      <c r="B856" s="6"/>
      <c r="C856" s="6"/>
      <c r="D856" s="6"/>
      <c r="E856" s="6"/>
      <c r="F856" s="6"/>
      <c r="G856" s="6"/>
      <c r="M856" s="69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2">
      <c r="A857" s="6"/>
      <c r="B857" s="6"/>
      <c r="C857" s="6"/>
      <c r="D857" s="6"/>
      <c r="E857" s="6"/>
      <c r="F857" s="6"/>
      <c r="G857" s="6"/>
      <c r="M857" s="69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2">
      <c r="A858" s="6"/>
      <c r="B858" s="6"/>
      <c r="C858" s="6"/>
      <c r="D858" s="6"/>
      <c r="E858" s="6"/>
      <c r="F858" s="6"/>
      <c r="G858" s="6"/>
      <c r="M858" s="69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2">
      <c r="A859" s="6"/>
      <c r="B859" s="6"/>
      <c r="C859" s="6"/>
      <c r="D859" s="6"/>
      <c r="E859" s="6"/>
      <c r="F859" s="6"/>
      <c r="G859" s="6"/>
      <c r="M859" s="69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2">
      <c r="A860" s="6"/>
      <c r="B860" s="6"/>
      <c r="C860" s="6"/>
      <c r="D860" s="6"/>
      <c r="E860" s="6"/>
      <c r="F860" s="6"/>
      <c r="G860" s="6"/>
      <c r="M860" s="69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2">
      <c r="A861" s="6"/>
      <c r="B861" s="6"/>
      <c r="C861" s="6"/>
      <c r="D861" s="6"/>
      <c r="E861" s="6"/>
      <c r="F861" s="6"/>
      <c r="G861" s="6"/>
      <c r="M861" s="69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2">
      <c r="A862" s="6"/>
      <c r="B862" s="6"/>
      <c r="C862" s="6"/>
      <c r="D862" s="6"/>
      <c r="E862" s="6"/>
      <c r="F862" s="6"/>
      <c r="G862" s="6"/>
      <c r="M862" s="69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2">
      <c r="A863" s="6"/>
      <c r="B863" s="6"/>
      <c r="C863" s="6"/>
      <c r="D863" s="6"/>
      <c r="E863" s="6"/>
      <c r="F863" s="6"/>
      <c r="G863" s="6"/>
      <c r="M863" s="69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2">
      <c r="A864" s="6"/>
      <c r="B864" s="6"/>
      <c r="C864" s="6"/>
      <c r="D864" s="6"/>
      <c r="E864" s="6"/>
      <c r="F864" s="6"/>
      <c r="G864" s="6"/>
      <c r="M864" s="69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2">
      <c r="A865" s="6"/>
      <c r="B865" s="6"/>
      <c r="C865" s="6"/>
      <c r="D865" s="6"/>
      <c r="E865" s="6"/>
      <c r="F865" s="6"/>
      <c r="G865" s="6"/>
      <c r="M865" s="69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2">
      <c r="A866" s="6"/>
      <c r="B866" s="6"/>
      <c r="C866" s="6"/>
      <c r="D866" s="6"/>
      <c r="E866" s="6"/>
      <c r="F866" s="6"/>
      <c r="G866" s="6"/>
      <c r="M866" s="69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2">
      <c r="A867" s="6"/>
      <c r="B867" s="6"/>
      <c r="C867" s="6"/>
      <c r="D867" s="6"/>
      <c r="E867" s="6"/>
      <c r="F867" s="6"/>
      <c r="G867" s="6"/>
      <c r="M867" s="69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2">
      <c r="A868" s="6"/>
      <c r="B868" s="6"/>
      <c r="C868" s="6"/>
      <c r="D868" s="6"/>
      <c r="E868" s="6"/>
      <c r="F868" s="6"/>
      <c r="G868" s="6"/>
      <c r="M868" s="69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2">
      <c r="A869" s="6"/>
      <c r="B869" s="6"/>
      <c r="C869" s="6"/>
      <c r="D869" s="6"/>
      <c r="E869" s="6"/>
      <c r="F869" s="6"/>
      <c r="G869" s="6"/>
      <c r="M869" s="69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2">
      <c r="A870" s="6"/>
      <c r="B870" s="6"/>
      <c r="C870" s="6"/>
      <c r="D870" s="6"/>
      <c r="E870" s="6"/>
      <c r="F870" s="6"/>
      <c r="G870" s="6"/>
      <c r="M870" s="69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2">
      <c r="A871" s="6"/>
      <c r="B871" s="6"/>
      <c r="C871" s="6"/>
      <c r="D871" s="6"/>
      <c r="E871" s="6"/>
      <c r="F871" s="6"/>
      <c r="G871" s="6"/>
      <c r="M871" s="69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2">
      <c r="A872" s="6"/>
      <c r="B872" s="6"/>
      <c r="C872" s="6"/>
      <c r="D872" s="6"/>
      <c r="E872" s="6"/>
      <c r="F872" s="6"/>
      <c r="G872" s="6"/>
      <c r="M872" s="69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2">
      <c r="A873" s="6"/>
      <c r="B873" s="6"/>
      <c r="C873" s="6"/>
      <c r="D873" s="6"/>
      <c r="E873" s="6"/>
      <c r="F873" s="6"/>
      <c r="G873" s="6"/>
      <c r="M873" s="69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2">
      <c r="A874" s="6"/>
      <c r="B874" s="6"/>
      <c r="C874" s="6"/>
      <c r="D874" s="6"/>
      <c r="E874" s="6"/>
      <c r="F874" s="6"/>
      <c r="G874" s="6"/>
      <c r="M874" s="69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2">
      <c r="A875" s="6"/>
      <c r="B875" s="6"/>
      <c r="C875" s="6"/>
      <c r="D875" s="6"/>
      <c r="E875" s="6"/>
      <c r="F875" s="6"/>
      <c r="G875" s="6"/>
      <c r="M875" s="69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2">
      <c r="A876" s="6"/>
      <c r="B876" s="6"/>
      <c r="C876" s="6"/>
      <c r="D876" s="6"/>
      <c r="E876" s="6"/>
      <c r="F876" s="6"/>
      <c r="G876" s="6"/>
      <c r="M876" s="69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2">
      <c r="A877" s="6"/>
      <c r="B877" s="6"/>
      <c r="C877" s="6"/>
      <c r="D877" s="6"/>
      <c r="E877" s="6"/>
      <c r="F877" s="6"/>
      <c r="G877" s="6"/>
      <c r="M877" s="69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2">
      <c r="A878" s="6"/>
      <c r="B878" s="6"/>
      <c r="C878" s="6"/>
      <c r="D878" s="6"/>
      <c r="E878" s="6"/>
      <c r="F878" s="6"/>
      <c r="G878" s="6"/>
      <c r="M878" s="69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2">
      <c r="A879" s="6"/>
      <c r="B879" s="6"/>
      <c r="C879" s="6"/>
      <c r="D879" s="6"/>
      <c r="E879" s="6"/>
      <c r="F879" s="6"/>
      <c r="G879" s="6"/>
      <c r="M879" s="69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2">
      <c r="A880" s="6"/>
      <c r="B880" s="6"/>
      <c r="C880" s="6"/>
      <c r="D880" s="6"/>
      <c r="E880" s="6"/>
      <c r="F880" s="6"/>
      <c r="G880" s="6"/>
      <c r="M880" s="69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2">
      <c r="A881" s="6"/>
      <c r="B881" s="6"/>
      <c r="C881" s="6"/>
      <c r="D881" s="6"/>
      <c r="E881" s="6"/>
      <c r="F881" s="6"/>
      <c r="G881" s="6"/>
      <c r="M881" s="69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2">
      <c r="A882" s="6"/>
      <c r="B882" s="6"/>
      <c r="C882" s="6"/>
      <c r="D882" s="6"/>
      <c r="E882" s="6"/>
      <c r="F882" s="6"/>
      <c r="G882" s="6"/>
      <c r="M882" s="69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2">
      <c r="A883" s="6"/>
      <c r="B883" s="6"/>
      <c r="C883" s="6"/>
      <c r="D883" s="6"/>
      <c r="E883" s="6"/>
      <c r="F883" s="6"/>
      <c r="G883" s="6"/>
      <c r="M883" s="69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2">
      <c r="A884" s="6"/>
      <c r="B884" s="6"/>
      <c r="C884" s="6"/>
      <c r="D884" s="6"/>
      <c r="E884" s="6"/>
      <c r="F884" s="6"/>
      <c r="G884" s="6"/>
      <c r="M884" s="69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2">
      <c r="A885" s="6"/>
      <c r="B885" s="6"/>
      <c r="C885" s="6"/>
      <c r="D885" s="6"/>
      <c r="E885" s="6"/>
      <c r="F885" s="6"/>
      <c r="G885" s="6"/>
      <c r="M885" s="69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2">
      <c r="A886" s="6"/>
      <c r="B886" s="6"/>
      <c r="C886" s="6"/>
      <c r="D886" s="6"/>
      <c r="E886" s="6"/>
      <c r="F886" s="6"/>
      <c r="G886" s="6"/>
      <c r="M886" s="69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2">
      <c r="A887" s="6"/>
      <c r="B887" s="6"/>
      <c r="C887" s="6"/>
      <c r="D887" s="6"/>
      <c r="E887" s="6"/>
      <c r="F887" s="6"/>
      <c r="G887" s="6"/>
      <c r="M887" s="69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2">
      <c r="A888" s="6"/>
      <c r="B888" s="6"/>
      <c r="C888" s="6"/>
      <c r="D888" s="6"/>
      <c r="E888" s="6"/>
      <c r="F888" s="6"/>
      <c r="G888" s="6"/>
      <c r="M888" s="69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2">
      <c r="A889" s="6"/>
      <c r="B889" s="6"/>
      <c r="C889" s="6"/>
      <c r="D889" s="6"/>
      <c r="E889" s="6"/>
      <c r="F889" s="6"/>
      <c r="G889" s="6"/>
      <c r="M889" s="69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2">
      <c r="A890" s="6"/>
      <c r="B890" s="6"/>
      <c r="C890" s="6"/>
      <c r="D890" s="6"/>
      <c r="E890" s="6"/>
      <c r="F890" s="6"/>
      <c r="G890" s="6"/>
      <c r="M890" s="69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2">
      <c r="A891" s="6"/>
      <c r="B891" s="6"/>
      <c r="C891" s="6"/>
      <c r="D891" s="6"/>
      <c r="E891" s="6"/>
      <c r="F891" s="6"/>
      <c r="G891" s="6"/>
      <c r="M891" s="69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2">
      <c r="A892" s="6"/>
      <c r="B892" s="6"/>
      <c r="C892" s="6"/>
      <c r="D892" s="6"/>
      <c r="E892" s="6"/>
      <c r="F892" s="6"/>
      <c r="G892" s="6"/>
      <c r="M892" s="69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2">
      <c r="A893" s="6"/>
      <c r="B893" s="6"/>
      <c r="C893" s="6"/>
      <c r="D893" s="6"/>
      <c r="E893" s="6"/>
      <c r="F893" s="6"/>
      <c r="G893" s="6"/>
      <c r="M893" s="69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2">
      <c r="A894" s="6"/>
      <c r="B894" s="6"/>
      <c r="C894" s="6"/>
      <c r="D894" s="6"/>
      <c r="E894" s="6"/>
      <c r="F894" s="6"/>
      <c r="G894" s="6"/>
      <c r="M894" s="69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2">
      <c r="A895" s="6"/>
      <c r="B895" s="6"/>
      <c r="C895" s="6"/>
      <c r="D895" s="6"/>
      <c r="E895" s="6"/>
      <c r="F895" s="6"/>
      <c r="G895" s="6"/>
      <c r="M895" s="69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2">
      <c r="A896" s="6"/>
      <c r="B896" s="6"/>
      <c r="C896" s="6"/>
      <c r="D896" s="6"/>
      <c r="E896" s="6"/>
      <c r="F896" s="6"/>
      <c r="G896" s="6"/>
      <c r="M896" s="69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2">
      <c r="A897" s="6"/>
      <c r="B897" s="6"/>
      <c r="C897" s="6"/>
      <c r="D897" s="6"/>
      <c r="E897" s="6"/>
      <c r="F897" s="6"/>
      <c r="G897" s="6"/>
      <c r="M897" s="69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2">
      <c r="A898" s="6"/>
      <c r="B898" s="6"/>
      <c r="C898" s="6"/>
      <c r="D898" s="6"/>
      <c r="E898" s="6"/>
      <c r="F898" s="6"/>
      <c r="G898" s="6"/>
      <c r="M898" s="69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2">
      <c r="A899" s="6"/>
      <c r="B899" s="6"/>
      <c r="C899" s="6"/>
      <c r="D899" s="6"/>
      <c r="E899" s="6"/>
      <c r="F899" s="6"/>
      <c r="G899" s="6"/>
      <c r="M899" s="69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2">
      <c r="A900" s="6"/>
      <c r="B900" s="6"/>
      <c r="C900" s="6"/>
      <c r="D900" s="6"/>
      <c r="E900" s="6"/>
      <c r="F900" s="6"/>
      <c r="G900" s="6"/>
      <c r="M900" s="69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2">
      <c r="A901" s="6"/>
      <c r="B901" s="6"/>
      <c r="C901" s="6"/>
      <c r="D901" s="6"/>
      <c r="E901" s="6"/>
      <c r="F901" s="6"/>
      <c r="G901" s="6"/>
      <c r="M901" s="69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2">
      <c r="A902" s="6"/>
      <c r="B902" s="6"/>
      <c r="C902" s="6"/>
      <c r="D902" s="6"/>
      <c r="E902" s="6"/>
      <c r="F902" s="6"/>
      <c r="G902" s="6"/>
      <c r="M902" s="69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2">
      <c r="A903" s="6"/>
      <c r="B903" s="6"/>
      <c r="C903" s="6"/>
      <c r="D903" s="6"/>
      <c r="E903" s="6"/>
      <c r="F903" s="6"/>
      <c r="G903" s="6"/>
      <c r="M903" s="69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2">
      <c r="A904" s="6"/>
      <c r="B904" s="6"/>
      <c r="C904" s="6"/>
      <c r="D904" s="6"/>
      <c r="E904" s="6"/>
      <c r="F904" s="6"/>
      <c r="G904" s="6"/>
      <c r="M904" s="69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2">
      <c r="A905" s="6"/>
      <c r="B905" s="6"/>
      <c r="C905" s="6"/>
      <c r="D905" s="6"/>
      <c r="E905" s="6"/>
      <c r="F905" s="6"/>
      <c r="G905" s="6"/>
      <c r="M905" s="69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2">
      <c r="A906" s="6"/>
      <c r="B906" s="6"/>
      <c r="C906" s="6"/>
      <c r="D906" s="6"/>
      <c r="E906" s="6"/>
      <c r="F906" s="6"/>
      <c r="G906" s="6"/>
      <c r="M906" s="69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2">
      <c r="A907" s="6"/>
      <c r="B907" s="6"/>
      <c r="C907" s="6"/>
      <c r="D907" s="6"/>
      <c r="E907" s="6"/>
      <c r="F907" s="6"/>
      <c r="G907" s="6"/>
      <c r="M907" s="69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2">
      <c r="A908" s="6"/>
      <c r="B908" s="6"/>
      <c r="C908" s="6"/>
      <c r="D908" s="6"/>
      <c r="E908" s="6"/>
      <c r="F908" s="6"/>
      <c r="G908" s="6"/>
      <c r="M908" s="69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2">
      <c r="A909" s="6"/>
      <c r="B909" s="6"/>
      <c r="C909" s="6"/>
      <c r="D909" s="6"/>
      <c r="E909" s="6"/>
      <c r="F909" s="6"/>
      <c r="G909" s="6"/>
      <c r="M909" s="69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2">
      <c r="A910" s="6"/>
      <c r="B910" s="6"/>
      <c r="C910" s="6"/>
      <c r="D910" s="6"/>
      <c r="E910" s="6"/>
      <c r="F910" s="6"/>
      <c r="G910" s="6"/>
      <c r="M910" s="69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2">
      <c r="A911" s="6"/>
      <c r="B911" s="6"/>
      <c r="C911" s="6"/>
      <c r="D911" s="6"/>
      <c r="E911" s="6"/>
      <c r="F911" s="6"/>
      <c r="G911" s="6"/>
      <c r="M911" s="69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2">
      <c r="A912" s="6"/>
      <c r="B912" s="6"/>
      <c r="C912" s="6"/>
      <c r="D912" s="6"/>
      <c r="E912" s="6"/>
      <c r="F912" s="6"/>
      <c r="G912" s="6"/>
      <c r="M912" s="69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2">
      <c r="A913" s="6"/>
      <c r="B913" s="6"/>
      <c r="C913" s="6"/>
      <c r="D913" s="6"/>
      <c r="E913" s="6"/>
      <c r="F913" s="6"/>
      <c r="G913" s="6"/>
      <c r="M913" s="69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2">
      <c r="A914" s="6"/>
      <c r="B914" s="6"/>
      <c r="C914" s="6"/>
      <c r="D914" s="6"/>
      <c r="E914" s="6"/>
      <c r="F914" s="6"/>
      <c r="G914" s="6"/>
      <c r="M914" s="69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2">
      <c r="A915" s="6"/>
      <c r="B915" s="6"/>
      <c r="C915" s="6"/>
      <c r="D915" s="6"/>
      <c r="E915" s="6"/>
      <c r="F915" s="6"/>
      <c r="G915" s="6"/>
      <c r="M915" s="69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2">
      <c r="A916" s="6"/>
      <c r="B916" s="6"/>
      <c r="C916" s="6"/>
      <c r="D916" s="6"/>
      <c r="E916" s="6"/>
      <c r="F916" s="6"/>
      <c r="G916" s="6"/>
      <c r="M916" s="69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2">
      <c r="A917" s="6"/>
      <c r="B917" s="6"/>
      <c r="C917" s="6"/>
      <c r="D917" s="6"/>
      <c r="E917" s="6"/>
      <c r="F917" s="6"/>
      <c r="G917" s="6"/>
      <c r="M917" s="69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2">
      <c r="A918" s="6"/>
      <c r="B918" s="6"/>
      <c r="C918" s="6"/>
      <c r="D918" s="6"/>
      <c r="E918" s="6"/>
      <c r="F918" s="6"/>
      <c r="G918" s="6"/>
      <c r="M918" s="69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2">
      <c r="A919" s="6"/>
      <c r="B919" s="6"/>
      <c r="C919" s="6"/>
      <c r="D919" s="6"/>
      <c r="E919" s="6"/>
      <c r="F919" s="6"/>
      <c r="G919" s="6"/>
      <c r="M919" s="69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2">
      <c r="A920" s="6"/>
      <c r="B920" s="6"/>
      <c r="C920" s="6"/>
      <c r="D920" s="6"/>
      <c r="E920" s="6"/>
      <c r="F920" s="6"/>
      <c r="G920" s="6"/>
      <c r="M920" s="69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2">
      <c r="A921" s="6"/>
      <c r="B921" s="6"/>
      <c r="C921" s="6"/>
      <c r="D921" s="6"/>
      <c r="E921" s="6"/>
      <c r="F921" s="6"/>
      <c r="G921" s="6"/>
      <c r="M921" s="69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2">
      <c r="A922" s="6"/>
      <c r="B922" s="6"/>
      <c r="C922" s="6"/>
      <c r="D922" s="6"/>
      <c r="E922" s="6"/>
      <c r="F922" s="6"/>
      <c r="G922" s="6"/>
      <c r="M922" s="69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2">
      <c r="A923" s="6"/>
      <c r="B923" s="6"/>
      <c r="C923" s="6"/>
      <c r="D923" s="6"/>
      <c r="E923" s="6"/>
      <c r="F923" s="6"/>
      <c r="G923" s="6"/>
      <c r="M923" s="69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2">
      <c r="A924" s="6"/>
      <c r="B924" s="6"/>
      <c r="C924" s="6"/>
      <c r="D924" s="6"/>
      <c r="E924" s="6"/>
      <c r="F924" s="6"/>
      <c r="G924" s="6"/>
      <c r="M924" s="69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2">
      <c r="A925" s="6"/>
      <c r="B925" s="6"/>
      <c r="C925" s="6"/>
      <c r="D925" s="6"/>
      <c r="E925" s="6"/>
      <c r="F925" s="6"/>
      <c r="G925" s="6"/>
      <c r="M925" s="69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2">
      <c r="A926" s="6"/>
      <c r="B926" s="6"/>
      <c r="C926" s="6"/>
      <c r="D926" s="6"/>
      <c r="E926" s="6"/>
      <c r="F926" s="6"/>
      <c r="G926" s="6"/>
      <c r="M926" s="69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2">
      <c r="A927" s="6"/>
      <c r="B927" s="6"/>
      <c r="C927" s="6"/>
      <c r="D927" s="6"/>
      <c r="E927" s="6"/>
      <c r="F927" s="6"/>
      <c r="G927" s="6"/>
      <c r="M927" s="69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2">
      <c r="A928" s="6"/>
      <c r="B928" s="6"/>
      <c r="C928" s="6"/>
      <c r="D928" s="6"/>
      <c r="E928" s="6"/>
      <c r="F928" s="6"/>
      <c r="G928" s="6"/>
      <c r="M928" s="69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2">
      <c r="A929" s="6"/>
      <c r="B929" s="6"/>
      <c r="C929" s="6"/>
      <c r="D929" s="6"/>
      <c r="E929" s="6"/>
      <c r="F929" s="6"/>
      <c r="G929" s="6"/>
      <c r="M929" s="69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2">
      <c r="A930" s="6"/>
      <c r="B930" s="6"/>
      <c r="C930" s="6"/>
      <c r="D930" s="6"/>
      <c r="E930" s="6"/>
      <c r="F930" s="6"/>
      <c r="G930" s="6"/>
      <c r="M930" s="69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2">
      <c r="A931" s="6"/>
      <c r="B931" s="6"/>
      <c r="C931" s="6"/>
      <c r="D931" s="6"/>
      <c r="E931" s="6"/>
      <c r="F931" s="6"/>
      <c r="G931" s="6"/>
      <c r="M931" s="69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2">
      <c r="A932" s="6"/>
      <c r="B932" s="6"/>
      <c r="C932" s="6"/>
      <c r="D932" s="6"/>
      <c r="E932" s="6"/>
      <c r="F932" s="6"/>
      <c r="G932" s="6"/>
      <c r="M932" s="69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2">
      <c r="A933" s="6"/>
      <c r="B933" s="6"/>
      <c r="C933" s="6"/>
      <c r="D933" s="6"/>
      <c r="E933" s="6"/>
      <c r="F933" s="6"/>
      <c r="G933" s="6"/>
      <c r="M933" s="69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2">
      <c r="A934" s="6"/>
      <c r="B934" s="6"/>
      <c r="C934" s="6"/>
      <c r="D934" s="6"/>
      <c r="E934" s="6"/>
      <c r="F934" s="6"/>
      <c r="G934" s="6"/>
      <c r="M934" s="69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2">
      <c r="A935" s="6"/>
      <c r="B935" s="6"/>
      <c r="C935" s="6"/>
      <c r="D935" s="6"/>
      <c r="E935" s="6"/>
      <c r="F935" s="6"/>
      <c r="G935" s="6"/>
      <c r="M935" s="69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2">
      <c r="A936" s="6"/>
      <c r="B936" s="6"/>
      <c r="C936" s="6"/>
      <c r="D936" s="6"/>
      <c r="E936" s="6"/>
      <c r="F936" s="6"/>
      <c r="G936" s="6"/>
      <c r="M936" s="69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2">
      <c r="A937" s="6"/>
      <c r="B937" s="6"/>
      <c r="C937" s="6"/>
      <c r="D937" s="6"/>
      <c r="E937" s="6"/>
      <c r="F937" s="6"/>
      <c r="G937" s="6"/>
      <c r="M937" s="69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2">
      <c r="A938" s="6"/>
      <c r="B938" s="6"/>
      <c r="C938" s="6"/>
      <c r="D938" s="6"/>
      <c r="E938" s="6"/>
      <c r="F938" s="6"/>
      <c r="G938" s="6"/>
      <c r="M938" s="69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2">
      <c r="A939" s="6"/>
      <c r="B939" s="6"/>
      <c r="C939" s="6"/>
      <c r="D939" s="6"/>
      <c r="E939" s="6"/>
      <c r="F939" s="6"/>
      <c r="G939" s="6"/>
      <c r="M939" s="69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2">
      <c r="A940" s="6"/>
      <c r="B940" s="6"/>
      <c r="C940" s="6"/>
      <c r="D940" s="6"/>
      <c r="E940" s="6"/>
      <c r="F940" s="6"/>
      <c r="G940" s="6"/>
      <c r="M940" s="69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2">
      <c r="A941" s="6"/>
      <c r="B941" s="6"/>
      <c r="C941" s="6"/>
      <c r="D941" s="6"/>
      <c r="E941" s="6"/>
      <c r="F941" s="6"/>
      <c r="G941" s="6"/>
      <c r="M941" s="69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2">
      <c r="A942" s="6"/>
      <c r="B942" s="6"/>
      <c r="C942" s="6"/>
      <c r="D942" s="6"/>
      <c r="E942" s="6"/>
      <c r="F942" s="6"/>
      <c r="G942" s="6"/>
      <c r="M942" s="69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2">
      <c r="A943" s="6"/>
      <c r="B943" s="6"/>
      <c r="C943" s="6"/>
      <c r="D943" s="6"/>
      <c r="E943" s="6"/>
      <c r="F943" s="6"/>
      <c r="G943" s="6"/>
      <c r="M943" s="69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2">
      <c r="A944" s="6"/>
      <c r="B944" s="6"/>
      <c r="C944" s="6"/>
      <c r="D944" s="6"/>
      <c r="E944" s="6"/>
      <c r="F944" s="6"/>
      <c r="G944" s="6"/>
      <c r="M944" s="69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2">
      <c r="A945" s="6"/>
      <c r="B945" s="6"/>
      <c r="C945" s="6"/>
      <c r="D945" s="6"/>
      <c r="E945" s="6"/>
      <c r="F945" s="6"/>
      <c r="G945" s="6"/>
      <c r="M945" s="69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2">
      <c r="A946" s="6"/>
      <c r="B946" s="6"/>
      <c r="C946" s="6"/>
      <c r="D946" s="6"/>
      <c r="E946" s="6"/>
      <c r="F946" s="6"/>
      <c r="G946" s="6"/>
      <c r="M946" s="69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2">
      <c r="A947" s="6"/>
      <c r="B947" s="6"/>
      <c r="C947" s="6"/>
      <c r="D947" s="6"/>
      <c r="E947" s="6"/>
      <c r="F947" s="6"/>
      <c r="G947" s="6"/>
      <c r="M947" s="69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2">
      <c r="A948" s="6"/>
      <c r="B948" s="6"/>
      <c r="C948" s="6"/>
      <c r="D948" s="6"/>
      <c r="E948" s="6"/>
      <c r="F948" s="6"/>
      <c r="G948" s="6"/>
      <c r="M948" s="69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2">
      <c r="A949" s="6"/>
      <c r="B949" s="6"/>
      <c r="C949" s="6"/>
      <c r="D949" s="6"/>
      <c r="E949" s="6"/>
      <c r="F949" s="6"/>
      <c r="G949" s="6"/>
      <c r="M949" s="69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2">
      <c r="A950" s="6"/>
      <c r="B950" s="6"/>
      <c r="C950" s="6"/>
      <c r="D950" s="6"/>
      <c r="E950" s="6"/>
      <c r="F950" s="6"/>
      <c r="G950" s="6"/>
      <c r="M950" s="69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2">
      <c r="A951" s="6"/>
      <c r="B951" s="6"/>
      <c r="C951" s="6"/>
      <c r="D951" s="6"/>
      <c r="E951" s="6"/>
      <c r="F951" s="6"/>
      <c r="G951" s="6"/>
      <c r="M951" s="69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2">
      <c r="A952" s="6"/>
      <c r="B952" s="6"/>
      <c r="C952" s="6"/>
      <c r="D952" s="6"/>
      <c r="E952" s="6"/>
      <c r="F952" s="6"/>
      <c r="G952" s="6"/>
      <c r="M952" s="69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2">
      <c r="A953" s="6"/>
      <c r="B953" s="6"/>
      <c r="C953" s="6"/>
      <c r="D953" s="6"/>
      <c r="E953" s="6"/>
      <c r="F953" s="6"/>
      <c r="G953" s="6"/>
      <c r="M953" s="69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2">
      <c r="A954" s="6"/>
      <c r="B954" s="6"/>
      <c r="C954" s="6"/>
      <c r="D954" s="6"/>
      <c r="E954" s="6"/>
      <c r="F954" s="6"/>
      <c r="G954" s="6"/>
      <c r="M954" s="69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2">
      <c r="A955" s="6"/>
      <c r="B955" s="6"/>
      <c r="C955" s="6"/>
      <c r="D955" s="6"/>
      <c r="E955" s="6"/>
      <c r="F955" s="6"/>
      <c r="G955" s="6"/>
      <c r="M955" s="69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2">
      <c r="A956" s="6"/>
      <c r="B956" s="6"/>
      <c r="C956" s="6"/>
      <c r="D956" s="6"/>
      <c r="E956" s="6"/>
      <c r="F956" s="6"/>
      <c r="G956" s="6"/>
      <c r="M956" s="69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2">
      <c r="A957" s="6"/>
      <c r="B957" s="6"/>
      <c r="C957" s="6"/>
      <c r="D957" s="6"/>
      <c r="E957" s="6"/>
      <c r="F957" s="6"/>
      <c r="G957" s="6"/>
      <c r="M957" s="69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2">
      <c r="A958" s="6"/>
      <c r="B958" s="6"/>
      <c r="C958" s="6"/>
      <c r="D958" s="6"/>
      <c r="E958" s="6"/>
      <c r="F958" s="6"/>
      <c r="G958" s="6"/>
      <c r="M958" s="69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2">
      <c r="A959" s="6"/>
      <c r="B959" s="6"/>
      <c r="C959" s="6"/>
      <c r="D959" s="6"/>
      <c r="E959" s="6"/>
      <c r="F959" s="6"/>
      <c r="G959" s="6"/>
      <c r="M959" s="69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2">
      <c r="A960" s="6"/>
      <c r="B960" s="6"/>
      <c r="C960" s="6"/>
      <c r="D960" s="6"/>
      <c r="E960" s="6"/>
      <c r="F960" s="6"/>
      <c r="G960" s="6"/>
      <c r="M960" s="69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2">
      <c r="A961" s="6"/>
      <c r="B961" s="6"/>
      <c r="C961" s="6"/>
      <c r="D961" s="6"/>
      <c r="E961" s="6"/>
      <c r="F961" s="6"/>
      <c r="G961" s="6"/>
      <c r="M961" s="69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2">
      <c r="A962" s="6"/>
      <c r="B962" s="6"/>
      <c r="C962" s="6"/>
      <c r="D962" s="6"/>
      <c r="E962" s="6"/>
      <c r="F962" s="6"/>
      <c r="G962" s="6"/>
      <c r="M962" s="69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2">
      <c r="A963" s="6"/>
      <c r="B963" s="6"/>
      <c r="C963" s="6"/>
      <c r="D963" s="6"/>
      <c r="E963" s="6"/>
      <c r="F963" s="6"/>
      <c r="G963" s="6"/>
      <c r="M963" s="69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2">
      <c r="A964" s="6"/>
      <c r="B964" s="6"/>
      <c r="C964" s="6"/>
      <c r="D964" s="6"/>
      <c r="E964" s="6"/>
      <c r="F964" s="6"/>
      <c r="G964" s="6"/>
      <c r="M964" s="69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2">
      <c r="A965" s="6"/>
      <c r="B965" s="6"/>
      <c r="C965" s="6"/>
      <c r="D965" s="6"/>
      <c r="E965" s="6"/>
      <c r="F965" s="6"/>
      <c r="G965" s="6"/>
      <c r="M965" s="69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2">
      <c r="A966" s="6"/>
      <c r="B966" s="6"/>
      <c r="C966" s="6"/>
      <c r="D966" s="6"/>
      <c r="E966" s="6"/>
      <c r="F966" s="6"/>
      <c r="G966" s="6"/>
      <c r="M966" s="69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2">
      <c r="A967" s="6"/>
      <c r="B967" s="6"/>
      <c r="C967" s="6"/>
      <c r="D967" s="6"/>
      <c r="E967" s="6"/>
      <c r="F967" s="6"/>
      <c r="G967" s="6"/>
      <c r="M967" s="69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2">
      <c r="A968" s="6"/>
      <c r="B968" s="6"/>
      <c r="C968" s="6"/>
      <c r="D968" s="6"/>
      <c r="E968" s="6"/>
      <c r="F968" s="6"/>
      <c r="G968" s="6"/>
      <c r="M968" s="69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2">
      <c r="A969" s="6"/>
      <c r="B969" s="6"/>
      <c r="C969" s="6"/>
      <c r="D969" s="6"/>
      <c r="E969" s="6"/>
      <c r="F969" s="6"/>
      <c r="G969" s="6"/>
      <c r="M969" s="69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2">
      <c r="A970" s="6"/>
      <c r="B970" s="6"/>
      <c r="C970" s="6"/>
      <c r="D970" s="6"/>
      <c r="E970" s="6"/>
      <c r="F970" s="6"/>
      <c r="G970" s="6"/>
      <c r="M970" s="69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2">
      <c r="A971" s="6"/>
      <c r="B971" s="6"/>
      <c r="C971" s="6"/>
      <c r="D971" s="6"/>
      <c r="E971" s="6"/>
      <c r="F971" s="6"/>
      <c r="G971" s="6"/>
      <c r="M971" s="69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2">
      <c r="A972" s="6"/>
      <c r="B972" s="6"/>
      <c r="C972" s="6"/>
      <c r="D972" s="6"/>
      <c r="E972" s="6"/>
      <c r="F972" s="6"/>
      <c r="G972" s="6"/>
      <c r="M972" s="69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2">
      <c r="A973" s="6"/>
      <c r="B973" s="6"/>
      <c r="C973" s="6"/>
      <c r="D973" s="6"/>
      <c r="E973" s="6"/>
      <c r="F973" s="6"/>
      <c r="G973" s="6"/>
      <c r="M973" s="69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2">
      <c r="A974" s="6"/>
      <c r="B974" s="6"/>
      <c r="C974" s="6"/>
      <c r="D974" s="6"/>
      <c r="E974" s="6"/>
      <c r="F974" s="6"/>
      <c r="G974" s="6"/>
      <c r="M974" s="69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2">
      <c r="A975" s="6"/>
      <c r="B975" s="6"/>
      <c r="C975" s="6"/>
      <c r="D975" s="6"/>
      <c r="E975" s="6"/>
      <c r="F975" s="6"/>
      <c r="G975" s="6"/>
      <c r="M975" s="69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2">
      <c r="A976" s="6"/>
      <c r="B976" s="6"/>
      <c r="C976" s="6"/>
      <c r="D976" s="6"/>
      <c r="E976" s="6"/>
      <c r="F976" s="6"/>
      <c r="G976" s="6"/>
      <c r="M976" s="69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2">
      <c r="A977" s="6"/>
      <c r="B977" s="6"/>
      <c r="C977" s="6"/>
      <c r="D977" s="6"/>
      <c r="E977" s="6"/>
      <c r="F977" s="6"/>
      <c r="G977" s="6"/>
      <c r="M977" s="69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2">
      <c r="A978" s="6"/>
      <c r="B978" s="6"/>
      <c r="C978" s="6"/>
      <c r="D978" s="6"/>
      <c r="E978" s="6"/>
      <c r="F978" s="6"/>
      <c r="G978" s="6"/>
      <c r="M978" s="69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2">
      <c r="A979" s="6"/>
      <c r="B979" s="6"/>
      <c r="C979" s="6"/>
      <c r="D979" s="6"/>
      <c r="E979" s="6"/>
      <c r="F979" s="6"/>
      <c r="G979" s="6"/>
      <c r="M979" s="69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2">
      <c r="A980" s="6"/>
      <c r="B980" s="6"/>
      <c r="C980" s="6"/>
      <c r="D980" s="6"/>
      <c r="E980" s="6"/>
      <c r="F980" s="6"/>
      <c r="G980" s="6"/>
      <c r="M980" s="69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2">
      <c r="A981" s="6"/>
      <c r="B981" s="6"/>
      <c r="C981" s="6"/>
      <c r="D981" s="6"/>
      <c r="E981" s="6"/>
      <c r="F981" s="6"/>
      <c r="G981" s="6"/>
      <c r="M981" s="69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2">
      <c r="A982" s="6"/>
      <c r="B982" s="6"/>
      <c r="C982" s="6"/>
      <c r="D982" s="6"/>
      <c r="E982" s="6"/>
      <c r="F982" s="6"/>
      <c r="G982" s="6"/>
      <c r="M982" s="69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2">
      <c r="A983" s="6"/>
      <c r="B983" s="6"/>
      <c r="C983" s="6"/>
      <c r="D983" s="6"/>
      <c r="E983" s="6"/>
      <c r="F983" s="6"/>
      <c r="G983" s="6"/>
      <c r="M983" s="69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2">
      <c r="A984" s="6"/>
      <c r="B984" s="6"/>
      <c r="C984" s="6"/>
      <c r="D984" s="6"/>
      <c r="E984" s="6"/>
      <c r="F984" s="6"/>
      <c r="G984" s="6"/>
      <c r="M984" s="69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2">
      <c r="A985" s="6"/>
      <c r="B985" s="6"/>
      <c r="C985" s="6"/>
      <c r="D985" s="6"/>
      <c r="E985" s="6"/>
      <c r="F985" s="6"/>
      <c r="G985" s="6"/>
      <c r="M985" s="69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2">
      <c r="A986" s="6"/>
      <c r="B986" s="6"/>
      <c r="C986" s="6"/>
      <c r="D986" s="6"/>
      <c r="E986" s="6"/>
      <c r="F986" s="6"/>
      <c r="G986" s="6"/>
      <c r="M986" s="69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2">
      <c r="A987" s="6"/>
      <c r="B987" s="6"/>
      <c r="C987" s="6"/>
      <c r="D987" s="6"/>
      <c r="E987" s="6"/>
      <c r="F987" s="6"/>
      <c r="G987" s="6"/>
      <c r="M987" s="69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2">
      <c r="A988" s="6"/>
      <c r="B988" s="6"/>
      <c r="C988" s="6"/>
      <c r="D988" s="6"/>
      <c r="E988" s="6"/>
      <c r="F988" s="6"/>
      <c r="G988" s="6"/>
      <c r="M988" s="69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2">
      <c r="A989" s="6"/>
      <c r="B989" s="6"/>
      <c r="C989" s="6"/>
      <c r="D989" s="6"/>
      <c r="E989" s="6"/>
      <c r="F989" s="6"/>
      <c r="G989" s="6"/>
      <c r="M989" s="69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2">
      <c r="A990" s="6"/>
      <c r="B990" s="6"/>
      <c r="C990" s="6"/>
      <c r="D990" s="6"/>
      <c r="E990" s="6"/>
      <c r="F990" s="6"/>
      <c r="G990" s="6"/>
      <c r="M990" s="69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2">
      <c r="A991" s="6"/>
      <c r="B991" s="6"/>
      <c r="C991" s="6"/>
      <c r="D991" s="6"/>
      <c r="E991" s="6"/>
      <c r="F991" s="6"/>
      <c r="G991" s="6"/>
      <c r="M991" s="69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2">
      <c r="A992" s="6"/>
      <c r="B992" s="6"/>
      <c r="C992" s="6"/>
      <c r="D992" s="6"/>
      <c r="E992" s="6"/>
      <c r="F992" s="6"/>
      <c r="G992" s="6"/>
      <c r="M992" s="69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2">
      <c r="A993" s="6"/>
      <c r="B993" s="6"/>
      <c r="C993" s="6"/>
      <c r="D993" s="6"/>
      <c r="E993" s="6"/>
      <c r="F993" s="6"/>
      <c r="G993" s="6"/>
      <c r="M993" s="69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2">
      <c r="A994" s="6"/>
      <c r="B994" s="6"/>
      <c r="C994" s="6"/>
      <c r="D994" s="6"/>
      <c r="E994" s="6"/>
      <c r="F994" s="6"/>
      <c r="G994" s="6"/>
      <c r="M994" s="69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2">
      <c r="A995" s="6"/>
      <c r="B995" s="6"/>
      <c r="C995" s="6"/>
      <c r="D995" s="6"/>
      <c r="E995" s="6"/>
      <c r="F995" s="6"/>
      <c r="G995" s="6"/>
      <c r="M995" s="69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2">
      <c r="A996" s="6"/>
      <c r="B996" s="6"/>
      <c r="C996" s="6"/>
      <c r="D996" s="6"/>
      <c r="E996" s="6"/>
      <c r="F996" s="6"/>
      <c r="G996" s="6"/>
      <c r="M996" s="69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2">
      <c r="A997" s="6"/>
      <c r="B997" s="6"/>
      <c r="C997" s="6"/>
      <c r="D997" s="6"/>
      <c r="E997" s="6"/>
      <c r="F997" s="6"/>
      <c r="G997" s="6"/>
      <c r="M997" s="69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2">
      <c r="A998" s="6"/>
      <c r="B998" s="6"/>
      <c r="C998" s="6"/>
      <c r="D998" s="6"/>
      <c r="E998" s="6"/>
      <c r="F998" s="6"/>
      <c r="G998" s="6"/>
      <c r="M998" s="69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2">
      <c r="A999" s="6"/>
      <c r="B999" s="6"/>
      <c r="C999" s="6"/>
      <c r="D999" s="6"/>
      <c r="E999" s="6"/>
      <c r="F999" s="6"/>
      <c r="G999" s="6"/>
      <c r="M999" s="69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2">
      <c r="A1000" s="6"/>
      <c r="B1000" s="6"/>
      <c r="C1000" s="6"/>
      <c r="D1000" s="6"/>
      <c r="E1000" s="6"/>
      <c r="F1000" s="6"/>
      <c r="G1000" s="6"/>
      <c r="M1000" s="69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48">
    <mergeCell ref="S52:T52"/>
    <mergeCell ref="A53:B53"/>
    <mergeCell ref="D53:E53"/>
    <mergeCell ref="H53:I53"/>
    <mergeCell ref="K53:L53"/>
    <mergeCell ref="O52:R52"/>
    <mergeCell ref="A19:B19"/>
    <mergeCell ref="D19:E19"/>
    <mergeCell ref="H19:I19"/>
    <mergeCell ref="A20:B20"/>
    <mergeCell ref="D20:E20"/>
    <mergeCell ref="H20:I20"/>
    <mergeCell ref="A21:B21"/>
    <mergeCell ref="D21:E21"/>
    <mergeCell ref="H21:I21"/>
    <mergeCell ref="A22:B22"/>
    <mergeCell ref="D22:E22"/>
    <mergeCell ref="H22:I22"/>
    <mergeCell ref="A23:B23"/>
    <mergeCell ref="D23:E23"/>
    <mergeCell ref="H23:I23"/>
    <mergeCell ref="A24:B24"/>
    <mergeCell ref="D24:E24"/>
    <mergeCell ref="H24:I24"/>
    <mergeCell ref="A1:F1"/>
    <mergeCell ref="G1:G52"/>
    <mergeCell ref="H1:L1"/>
    <mergeCell ref="A2:C3"/>
    <mergeCell ref="D2:E2"/>
    <mergeCell ref="O2:T2"/>
    <mergeCell ref="L14:M14"/>
    <mergeCell ref="D47:E47"/>
    <mergeCell ref="H47:I47"/>
    <mergeCell ref="K47:L47"/>
    <mergeCell ref="D48:F48"/>
    <mergeCell ref="H48:I48"/>
    <mergeCell ref="K48:L48"/>
    <mergeCell ref="H49:I49"/>
    <mergeCell ref="K49:L49"/>
    <mergeCell ref="D50:E50"/>
    <mergeCell ref="H50:I50"/>
    <mergeCell ref="K50:L50"/>
    <mergeCell ref="D51:E51"/>
    <mergeCell ref="H51:I51"/>
    <mergeCell ref="K51:L51"/>
    <mergeCell ref="D52:E52"/>
    <mergeCell ref="H52:I52"/>
    <mergeCell ref="K52:L52"/>
    <mergeCell ref="H2:L2"/>
    <mergeCell ref="H3:L3"/>
    <mergeCell ref="D3:E3"/>
    <mergeCell ref="D4:E4"/>
    <mergeCell ref="A4:B4"/>
    <mergeCell ref="A5:B5"/>
    <mergeCell ref="D5:E5"/>
    <mergeCell ref="D6:E6"/>
    <mergeCell ref="A6:B6"/>
    <mergeCell ref="H4:M4"/>
    <mergeCell ref="L5:M5"/>
    <mergeCell ref="A7:B7"/>
    <mergeCell ref="L6:M6"/>
    <mergeCell ref="L7:M7"/>
    <mergeCell ref="D7:E7"/>
    <mergeCell ref="D8:E8"/>
    <mergeCell ref="A8:B8"/>
    <mergeCell ref="A9:B9"/>
    <mergeCell ref="L8:M8"/>
    <mergeCell ref="L9:M9"/>
    <mergeCell ref="D9:E9"/>
    <mergeCell ref="D10:E10"/>
    <mergeCell ref="A10:B10"/>
    <mergeCell ref="A11:B11"/>
    <mergeCell ref="L10:M10"/>
    <mergeCell ref="L11:M11"/>
    <mergeCell ref="D11:E11"/>
    <mergeCell ref="D12:E12"/>
    <mergeCell ref="A12:B12"/>
    <mergeCell ref="A13:B13"/>
    <mergeCell ref="L12:M12"/>
    <mergeCell ref="L13:M13"/>
    <mergeCell ref="D13:E13"/>
    <mergeCell ref="D14:E14"/>
    <mergeCell ref="A14:B14"/>
    <mergeCell ref="A15:B15"/>
    <mergeCell ref="D15:E15"/>
    <mergeCell ref="H15:M15"/>
    <mergeCell ref="A16:B16"/>
    <mergeCell ref="D16:E16"/>
    <mergeCell ref="A18:B18"/>
    <mergeCell ref="D18:E18"/>
    <mergeCell ref="H18:J18"/>
    <mergeCell ref="H16:M16"/>
    <mergeCell ref="A17:B17"/>
    <mergeCell ref="D17:E17"/>
    <mergeCell ref="H17:M17"/>
    <mergeCell ref="A25:B25"/>
    <mergeCell ref="D25:E25"/>
    <mergeCell ref="H25:I25"/>
    <mergeCell ref="D26:F26"/>
    <mergeCell ref="H26:J27"/>
    <mergeCell ref="A28:B28"/>
    <mergeCell ref="D28:E28"/>
    <mergeCell ref="H28:J28"/>
    <mergeCell ref="A29:B29"/>
    <mergeCell ref="D29:E29"/>
    <mergeCell ref="H29:I29"/>
    <mergeCell ref="A30:B30"/>
    <mergeCell ref="D30:E30"/>
    <mergeCell ref="H30:I30"/>
    <mergeCell ref="A31:B31"/>
    <mergeCell ref="D31:E31"/>
    <mergeCell ref="H31:I31"/>
    <mergeCell ref="A32:B32"/>
    <mergeCell ref="D32:E32"/>
    <mergeCell ref="H32:I32"/>
    <mergeCell ref="A33:B33"/>
    <mergeCell ref="D33:E33"/>
    <mergeCell ref="H33:I33"/>
    <mergeCell ref="A34:B34"/>
    <mergeCell ref="D34:F34"/>
    <mergeCell ref="H34:I34"/>
    <mergeCell ref="A35:B35"/>
    <mergeCell ref="H35:I35"/>
    <mergeCell ref="A36:B36"/>
    <mergeCell ref="D36:E36"/>
    <mergeCell ref="H36:I36"/>
    <mergeCell ref="A37:B37"/>
    <mergeCell ref="D37:E37"/>
    <mergeCell ref="H37:I37"/>
    <mergeCell ref="A38:B38"/>
    <mergeCell ref="D38:E38"/>
    <mergeCell ref="H38:I38"/>
    <mergeCell ref="A39:B39"/>
    <mergeCell ref="D39:E39"/>
    <mergeCell ref="H39:I39"/>
    <mergeCell ref="H45:I45"/>
    <mergeCell ref="K45:L45"/>
    <mergeCell ref="H46:I46"/>
    <mergeCell ref="K46:L46"/>
    <mergeCell ref="A40:B40"/>
    <mergeCell ref="D40:E40"/>
    <mergeCell ref="H40:I40"/>
    <mergeCell ref="H41:M42"/>
    <mergeCell ref="D42:F42"/>
    <mergeCell ref="H43:J43"/>
    <mergeCell ref="K43:M43"/>
    <mergeCell ref="H44:I44"/>
    <mergeCell ref="K44:L44"/>
  </mergeCells>
  <printOptions horizontalCentered="1"/>
  <pageMargins left="0.25" right="0.25" top="0.26" bottom="0.21" header="0" footer="0"/>
  <pageSetup scale="7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2.5703125" defaultRowHeight="15" customHeight="1" x14ac:dyDescent="0.2"/>
  <cols>
    <col min="1" max="1" width="19.7109375" customWidth="1"/>
    <col min="2" max="2" width="6.7109375" customWidth="1"/>
    <col min="3" max="3" width="15.5703125" customWidth="1"/>
    <col min="4" max="4" width="19.7109375" customWidth="1"/>
    <col min="5" max="5" width="6.7109375" customWidth="1"/>
    <col min="6" max="6" width="15.5703125" customWidth="1"/>
    <col min="7" max="7" width="3.7109375" customWidth="1"/>
    <col min="8" max="8" width="20.5703125" customWidth="1"/>
    <col min="9" max="11" width="16.7109375" customWidth="1"/>
    <col min="12" max="13" width="13.7109375" customWidth="1"/>
    <col min="14" max="14" width="2.7109375" customWidth="1"/>
    <col min="15" max="15" width="8" customWidth="1"/>
    <col min="16" max="16" width="5.85546875" customWidth="1"/>
    <col min="17" max="17" width="6" customWidth="1"/>
    <col min="18" max="18" width="8.42578125" customWidth="1"/>
    <col min="19" max="19" width="7.85546875" customWidth="1"/>
    <col min="20" max="20" width="7.42578125" customWidth="1"/>
    <col min="21" max="26" width="9.140625" customWidth="1"/>
  </cols>
  <sheetData>
    <row r="1" spans="1:26" ht="30" customHeight="1" x14ac:dyDescent="0.4">
      <c r="A1" s="189" t="str">
        <f>'1'!A1:F1</f>
        <v>DINERO EXPRESS #8 (512) 8015655</v>
      </c>
      <c r="B1" s="172"/>
      <c r="C1" s="172"/>
      <c r="D1" s="172"/>
      <c r="E1" s="172"/>
      <c r="F1" s="172"/>
      <c r="G1" s="190"/>
      <c r="H1" s="192" t="str">
        <f>A1</f>
        <v>DINERO EXPRESS #8 (512) 8015655</v>
      </c>
      <c r="I1" s="172"/>
      <c r="J1" s="172"/>
      <c r="K1" s="172"/>
      <c r="L1" s="173"/>
      <c r="M1" s="1" t="s">
        <v>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25">
      <c r="A2" s="193" t="s">
        <v>99</v>
      </c>
      <c r="B2" s="166"/>
      <c r="C2" s="194"/>
      <c r="D2" s="198" t="s">
        <v>3</v>
      </c>
      <c r="E2" s="175"/>
      <c r="F2" s="3">
        <f>'2'!F2+1</f>
        <v>2</v>
      </c>
      <c r="G2" s="191"/>
      <c r="H2" s="185" t="s">
        <v>4</v>
      </c>
      <c r="I2" s="172"/>
      <c r="J2" s="172"/>
      <c r="K2" s="172"/>
      <c r="L2" s="173"/>
      <c r="M2" s="4">
        <f t="shared" ref="M2:M3" si="0">F2</f>
        <v>2</v>
      </c>
      <c r="N2" s="5"/>
      <c r="O2" s="199" t="s">
        <v>5</v>
      </c>
      <c r="P2" s="169"/>
      <c r="Q2" s="169"/>
      <c r="R2" s="169"/>
      <c r="S2" s="169"/>
      <c r="T2" s="170"/>
      <c r="U2" s="6"/>
      <c r="V2" s="6"/>
      <c r="W2" s="6"/>
      <c r="X2" s="6"/>
      <c r="Y2" s="6"/>
      <c r="Z2" s="6"/>
    </row>
    <row r="3" spans="1:26" ht="18" customHeight="1" x14ac:dyDescent="0.25">
      <c r="A3" s="195"/>
      <c r="B3" s="196"/>
      <c r="C3" s="197"/>
      <c r="D3" s="187" t="s">
        <v>6</v>
      </c>
      <c r="E3" s="161"/>
      <c r="F3" s="7"/>
      <c r="G3" s="191"/>
      <c r="H3" s="211"/>
      <c r="I3" s="166"/>
      <c r="J3" s="166"/>
      <c r="K3" s="166"/>
      <c r="L3" s="166"/>
      <c r="M3" s="8">
        <f t="shared" si="0"/>
        <v>0</v>
      </c>
      <c r="N3" s="6"/>
      <c r="O3" s="9" t="s">
        <v>7</v>
      </c>
      <c r="P3" s="10" t="s">
        <v>8</v>
      </c>
      <c r="Q3" s="10" t="s">
        <v>9</v>
      </c>
      <c r="R3" s="11" t="s">
        <v>10</v>
      </c>
      <c r="S3" s="10" t="s">
        <v>11</v>
      </c>
      <c r="T3" s="12" t="s">
        <v>12</v>
      </c>
      <c r="U3" s="6"/>
      <c r="V3" s="6"/>
      <c r="W3" s="6"/>
      <c r="X3" s="6"/>
      <c r="Y3" s="6"/>
      <c r="Z3" s="6"/>
    </row>
    <row r="4" spans="1:26" ht="18" customHeight="1" x14ac:dyDescent="0.2">
      <c r="A4" s="188" t="s">
        <v>13</v>
      </c>
      <c r="B4" s="161"/>
      <c r="C4" s="71" t="s">
        <v>14</v>
      </c>
      <c r="D4" s="188" t="s">
        <v>15</v>
      </c>
      <c r="E4" s="161"/>
      <c r="F4" s="14" t="s">
        <v>14</v>
      </c>
      <c r="G4" s="191"/>
      <c r="H4" s="171" t="s">
        <v>16</v>
      </c>
      <c r="I4" s="172"/>
      <c r="J4" s="172"/>
      <c r="K4" s="172"/>
      <c r="L4" s="172"/>
      <c r="M4" s="173"/>
      <c r="N4" s="15">
        <v>1</v>
      </c>
      <c r="O4" s="16"/>
      <c r="P4" s="17">
        <f>'2'!Q4</f>
        <v>0</v>
      </c>
      <c r="Q4" s="17"/>
      <c r="R4" s="18">
        <f t="shared" ref="R4:R51" si="1">Q4-P4</f>
        <v>0</v>
      </c>
      <c r="S4" s="19">
        <v>50</v>
      </c>
      <c r="T4" s="20">
        <f t="shared" ref="T4:T51" si="2">R4*S4</f>
        <v>0</v>
      </c>
      <c r="U4" s="6"/>
      <c r="V4" s="6"/>
      <c r="W4" s="6"/>
      <c r="X4" s="6"/>
      <c r="Y4" s="6"/>
      <c r="Z4" s="6"/>
    </row>
    <row r="5" spans="1:26" ht="18" customHeight="1" x14ac:dyDescent="0.2">
      <c r="A5" s="181" t="str">
        <f>'1'!A5:B5</f>
        <v>Taxable Sale</v>
      </c>
      <c r="B5" s="161"/>
      <c r="C5" s="72"/>
      <c r="D5" s="180" t="str">
        <f>'1'!D5:E5</f>
        <v>Cash Purchases</v>
      </c>
      <c r="E5" s="161"/>
      <c r="F5" s="22">
        <f>C40</f>
        <v>0</v>
      </c>
      <c r="G5" s="191"/>
      <c r="H5" s="23" t="s">
        <v>19</v>
      </c>
      <c r="I5" s="24" t="s">
        <v>14</v>
      </c>
      <c r="J5" s="24" t="s">
        <v>20</v>
      </c>
      <c r="K5" s="25" t="s">
        <v>21</v>
      </c>
      <c r="L5" s="174" t="s">
        <v>22</v>
      </c>
      <c r="M5" s="170"/>
      <c r="N5" s="15">
        <v>2</v>
      </c>
      <c r="O5" s="16"/>
      <c r="P5" s="17">
        <f>'2'!Q5</f>
        <v>0</v>
      </c>
      <c r="Q5" s="17"/>
      <c r="R5" s="18">
        <f t="shared" si="1"/>
        <v>0</v>
      </c>
      <c r="S5" s="26">
        <v>20</v>
      </c>
      <c r="T5" s="20">
        <f t="shared" si="2"/>
        <v>0</v>
      </c>
      <c r="U5" s="6"/>
      <c r="V5" s="6"/>
      <c r="W5" s="6"/>
      <c r="X5" s="6"/>
      <c r="Y5" s="6"/>
      <c r="Z5" s="6"/>
    </row>
    <row r="6" spans="1:26" ht="18" customHeight="1" x14ac:dyDescent="0.2">
      <c r="A6" s="181" t="str">
        <f>'1'!A6:B6</f>
        <v>Comm &amp; Fee</v>
      </c>
      <c r="B6" s="161"/>
      <c r="C6" s="72">
        <v>25</v>
      </c>
      <c r="D6" s="180" t="str">
        <f>'1'!D6:E6</f>
        <v>Cash Expense</v>
      </c>
      <c r="E6" s="161"/>
      <c r="F6" s="22">
        <f>F40</f>
        <v>0</v>
      </c>
      <c r="G6" s="191"/>
      <c r="H6" s="27" t="str">
        <f>'1'!H6</f>
        <v>DINEX</v>
      </c>
      <c r="I6" s="28"/>
      <c r="J6" s="28"/>
      <c r="K6" s="29"/>
      <c r="L6" s="183">
        <f t="shared" ref="L6:L13" si="3">SUM(I6:K6)</f>
        <v>0</v>
      </c>
      <c r="M6" s="184"/>
      <c r="N6" s="15">
        <v>3</v>
      </c>
      <c r="O6" s="16"/>
      <c r="P6" s="17">
        <f>'2'!Q6</f>
        <v>0</v>
      </c>
      <c r="Q6" s="17"/>
      <c r="R6" s="18">
        <f t="shared" si="1"/>
        <v>0</v>
      </c>
      <c r="S6" s="26">
        <v>20</v>
      </c>
      <c r="T6" s="20">
        <f t="shared" si="2"/>
        <v>0</v>
      </c>
      <c r="U6" s="6"/>
      <c r="V6" s="6"/>
      <c r="W6" s="6"/>
      <c r="X6" s="6"/>
      <c r="Y6" s="6"/>
      <c r="Z6" s="6"/>
    </row>
    <row r="7" spans="1:26" ht="18" customHeight="1" x14ac:dyDescent="0.2">
      <c r="A7" s="181" t="str">
        <f>'1'!A7:B7</f>
        <v>Sales Tax</v>
      </c>
      <c r="B7" s="161"/>
      <c r="C7" s="72"/>
      <c r="D7" s="180" t="str">
        <f>'1'!D7:E7</f>
        <v>Check Purchases</v>
      </c>
      <c r="E7" s="161"/>
      <c r="F7" s="22">
        <f>C53</f>
        <v>0</v>
      </c>
      <c r="G7" s="191"/>
      <c r="H7" s="27" t="str">
        <f>'1'!H7</f>
        <v>INTERMEX</v>
      </c>
      <c r="I7" s="28">
        <v>9112.39</v>
      </c>
      <c r="J7" s="28">
        <v>192.5</v>
      </c>
      <c r="K7" s="29"/>
      <c r="L7" s="183">
        <f t="shared" si="3"/>
        <v>9304.89</v>
      </c>
      <c r="M7" s="184"/>
      <c r="N7" s="15">
        <v>4</v>
      </c>
      <c r="O7" s="16"/>
      <c r="P7" s="17">
        <f>'2'!Q7</f>
        <v>0</v>
      </c>
      <c r="Q7" s="17"/>
      <c r="R7" s="18">
        <f t="shared" si="1"/>
        <v>0</v>
      </c>
      <c r="S7" s="26">
        <v>10</v>
      </c>
      <c r="T7" s="20">
        <f t="shared" si="2"/>
        <v>0</v>
      </c>
      <c r="U7" s="6"/>
      <c r="V7" s="6"/>
      <c r="W7" s="6"/>
      <c r="X7" s="6"/>
      <c r="Y7" s="6"/>
      <c r="Z7" s="6"/>
    </row>
    <row r="8" spans="1:26" ht="18" customHeight="1" x14ac:dyDescent="0.2">
      <c r="A8" s="181" t="str">
        <f>'1'!A8:B8</f>
        <v>Money Transfers</v>
      </c>
      <c r="B8" s="161"/>
      <c r="C8" s="72">
        <f>L14</f>
        <v>14755.09</v>
      </c>
      <c r="D8" s="180" t="str">
        <f>'1'!D8:E8</f>
        <v>Check Expense</v>
      </c>
      <c r="E8" s="161"/>
      <c r="F8" s="22">
        <f>F47</f>
        <v>0</v>
      </c>
      <c r="G8" s="191"/>
      <c r="H8" s="27" t="str">
        <f>'1'!H8</f>
        <v>SIGUE</v>
      </c>
      <c r="I8" s="28"/>
      <c r="J8" s="28"/>
      <c r="K8" s="29"/>
      <c r="L8" s="183">
        <f t="shared" si="3"/>
        <v>0</v>
      </c>
      <c r="M8" s="184"/>
      <c r="N8" s="15">
        <v>5</v>
      </c>
      <c r="O8" s="16"/>
      <c r="P8" s="17">
        <f>'2'!Q8</f>
        <v>0</v>
      </c>
      <c r="Q8" s="17"/>
      <c r="R8" s="18">
        <f t="shared" si="1"/>
        <v>0</v>
      </c>
      <c r="S8" s="26">
        <v>10</v>
      </c>
      <c r="T8" s="20">
        <f t="shared" si="2"/>
        <v>0</v>
      </c>
      <c r="U8" s="6"/>
      <c r="V8" s="6"/>
      <c r="W8" s="6"/>
      <c r="X8" s="6"/>
      <c r="Y8" s="6"/>
      <c r="Z8" s="6"/>
    </row>
    <row r="9" spans="1:26" ht="18" customHeight="1" x14ac:dyDescent="0.2">
      <c r="A9" s="181" t="str">
        <f>'1'!A9:B9</f>
        <v>Lottery Sales</v>
      </c>
      <c r="B9" s="161"/>
      <c r="C9" s="72">
        <f>S52</f>
        <v>0</v>
      </c>
      <c r="D9" s="180" t="str">
        <f>'1'!D9:E9</f>
        <v>Lotto Paid Out</v>
      </c>
      <c r="E9" s="161"/>
      <c r="F9" s="22"/>
      <c r="G9" s="191"/>
      <c r="H9" s="27" t="str">
        <f>'1'!H9</f>
        <v>AFEX</v>
      </c>
      <c r="I9" s="28"/>
      <c r="J9" s="28"/>
      <c r="K9" s="29"/>
      <c r="L9" s="183">
        <f t="shared" si="3"/>
        <v>0</v>
      </c>
      <c r="M9" s="184"/>
      <c r="N9" s="15">
        <v>6</v>
      </c>
      <c r="O9" s="16"/>
      <c r="P9" s="17">
        <f>'2'!Q9</f>
        <v>0</v>
      </c>
      <c r="Q9" s="17"/>
      <c r="R9" s="18">
        <f t="shared" si="1"/>
        <v>0</v>
      </c>
      <c r="S9" s="26">
        <v>20</v>
      </c>
      <c r="T9" s="20">
        <f t="shared" si="2"/>
        <v>0</v>
      </c>
      <c r="U9" s="6"/>
      <c r="V9" s="6"/>
      <c r="W9" s="6"/>
      <c r="X9" s="6"/>
      <c r="Y9" s="6"/>
      <c r="Z9" s="6"/>
    </row>
    <row r="10" spans="1:26" ht="18" customHeight="1" x14ac:dyDescent="0.2">
      <c r="A10" s="181" t="str">
        <f>'1'!A10:B10</f>
        <v>Lotto Net Sales</v>
      </c>
      <c r="B10" s="161"/>
      <c r="C10" s="72"/>
      <c r="D10" s="180" t="str">
        <f>'1'!D10:E10</f>
        <v>Lottery Paid Out</v>
      </c>
      <c r="E10" s="161"/>
      <c r="F10" s="22"/>
      <c r="G10" s="191"/>
      <c r="H10" s="27" t="str">
        <f>'1'!H10</f>
        <v>MONEYGRAM</v>
      </c>
      <c r="I10" s="28"/>
      <c r="J10" s="28"/>
      <c r="K10" s="29"/>
      <c r="L10" s="183">
        <f t="shared" si="3"/>
        <v>0</v>
      </c>
      <c r="M10" s="184"/>
      <c r="N10" s="15">
        <v>7</v>
      </c>
      <c r="O10" s="16"/>
      <c r="P10" s="17">
        <f>'2'!Q10</f>
        <v>0</v>
      </c>
      <c r="Q10" s="17"/>
      <c r="R10" s="18">
        <f t="shared" si="1"/>
        <v>0</v>
      </c>
      <c r="S10" s="26">
        <v>20</v>
      </c>
      <c r="T10" s="20">
        <f t="shared" si="2"/>
        <v>0</v>
      </c>
      <c r="U10" s="6"/>
      <c r="V10" s="6"/>
      <c r="W10" s="6"/>
      <c r="X10" s="6"/>
      <c r="Y10" s="6"/>
      <c r="Z10" s="6"/>
    </row>
    <row r="11" spans="1:26" ht="18" customHeight="1" x14ac:dyDescent="0.2">
      <c r="A11" s="181" t="str">
        <f>'1'!A11:B11</f>
        <v>PhoneCard</v>
      </c>
      <c r="B11" s="161"/>
      <c r="C11" s="72"/>
      <c r="D11" s="180" t="str">
        <f>'1'!D11:E11</f>
        <v>ATM Drop</v>
      </c>
      <c r="E11" s="161"/>
      <c r="F11" s="22"/>
      <c r="G11" s="191"/>
      <c r="H11" s="27" t="str">
        <f>'1'!H11</f>
        <v>BARRI</v>
      </c>
      <c r="I11" s="28">
        <v>1310</v>
      </c>
      <c r="J11" s="28">
        <v>20</v>
      </c>
      <c r="K11" s="29"/>
      <c r="L11" s="183">
        <f t="shared" si="3"/>
        <v>1330</v>
      </c>
      <c r="M11" s="184"/>
      <c r="N11" s="15">
        <v>8</v>
      </c>
      <c r="O11" s="16"/>
      <c r="P11" s="17">
        <f>'2'!Q11</f>
        <v>0</v>
      </c>
      <c r="Q11" s="17"/>
      <c r="R11" s="18">
        <f t="shared" si="1"/>
        <v>0</v>
      </c>
      <c r="S11" s="26">
        <v>20</v>
      </c>
      <c r="T11" s="20">
        <f t="shared" si="2"/>
        <v>0</v>
      </c>
      <c r="U11" s="6"/>
      <c r="V11" s="6"/>
      <c r="W11" s="6"/>
      <c r="X11" s="6"/>
      <c r="Y11" s="6"/>
      <c r="Z11" s="6"/>
    </row>
    <row r="12" spans="1:26" ht="18" customHeight="1" x14ac:dyDescent="0.2">
      <c r="A12" s="181" t="str">
        <f>'1'!A12:B12</f>
        <v>Boss Revolution</v>
      </c>
      <c r="B12" s="161"/>
      <c r="C12" s="72"/>
      <c r="D12" s="180" t="str">
        <f>'1'!D12:E12</f>
        <v>Credit Card</v>
      </c>
      <c r="E12" s="161"/>
      <c r="F12" s="22"/>
      <c r="G12" s="191"/>
      <c r="H12" s="27" t="str">
        <f>'1'!H12</f>
        <v>MAXI</v>
      </c>
      <c r="I12" s="28">
        <v>4006.2</v>
      </c>
      <c r="J12" s="28">
        <v>114</v>
      </c>
      <c r="K12" s="29"/>
      <c r="L12" s="183">
        <f t="shared" si="3"/>
        <v>4120.2</v>
      </c>
      <c r="M12" s="184"/>
      <c r="N12" s="15">
        <v>9</v>
      </c>
      <c r="O12" s="16"/>
      <c r="P12" s="17">
        <f>'2'!Q12</f>
        <v>0</v>
      </c>
      <c r="Q12" s="17"/>
      <c r="R12" s="18">
        <f t="shared" si="1"/>
        <v>0</v>
      </c>
      <c r="S12" s="26">
        <v>10</v>
      </c>
      <c r="T12" s="20">
        <f t="shared" si="2"/>
        <v>0</v>
      </c>
      <c r="U12" s="6"/>
      <c r="V12" s="6"/>
      <c r="W12" s="6"/>
      <c r="X12" s="6"/>
      <c r="Y12" s="6"/>
      <c r="Z12" s="6"/>
    </row>
    <row r="13" spans="1:26" ht="18" customHeight="1" x14ac:dyDescent="0.2">
      <c r="A13" s="181" t="str">
        <f>'1'!A13:B13</f>
        <v>Bill Payment</v>
      </c>
      <c r="B13" s="161"/>
      <c r="C13" s="73"/>
      <c r="D13" s="180" t="str">
        <f>'1'!D13:E13</f>
        <v>Outside Cash &amp; Drops</v>
      </c>
      <c r="E13" s="161"/>
      <c r="F13" s="22">
        <f>L40</f>
        <v>14755</v>
      </c>
      <c r="G13" s="191"/>
      <c r="H13" s="27" t="str">
        <f>'1'!H13</f>
        <v>AMIGO SIN PIN</v>
      </c>
      <c r="I13" s="28"/>
      <c r="J13" s="28"/>
      <c r="K13" s="29"/>
      <c r="L13" s="183">
        <f t="shared" si="3"/>
        <v>0</v>
      </c>
      <c r="M13" s="184"/>
      <c r="N13" s="15">
        <v>10</v>
      </c>
      <c r="O13" s="16"/>
      <c r="P13" s="17">
        <f>'2'!Q13</f>
        <v>0</v>
      </c>
      <c r="Q13" s="17"/>
      <c r="R13" s="18">
        <f t="shared" si="1"/>
        <v>0</v>
      </c>
      <c r="S13" s="26">
        <v>10</v>
      </c>
      <c r="T13" s="20">
        <f t="shared" si="2"/>
        <v>0</v>
      </c>
      <c r="U13" s="6"/>
      <c r="V13" s="6"/>
      <c r="W13" s="6"/>
      <c r="X13" s="6"/>
      <c r="Y13" s="6"/>
      <c r="Z13" s="6"/>
    </row>
    <row r="14" spans="1:26" ht="18" customHeight="1" x14ac:dyDescent="0.2">
      <c r="A14" s="181" t="str">
        <f>'1'!A14:B14</f>
        <v>VidaPay</v>
      </c>
      <c r="B14" s="161"/>
      <c r="C14" s="72"/>
      <c r="D14" s="180" t="str">
        <f>'1'!D14:E14</f>
        <v>Cash Deposit</v>
      </c>
      <c r="E14" s="161"/>
      <c r="F14" s="22"/>
      <c r="G14" s="191"/>
      <c r="H14" s="33" t="s">
        <v>49</v>
      </c>
      <c r="I14" s="34">
        <f t="shared" ref="I14:K14" si="4">SUM(I6:I13)</f>
        <v>14428.59</v>
      </c>
      <c r="J14" s="34">
        <f t="shared" si="4"/>
        <v>326.5</v>
      </c>
      <c r="K14" s="35">
        <f t="shared" si="4"/>
        <v>0</v>
      </c>
      <c r="L14" s="200">
        <f>SUM(L6:M13)</f>
        <v>14755.09</v>
      </c>
      <c r="M14" s="201"/>
      <c r="N14" s="15">
        <v>11</v>
      </c>
      <c r="O14" s="16"/>
      <c r="P14" s="17">
        <f>'2'!Q14</f>
        <v>0</v>
      </c>
      <c r="Q14" s="17"/>
      <c r="R14" s="18">
        <f t="shared" si="1"/>
        <v>0</v>
      </c>
      <c r="S14" s="26">
        <v>5</v>
      </c>
      <c r="T14" s="20">
        <f t="shared" si="2"/>
        <v>0</v>
      </c>
      <c r="U14" s="6"/>
      <c r="V14" s="6"/>
      <c r="W14" s="6"/>
      <c r="X14" s="6"/>
      <c r="Y14" s="6"/>
      <c r="Z14" s="6"/>
    </row>
    <row r="15" spans="1:26" ht="18" customHeight="1" x14ac:dyDescent="0.2">
      <c r="A15" s="181" t="str">
        <f>'1'!A15:B15</f>
        <v>Boost Epay</v>
      </c>
      <c r="B15" s="161"/>
      <c r="C15" s="72"/>
      <c r="D15" s="180" t="str">
        <f>'1'!D15:E15</f>
        <v>Money Gram Payment</v>
      </c>
      <c r="E15" s="161"/>
      <c r="F15" s="22"/>
      <c r="G15" s="191"/>
      <c r="H15" s="182"/>
      <c r="I15" s="172"/>
      <c r="J15" s="172"/>
      <c r="K15" s="172"/>
      <c r="L15" s="172"/>
      <c r="M15" s="172"/>
      <c r="N15" s="15">
        <v>12</v>
      </c>
      <c r="O15" s="16"/>
      <c r="P15" s="17">
        <f>'2'!Q15</f>
        <v>0</v>
      </c>
      <c r="Q15" s="17"/>
      <c r="R15" s="18">
        <f t="shared" si="1"/>
        <v>0</v>
      </c>
      <c r="S15" s="37">
        <v>5</v>
      </c>
      <c r="T15" s="20">
        <f t="shared" si="2"/>
        <v>0</v>
      </c>
      <c r="U15" s="6"/>
      <c r="V15" s="6"/>
      <c r="W15" s="6"/>
      <c r="X15" s="6"/>
      <c r="Y15" s="6"/>
      <c r="Z15" s="6"/>
    </row>
    <row r="16" spans="1:26" ht="18" customHeight="1" x14ac:dyDescent="0.2">
      <c r="A16" s="181" t="str">
        <f>'1'!A16:B16</f>
        <v>Epay</v>
      </c>
      <c r="B16" s="161"/>
      <c r="C16" s="72"/>
      <c r="D16" s="180" t="str">
        <f>'1'!D16:E16</f>
        <v>Vigo Payment</v>
      </c>
      <c r="E16" s="161"/>
      <c r="F16" s="22"/>
      <c r="G16" s="191"/>
      <c r="H16" s="182"/>
      <c r="I16" s="172"/>
      <c r="J16" s="172"/>
      <c r="K16" s="172"/>
      <c r="L16" s="172"/>
      <c r="M16" s="172"/>
      <c r="N16" s="15">
        <v>13</v>
      </c>
      <c r="O16" s="16"/>
      <c r="P16" s="17">
        <f>'2'!Q16</f>
        <v>0</v>
      </c>
      <c r="Q16" s="17"/>
      <c r="R16" s="18">
        <f t="shared" si="1"/>
        <v>0</v>
      </c>
      <c r="S16" s="37">
        <v>5</v>
      </c>
      <c r="T16" s="20">
        <f t="shared" si="2"/>
        <v>0</v>
      </c>
      <c r="U16" s="6"/>
      <c r="V16" s="6"/>
      <c r="W16" s="6"/>
      <c r="X16" s="6"/>
      <c r="Y16" s="6"/>
      <c r="Z16" s="6"/>
    </row>
    <row r="17" spans="1:26" ht="18" customHeight="1" x14ac:dyDescent="0.2">
      <c r="A17" s="181" t="str">
        <f>'1'!A17:B17</f>
        <v>Check Cashing Fees</v>
      </c>
      <c r="B17" s="161"/>
      <c r="C17" s="72">
        <v>336.23</v>
      </c>
      <c r="D17" s="180" t="str">
        <f>'1'!D17:E17</f>
        <v>Ria Payment</v>
      </c>
      <c r="E17" s="161"/>
      <c r="F17" s="22"/>
      <c r="G17" s="191"/>
      <c r="H17" s="182"/>
      <c r="I17" s="172"/>
      <c r="J17" s="172"/>
      <c r="K17" s="172"/>
      <c r="L17" s="172"/>
      <c r="M17" s="172"/>
      <c r="N17" s="15">
        <v>14</v>
      </c>
      <c r="O17" s="16"/>
      <c r="P17" s="17">
        <f>'2'!Q17</f>
        <v>0</v>
      </c>
      <c r="Q17" s="17"/>
      <c r="R17" s="18">
        <f t="shared" si="1"/>
        <v>0</v>
      </c>
      <c r="S17" s="26">
        <v>5</v>
      </c>
      <c r="T17" s="20">
        <f t="shared" si="2"/>
        <v>0</v>
      </c>
      <c r="U17" s="6"/>
      <c r="V17" s="6"/>
      <c r="W17" s="6"/>
      <c r="X17" s="6"/>
      <c r="Y17" s="6"/>
      <c r="Z17" s="6"/>
    </row>
    <row r="18" spans="1:26" ht="18" customHeight="1" x14ac:dyDescent="0.2">
      <c r="A18" s="181" t="str">
        <f>'1'!A18:B18</f>
        <v>Money Order</v>
      </c>
      <c r="B18" s="161"/>
      <c r="C18" s="72">
        <v>6003.17</v>
      </c>
      <c r="D18" s="180" t="str">
        <f>'1'!D18:E18</f>
        <v>Checks Deposit</v>
      </c>
      <c r="E18" s="161"/>
      <c r="F18" s="22">
        <f>J25</f>
        <v>47013.95</v>
      </c>
      <c r="G18" s="191"/>
      <c r="H18" s="171" t="s">
        <v>58</v>
      </c>
      <c r="I18" s="172"/>
      <c r="J18" s="172"/>
      <c r="K18" s="23" t="s">
        <v>59</v>
      </c>
      <c r="L18" s="24" t="s">
        <v>60</v>
      </c>
      <c r="M18" s="38" t="s">
        <v>61</v>
      </c>
      <c r="N18" s="15">
        <v>15</v>
      </c>
      <c r="O18" s="16"/>
      <c r="P18" s="17">
        <f>'2'!Q18</f>
        <v>0</v>
      </c>
      <c r="Q18" s="17"/>
      <c r="R18" s="18">
        <f t="shared" si="1"/>
        <v>0</v>
      </c>
      <c r="S18" s="26">
        <v>5</v>
      </c>
      <c r="T18" s="20">
        <f t="shared" si="2"/>
        <v>0</v>
      </c>
      <c r="U18" s="6"/>
      <c r="V18" s="6"/>
      <c r="W18" s="6"/>
      <c r="X18" s="6"/>
      <c r="Y18" s="6"/>
      <c r="Z18" s="6"/>
    </row>
    <row r="19" spans="1:26" ht="18" customHeight="1" x14ac:dyDescent="0.2">
      <c r="A19" s="181" t="str">
        <f>'1'!A19:B19</f>
        <v>Return Check Paid</v>
      </c>
      <c r="B19" s="161"/>
      <c r="C19" s="72">
        <f>F33</f>
        <v>0</v>
      </c>
      <c r="D19" s="180" t="str">
        <f>'1'!D19:E19</f>
        <v>Safe Balance</v>
      </c>
      <c r="E19" s="161"/>
      <c r="F19" s="21">
        <v>48991</v>
      </c>
      <c r="G19" s="191"/>
      <c r="H19" s="174" t="s">
        <v>64</v>
      </c>
      <c r="I19" s="175"/>
      <c r="J19" s="25" t="s">
        <v>60</v>
      </c>
      <c r="K19" s="16">
        <v>1</v>
      </c>
      <c r="L19" s="28">
        <v>3850</v>
      </c>
      <c r="M19" s="39">
        <v>0.55347222222222225</v>
      </c>
      <c r="N19" s="15">
        <v>16</v>
      </c>
      <c r="O19" s="16"/>
      <c r="P19" s="17">
        <f>'2'!Q19</f>
        <v>0</v>
      </c>
      <c r="Q19" s="17"/>
      <c r="R19" s="18">
        <f t="shared" si="1"/>
        <v>0</v>
      </c>
      <c r="S19" s="37">
        <v>5</v>
      </c>
      <c r="T19" s="20">
        <f t="shared" si="2"/>
        <v>0</v>
      </c>
      <c r="U19" s="6"/>
      <c r="V19" s="6"/>
      <c r="W19" s="6"/>
      <c r="X19" s="6"/>
      <c r="Y19" s="6"/>
      <c r="Z19" s="6"/>
    </row>
    <row r="20" spans="1:26" ht="18" customHeight="1" x14ac:dyDescent="0.2">
      <c r="A20" s="181" t="str">
        <f>'1'!A20:B20</f>
        <v>Forward Balance</v>
      </c>
      <c r="B20" s="161"/>
      <c r="C20" s="72">
        <f>'2'!F19+'2'!F13</f>
        <v>73871</v>
      </c>
      <c r="D20" s="180" t="str">
        <f>'1'!D20:E20</f>
        <v>Payroll Expense</v>
      </c>
      <c r="E20" s="161"/>
      <c r="F20" s="22">
        <f>J40</f>
        <v>0</v>
      </c>
      <c r="G20" s="191"/>
      <c r="H20" s="160" t="s">
        <v>100</v>
      </c>
      <c r="I20" s="161"/>
      <c r="J20" s="29">
        <v>47013.95</v>
      </c>
      <c r="K20" s="16">
        <v>2</v>
      </c>
      <c r="L20" s="28">
        <v>5630</v>
      </c>
      <c r="M20" s="39">
        <v>0.625</v>
      </c>
      <c r="N20" s="15">
        <v>17</v>
      </c>
      <c r="O20" s="16"/>
      <c r="P20" s="17">
        <f>'2'!Q20</f>
        <v>0</v>
      </c>
      <c r="Q20" s="17"/>
      <c r="R20" s="18">
        <f t="shared" si="1"/>
        <v>0</v>
      </c>
      <c r="S20" s="37">
        <v>5</v>
      </c>
      <c r="T20" s="20">
        <f t="shared" si="2"/>
        <v>0</v>
      </c>
      <c r="U20" s="6"/>
      <c r="V20" s="6"/>
      <c r="W20" s="6"/>
      <c r="X20" s="6"/>
      <c r="Y20" s="6"/>
      <c r="Z20" s="6"/>
    </row>
    <row r="21" spans="1:26" ht="18" customHeight="1" x14ac:dyDescent="0.2">
      <c r="A21" s="181" t="str">
        <f>'1'!A21:B21</f>
        <v>Cash From Bank</v>
      </c>
      <c r="B21" s="161"/>
      <c r="C21" s="72">
        <v>36000</v>
      </c>
      <c r="D21" s="180" t="str">
        <f>'1'!D21:E21</f>
        <v>Other Cash Out</v>
      </c>
      <c r="E21" s="161"/>
      <c r="F21" s="22">
        <f>M53</f>
        <v>20231</v>
      </c>
      <c r="G21" s="191"/>
      <c r="H21" s="160"/>
      <c r="I21" s="161"/>
      <c r="J21" s="29"/>
      <c r="K21" s="16">
        <v>3</v>
      </c>
      <c r="L21" s="28">
        <v>2040</v>
      </c>
      <c r="M21" s="39">
        <v>0.8305555555555556</v>
      </c>
      <c r="N21" s="15">
        <v>18</v>
      </c>
      <c r="O21" s="16"/>
      <c r="P21" s="17">
        <f>'2'!Q21</f>
        <v>0</v>
      </c>
      <c r="Q21" s="17"/>
      <c r="R21" s="18">
        <f t="shared" si="1"/>
        <v>0</v>
      </c>
      <c r="S21" s="37">
        <v>5</v>
      </c>
      <c r="T21" s="20">
        <f t="shared" si="2"/>
        <v>0</v>
      </c>
      <c r="U21" s="6"/>
      <c r="V21" s="6"/>
      <c r="W21" s="6"/>
      <c r="X21" s="6"/>
      <c r="Y21" s="6"/>
      <c r="Z21" s="6"/>
    </row>
    <row r="22" spans="1:26" ht="18" customHeight="1" x14ac:dyDescent="0.25">
      <c r="A22" s="181" t="str">
        <f>'1'!A22:B22</f>
        <v>Other Cash In</v>
      </c>
      <c r="B22" s="161"/>
      <c r="C22" s="72">
        <f>J53</f>
        <v>0</v>
      </c>
      <c r="D22" s="178" t="s">
        <v>71</v>
      </c>
      <c r="E22" s="161"/>
      <c r="F22" s="41">
        <f>SUM(F5:F21)-F7-F8</f>
        <v>130990.95</v>
      </c>
      <c r="G22" s="191"/>
      <c r="H22" s="160"/>
      <c r="I22" s="161"/>
      <c r="J22" s="29"/>
      <c r="K22" s="16">
        <v>4</v>
      </c>
      <c r="L22" s="28">
        <v>2040</v>
      </c>
      <c r="M22" s="39">
        <v>0.83263888888888893</v>
      </c>
      <c r="N22" s="15">
        <v>19</v>
      </c>
      <c r="O22" s="16"/>
      <c r="P22" s="17">
        <f>'2'!Q22</f>
        <v>0</v>
      </c>
      <c r="Q22" s="17"/>
      <c r="R22" s="18">
        <f t="shared" si="1"/>
        <v>0</v>
      </c>
      <c r="S22" s="37">
        <v>5</v>
      </c>
      <c r="T22" s="20">
        <f t="shared" si="2"/>
        <v>0</v>
      </c>
      <c r="U22" s="6"/>
      <c r="V22" s="6"/>
      <c r="W22" s="6"/>
      <c r="X22" s="6"/>
      <c r="Y22" s="6"/>
      <c r="Z22" s="6"/>
    </row>
    <row r="23" spans="1:26" ht="18" customHeight="1" x14ac:dyDescent="0.25">
      <c r="A23" s="181" t="str">
        <f>'1'!A23:B23</f>
        <v>Rebates &amp; Commissions</v>
      </c>
      <c r="B23" s="161"/>
      <c r="C23" s="74">
        <f>F53</f>
        <v>0</v>
      </c>
      <c r="D23" s="178" t="s">
        <v>73</v>
      </c>
      <c r="E23" s="161"/>
      <c r="F23" s="43">
        <f>(F11+F14+F15+F16+F17+F18+F19+F20+F21+F5+F6)-(C17+C19+C20+C21+C22+C23)</f>
        <v>6028.7200000000012</v>
      </c>
      <c r="G23" s="191"/>
      <c r="H23" s="160"/>
      <c r="I23" s="161"/>
      <c r="J23" s="29"/>
      <c r="K23" s="16">
        <v>5</v>
      </c>
      <c r="L23" s="28">
        <v>1195</v>
      </c>
      <c r="M23" s="39">
        <v>0.875</v>
      </c>
      <c r="N23" s="15">
        <v>20</v>
      </c>
      <c r="O23" s="16"/>
      <c r="P23" s="17">
        <f>'2'!Q23</f>
        <v>0</v>
      </c>
      <c r="Q23" s="17"/>
      <c r="R23" s="18">
        <f t="shared" si="1"/>
        <v>0</v>
      </c>
      <c r="S23" s="37">
        <v>5</v>
      </c>
      <c r="T23" s="20">
        <f t="shared" si="2"/>
        <v>0</v>
      </c>
      <c r="U23" s="6"/>
      <c r="V23" s="6"/>
      <c r="W23" s="6"/>
      <c r="X23" s="6"/>
      <c r="Y23" s="6"/>
      <c r="Z23" s="6"/>
    </row>
    <row r="24" spans="1:26" ht="18" customHeight="1" x14ac:dyDescent="0.25">
      <c r="A24" s="206" t="s">
        <v>74</v>
      </c>
      <c r="B24" s="161"/>
      <c r="C24" s="75">
        <f>SUM(C5:C23)</f>
        <v>130990.48999999999</v>
      </c>
      <c r="D24" s="179" t="s">
        <v>75</v>
      </c>
      <c r="E24" s="163"/>
      <c r="F24" s="45">
        <f>SUM(F22-C24)</f>
        <v>0.46000000000640284</v>
      </c>
      <c r="G24" s="191"/>
      <c r="H24" s="160"/>
      <c r="I24" s="161"/>
      <c r="J24" s="29"/>
      <c r="K24" s="16">
        <v>6</v>
      </c>
      <c r="L24" s="28"/>
      <c r="M24" s="40"/>
      <c r="N24" s="15">
        <v>21</v>
      </c>
      <c r="O24" s="16"/>
      <c r="P24" s="17">
        <f>'2'!Q24</f>
        <v>0</v>
      </c>
      <c r="Q24" s="17"/>
      <c r="R24" s="18">
        <f t="shared" si="1"/>
        <v>0</v>
      </c>
      <c r="S24" s="19">
        <v>5</v>
      </c>
      <c r="T24" s="20">
        <f t="shared" si="2"/>
        <v>0</v>
      </c>
      <c r="U24" s="6"/>
      <c r="V24" s="6"/>
      <c r="W24" s="6"/>
      <c r="X24" s="6"/>
      <c r="Y24" s="6"/>
      <c r="Z24" s="6"/>
    </row>
    <row r="25" spans="1:26" ht="18" customHeight="1" x14ac:dyDescent="0.25">
      <c r="A25" s="178" t="s">
        <v>76</v>
      </c>
      <c r="B25" s="161"/>
      <c r="C25" s="76">
        <f>(F9+F10+F12+F13)-(C5+C6+C7+C8+C9+C10+C11+C12+C13+C14+C15+C16+C18)</f>
        <v>-6028.260000000002</v>
      </c>
      <c r="D25" s="179"/>
      <c r="E25" s="163"/>
      <c r="F25" s="47"/>
      <c r="G25" s="191"/>
      <c r="H25" s="164" t="s">
        <v>49</v>
      </c>
      <c r="I25" s="163"/>
      <c r="J25" s="35">
        <f>SUM(J20:J24)</f>
        <v>47013.95</v>
      </c>
      <c r="K25" s="16">
        <v>7</v>
      </c>
      <c r="L25" s="28"/>
      <c r="M25" s="40"/>
      <c r="N25" s="15">
        <v>22</v>
      </c>
      <c r="O25" s="16"/>
      <c r="P25" s="17">
        <f>'2'!Q25</f>
        <v>0</v>
      </c>
      <c r="Q25" s="17"/>
      <c r="R25" s="18">
        <f t="shared" si="1"/>
        <v>0</v>
      </c>
      <c r="S25" s="26">
        <v>5</v>
      </c>
      <c r="T25" s="20">
        <f t="shared" si="2"/>
        <v>0</v>
      </c>
      <c r="U25" s="6"/>
      <c r="V25" s="6"/>
      <c r="W25" s="6"/>
      <c r="X25" s="6"/>
      <c r="Y25" s="6"/>
      <c r="Z25" s="6"/>
    </row>
    <row r="26" spans="1:26" ht="18" customHeight="1" x14ac:dyDescent="0.2">
      <c r="A26" s="48" t="s">
        <v>18</v>
      </c>
      <c r="B26" s="49"/>
      <c r="C26" s="49"/>
      <c r="D26" s="177" t="s">
        <v>62</v>
      </c>
      <c r="E26" s="169"/>
      <c r="F26" s="170"/>
      <c r="G26" s="191"/>
      <c r="H26" s="165"/>
      <c r="I26" s="166"/>
      <c r="J26" s="166"/>
      <c r="K26" s="16">
        <v>8</v>
      </c>
      <c r="L26" s="28"/>
      <c r="M26" s="40"/>
      <c r="N26" s="15">
        <v>23</v>
      </c>
      <c r="O26" s="16"/>
      <c r="P26" s="17">
        <f>'2'!Q26</f>
        <v>0</v>
      </c>
      <c r="Q26" s="17"/>
      <c r="R26" s="18">
        <f t="shared" si="1"/>
        <v>0</v>
      </c>
      <c r="S26" s="26">
        <v>3</v>
      </c>
      <c r="T26" s="20">
        <f t="shared" si="2"/>
        <v>0</v>
      </c>
      <c r="U26" s="6"/>
      <c r="V26" s="6"/>
      <c r="W26" s="6"/>
      <c r="X26" s="6"/>
      <c r="Y26" s="6"/>
      <c r="Z26" s="6"/>
    </row>
    <row r="27" spans="1:26" ht="18" customHeight="1" x14ac:dyDescent="0.2">
      <c r="A27" s="50" t="s">
        <v>77</v>
      </c>
      <c r="B27" s="51"/>
      <c r="C27" s="52" t="s">
        <v>14</v>
      </c>
      <c r="D27" s="50" t="s">
        <v>77</v>
      </c>
      <c r="E27" s="51"/>
      <c r="F27" s="53" t="s">
        <v>14</v>
      </c>
      <c r="G27" s="191"/>
      <c r="H27" s="167"/>
      <c r="I27" s="167"/>
      <c r="J27" s="167"/>
      <c r="K27" s="16">
        <v>9</v>
      </c>
      <c r="L27" s="28"/>
      <c r="M27" s="40"/>
      <c r="N27" s="15">
        <v>24</v>
      </c>
      <c r="O27" s="16"/>
      <c r="P27" s="17">
        <f>'2'!Q27</f>
        <v>0</v>
      </c>
      <c r="Q27" s="17"/>
      <c r="R27" s="18">
        <f t="shared" si="1"/>
        <v>0</v>
      </c>
      <c r="S27" s="26">
        <v>3</v>
      </c>
      <c r="T27" s="20">
        <f t="shared" si="2"/>
        <v>0</v>
      </c>
      <c r="U27" s="6"/>
      <c r="V27" s="6"/>
      <c r="W27" s="6"/>
      <c r="X27" s="6"/>
      <c r="Y27" s="6"/>
      <c r="Z27" s="6"/>
    </row>
    <row r="28" spans="1:26" ht="18" customHeight="1" x14ac:dyDescent="0.2">
      <c r="A28" s="176"/>
      <c r="B28" s="161"/>
      <c r="C28" s="54"/>
      <c r="D28" s="176"/>
      <c r="E28" s="161"/>
      <c r="F28" s="54"/>
      <c r="G28" s="191"/>
      <c r="H28" s="171" t="s">
        <v>78</v>
      </c>
      <c r="I28" s="172"/>
      <c r="J28" s="172"/>
      <c r="K28" s="16">
        <v>10</v>
      </c>
      <c r="L28" s="28"/>
      <c r="M28" s="40"/>
      <c r="N28" s="15">
        <v>25</v>
      </c>
      <c r="O28" s="16"/>
      <c r="P28" s="17">
        <f>'2'!Q28</f>
        <v>0</v>
      </c>
      <c r="Q28" s="17"/>
      <c r="R28" s="18">
        <f t="shared" si="1"/>
        <v>0</v>
      </c>
      <c r="S28" s="26">
        <v>2</v>
      </c>
      <c r="T28" s="20">
        <f t="shared" si="2"/>
        <v>0</v>
      </c>
      <c r="U28" s="6"/>
      <c r="V28" s="6"/>
      <c r="W28" s="6"/>
      <c r="X28" s="6"/>
      <c r="Y28" s="6"/>
      <c r="Z28" s="6"/>
    </row>
    <row r="29" spans="1:26" ht="18" customHeight="1" x14ac:dyDescent="0.2">
      <c r="A29" s="176"/>
      <c r="B29" s="161"/>
      <c r="C29" s="54"/>
      <c r="D29" s="176"/>
      <c r="E29" s="161"/>
      <c r="F29" s="54"/>
      <c r="G29" s="191"/>
      <c r="H29" s="174" t="s">
        <v>79</v>
      </c>
      <c r="I29" s="175"/>
      <c r="J29" s="25" t="s">
        <v>60</v>
      </c>
      <c r="K29" s="16">
        <v>11</v>
      </c>
      <c r="L29" s="28"/>
      <c r="M29" s="40"/>
      <c r="N29" s="15">
        <v>26</v>
      </c>
      <c r="O29" s="16"/>
      <c r="P29" s="17">
        <f>'2'!Q29</f>
        <v>0</v>
      </c>
      <c r="Q29" s="17"/>
      <c r="R29" s="18">
        <f t="shared" si="1"/>
        <v>0</v>
      </c>
      <c r="S29" s="26">
        <v>5</v>
      </c>
      <c r="T29" s="20">
        <f t="shared" si="2"/>
        <v>0</v>
      </c>
      <c r="U29" s="6"/>
      <c r="V29" s="6"/>
      <c r="W29" s="6"/>
      <c r="X29" s="6"/>
      <c r="Y29" s="6"/>
      <c r="Z29" s="6"/>
    </row>
    <row r="30" spans="1:26" ht="18" customHeight="1" x14ac:dyDescent="0.2">
      <c r="A30" s="176"/>
      <c r="B30" s="161"/>
      <c r="C30" s="54"/>
      <c r="D30" s="176"/>
      <c r="E30" s="161"/>
      <c r="F30" s="54"/>
      <c r="G30" s="191"/>
      <c r="H30" s="160"/>
      <c r="I30" s="161"/>
      <c r="J30" s="29"/>
      <c r="K30" s="16">
        <v>12</v>
      </c>
      <c r="L30" s="28"/>
      <c r="M30" s="40"/>
      <c r="N30" s="15">
        <v>27</v>
      </c>
      <c r="O30" s="16"/>
      <c r="P30" s="17">
        <f>'2'!Q30</f>
        <v>0</v>
      </c>
      <c r="Q30" s="17"/>
      <c r="R30" s="18">
        <f t="shared" si="1"/>
        <v>0</v>
      </c>
      <c r="S30" s="26">
        <v>3</v>
      </c>
      <c r="T30" s="20">
        <f t="shared" si="2"/>
        <v>0</v>
      </c>
      <c r="U30" s="6"/>
      <c r="V30" s="6"/>
      <c r="W30" s="6"/>
      <c r="X30" s="6"/>
      <c r="Y30" s="6"/>
      <c r="Z30" s="6"/>
    </row>
    <row r="31" spans="1:26" ht="18" customHeight="1" x14ac:dyDescent="0.2">
      <c r="A31" s="176"/>
      <c r="B31" s="161"/>
      <c r="C31" s="54"/>
      <c r="D31" s="176"/>
      <c r="E31" s="161"/>
      <c r="F31" s="54"/>
      <c r="G31" s="191"/>
      <c r="H31" s="160"/>
      <c r="I31" s="161"/>
      <c r="J31" s="29"/>
      <c r="K31" s="16">
        <v>13</v>
      </c>
      <c r="L31" s="28"/>
      <c r="M31" s="40"/>
      <c r="N31" s="15">
        <v>28</v>
      </c>
      <c r="O31" s="16"/>
      <c r="P31" s="17">
        <f>'2'!Q31</f>
        <v>0</v>
      </c>
      <c r="Q31" s="17"/>
      <c r="R31" s="18">
        <f t="shared" si="1"/>
        <v>0</v>
      </c>
      <c r="S31" s="26">
        <v>3</v>
      </c>
      <c r="T31" s="20">
        <f t="shared" si="2"/>
        <v>0</v>
      </c>
      <c r="U31" s="6"/>
      <c r="V31" s="6"/>
      <c r="W31" s="6"/>
      <c r="X31" s="6"/>
      <c r="Y31" s="6"/>
      <c r="Z31" s="6"/>
    </row>
    <row r="32" spans="1:26" ht="18" customHeight="1" x14ac:dyDescent="0.2">
      <c r="A32" s="176"/>
      <c r="B32" s="161"/>
      <c r="C32" s="54"/>
      <c r="D32" s="176"/>
      <c r="E32" s="161"/>
      <c r="F32" s="54"/>
      <c r="G32" s="191"/>
      <c r="H32" s="160"/>
      <c r="I32" s="161"/>
      <c r="J32" s="29"/>
      <c r="K32" s="16">
        <v>14</v>
      </c>
      <c r="L32" s="28"/>
      <c r="M32" s="40"/>
      <c r="N32" s="15">
        <v>29</v>
      </c>
      <c r="O32" s="16"/>
      <c r="P32" s="17">
        <f>'2'!Q32</f>
        <v>0</v>
      </c>
      <c r="Q32" s="17"/>
      <c r="R32" s="18">
        <f t="shared" si="1"/>
        <v>0</v>
      </c>
      <c r="S32" s="26">
        <v>2</v>
      </c>
      <c r="T32" s="20">
        <f t="shared" si="2"/>
        <v>0</v>
      </c>
      <c r="U32" s="6"/>
      <c r="V32" s="6"/>
      <c r="W32" s="6"/>
      <c r="X32" s="6"/>
      <c r="Y32" s="6"/>
      <c r="Z32" s="6"/>
    </row>
    <row r="33" spans="1:26" ht="18" customHeight="1" x14ac:dyDescent="0.2">
      <c r="A33" s="176"/>
      <c r="B33" s="161"/>
      <c r="C33" s="54"/>
      <c r="D33" s="162" t="s">
        <v>80</v>
      </c>
      <c r="E33" s="163"/>
      <c r="F33" s="55">
        <f>SUM(F28:F32)</f>
        <v>0</v>
      </c>
      <c r="G33" s="191"/>
      <c r="H33" s="160"/>
      <c r="I33" s="161"/>
      <c r="J33" s="29"/>
      <c r="K33" s="16">
        <v>15</v>
      </c>
      <c r="L33" s="28"/>
      <c r="M33" s="40"/>
      <c r="N33" s="15">
        <v>30</v>
      </c>
      <c r="O33" s="16"/>
      <c r="P33" s="17">
        <f>'2'!Q33</f>
        <v>0</v>
      </c>
      <c r="Q33" s="17"/>
      <c r="R33" s="18">
        <f t="shared" si="1"/>
        <v>0</v>
      </c>
      <c r="S33" s="26">
        <v>2</v>
      </c>
      <c r="T33" s="20">
        <f t="shared" si="2"/>
        <v>0</v>
      </c>
      <c r="U33" s="6"/>
      <c r="V33" s="6"/>
      <c r="W33" s="6"/>
      <c r="X33" s="6"/>
      <c r="Y33" s="6"/>
      <c r="Z33" s="6"/>
    </row>
    <row r="34" spans="1:26" ht="18" customHeight="1" x14ac:dyDescent="0.2">
      <c r="A34" s="176"/>
      <c r="B34" s="161"/>
      <c r="C34" s="54"/>
      <c r="D34" s="177" t="s">
        <v>24</v>
      </c>
      <c r="E34" s="169"/>
      <c r="F34" s="170"/>
      <c r="G34" s="191"/>
      <c r="H34" s="160"/>
      <c r="I34" s="161"/>
      <c r="J34" s="29"/>
      <c r="K34" s="16">
        <v>16</v>
      </c>
      <c r="L34" s="28"/>
      <c r="M34" s="40"/>
      <c r="N34" s="15">
        <v>31</v>
      </c>
      <c r="O34" s="16"/>
      <c r="P34" s="17">
        <f>'2'!Q34</f>
        <v>0</v>
      </c>
      <c r="Q34" s="17"/>
      <c r="R34" s="18">
        <f t="shared" si="1"/>
        <v>0</v>
      </c>
      <c r="S34" s="26">
        <v>2</v>
      </c>
      <c r="T34" s="20">
        <f t="shared" si="2"/>
        <v>0</v>
      </c>
      <c r="U34" s="6"/>
      <c r="V34" s="6"/>
      <c r="W34" s="6"/>
      <c r="X34" s="6"/>
      <c r="Y34" s="6"/>
      <c r="Z34" s="6"/>
    </row>
    <row r="35" spans="1:26" ht="18" customHeight="1" x14ac:dyDescent="0.2">
      <c r="A35" s="176"/>
      <c r="B35" s="161"/>
      <c r="C35" s="54"/>
      <c r="D35" s="50" t="s">
        <v>77</v>
      </c>
      <c r="E35" s="51"/>
      <c r="F35" s="53" t="s">
        <v>14</v>
      </c>
      <c r="G35" s="191"/>
      <c r="H35" s="160"/>
      <c r="I35" s="161"/>
      <c r="J35" s="29"/>
      <c r="K35" s="16">
        <v>17</v>
      </c>
      <c r="L35" s="28"/>
      <c r="M35" s="40"/>
      <c r="N35" s="15">
        <v>32</v>
      </c>
      <c r="O35" s="16"/>
      <c r="P35" s="17">
        <f>'2'!Q35</f>
        <v>0</v>
      </c>
      <c r="Q35" s="17"/>
      <c r="R35" s="18">
        <f t="shared" si="1"/>
        <v>0</v>
      </c>
      <c r="S35" s="37">
        <v>2</v>
      </c>
      <c r="T35" s="20">
        <f t="shared" si="2"/>
        <v>0</v>
      </c>
      <c r="U35" s="6"/>
      <c r="V35" s="6"/>
      <c r="W35" s="6"/>
      <c r="X35" s="6"/>
      <c r="Y35" s="6"/>
      <c r="Z35" s="6"/>
    </row>
    <row r="36" spans="1:26" ht="18" customHeight="1" x14ac:dyDescent="0.2">
      <c r="A36" s="176"/>
      <c r="B36" s="161"/>
      <c r="C36" s="54"/>
      <c r="D36" s="176"/>
      <c r="E36" s="161"/>
      <c r="F36" s="54"/>
      <c r="G36" s="191"/>
      <c r="H36" s="160"/>
      <c r="I36" s="161"/>
      <c r="J36" s="29"/>
      <c r="K36" s="16">
        <v>18</v>
      </c>
      <c r="L36" s="28"/>
      <c r="M36" s="40"/>
      <c r="N36" s="15">
        <v>33</v>
      </c>
      <c r="O36" s="16"/>
      <c r="P36" s="17">
        <f>'2'!Q36</f>
        <v>0</v>
      </c>
      <c r="Q36" s="17"/>
      <c r="R36" s="18">
        <f t="shared" si="1"/>
        <v>0</v>
      </c>
      <c r="S36" s="37">
        <v>2</v>
      </c>
      <c r="T36" s="20">
        <f t="shared" si="2"/>
        <v>0</v>
      </c>
      <c r="U36" s="6"/>
      <c r="V36" s="6"/>
      <c r="W36" s="6"/>
      <c r="X36" s="6"/>
      <c r="Y36" s="6"/>
      <c r="Z36" s="6"/>
    </row>
    <row r="37" spans="1:26" ht="18" customHeight="1" x14ac:dyDescent="0.2">
      <c r="A37" s="176"/>
      <c r="B37" s="161"/>
      <c r="C37" s="54"/>
      <c r="D37" s="176"/>
      <c r="E37" s="161"/>
      <c r="F37" s="54"/>
      <c r="G37" s="191"/>
      <c r="H37" s="160"/>
      <c r="I37" s="161"/>
      <c r="J37" s="29"/>
      <c r="K37" s="16">
        <v>19</v>
      </c>
      <c r="L37" s="28"/>
      <c r="M37" s="40"/>
      <c r="N37" s="15">
        <v>34</v>
      </c>
      <c r="O37" s="16"/>
      <c r="P37" s="17">
        <f>'2'!Q37</f>
        <v>0</v>
      </c>
      <c r="Q37" s="17"/>
      <c r="R37" s="18">
        <f t="shared" si="1"/>
        <v>0</v>
      </c>
      <c r="S37" s="37">
        <v>1</v>
      </c>
      <c r="T37" s="20">
        <f t="shared" si="2"/>
        <v>0</v>
      </c>
      <c r="U37" s="6"/>
      <c r="V37" s="6"/>
      <c r="W37" s="6"/>
      <c r="X37" s="6"/>
      <c r="Y37" s="6"/>
      <c r="Z37" s="6"/>
    </row>
    <row r="38" spans="1:26" ht="18" customHeight="1" x14ac:dyDescent="0.2">
      <c r="A38" s="176"/>
      <c r="B38" s="161"/>
      <c r="C38" s="54"/>
      <c r="D38" s="176"/>
      <c r="E38" s="161"/>
      <c r="F38" s="54"/>
      <c r="G38" s="191"/>
      <c r="H38" s="160"/>
      <c r="I38" s="161"/>
      <c r="J38" s="29"/>
      <c r="K38" s="16">
        <v>20</v>
      </c>
      <c r="L38" s="28"/>
      <c r="M38" s="40"/>
      <c r="N38" s="15">
        <v>35</v>
      </c>
      <c r="O38" s="16"/>
      <c r="P38" s="17">
        <f>'2'!Q38</f>
        <v>0</v>
      </c>
      <c r="Q38" s="17"/>
      <c r="R38" s="18">
        <f t="shared" si="1"/>
        <v>0</v>
      </c>
      <c r="S38" s="37">
        <v>1</v>
      </c>
      <c r="T38" s="20">
        <f t="shared" si="2"/>
        <v>0</v>
      </c>
      <c r="U38" s="6"/>
      <c r="V38" s="6"/>
      <c r="W38" s="6"/>
      <c r="X38" s="6"/>
      <c r="Y38" s="6"/>
      <c r="Z38" s="6"/>
    </row>
    <row r="39" spans="1:26" ht="18" customHeight="1" x14ac:dyDescent="0.2">
      <c r="A39" s="176"/>
      <c r="B39" s="161"/>
      <c r="C39" s="54"/>
      <c r="D39" s="176"/>
      <c r="E39" s="161"/>
      <c r="F39" s="54"/>
      <c r="G39" s="191"/>
      <c r="H39" s="160"/>
      <c r="I39" s="161"/>
      <c r="J39" s="29"/>
      <c r="K39" s="16">
        <v>21</v>
      </c>
      <c r="L39" s="28"/>
      <c r="M39" s="40"/>
      <c r="N39" s="15">
        <v>36</v>
      </c>
      <c r="O39" s="16"/>
      <c r="P39" s="17">
        <f>'2'!Q39</f>
        <v>0</v>
      </c>
      <c r="Q39" s="17"/>
      <c r="R39" s="18">
        <f t="shared" si="1"/>
        <v>0</v>
      </c>
      <c r="S39" s="37">
        <v>2</v>
      </c>
      <c r="T39" s="20">
        <f t="shared" si="2"/>
        <v>0</v>
      </c>
      <c r="U39" s="6"/>
      <c r="V39" s="6"/>
      <c r="W39" s="6"/>
      <c r="X39" s="6"/>
      <c r="Y39" s="6"/>
      <c r="Z39" s="6"/>
    </row>
    <row r="40" spans="1:26" ht="18" customHeight="1" x14ac:dyDescent="0.2">
      <c r="A40" s="162" t="s">
        <v>80</v>
      </c>
      <c r="B40" s="163"/>
      <c r="C40" s="56">
        <f>SUM(C28:C39)</f>
        <v>0</v>
      </c>
      <c r="D40" s="162" t="s">
        <v>80</v>
      </c>
      <c r="E40" s="163"/>
      <c r="F40" s="55">
        <f>SUM(F36:F39)</f>
        <v>0</v>
      </c>
      <c r="G40" s="191"/>
      <c r="H40" s="164" t="s">
        <v>49</v>
      </c>
      <c r="I40" s="163"/>
      <c r="J40" s="35">
        <f>SUM(J30:J39)</f>
        <v>0</v>
      </c>
      <c r="K40" s="33" t="s">
        <v>49</v>
      </c>
      <c r="L40" s="34">
        <f>SUM(L19:L39)</f>
        <v>14755</v>
      </c>
      <c r="M40" s="57"/>
      <c r="N40" s="15">
        <v>37</v>
      </c>
      <c r="O40" s="16"/>
      <c r="P40" s="17">
        <f>'2'!Q40</f>
        <v>0</v>
      </c>
      <c r="Q40" s="17"/>
      <c r="R40" s="18">
        <f t="shared" si="1"/>
        <v>0</v>
      </c>
      <c r="S40" s="37">
        <v>2</v>
      </c>
      <c r="T40" s="20">
        <f t="shared" si="2"/>
        <v>0</v>
      </c>
      <c r="U40" s="6"/>
      <c r="V40" s="6"/>
      <c r="W40" s="6"/>
      <c r="X40" s="6"/>
      <c r="Y40" s="6"/>
      <c r="Z40" s="6"/>
    </row>
    <row r="41" spans="1:26" ht="18" customHeight="1" x14ac:dyDescent="0.2">
      <c r="A41" s="36"/>
      <c r="B41" s="36"/>
      <c r="C41" s="36"/>
      <c r="D41" s="36"/>
      <c r="E41" s="36"/>
      <c r="F41" s="58"/>
      <c r="G41" s="191"/>
      <c r="H41" s="165"/>
      <c r="I41" s="166"/>
      <c r="J41" s="166"/>
      <c r="K41" s="166"/>
      <c r="L41" s="166"/>
      <c r="M41" s="166"/>
      <c r="N41" s="15">
        <v>38</v>
      </c>
      <c r="O41" s="16"/>
      <c r="P41" s="17">
        <f>'2'!Q41</f>
        <v>0</v>
      </c>
      <c r="Q41" s="17"/>
      <c r="R41" s="18">
        <f t="shared" si="1"/>
        <v>0</v>
      </c>
      <c r="S41" s="37">
        <v>2</v>
      </c>
      <c r="T41" s="20">
        <f t="shared" si="2"/>
        <v>0</v>
      </c>
      <c r="U41" s="6"/>
      <c r="V41" s="6"/>
      <c r="W41" s="6"/>
      <c r="X41" s="6"/>
      <c r="Y41" s="6"/>
      <c r="Z41" s="6"/>
    </row>
    <row r="42" spans="1:26" ht="18" customHeight="1" x14ac:dyDescent="0.2">
      <c r="A42" s="48" t="s">
        <v>27</v>
      </c>
      <c r="B42" s="49"/>
      <c r="C42" s="59"/>
      <c r="D42" s="168" t="s">
        <v>81</v>
      </c>
      <c r="E42" s="169"/>
      <c r="F42" s="170"/>
      <c r="G42" s="191"/>
      <c r="H42" s="167"/>
      <c r="I42" s="167"/>
      <c r="J42" s="167"/>
      <c r="K42" s="167"/>
      <c r="L42" s="167"/>
      <c r="M42" s="167"/>
      <c r="N42" s="15">
        <v>39</v>
      </c>
      <c r="O42" s="16"/>
      <c r="P42" s="17">
        <f>'2'!Q42</f>
        <v>0</v>
      </c>
      <c r="Q42" s="17"/>
      <c r="R42" s="18">
        <f t="shared" si="1"/>
        <v>0</v>
      </c>
      <c r="S42" s="37">
        <v>1</v>
      </c>
      <c r="T42" s="20">
        <f t="shared" si="2"/>
        <v>0</v>
      </c>
      <c r="U42" s="6"/>
      <c r="V42" s="6"/>
      <c r="W42" s="6"/>
      <c r="X42" s="6"/>
      <c r="Y42" s="6"/>
      <c r="Z42" s="6"/>
    </row>
    <row r="43" spans="1:26" ht="18" customHeight="1" x14ac:dyDescent="0.2">
      <c r="A43" s="50" t="s">
        <v>77</v>
      </c>
      <c r="B43" s="60" t="s">
        <v>82</v>
      </c>
      <c r="C43" s="53" t="s">
        <v>14</v>
      </c>
      <c r="D43" s="51" t="s">
        <v>77</v>
      </c>
      <c r="E43" s="60" t="s">
        <v>82</v>
      </c>
      <c r="F43" s="53" t="s">
        <v>14</v>
      </c>
      <c r="G43" s="191"/>
      <c r="H43" s="171" t="s">
        <v>83</v>
      </c>
      <c r="I43" s="172"/>
      <c r="J43" s="173"/>
      <c r="K43" s="171" t="s">
        <v>84</v>
      </c>
      <c r="L43" s="172"/>
      <c r="M43" s="173"/>
      <c r="N43" s="15">
        <v>40</v>
      </c>
      <c r="O43" s="16"/>
      <c r="P43" s="17">
        <f>'2'!Q43</f>
        <v>0</v>
      </c>
      <c r="Q43" s="17"/>
      <c r="R43" s="18">
        <f t="shared" si="1"/>
        <v>0</v>
      </c>
      <c r="S43" s="37">
        <v>1</v>
      </c>
      <c r="T43" s="20">
        <f t="shared" si="2"/>
        <v>0</v>
      </c>
      <c r="U43" s="6"/>
      <c r="V43" s="6"/>
      <c r="W43" s="6"/>
      <c r="X43" s="6"/>
      <c r="Y43" s="6"/>
      <c r="Z43" s="6"/>
    </row>
    <row r="44" spans="1:26" ht="18" customHeight="1" x14ac:dyDescent="0.2">
      <c r="A44" s="16"/>
      <c r="B44" s="18"/>
      <c r="C44" s="54"/>
      <c r="D44" s="61"/>
      <c r="E44" s="18"/>
      <c r="F44" s="54"/>
      <c r="G44" s="191"/>
      <c r="H44" s="174" t="s">
        <v>85</v>
      </c>
      <c r="I44" s="175"/>
      <c r="J44" s="38" t="s">
        <v>60</v>
      </c>
      <c r="K44" s="174" t="s">
        <v>86</v>
      </c>
      <c r="L44" s="175"/>
      <c r="M44" s="38" t="s">
        <v>60</v>
      </c>
      <c r="N44" s="15">
        <v>41</v>
      </c>
      <c r="O44" s="16"/>
      <c r="P44" s="17">
        <f>'2'!Q44</f>
        <v>0</v>
      </c>
      <c r="Q44" s="17"/>
      <c r="R44" s="18">
        <f t="shared" si="1"/>
        <v>0</v>
      </c>
      <c r="S44" s="62">
        <v>10</v>
      </c>
      <c r="T44" s="20">
        <f t="shared" si="2"/>
        <v>0</v>
      </c>
      <c r="U44" s="6"/>
      <c r="V44" s="6"/>
      <c r="W44" s="6"/>
      <c r="X44" s="6"/>
      <c r="Y44" s="6"/>
      <c r="Z44" s="6"/>
    </row>
    <row r="45" spans="1:26" ht="18" customHeight="1" x14ac:dyDescent="0.2">
      <c r="A45" s="16"/>
      <c r="B45" s="18"/>
      <c r="C45" s="54"/>
      <c r="D45" s="61"/>
      <c r="E45" s="18"/>
      <c r="F45" s="54"/>
      <c r="G45" s="191"/>
      <c r="H45" s="160"/>
      <c r="I45" s="161"/>
      <c r="J45" s="63"/>
      <c r="K45" s="160" t="s">
        <v>101</v>
      </c>
      <c r="L45" s="161"/>
      <c r="M45" s="63">
        <v>20231</v>
      </c>
      <c r="N45" s="15">
        <v>42</v>
      </c>
      <c r="O45" s="16"/>
      <c r="P45" s="17">
        <f>'2'!Q45</f>
        <v>0</v>
      </c>
      <c r="Q45" s="17"/>
      <c r="R45" s="18">
        <f t="shared" si="1"/>
        <v>0</v>
      </c>
      <c r="S45" s="64">
        <v>1</v>
      </c>
      <c r="T45" s="20">
        <f t="shared" si="2"/>
        <v>0</v>
      </c>
      <c r="U45" s="6"/>
      <c r="V45" s="6"/>
      <c r="W45" s="6"/>
      <c r="X45" s="6"/>
      <c r="Y45" s="6"/>
      <c r="Z45" s="6"/>
    </row>
    <row r="46" spans="1:26" ht="18" customHeight="1" x14ac:dyDescent="0.2">
      <c r="A46" s="16"/>
      <c r="B46" s="18"/>
      <c r="C46" s="54"/>
      <c r="D46" s="61"/>
      <c r="E46" s="18"/>
      <c r="F46" s="54"/>
      <c r="G46" s="191"/>
      <c r="H46" s="160"/>
      <c r="I46" s="161"/>
      <c r="J46" s="63"/>
      <c r="K46" s="160"/>
      <c r="L46" s="161"/>
      <c r="M46" s="63"/>
      <c r="N46" s="15">
        <v>43</v>
      </c>
      <c r="O46" s="16"/>
      <c r="P46" s="17">
        <f>'2'!Q46</f>
        <v>0</v>
      </c>
      <c r="Q46" s="17"/>
      <c r="R46" s="18">
        <f t="shared" si="1"/>
        <v>0</v>
      </c>
      <c r="S46" s="64">
        <v>1</v>
      </c>
      <c r="T46" s="20">
        <f t="shared" si="2"/>
        <v>0</v>
      </c>
      <c r="U46" s="6"/>
      <c r="V46" s="6"/>
      <c r="W46" s="6"/>
      <c r="X46" s="6"/>
      <c r="Y46" s="6"/>
      <c r="Z46" s="6"/>
    </row>
    <row r="47" spans="1:26" ht="18" customHeight="1" x14ac:dyDescent="0.2">
      <c r="A47" s="16"/>
      <c r="B47" s="18"/>
      <c r="C47" s="54"/>
      <c r="D47" s="162" t="s">
        <v>80</v>
      </c>
      <c r="E47" s="163"/>
      <c r="F47" s="55">
        <f>SUM(F44:F46)</f>
        <v>0</v>
      </c>
      <c r="G47" s="191"/>
      <c r="H47" s="160"/>
      <c r="I47" s="161"/>
      <c r="J47" s="63"/>
      <c r="K47" s="160"/>
      <c r="L47" s="161"/>
      <c r="M47" s="63"/>
      <c r="N47" s="15">
        <v>44</v>
      </c>
      <c r="O47" s="16"/>
      <c r="P47" s="17">
        <f>'2'!Q47</f>
        <v>0</v>
      </c>
      <c r="Q47" s="17"/>
      <c r="R47" s="18">
        <f t="shared" si="1"/>
        <v>0</v>
      </c>
      <c r="S47" s="64">
        <v>1</v>
      </c>
      <c r="T47" s="20">
        <f t="shared" si="2"/>
        <v>0</v>
      </c>
      <c r="U47" s="6"/>
      <c r="V47" s="6"/>
      <c r="W47" s="6"/>
      <c r="X47" s="6"/>
      <c r="Y47" s="6"/>
      <c r="Z47" s="6"/>
    </row>
    <row r="48" spans="1:26" ht="18" customHeight="1" x14ac:dyDescent="0.2">
      <c r="A48" s="16"/>
      <c r="B48" s="18"/>
      <c r="C48" s="54"/>
      <c r="D48" s="202" t="s">
        <v>90</v>
      </c>
      <c r="E48" s="169"/>
      <c r="F48" s="170"/>
      <c r="G48" s="191"/>
      <c r="H48" s="160"/>
      <c r="I48" s="161"/>
      <c r="J48" s="63"/>
      <c r="K48" s="160"/>
      <c r="L48" s="161"/>
      <c r="M48" s="63"/>
      <c r="N48" s="15">
        <v>45</v>
      </c>
      <c r="O48" s="16"/>
      <c r="P48" s="17">
        <f>'2'!Q48</f>
        <v>0</v>
      </c>
      <c r="Q48" s="17"/>
      <c r="R48" s="18">
        <f t="shared" si="1"/>
        <v>0</v>
      </c>
      <c r="S48" s="64">
        <v>1</v>
      </c>
      <c r="T48" s="20">
        <f t="shared" si="2"/>
        <v>0</v>
      </c>
      <c r="U48" s="6"/>
      <c r="V48" s="6"/>
      <c r="W48" s="6"/>
      <c r="X48" s="6"/>
      <c r="Y48" s="6"/>
      <c r="Z48" s="6"/>
    </row>
    <row r="49" spans="1:26" ht="18" customHeight="1" x14ac:dyDescent="0.2">
      <c r="A49" s="16"/>
      <c r="B49" s="18"/>
      <c r="C49" s="54"/>
      <c r="D49" s="65" t="s">
        <v>77</v>
      </c>
      <c r="E49" s="66"/>
      <c r="F49" s="67" t="s">
        <v>14</v>
      </c>
      <c r="G49" s="191"/>
      <c r="H49" s="160"/>
      <c r="I49" s="161"/>
      <c r="J49" s="63"/>
      <c r="K49" s="160"/>
      <c r="L49" s="161"/>
      <c r="M49" s="63"/>
      <c r="N49" s="15">
        <v>46</v>
      </c>
      <c r="O49" s="16"/>
      <c r="P49" s="17">
        <f>'2'!Q49</f>
        <v>0</v>
      </c>
      <c r="Q49" s="17"/>
      <c r="R49" s="18">
        <f t="shared" si="1"/>
        <v>0</v>
      </c>
      <c r="S49" s="64">
        <v>1</v>
      </c>
      <c r="T49" s="20">
        <f t="shared" si="2"/>
        <v>0</v>
      </c>
      <c r="U49" s="6"/>
      <c r="V49" s="6"/>
      <c r="W49" s="6"/>
      <c r="X49" s="6"/>
      <c r="Y49" s="6"/>
      <c r="Z49" s="6"/>
    </row>
    <row r="50" spans="1:26" ht="18" customHeight="1" x14ac:dyDescent="0.2">
      <c r="A50" s="16"/>
      <c r="B50" s="18"/>
      <c r="C50" s="54"/>
      <c r="D50" s="176"/>
      <c r="E50" s="161"/>
      <c r="F50" s="54"/>
      <c r="G50" s="191"/>
      <c r="H50" s="160"/>
      <c r="I50" s="161"/>
      <c r="J50" s="63"/>
      <c r="K50" s="160"/>
      <c r="L50" s="161"/>
      <c r="M50" s="63"/>
      <c r="N50" s="15">
        <v>47</v>
      </c>
      <c r="O50" s="16"/>
      <c r="P50" s="17">
        <f>'2'!Q50</f>
        <v>0</v>
      </c>
      <c r="Q50" s="17"/>
      <c r="R50" s="18">
        <f t="shared" si="1"/>
        <v>0</v>
      </c>
      <c r="S50" s="64">
        <v>1</v>
      </c>
      <c r="T50" s="20">
        <f t="shared" si="2"/>
        <v>0</v>
      </c>
      <c r="U50" s="6"/>
      <c r="V50" s="6"/>
      <c r="W50" s="6"/>
      <c r="X50" s="6"/>
      <c r="Y50" s="6"/>
      <c r="Z50" s="6"/>
    </row>
    <row r="51" spans="1:26" ht="18" customHeight="1" x14ac:dyDescent="0.2">
      <c r="A51" s="16"/>
      <c r="B51" s="18"/>
      <c r="C51" s="54"/>
      <c r="D51" s="176"/>
      <c r="E51" s="161"/>
      <c r="F51" s="54"/>
      <c r="G51" s="191"/>
      <c r="H51" s="160"/>
      <c r="I51" s="161"/>
      <c r="J51" s="63"/>
      <c r="K51" s="160"/>
      <c r="L51" s="161"/>
      <c r="M51" s="63"/>
      <c r="N51" s="15">
        <v>48</v>
      </c>
      <c r="O51" s="16"/>
      <c r="P51" s="17">
        <f>'2'!Q51</f>
        <v>0</v>
      </c>
      <c r="Q51" s="17"/>
      <c r="R51" s="18">
        <f t="shared" si="1"/>
        <v>0</v>
      </c>
      <c r="S51" s="64">
        <v>1</v>
      </c>
      <c r="T51" s="20">
        <f t="shared" si="2"/>
        <v>0</v>
      </c>
      <c r="U51" s="6"/>
      <c r="V51" s="6"/>
      <c r="W51" s="6"/>
      <c r="X51" s="6"/>
      <c r="Y51" s="6"/>
      <c r="Z51" s="6"/>
    </row>
    <row r="52" spans="1:26" ht="18" customHeight="1" x14ac:dyDescent="0.2">
      <c r="A52" s="16"/>
      <c r="B52" s="18"/>
      <c r="C52" s="54"/>
      <c r="D52" s="176"/>
      <c r="E52" s="161"/>
      <c r="F52" s="54"/>
      <c r="G52" s="191"/>
      <c r="H52" s="160"/>
      <c r="I52" s="161"/>
      <c r="J52" s="63"/>
      <c r="K52" s="160"/>
      <c r="L52" s="161"/>
      <c r="M52" s="63"/>
      <c r="N52" s="68"/>
      <c r="O52" s="204" t="s">
        <v>91</v>
      </c>
      <c r="P52" s="205"/>
      <c r="Q52" s="205"/>
      <c r="R52" s="163"/>
      <c r="S52" s="203">
        <f>SUM(T4:T51)</f>
        <v>0</v>
      </c>
      <c r="T52" s="201"/>
      <c r="U52" s="6"/>
      <c r="V52" s="6"/>
      <c r="W52" s="6"/>
      <c r="X52" s="6"/>
      <c r="Y52" s="6"/>
      <c r="Z52" s="6"/>
    </row>
    <row r="53" spans="1:26" ht="12.75" customHeight="1" x14ac:dyDescent="0.2">
      <c r="A53" s="162" t="s">
        <v>80</v>
      </c>
      <c r="B53" s="163"/>
      <c r="C53" s="55">
        <f>SUM(C44:C52)</f>
        <v>0</v>
      </c>
      <c r="D53" s="162" t="s">
        <v>80</v>
      </c>
      <c r="E53" s="163"/>
      <c r="F53" s="55">
        <f>SUM(F50:F52)</f>
        <v>0</v>
      </c>
      <c r="G53" s="69"/>
      <c r="H53" s="164" t="s">
        <v>49</v>
      </c>
      <c r="I53" s="163"/>
      <c r="J53" s="70">
        <f>SUM(J45:J52)</f>
        <v>0</v>
      </c>
      <c r="K53" s="164" t="s">
        <v>49</v>
      </c>
      <c r="L53" s="163"/>
      <c r="M53" s="70">
        <f>SUM(M45:M52)</f>
        <v>20231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M54" s="69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M55" s="69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M56" s="69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M57" s="69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M58" s="69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M59" s="69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M60" s="69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M61" s="69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2">
      <c r="A62" s="6"/>
      <c r="B62" s="6"/>
      <c r="C62" s="6"/>
      <c r="D62" s="6"/>
      <c r="E62" s="6"/>
      <c r="F62" s="6"/>
      <c r="G62" s="6"/>
      <c r="M62" s="69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2">
      <c r="A63" s="6"/>
      <c r="B63" s="6"/>
      <c r="C63" s="6"/>
      <c r="D63" s="6"/>
      <c r="E63" s="6"/>
      <c r="F63" s="6"/>
      <c r="G63" s="6"/>
      <c r="M63" s="69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2">
      <c r="A64" s="6"/>
      <c r="B64" s="6"/>
      <c r="C64" s="6"/>
      <c r="D64" s="6"/>
      <c r="E64" s="6"/>
      <c r="F64" s="6"/>
      <c r="G64" s="6"/>
      <c r="M64" s="69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2">
      <c r="A65" s="6"/>
      <c r="B65" s="6"/>
      <c r="C65" s="6"/>
      <c r="D65" s="6"/>
      <c r="E65" s="6"/>
      <c r="F65" s="6"/>
      <c r="G65" s="6"/>
      <c r="M65" s="69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2">
      <c r="A66" s="6"/>
      <c r="B66" s="6"/>
      <c r="C66" s="6"/>
      <c r="D66" s="6"/>
      <c r="E66" s="6"/>
      <c r="F66" s="6"/>
      <c r="G66" s="6"/>
      <c r="M66" s="69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2">
      <c r="A67" s="6"/>
      <c r="B67" s="6"/>
      <c r="C67" s="6"/>
      <c r="D67" s="6"/>
      <c r="E67" s="6"/>
      <c r="F67" s="6"/>
      <c r="G67" s="6"/>
      <c r="M67" s="69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2">
      <c r="A68" s="6"/>
      <c r="B68" s="6"/>
      <c r="C68" s="6"/>
      <c r="D68" s="6"/>
      <c r="E68" s="6"/>
      <c r="F68" s="6"/>
      <c r="G68" s="6"/>
      <c r="M68" s="69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2">
      <c r="A69" s="6"/>
      <c r="B69" s="6"/>
      <c r="C69" s="6"/>
      <c r="D69" s="6"/>
      <c r="E69" s="6"/>
      <c r="F69" s="6"/>
      <c r="G69" s="6"/>
      <c r="M69" s="69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2">
      <c r="A70" s="6"/>
      <c r="B70" s="6"/>
      <c r="C70" s="6"/>
      <c r="D70" s="6"/>
      <c r="E70" s="6"/>
      <c r="F70" s="6"/>
      <c r="G70" s="6"/>
      <c r="M70" s="69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2">
      <c r="A71" s="6"/>
      <c r="B71" s="6"/>
      <c r="C71" s="6"/>
      <c r="D71" s="6"/>
      <c r="E71" s="6"/>
      <c r="F71" s="6"/>
      <c r="G71" s="6"/>
      <c r="M71" s="69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2">
      <c r="A72" s="6"/>
      <c r="B72" s="6"/>
      <c r="C72" s="6"/>
      <c r="D72" s="6"/>
      <c r="E72" s="6"/>
      <c r="F72" s="6"/>
      <c r="G72" s="6"/>
      <c r="M72" s="69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2">
      <c r="A73" s="6"/>
      <c r="B73" s="6"/>
      <c r="C73" s="6"/>
      <c r="D73" s="6"/>
      <c r="E73" s="6"/>
      <c r="F73" s="6"/>
      <c r="G73" s="6"/>
      <c r="M73" s="69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2">
      <c r="A74" s="6"/>
      <c r="B74" s="6"/>
      <c r="C74" s="6"/>
      <c r="D74" s="6"/>
      <c r="E74" s="6"/>
      <c r="F74" s="6"/>
      <c r="G74" s="6"/>
      <c r="M74" s="69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2">
      <c r="A75" s="6"/>
      <c r="B75" s="6"/>
      <c r="C75" s="6"/>
      <c r="D75" s="6"/>
      <c r="E75" s="6"/>
      <c r="F75" s="6"/>
      <c r="G75" s="6"/>
      <c r="M75" s="69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2">
      <c r="A76" s="6"/>
      <c r="B76" s="6"/>
      <c r="C76" s="6"/>
      <c r="D76" s="6"/>
      <c r="E76" s="6"/>
      <c r="F76" s="6"/>
      <c r="G76" s="6"/>
      <c r="M76" s="69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2">
      <c r="A77" s="6"/>
      <c r="B77" s="6"/>
      <c r="C77" s="6"/>
      <c r="D77" s="6"/>
      <c r="E77" s="6"/>
      <c r="F77" s="6"/>
      <c r="G77" s="6"/>
      <c r="M77" s="69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2">
      <c r="A78" s="6"/>
      <c r="B78" s="6"/>
      <c r="C78" s="6"/>
      <c r="D78" s="6"/>
      <c r="E78" s="6"/>
      <c r="F78" s="6"/>
      <c r="G78" s="6"/>
      <c r="M78" s="69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2">
      <c r="A79" s="6"/>
      <c r="B79" s="6"/>
      <c r="C79" s="6"/>
      <c r="D79" s="6"/>
      <c r="E79" s="6"/>
      <c r="F79" s="6"/>
      <c r="G79" s="6"/>
      <c r="M79" s="69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2">
      <c r="A80" s="6"/>
      <c r="B80" s="6"/>
      <c r="C80" s="6"/>
      <c r="D80" s="6"/>
      <c r="E80" s="6"/>
      <c r="F80" s="6"/>
      <c r="G80" s="6"/>
      <c r="M80" s="69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2">
      <c r="A81" s="6"/>
      <c r="B81" s="6"/>
      <c r="C81" s="6"/>
      <c r="D81" s="6"/>
      <c r="E81" s="6"/>
      <c r="F81" s="6"/>
      <c r="G81" s="6"/>
      <c r="M81" s="69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2">
      <c r="A82" s="6"/>
      <c r="B82" s="6"/>
      <c r="C82" s="6"/>
      <c r="D82" s="6"/>
      <c r="E82" s="6"/>
      <c r="F82" s="6"/>
      <c r="G82" s="6"/>
      <c r="M82" s="69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2">
      <c r="A83" s="6"/>
      <c r="B83" s="6"/>
      <c r="C83" s="6"/>
      <c r="D83" s="6"/>
      <c r="E83" s="6"/>
      <c r="F83" s="6"/>
      <c r="G83" s="6"/>
      <c r="M83" s="69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2">
      <c r="A84" s="6"/>
      <c r="B84" s="6"/>
      <c r="C84" s="6"/>
      <c r="D84" s="6"/>
      <c r="E84" s="6"/>
      <c r="F84" s="6"/>
      <c r="G84" s="6"/>
      <c r="M84" s="69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2">
      <c r="A85" s="6"/>
      <c r="B85" s="6"/>
      <c r="C85" s="6"/>
      <c r="D85" s="6"/>
      <c r="E85" s="6"/>
      <c r="F85" s="6"/>
      <c r="G85" s="6"/>
      <c r="M85" s="69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2">
      <c r="A86" s="6"/>
      <c r="B86" s="6"/>
      <c r="C86" s="6"/>
      <c r="D86" s="6"/>
      <c r="E86" s="6"/>
      <c r="F86" s="6"/>
      <c r="G86" s="6"/>
      <c r="M86" s="69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2">
      <c r="A87" s="6"/>
      <c r="B87" s="6"/>
      <c r="C87" s="6"/>
      <c r="D87" s="6"/>
      <c r="E87" s="6"/>
      <c r="F87" s="6"/>
      <c r="G87" s="6"/>
      <c r="M87" s="69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2">
      <c r="A88" s="6"/>
      <c r="B88" s="6"/>
      <c r="C88" s="6"/>
      <c r="D88" s="6"/>
      <c r="E88" s="6"/>
      <c r="F88" s="6"/>
      <c r="G88" s="6"/>
      <c r="M88" s="69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2">
      <c r="A89" s="6"/>
      <c r="B89" s="6"/>
      <c r="C89" s="6"/>
      <c r="D89" s="6"/>
      <c r="E89" s="6"/>
      <c r="F89" s="6"/>
      <c r="G89" s="6"/>
      <c r="M89" s="69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2">
      <c r="A90" s="6"/>
      <c r="B90" s="6"/>
      <c r="C90" s="6"/>
      <c r="D90" s="6"/>
      <c r="E90" s="6"/>
      <c r="F90" s="6"/>
      <c r="G90" s="6"/>
      <c r="M90" s="69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2">
      <c r="A91" s="6"/>
      <c r="B91" s="6"/>
      <c r="C91" s="6"/>
      <c r="D91" s="6"/>
      <c r="E91" s="6"/>
      <c r="F91" s="6"/>
      <c r="G91" s="6"/>
      <c r="M91" s="69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2">
      <c r="A92" s="6"/>
      <c r="B92" s="6"/>
      <c r="C92" s="6"/>
      <c r="D92" s="6"/>
      <c r="E92" s="6"/>
      <c r="F92" s="6"/>
      <c r="G92" s="6"/>
      <c r="M92" s="69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2">
      <c r="A93" s="6"/>
      <c r="B93" s="6"/>
      <c r="C93" s="6"/>
      <c r="D93" s="6"/>
      <c r="E93" s="6"/>
      <c r="F93" s="6"/>
      <c r="G93" s="6"/>
      <c r="M93" s="69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2">
      <c r="A94" s="6"/>
      <c r="B94" s="6"/>
      <c r="C94" s="6"/>
      <c r="D94" s="6"/>
      <c r="E94" s="6"/>
      <c r="F94" s="6"/>
      <c r="G94" s="6"/>
      <c r="M94" s="69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2">
      <c r="A95" s="6"/>
      <c r="B95" s="6"/>
      <c r="C95" s="6"/>
      <c r="D95" s="6"/>
      <c r="E95" s="6"/>
      <c r="F95" s="6"/>
      <c r="G95" s="6"/>
      <c r="M95" s="69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2">
      <c r="A96" s="6"/>
      <c r="B96" s="6"/>
      <c r="C96" s="6"/>
      <c r="D96" s="6"/>
      <c r="E96" s="6"/>
      <c r="F96" s="6"/>
      <c r="G96" s="6"/>
      <c r="M96" s="69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2">
      <c r="A97" s="6"/>
      <c r="B97" s="6"/>
      <c r="C97" s="6"/>
      <c r="D97" s="6"/>
      <c r="E97" s="6"/>
      <c r="F97" s="6"/>
      <c r="G97" s="6"/>
      <c r="M97" s="69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2">
      <c r="A98" s="6"/>
      <c r="B98" s="6"/>
      <c r="C98" s="6"/>
      <c r="D98" s="6"/>
      <c r="E98" s="6"/>
      <c r="F98" s="6"/>
      <c r="G98" s="6"/>
      <c r="M98" s="69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2">
      <c r="A99" s="6"/>
      <c r="B99" s="6"/>
      <c r="C99" s="6"/>
      <c r="D99" s="6"/>
      <c r="E99" s="6"/>
      <c r="F99" s="6"/>
      <c r="G99" s="6"/>
      <c r="M99" s="69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2">
      <c r="A100" s="6"/>
      <c r="B100" s="6"/>
      <c r="C100" s="6"/>
      <c r="D100" s="6"/>
      <c r="E100" s="6"/>
      <c r="F100" s="6"/>
      <c r="G100" s="6"/>
      <c r="M100" s="69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2">
      <c r="A101" s="6"/>
      <c r="B101" s="6"/>
      <c r="C101" s="6"/>
      <c r="D101" s="6"/>
      <c r="E101" s="6"/>
      <c r="F101" s="6"/>
      <c r="G101" s="6"/>
      <c r="M101" s="69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2">
      <c r="A102" s="6"/>
      <c r="B102" s="6"/>
      <c r="C102" s="6"/>
      <c r="D102" s="6"/>
      <c r="E102" s="6"/>
      <c r="F102" s="6"/>
      <c r="G102" s="6"/>
      <c r="M102" s="69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2">
      <c r="A103" s="6"/>
      <c r="B103" s="6"/>
      <c r="C103" s="6"/>
      <c r="D103" s="6"/>
      <c r="E103" s="6"/>
      <c r="F103" s="6"/>
      <c r="G103" s="6"/>
      <c r="M103" s="69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2">
      <c r="A104" s="6"/>
      <c r="B104" s="6"/>
      <c r="C104" s="6"/>
      <c r="D104" s="6"/>
      <c r="E104" s="6"/>
      <c r="F104" s="6"/>
      <c r="G104" s="6"/>
      <c r="M104" s="69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2">
      <c r="A105" s="6"/>
      <c r="B105" s="6"/>
      <c r="C105" s="6"/>
      <c r="D105" s="6"/>
      <c r="E105" s="6"/>
      <c r="F105" s="6"/>
      <c r="G105" s="6"/>
      <c r="M105" s="69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2">
      <c r="A106" s="6"/>
      <c r="B106" s="6"/>
      <c r="C106" s="6"/>
      <c r="D106" s="6"/>
      <c r="E106" s="6"/>
      <c r="F106" s="6"/>
      <c r="G106" s="6"/>
      <c r="M106" s="69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2">
      <c r="A107" s="6"/>
      <c r="B107" s="6"/>
      <c r="C107" s="6"/>
      <c r="D107" s="6"/>
      <c r="E107" s="6"/>
      <c r="F107" s="6"/>
      <c r="G107" s="6"/>
      <c r="M107" s="69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2">
      <c r="A108" s="6"/>
      <c r="B108" s="6"/>
      <c r="C108" s="6"/>
      <c r="D108" s="6"/>
      <c r="E108" s="6"/>
      <c r="F108" s="6"/>
      <c r="G108" s="6"/>
      <c r="M108" s="69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2">
      <c r="A109" s="6"/>
      <c r="B109" s="6"/>
      <c r="C109" s="6"/>
      <c r="D109" s="6"/>
      <c r="E109" s="6"/>
      <c r="F109" s="6"/>
      <c r="G109" s="6"/>
      <c r="M109" s="69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2">
      <c r="A110" s="6"/>
      <c r="B110" s="6"/>
      <c r="C110" s="6"/>
      <c r="D110" s="6"/>
      <c r="E110" s="6"/>
      <c r="F110" s="6"/>
      <c r="G110" s="6"/>
      <c r="M110" s="69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2">
      <c r="A111" s="6"/>
      <c r="B111" s="6"/>
      <c r="C111" s="6"/>
      <c r="D111" s="6"/>
      <c r="E111" s="6"/>
      <c r="F111" s="6"/>
      <c r="G111" s="6"/>
      <c r="M111" s="69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2">
      <c r="A112" s="6"/>
      <c r="B112" s="6"/>
      <c r="C112" s="6"/>
      <c r="D112" s="6"/>
      <c r="E112" s="6"/>
      <c r="F112" s="6"/>
      <c r="G112" s="6"/>
      <c r="M112" s="69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2">
      <c r="A113" s="6"/>
      <c r="B113" s="6"/>
      <c r="C113" s="6"/>
      <c r="D113" s="6"/>
      <c r="E113" s="6"/>
      <c r="F113" s="6"/>
      <c r="G113" s="6"/>
      <c r="M113" s="69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2">
      <c r="A114" s="6"/>
      <c r="B114" s="6"/>
      <c r="C114" s="6"/>
      <c r="D114" s="6"/>
      <c r="E114" s="6"/>
      <c r="F114" s="6"/>
      <c r="G114" s="6"/>
      <c r="M114" s="69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2">
      <c r="A115" s="6"/>
      <c r="B115" s="6"/>
      <c r="C115" s="6"/>
      <c r="D115" s="6"/>
      <c r="E115" s="6"/>
      <c r="F115" s="6"/>
      <c r="G115" s="6"/>
      <c r="M115" s="69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2">
      <c r="A116" s="6"/>
      <c r="B116" s="6"/>
      <c r="C116" s="6"/>
      <c r="D116" s="6"/>
      <c r="E116" s="6"/>
      <c r="F116" s="6"/>
      <c r="G116" s="6"/>
      <c r="M116" s="69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2">
      <c r="A117" s="6"/>
      <c r="B117" s="6"/>
      <c r="C117" s="6"/>
      <c r="D117" s="6"/>
      <c r="E117" s="6"/>
      <c r="F117" s="6"/>
      <c r="G117" s="6"/>
      <c r="M117" s="69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2">
      <c r="A118" s="6"/>
      <c r="B118" s="6"/>
      <c r="C118" s="6"/>
      <c r="D118" s="6"/>
      <c r="E118" s="6"/>
      <c r="F118" s="6"/>
      <c r="G118" s="6"/>
      <c r="M118" s="69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2">
      <c r="A119" s="6"/>
      <c r="B119" s="6"/>
      <c r="C119" s="6"/>
      <c r="D119" s="6"/>
      <c r="E119" s="6"/>
      <c r="F119" s="6"/>
      <c r="G119" s="6"/>
      <c r="M119" s="69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2">
      <c r="A120" s="6"/>
      <c r="B120" s="6"/>
      <c r="C120" s="6"/>
      <c r="D120" s="6"/>
      <c r="E120" s="6"/>
      <c r="F120" s="6"/>
      <c r="G120" s="6"/>
      <c r="M120" s="69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2">
      <c r="A121" s="6"/>
      <c r="B121" s="6"/>
      <c r="C121" s="6"/>
      <c r="D121" s="6"/>
      <c r="E121" s="6"/>
      <c r="F121" s="6"/>
      <c r="G121" s="6"/>
      <c r="M121" s="69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2">
      <c r="A122" s="6"/>
      <c r="B122" s="6"/>
      <c r="C122" s="6"/>
      <c r="D122" s="6"/>
      <c r="E122" s="6"/>
      <c r="F122" s="6"/>
      <c r="G122" s="6"/>
      <c r="M122" s="69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2">
      <c r="A123" s="6"/>
      <c r="B123" s="6"/>
      <c r="C123" s="6"/>
      <c r="D123" s="6"/>
      <c r="E123" s="6"/>
      <c r="F123" s="6"/>
      <c r="G123" s="6"/>
      <c r="M123" s="69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2">
      <c r="A124" s="6"/>
      <c r="B124" s="6"/>
      <c r="C124" s="6"/>
      <c r="D124" s="6"/>
      <c r="E124" s="6"/>
      <c r="F124" s="6"/>
      <c r="G124" s="6"/>
      <c r="M124" s="69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2">
      <c r="A125" s="6"/>
      <c r="B125" s="6"/>
      <c r="C125" s="6"/>
      <c r="D125" s="6"/>
      <c r="E125" s="6"/>
      <c r="F125" s="6"/>
      <c r="G125" s="6"/>
      <c r="M125" s="69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2">
      <c r="A126" s="6"/>
      <c r="B126" s="6"/>
      <c r="C126" s="6"/>
      <c r="D126" s="6"/>
      <c r="E126" s="6"/>
      <c r="F126" s="6"/>
      <c r="G126" s="6"/>
      <c r="M126" s="69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2">
      <c r="A127" s="6"/>
      <c r="B127" s="6"/>
      <c r="C127" s="6"/>
      <c r="D127" s="6"/>
      <c r="E127" s="6"/>
      <c r="F127" s="6"/>
      <c r="G127" s="6"/>
      <c r="M127" s="69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2">
      <c r="A128" s="6"/>
      <c r="B128" s="6"/>
      <c r="C128" s="6"/>
      <c r="D128" s="6"/>
      <c r="E128" s="6"/>
      <c r="F128" s="6"/>
      <c r="G128" s="6"/>
      <c r="M128" s="69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2">
      <c r="A129" s="6"/>
      <c r="B129" s="6"/>
      <c r="C129" s="6"/>
      <c r="D129" s="6"/>
      <c r="E129" s="6"/>
      <c r="F129" s="6"/>
      <c r="G129" s="6"/>
      <c r="M129" s="69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2">
      <c r="A130" s="6"/>
      <c r="B130" s="6"/>
      <c r="C130" s="6"/>
      <c r="D130" s="6"/>
      <c r="E130" s="6"/>
      <c r="F130" s="6"/>
      <c r="G130" s="6"/>
      <c r="M130" s="69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2">
      <c r="A131" s="6"/>
      <c r="B131" s="6"/>
      <c r="C131" s="6"/>
      <c r="D131" s="6"/>
      <c r="E131" s="6"/>
      <c r="F131" s="6"/>
      <c r="G131" s="6"/>
      <c r="M131" s="69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2">
      <c r="A132" s="6"/>
      <c r="B132" s="6"/>
      <c r="C132" s="6"/>
      <c r="D132" s="6"/>
      <c r="E132" s="6"/>
      <c r="F132" s="6"/>
      <c r="G132" s="6"/>
      <c r="M132" s="69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2">
      <c r="A133" s="6"/>
      <c r="B133" s="6"/>
      <c r="C133" s="6"/>
      <c r="D133" s="6"/>
      <c r="E133" s="6"/>
      <c r="F133" s="6"/>
      <c r="G133" s="6"/>
      <c r="M133" s="69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2">
      <c r="A134" s="6"/>
      <c r="B134" s="6"/>
      <c r="C134" s="6"/>
      <c r="D134" s="6"/>
      <c r="E134" s="6"/>
      <c r="F134" s="6"/>
      <c r="G134" s="6"/>
      <c r="M134" s="69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2">
      <c r="A135" s="6"/>
      <c r="B135" s="6"/>
      <c r="C135" s="6"/>
      <c r="D135" s="6"/>
      <c r="E135" s="6"/>
      <c r="F135" s="6"/>
      <c r="G135" s="6"/>
      <c r="M135" s="69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2">
      <c r="A136" s="6"/>
      <c r="B136" s="6"/>
      <c r="C136" s="6"/>
      <c r="D136" s="6"/>
      <c r="E136" s="6"/>
      <c r="F136" s="6"/>
      <c r="G136" s="6"/>
      <c r="M136" s="69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2">
      <c r="A137" s="6"/>
      <c r="B137" s="6"/>
      <c r="C137" s="6"/>
      <c r="D137" s="6"/>
      <c r="E137" s="6"/>
      <c r="F137" s="6"/>
      <c r="G137" s="6"/>
      <c r="M137" s="69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2">
      <c r="A138" s="6"/>
      <c r="B138" s="6"/>
      <c r="C138" s="6"/>
      <c r="D138" s="6"/>
      <c r="E138" s="6"/>
      <c r="F138" s="6"/>
      <c r="G138" s="6"/>
      <c r="M138" s="69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2">
      <c r="A139" s="6"/>
      <c r="B139" s="6"/>
      <c r="C139" s="6"/>
      <c r="D139" s="6"/>
      <c r="E139" s="6"/>
      <c r="F139" s="6"/>
      <c r="G139" s="6"/>
      <c r="M139" s="69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2">
      <c r="A140" s="6"/>
      <c r="B140" s="6"/>
      <c r="C140" s="6"/>
      <c r="D140" s="6"/>
      <c r="E140" s="6"/>
      <c r="F140" s="6"/>
      <c r="G140" s="6"/>
      <c r="M140" s="69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2">
      <c r="A141" s="6"/>
      <c r="B141" s="6"/>
      <c r="C141" s="6"/>
      <c r="D141" s="6"/>
      <c r="E141" s="6"/>
      <c r="F141" s="6"/>
      <c r="G141" s="6"/>
      <c r="M141" s="69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2">
      <c r="A142" s="6"/>
      <c r="B142" s="6"/>
      <c r="C142" s="6"/>
      <c r="D142" s="6"/>
      <c r="E142" s="6"/>
      <c r="F142" s="6"/>
      <c r="G142" s="6"/>
      <c r="M142" s="69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2">
      <c r="A143" s="6"/>
      <c r="B143" s="6"/>
      <c r="C143" s="6"/>
      <c r="D143" s="6"/>
      <c r="E143" s="6"/>
      <c r="F143" s="6"/>
      <c r="G143" s="6"/>
      <c r="M143" s="69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2">
      <c r="A144" s="6"/>
      <c r="B144" s="6"/>
      <c r="C144" s="6"/>
      <c r="D144" s="6"/>
      <c r="E144" s="6"/>
      <c r="F144" s="6"/>
      <c r="G144" s="6"/>
      <c r="M144" s="69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2">
      <c r="A145" s="6"/>
      <c r="B145" s="6"/>
      <c r="C145" s="6"/>
      <c r="D145" s="6"/>
      <c r="E145" s="6"/>
      <c r="F145" s="6"/>
      <c r="G145" s="6"/>
      <c r="M145" s="69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2">
      <c r="A146" s="6"/>
      <c r="B146" s="6"/>
      <c r="C146" s="6"/>
      <c r="D146" s="6"/>
      <c r="E146" s="6"/>
      <c r="F146" s="6"/>
      <c r="G146" s="6"/>
      <c r="M146" s="69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2">
      <c r="A147" s="6"/>
      <c r="B147" s="6"/>
      <c r="C147" s="6"/>
      <c r="D147" s="6"/>
      <c r="E147" s="6"/>
      <c r="F147" s="6"/>
      <c r="G147" s="6"/>
      <c r="M147" s="69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2">
      <c r="A148" s="6"/>
      <c r="B148" s="6"/>
      <c r="C148" s="6"/>
      <c r="D148" s="6"/>
      <c r="E148" s="6"/>
      <c r="F148" s="6"/>
      <c r="G148" s="6"/>
      <c r="M148" s="69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2">
      <c r="A149" s="6"/>
      <c r="B149" s="6"/>
      <c r="C149" s="6"/>
      <c r="D149" s="6"/>
      <c r="E149" s="6"/>
      <c r="F149" s="6"/>
      <c r="G149" s="6"/>
      <c r="M149" s="69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2">
      <c r="A150" s="6"/>
      <c r="B150" s="6"/>
      <c r="C150" s="6"/>
      <c r="D150" s="6"/>
      <c r="E150" s="6"/>
      <c r="F150" s="6"/>
      <c r="G150" s="6"/>
      <c r="M150" s="69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2">
      <c r="A151" s="6"/>
      <c r="B151" s="6"/>
      <c r="C151" s="6"/>
      <c r="D151" s="6"/>
      <c r="E151" s="6"/>
      <c r="F151" s="6"/>
      <c r="G151" s="6"/>
      <c r="M151" s="69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2">
      <c r="A152" s="6"/>
      <c r="B152" s="6"/>
      <c r="C152" s="6"/>
      <c r="D152" s="6"/>
      <c r="E152" s="6"/>
      <c r="F152" s="6"/>
      <c r="G152" s="6"/>
      <c r="M152" s="69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2">
      <c r="A153" s="6"/>
      <c r="B153" s="6"/>
      <c r="C153" s="6"/>
      <c r="D153" s="6"/>
      <c r="E153" s="6"/>
      <c r="F153" s="6"/>
      <c r="G153" s="6"/>
      <c r="M153" s="69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2">
      <c r="A154" s="6"/>
      <c r="B154" s="6"/>
      <c r="C154" s="6"/>
      <c r="D154" s="6"/>
      <c r="E154" s="6"/>
      <c r="F154" s="6"/>
      <c r="G154" s="6"/>
      <c r="M154" s="69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2">
      <c r="A155" s="6"/>
      <c r="B155" s="6"/>
      <c r="C155" s="6"/>
      <c r="D155" s="6"/>
      <c r="E155" s="6"/>
      <c r="F155" s="6"/>
      <c r="G155" s="6"/>
      <c r="M155" s="69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2">
      <c r="A156" s="6"/>
      <c r="B156" s="6"/>
      <c r="C156" s="6"/>
      <c r="D156" s="6"/>
      <c r="E156" s="6"/>
      <c r="F156" s="6"/>
      <c r="G156" s="6"/>
      <c r="M156" s="69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2">
      <c r="A157" s="6"/>
      <c r="B157" s="6"/>
      <c r="C157" s="6"/>
      <c r="D157" s="6"/>
      <c r="E157" s="6"/>
      <c r="F157" s="6"/>
      <c r="G157" s="6"/>
      <c r="M157" s="69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2">
      <c r="A158" s="6"/>
      <c r="B158" s="6"/>
      <c r="C158" s="6"/>
      <c r="D158" s="6"/>
      <c r="E158" s="6"/>
      <c r="F158" s="6"/>
      <c r="G158" s="6"/>
      <c r="M158" s="69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2">
      <c r="A159" s="6"/>
      <c r="B159" s="6"/>
      <c r="C159" s="6"/>
      <c r="D159" s="6"/>
      <c r="E159" s="6"/>
      <c r="F159" s="6"/>
      <c r="G159" s="6"/>
      <c r="M159" s="69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2">
      <c r="A160" s="6"/>
      <c r="B160" s="6"/>
      <c r="C160" s="6"/>
      <c r="D160" s="6"/>
      <c r="E160" s="6"/>
      <c r="F160" s="6"/>
      <c r="G160" s="6"/>
      <c r="M160" s="69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2">
      <c r="A161" s="6"/>
      <c r="B161" s="6"/>
      <c r="C161" s="6"/>
      <c r="D161" s="6"/>
      <c r="E161" s="6"/>
      <c r="F161" s="6"/>
      <c r="G161" s="6"/>
      <c r="M161" s="69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2">
      <c r="A162" s="6"/>
      <c r="B162" s="6"/>
      <c r="C162" s="6"/>
      <c r="D162" s="6"/>
      <c r="E162" s="6"/>
      <c r="F162" s="6"/>
      <c r="G162" s="6"/>
      <c r="M162" s="69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2">
      <c r="A163" s="6"/>
      <c r="B163" s="6"/>
      <c r="C163" s="6"/>
      <c r="D163" s="6"/>
      <c r="E163" s="6"/>
      <c r="F163" s="6"/>
      <c r="G163" s="6"/>
      <c r="M163" s="69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2">
      <c r="A164" s="6"/>
      <c r="B164" s="6"/>
      <c r="C164" s="6"/>
      <c r="D164" s="6"/>
      <c r="E164" s="6"/>
      <c r="F164" s="6"/>
      <c r="G164" s="6"/>
      <c r="M164" s="69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2">
      <c r="A165" s="6"/>
      <c r="B165" s="6"/>
      <c r="C165" s="6"/>
      <c r="D165" s="6"/>
      <c r="E165" s="6"/>
      <c r="F165" s="6"/>
      <c r="G165" s="6"/>
      <c r="M165" s="69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2">
      <c r="A166" s="6"/>
      <c r="B166" s="6"/>
      <c r="C166" s="6"/>
      <c r="D166" s="6"/>
      <c r="E166" s="6"/>
      <c r="F166" s="6"/>
      <c r="G166" s="6"/>
      <c r="M166" s="69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2">
      <c r="A167" s="6"/>
      <c r="B167" s="6"/>
      <c r="C167" s="6"/>
      <c r="D167" s="6"/>
      <c r="E167" s="6"/>
      <c r="F167" s="6"/>
      <c r="G167" s="6"/>
      <c r="M167" s="69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2">
      <c r="A168" s="6"/>
      <c r="B168" s="6"/>
      <c r="C168" s="6"/>
      <c r="D168" s="6"/>
      <c r="E168" s="6"/>
      <c r="F168" s="6"/>
      <c r="G168" s="6"/>
      <c r="M168" s="69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2">
      <c r="A169" s="6"/>
      <c r="B169" s="6"/>
      <c r="C169" s="6"/>
      <c r="D169" s="6"/>
      <c r="E169" s="6"/>
      <c r="F169" s="6"/>
      <c r="G169" s="6"/>
      <c r="M169" s="69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2">
      <c r="A170" s="6"/>
      <c r="B170" s="6"/>
      <c r="C170" s="6"/>
      <c r="D170" s="6"/>
      <c r="E170" s="6"/>
      <c r="F170" s="6"/>
      <c r="G170" s="6"/>
      <c r="M170" s="69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2">
      <c r="A171" s="6"/>
      <c r="B171" s="6"/>
      <c r="C171" s="6"/>
      <c r="D171" s="6"/>
      <c r="E171" s="6"/>
      <c r="F171" s="6"/>
      <c r="G171" s="6"/>
      <c r="M171" s="69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2">
      <c r="A172" s="6"/>
      <c r="B172" s="6"/>
      <c r="C172" s="6"/>
      <c r="D172" s="6"/>
      <c r="E172" s="6"/>
      <c r="F172" s="6"/>
      <c r="G172" s="6"/>
      <c r="M172" s="69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2">
      <c r="A173" s="6"/>
      <c r="B173" s="6"/>
      <c r="C173" s="6"/>
      <c r="D173" s="6"/>
      <c r="E173" s="6"/>
      <c r="F173" s="6"/>
      <c r="G173" s="6"/>
      <c r="M173" s="69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2">
      <c r="A174" s="6"/>
      <c r="B174" s="6"/>
      <c r="C174" s="6"/>
      <c r="D174" s="6"/>
      <c r="E174" s="6"/>
      <c r="F174" s="6"/>
      <c r="G174" s="6"/>
      <c r="M174" s="69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2">
      <c r="A175" s="6"/>
      <c r="B175" s="6"/>
      <c r="C175" s="6"/>
      <c r="D175" s="6"/>
      <c r="E175" s="6"/>
      <c r="F175" s="6"/>
      <c r="G175" s="6"/>
      <c r="M175" s="69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2">
      <c r="A176" s="6"/>
      <c r="B176" s="6"/>
      <c r="C176" s="6"/>
      <c r="D176" s="6"/>
      <c r="E176" s="6"/>
      <c r="F176" s="6"/>
      <c r="G176" s="6"/>
      <c r="M176" s="69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2">
      <c r="A177" s="6"/>
      <c r="B177" s="6"/>
      <c r="C177" s="6"/>
      <c r="D177" s="6"/>
      <c r="E177" s="6"/>
      <c r="F177" s="6"/>
      <c r="G177" s="6"/>
      <c r="M177" s="69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2">
      <c r="A178" s="6"/>
      <c r="B178" s="6"/>
      <c r="C178" s="6"/>
      <c r="D178" s="6"/>
      <c r="E178" s="6"/>
      <c r="F178" s="6"/>
      <c r="G178" s="6"/>
      <c r="M178" s="69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2">
      <c r="A179" s="6"/>
      <c r="B179" s="6"/>
      <c r="C179" s="6"/>
      <c r="D179" s="6"/>
      <c r="E179" s="6"/>
      <c r="F179" s="6"/>
      <c r="G179" s="6"/>
      <c r="M179" s="69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2">
      <c r="A180" s="6"/>
      <c r="B180" s="6"/>
      <c r="C180" s="6"/>
      <c r="D180" s="6"/>
      <c r="E180" s="6"/>
      <c r="F180" s="6"/>
      <c r="G180" s="6"/>
      <c r="M180" s="69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2">
      <c r="A181" s="6"/>
      <c r="B181" s="6"/>
      <c r="C181" s="6"/>
      <c r="D181" s="6"/>
      <c r="E181" s="6"/>
      <c r="F181" s="6"/>
      <c r="G181" s="6"/>
      <c r="M181" s="69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2">
      <c r="A182" s="6"/>
      <c r="B182" s="6"/>
      <c r="C182" s="6"/>
      <c r="D182" s="6"/>
      <c r="E182" s="6"/>
      <c r="F182" s="6"/>
      <c r="G182" s="6"/>
      <c r="M182" s="69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2">
      <c r="A183" s="6"/>
      <c r="B183" s="6"/>
      <c r="C183" s="6"/>
      <c r="D183" s="6"/>
      <c r="E183" s="6"/>
      <c r="F183" s="6"/>
      <c r="G183" s="6"/>
      <c r="M183" s="69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2">
      <c r="A184" s="6"/>
      <c r="B184" s="6"/>
      <c r="C184" s="6"/>
      <c r="D184" s="6"/>
      <c r="E184" s="6"/>
      <c r="F184" s="6"/>
      <c r="G184" s="6"/>
      <c r="M184" s="69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2">
      <c r="A185" s="6"/>
      <c r="B185" s="6"/>
      <c r="C185" s="6"/>
      <c r="D185" s="6"/>
      <c r="E185" s="6"/>
      <c r="F185" s="6"/>
      <c r="G185" s="6"/>
      <c r="M185" s="69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2">
      <c r="A186" s="6"/>
      <c r="B186" s="6"/>
      <c r="C186" s="6"/>
      <c r="D186" s="6"/>
      <c r="E186" s="6"/>
      <c r="F186" s="6"/>
      <c r="G186" s="6"/>
      <c r="M186" s="69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2">
      <c r="A187" s="6"/>
      <c r="B187" s="6"/>
      <c r="C187" s="6"/>
      <c r="D187" s="6"/>
      <c r="E187" s="6"/>
      <c r="F187" s="6"/>
      <c r="G187" s="6"/>
      <c r="M187" s="69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2">
      <c r="A188" s="6"/>
      <c r="B188" s="6"/>
      <c r="C188" s="6"/>
      <c r="D188" s="6"/>
      <c r="E188" s="6"/>
      <c r="F188" s="6"/>
      <c r="G188" s="6"/>
      <c r="M188" s="69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2">
      <c r="A189" s="6"/>
      <c r="B189" s="6"/>
      <c r="C189" s="6"/>
      <c r="D189" s="6"/>
      <c r="E189" s="6"/>
      <c r="F189" s="6"/>
      <c r="G189" s="6"/>
      <c r="M189" s="69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2">
      <c r="A190" s="6"/>
      <c r="B190" s="6"/>
      <c r="C190" s="6"/>
      <c r="D190" s="6"/>
      <c r="E190" s="6"/>
      <c r="F190" s="6"/>
      <c r="G190" s="6"/>
      <c r="M190" s="69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2">
      <c r="A191" s="6"/>
      <c r="B191" s="6"/>
      <c r="C191" s="6"/>
      <c r="D191" s="6"/>
      <c r="E191" s="6"/>
      <c r="F191" s="6"/>
      <c r="G191" s="6"/>
      <c r="M191" s="69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2">
      <c r="A192" s="6"/>
      <c r="B192" s="6"/>
      <c r="C192" s="6"/>
      <c r="D192" s="6"/>
      <c r="E192" s="6"/>
      <c r="F192" s="6"/>
      <c r="G192" s="6"/>
      <c r="M192" s="69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2">
      <c r="A193" s="6"/>
      <c r="B193" s="6"/>
      <c r="C193" s="6"/>
      <c r="D193" s="6"/>
      <c r="E193" s="6"/>
      <c r="F193" s="6"/>
      <c r="G193" s="6"/>
      <c r="M193" s="69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2">
      <c r="A194" s="6"/>
      <c r="B194" s="6"/>
      <c r="C194" s="6"/>
      <c r="D194" s="6"/>
      <c r="E194" s="6"/>
      <c r="F194" s="6"/>
      <c r="G194" s="6"/>
      <c r="M194" s="69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2">
      <c r="A195" s="6"/>
      <c r="B195" s="6"/>
      <c r="C195" s="6"/>
      <c r="D195" s="6"/>
      <c r="E195" s="6"/>
      <c r="F195" s="6"/>
      <c r="G195" s="6"/>
      <c r="M195" s="69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2">
      <c r="A196" s="6"/>
      <c r="B196" s="6"/>
      <c r="C196" s="6"/>
      <c r="D196" s="6"/>
      <c r="E196" s="6"/>
      <c r="F196" s="6"/>
      <c r="G196" s="6"/>
      <c r="M196" s="69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2">
      <c r="A197" s="6"/>
      <c r="B197" s="6"/>
      <c r="C197" s="6"/>
      <c r="D197" s="6"/>
      <c r="E197" s="6"/>
      <c r="F197" s="6"/>
      <c r="G197" s="6"/>
      <c r="M197" s="69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2">
      <c r="A198" s="6"/>
      <c r="B198" s="6"/>
      <c r="C198" s="6"/>
      <c r="D198" s="6"/>
      <c r="E198" s="6"/>
      <c r="F198" s="6"/>
      <c r="G198" s="6"/>
      <c r="M198" s="69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2">
      <c r="A199" s="6"/>
      <c r="B199" s="6"/>
      <c r="C199" s="6"/>
      <c r="D199" s="6"/>
      <c r="E199" s="6"/>
      <c r="F199" s="6"/>
      <c r="G199" s="6"/>
      <c r="M199" s="69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2">
      <c r="A200" s="6"/>
      <c r="B200" s="6"/>
      <c r="C200" s="6"/>
      <c r="D200" s="6"/>
      <c r="E200" s="6"/>
      <c r="F200" s="6"/>
      <c r="G200" s="6"/>
      <c r="M200" s="69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2">
      <c r="A201" s="6"/>
      <c r="B201" s="6"/>
      <c r="C201" s="6"/>
      <c r="D201" s="6"/>
      <c r="E201" s="6"/>
      <c r="F201" s="6"/>
      <c r="G201" s="6"/>
      <c r="M201" s="69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2">
      <c r="A202" s="6"/>
      <c r="B202" s="6"/>
      <c r="C202" s="6"/>
      <c r="D202" s="6"/>
      <c r="E202" s="6"/>
      <c r="F202" s="6"/>
      <c r="G202" s="6"/>
      <c r="M202" s="69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2">
      <c r="A203" s="6"/>
      <c r="B203" s="6"/>
      <c r="C203" s="6"/>
      <c r="D203" s="6"/>
      <c r="E203" s="6"/>
      <c r="F203" s="6"/>
      <c r="G203" s="6"/>
      <c r="M203" s="69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2">
      <c r="A204" s="6"/>
      <c r="B204" s="6"/>
      <c r="C204" s="6"/>
      <c r="D204" s="6"/>
      <c r="E204" s="6"/>
      <c r="F204" s="6"/>
      <c r="G204" s="6"/>
      <c r="M204" s="69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2">
      <c r="A205" s="6"/>
      <c r="B205" s="6"/>
      <c r="C205" s="6"/>
      <c r="D205" s="6"/>
      <c r="E205" s="6"/>
      <c r="F205" s="6"/>
      <c r="G205" s="6"/>
      <c r="M205" s="69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2">
      <c r="A206" s="6"/>
      <c r="B206" s="6"/>
      <c r="C206" s="6"/>
      <c r="D206" s="6"/>
      <c r="E206" s="6"/>
      <c r="F206" s="6"/>
      <c r="G206" s="6"/>
      <c r="M206" s="69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2">
      <c r="A207" s="6"/>
      <c r="B207" s="6"/>
      <c r="C207" s="6"/>
      <c r="D207" s="6"/>
      <c r="E207" s="6"/>
      <c r="F207" s="6"/>
      <c r="G207" s="6"/>
      <c r="M207" s="69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2">
      <c r="A208" s="6"/>
      <c r="B208" s="6"/>
      <c r="C208" s="6"/>
      <c r="D208" s="6"/>
      <c r="E208" s="6"/>
      <c r="F208" s="6"/>
      <c r="G208" s="6"/>
      <c r="M208" s="69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2">
      <c r="A209" s="6"/>
      <c r="B209" s="6"/>
      <c r="C209" s="6"/>
      <c r="D209" s="6"/>
      <c r="E209" s="6"/>
      <c r="F209" s="6"/>
      <c r="G209" s="6"/>
      <c r="M209" s="69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2">
      <c r="A210" s="6"/>
      <c r="B210" s="6"/>
      <c r="C210" s="6"/>
      <c r="D210" s="6"/>
      <c r="E210" s="6"/>
      <c r="F210" s="6"/>
      <c r="G210" s="6"/>
      <c r="M210" s="69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2">
      <c r="A211" s="6"/>
      <c r="B211" s="6"/>
      <c r="C211" s="6"/>
      <c r="D211" s="6"/>
      <c r="E211" s="6"/>
      <c r="F211" s="6"/>
      <c r="G211" s="6"/>
      <c r="M211" s="69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2">
      <c r="A212" s="6"/>
      <c r="B212" s="6"/>
      <c r="C212" s="6"/>
      <c r="D212" s="6"/>
      <c r="E212" s="6"/>
      <c r="F212" s="6"/>
      <c r="G212" s="6"/>
      <c r="M212" s="69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2">
      <c r="A213" s="6"/>
      <c r="B213" s="6"/>
      <c r="C213" s="6"/>
      <c r="D213" s="6"/>
      <c r="E213" s="6"/>
      <c r="F213" s="6"/>
      <c r="G213" s="6"/>
      <c r="M213" s="69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2">
      <c r="A214" s="6"/>
      <c r="B214" s="6"/>
      <c r="C214" s="6"/>
      <c r="D214" s="6"/>
      <c r="E214" s="6"/>
      <c r="F214" s="6"/>
      <c r="G214" s="6"/>
      <c r="M214" s="69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2">
      <c r="A215" s="6"/>
      <c r="B215" s="6"/>
      <c r="C215" s="6"/>
      <c r="D215" s="6"/>
      <c r="E215" s="6"/>
      <c r="F215" s="6"/>
      <c r="G215" s="6"/>
      <c r="M215" s="69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2">
      <c r="A216" s="6"/>
      <c r="B216" s="6"/>
      <c r="C216" s="6"/>
      <c r="D216" s="6"/>
      <c r="E216" s="6"/>
      <c r="F216" s="6"/>
      <c r="G216" s="6"/>
      <c r="M216" s="69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2">
      <c r="A217" s="6"/>
      <c r="B217" s="6"/>
      <c r="C217" s="6"/>
      <c r="D217" s="6"/>
      <c r="E217" s="6"/>
      <c r="F217" s="6"/>
      <c r="G217" s="6"/>
      <c r="M217" s="69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2">
      <c r="A218" s="6"/>
      <c r="B218" s="6"/>
      <c r="C218" s="6"/>
      <c r="D218" s="6"/>
      <c r="E218" s="6"/>
      <c r="F218" s="6"/>
      <c r="G218" s="6"/>
      <c r="M218" s="69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2">
      <c r="A219" s="6"/>
      <c r="B219" s="6"/>
      <c r="C219" s="6"/>
      <c r="D219" s="6"/>
      <c r="E219" s="6"/>
      <c r="F219" s="6"/>
      <c r="G219" s="6"/>
      <c r="M219" s="69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2">
      <c r="A220" s="6"/>
      <c r="B220" s="6"/>
      <c r="C220" s="6"/>
      <c r="D220" s="6"/>
      <c r="E220" s="6"/>
      <c r="F220" s="6"/>
      <c r="G220" s="6"/>
      <c r="M220" s="69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2">
      <c r="A221" s="6"/>
      <c r="B221" s="6"/>
      <c r="C221" s="6"/>
      <c r="D221" s="6"/>
      <c r="E221" s="6"/>
      <c r="F221" s="6"/>
      <c r="G221" s="6"/>
      <c r="M221" s="69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2">
      <c r="A222" s="6"/>
      <c r="B222" s="6"/>
      <c r="C222" s="6"/>
      <c r="D222" s="6"/>
      <c r="E222" s="6"/>
      <c r="F222" s="6"/>
      <c r="G222" s="6"/>
      <c r="M222" s="69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2">
      <c r="A223" s="6"/>
      <c r="B223" s="6"/>
      <c r="C223" s="6"/>
      <c r="D223" s="6"/>
      <c r="E223" s="6"/>
      <c r="F223" s="6"/>
      <c r="G223" s="6"/>
      <c r="M223" s="69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2">
      <c r="A224" s="6"/>
      <c r="B224" s="6"/>
      <c r="C224" s="6"/>
      <c r="D224" s="6"/>
      <c r="E224" s="6"/>
      <c r="F224" s="6"/>
      <c r="G224" s="6"/>
      <c r="M224" s="69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2">
      <c r="A225" s="6"/>
      <c r="B225" s="6"/>
      <c r="C225" s="6"/>
      <c r="D225" s="6"/>
      <c r="E225" s="6"/>
      <c r="F225" s="6"/>
      <c r="G225" s="6"/>
      <c r="M225" s="69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2">
      <c r="A226" s="6"/>
      <c r="B226" s="6"/>
      <c r="C226" s="6"/>
      <c r="D226" s="6"/>
      <c r="E226" s="6"/>
      <c r="F226" s="6"/>
      <c r="G226" s="6"/>
      <c r="M226" s="69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2">
      <c r="A227" s="6"/>
      <c r="B227" s="6"/>
      <c r="C227" s="6"/>
      <c r="D227" s="6"/>
      <c r="E227" s="6"/>
      <c r="F227" s="6"/>
      <c r="G227" s="6"/>
      <c r="M227" s="69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2">
      <c r="A228" s="6"/>
      <c r="B228" s="6"/>
      <c r="C228" s="6"/>
      <c r="D228" s="6"/>
      <c r="E228" s="6"/>
      <c r="F228" s="6"/>
      <c r="G228" s="6"/>
      <c r="M228" s="69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2">
      <c r="A229" s="6"/>
      <c r="B229" s="6"/>
      <c r="C229" s="6"/>
      <c r="D229" s="6"/>
      <c r="E229" s="6"/>
      <c r="F229" s="6"/>
      <c r="G229" s="6"/>
      <c r="M229" s="69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2">
      <c r="A230" s="6"/>
      <c r="B230" s="6"/>
      <c r="C230" s="6"/>
      <c r="D230" s="6"/>
      <c r="E230" s="6"/>
      <c r="F230" s="6"/>
      <c r="G230" s="6"/>
      <c r="M230" s="69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2">
      <c r="A231" s="6"/>
      <c r="B231" s="6"/>
      <c r="C231" s="6"/>
      <c r="D231" s="6"/>
      <c r="E231" s="6"/>
      <c r="F231" s="6"/>
      <c r="G231" s="6"/>
      <c r="M231" s="69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2">
      <c r="A232" s="6"/>
      <c r="B232" s="6"/>
      <c r="C232" s="6"/>
      <c r="D232" s="6"/>
      <c r="E232" s="6"/>
      <c r="F232" s="6"/>
      <c r="G232" s="6"/>
      <c r="M232" s="69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2">
      <c r="A233" s="6"/>
      <c r="B233" s="6"/>
      <c r="C233" s="6"/>
      <c r="D233" s="6"/>
      <c r="E233" s="6"/>
      <c r="F233" s="6"/>
      <c r="G233" s="6"/>
      <c r="M233" s="69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2">
      <c r="A234" s="6"/>
      <c r="B234" s="6"/>
      <c r="C234" s="6"/>
      <c r="D234" s="6"/>
      <c r="E234" s="6"/>
      <c r="F234" s="6"/>
      <c r="G234" s="6"/>
      <c r="M234" s="69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2">
      <c r="A235" s="6"/>
      <c r="B235" s="6"/>
      <c r="C235" s="6"/>
      <c r="D235" s="6"/>
      <c r="E235" s="6"/>
      <c r="F235" s="6"/>
      <c r="G235" s="6"/>
      <c r="M235" s="69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2">
      <c r="A236" s="6"/>
      <c r="B236" s="6"/>
      <c r="C236" s="6"/>
      <c r="D236" s="6"/>
      <c r="E236" s="6"/>
      <c r="F236" s="6"/>
      <c r="G236" s="6"/>
      <c r="M236" s="69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2">
      <c r="A237" s="6"/>
      <c r="B237" s="6"/>
      <c r="C237" s="6"/>
      <c r="D237" s="6"/>
      <c r="E237" s="6"/>
      <c r="F237" s="6"/>
      <c r="G237" s="6"/>
      <c r="M237" s="69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2">
      <c r="A238" s="6"/>
      <c r="B238" s="6"/>
      <c r="C238" s="6"/>
      <c r="D238" s="6"/>
      <c r="E238" s="6"/>
      <c r="F238" s="6"/>
      <c r="G238" s="6"/>
      <c r="M238" s="69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2">
      <c r="A239" s="6"/>
      <c r="B239" s="6"/>
      <c r="C239" s="6"/>
      <c r="D239" s="6"/>
      <c r="E239" s="6"/>
      <c r="F239" s="6"/>
      <c r="G239" s="6"/>
      <c r="M239" s="69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2">
      <c r="A240" s="6"/>
      <c r="B240" s="6"/>
      <c r="C240" s="6"/>
      <c r="D240" s="6"/>
      <c r="E240" s="6"/>
      <c r="F240" s="6"/>
      <c r="G240" s="6"/>
      <c r="M240" s="69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2">
      <c r="A241" s="6"/>
      <c r="B241" s="6"/>
      <c r="C241" s="6"/>
      <c r="D241" s="6"/>
      <c r="E241" s="6"/>
      <c r="F241" s="6"/>
      <c r="G241" s="6"/>
      <c r="M241" s="69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2">
      <c r="A242" s="6"/>
      <c r="B242" s="6"/>
      <c r="C242" s="6"/>
      <c r="D242" s="6"/>
      <c r="E242" s="6"/>
      <c r="F242" s="6"/>
      <c r="G242" s="6"/>
      <c r="M242" s="69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2">
      <c r="A243" s="6"/>
      <c r="B243" s="6"/>
      <c r="C243" s="6"/>
      <c r="D243" s="6"/>
      <c r="E243" s="6"/>
      <c r="F243" s="6"/>
      <c r="G243" s="6"/>
      <c r="M243" s="69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2">
      <c r="A244" s="6"/>
      <c r="B244" s="6"/>
      <c r="C244" s="6"/>
      <c r="D244" s="6"/>
      <c r="E244" s="6"/>
      <c r="F244" s="6"/>
      <c r="G244" s="6"/>
      <c r="M244" s="69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2">
      <c r="A245" s="6"/>
      <c r="B245" s="6"/>
      <c r="C245" s="6"/>
      <c r="D245" s="6"/>
      <c r="E245" s="6"/>
      <c r="F245" s="6"/>
      <c r="G245" s="6"/>
      <c r="M245" s="69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2">
      <c r="A246" s="6"/>
      <c r="B246" s="6"/>
      <c r="C246" s="6"/>
      <c r="D246" s="6"/>
      <c r="E246" s="6"/>
      <c r="F246" s="6"/>
      <c r="G246" s="6"/>
      <c r="M246" s="69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2">
      <c r="A247" s="6"/>
      <c r="B247" s="6"/>
      <c r="C247" s="6"/>
      <c r="D247" s="6"/>
      <c r="E247" s="6"/>
      <c r="F247" s="6"/>
      <c r="G247" s="6"/>
      <c r="M247" s="69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2">
      <c r="A248" s="6"/>
      <c r="B248" s="6"/>
      <c r="C248" s="6"/>
      <c r="D248" s="6"/>
      <c r="E248" s="6"/>
      <c r="F248" s="6"/>
      <c r="G248" s="6"/>
      <c r="M248" s="69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2">
      <c r="A249" s="6"/>
      <c r="B249" s="6"/>
      <c r="C249" s="6"/>
      <c r="D249" s="6"/>
      <c r="E249" s="6"/>
      <c r="F249" s="6"/>
      <c r="G249" s="6"/>
      <c r="M249" s="69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2">
      <c r="A250" s="6"/>
      <c r="B250" s="6"/>
      <c r="C250" s="6"/>
      <c r="D250" s="6"/>
      <c r="E250" s="6"/>
      <c r="F250" s="6"/>
      <c r="G250" s="6"/>
      <c r="M250" s="69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2">
      <c r="A251" s="6"/>
      <c r="B251" s="6"/>
      <c r="C251" s="6"/>
      <c r="D251" s="6"/>
      <c r="E251" s="6"/>
      <c r="F251" s="6"/>
      <c r="G251" s="6"/>
      <c r="M251" s="69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2">
      <c r="A252" s="6"/>
      <c r="B252" s="6"/>
      <c r="C252" s="6"/>
      <c r="D252" s="6"/>
      <c r="E252" s="6"/>
      <c r="F252" s="6"/>
      <c r="G252" s="6"/>
      <c r="M252" s="69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2">
      <c r="A253" s="6"/>
      <c r="B253" s="6"/>
      <c r="C253" s="6"/>
      <c r="D253" s="6"/>
      <c r="E253" s="6"/>
      <c r="F253" s="6"/>
      <c r="G253" s="6"/>
      <c r="M253" s="69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2">
      <c r="A254" s="6"/>
      <c r="B254" s="6"/>
      <c r="C254" s="6"/>
      <c r="D254" s="6"/>
      <c r="E254" s="6"/>
      <c r="F254" s="6"/>
      <c r="G254" s="6"/>
      <c r="M254" s="69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2">
      <c r="A255" s="6"/>
      <c r="B255" s="6"/>
      <c r="C255" s="6"/>
      <c r="D255" s="6"/>
      <c r="E255" s="6"/>
      <c r="F255" s="6"/>
      <c r="G255" s="6"/>
      <c r="M255" s="69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2">
      <c r="A256" s="6"/>
      <c r="B256" s="6"/>
      <c r="C256" s="6"/>
      <c r="D256" s="6"/>
      <c r="E256" s="6"/>
      <c r="F256" s="6"/>
      <c r="G256" s="6"/>
      <c r="M256" s="69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2">
      <c r="A257" s="6"/>
      <c r="B257" s="6"/>
      <c r="C257" s="6"/>
      <c r="D257" s="6"/>
      <c r="E257" s="6"/>
      <c r="F257" s="6"/>
      <c r="G257" s="6"/>
      <c r="M257" s="69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2">
      <c r="A258" s="6"/>
      <c r="B258" s="6"/>
      <c r="C258" s="6"/>
      <c r="D258" s="6"/>
      <c r="E258" s="6"/>
      <c r="F258" s="6"/>
      <c r="G258" s="6"/>
      <c r="M258" s="69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2">
      <c r="A259" s="6"/>
      <c r="B259" s="6"/>
      <c r="C259" s="6"/>
      <c r="D259" s="6"/>
      <c r="E259" s="6"/>
      <c r="F259" s="6"/>
      <c r="G259" s="6"/>
      <c r="M259" s="69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2">
      <c r="A260" s="6"/>
      <c r="B260" s="6"/>
      <c r="C260" s="6"/>
      <c r="D260" s="6"/>
      <c r="E260" s="6"/>
      <c r="F260" s="6"/>
      <c r="G260" s="6"/>
      <c r="M260" s="69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2">
      <c r="A261" s="6"/>
      <c r="B261" s="6"/>
      <c r="C261" s="6"/>
      <c r="D261" s="6"/>
      <c r="E261" s="6"/>
      <c r="F261" s="6"/>
      <c r="G261" s="6"/>
      <c r="M261" s="69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2">
      <c r="A262" s="6"/>
      <c r="B262" s="6"/>
      <c r="C262" s="6"/>
      <c r="D262" s="6"/>
      <c r="E262" s="6"/>
      <c r="F262" s="6"/>
      <c r="G262" s="6"/>
      <c r="M262" s="69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2">
      <c r="A263" s="6"/>
      <c r="B263" s="6"/>
      <c r="C263" s="6"/>
      <c r="D263" s="6"/>
      <c r="E263" s="6"/>
      <c r="F263" s="6"/>
      <c r="G263" s="6"/>
      <c r="M263" s="69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2">
      <c r="A264" s="6"/>
      <c r="B264" s="6"/>
      <c r="C264" s="6"/>
      <c r="D264" s="6"/>
      <c r="E264" s="6"/>
      <c r="F264" s="6"/>
      <c r="G264" s="6"/>
      <c r="M264" s="69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2">
      <c r="A265" s="6"/>
      <c r="B265" s="6"/>
      <c r="C265" s="6"/>
      <c r="D265" s="6"/>
      <c r="E265" s="6"/>
      <c r="F265" s="6"/>
      <c r="G265" s="6"/>
      <c r="M265" s="69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2">
      <c r="A266" s="6"/>
      <c r="B266" s="6"/>
      <c r="C266" s="6"/>
      <c r="D266" s="6"/>
      <c r="E266" s="6"/>
      <c r="F266" s="6"/>
      <c r="G266" s="6"/>
      <c r="M266" s="69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2">
      <c r="A267" s="6"/>
      <c r="B267" s="6"/>
      <c r="C267" s="6"/>
      <c r="D267" s="6"/>
      <c r="E267" s="6"/>
      <c r="F267" s="6"/>
      <c r="G267" s="6"/>
      <c r="M267" s="69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2">
      <c r="A268" s="6"/>
      <c r="B268" s="6"/>
      <c r="C268" s="6"/>
      <c r="D268" s="6"/>
      <c r="E268" s="6"/>
      <c r="F268" s="6"/>
      <c r="G268" s="6"/>
      <c r="M268" s="69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2">
      <c r="A269" s="6"/>
      <c r="B269" s="6"/>
      <c r="C269" s="6"/>
      <c r="D269" s="6"/>
      <c r="E269" s="6"/>
      <c r="F269" s="6"/>
      <c r="G269" s="6"/>
      <c r="M269" s="69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2">
      <c r="A270" s="6"/>
      <c r="B270" s="6"/>
      <c r="C270" s="6"/>
      <c r="D270" s="6"/>
      <c r="E270" s="6"/>
      <c r="F270" s="6"/>
      <c r="G270" s="6"/>
      <c r="M270" s="69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2">
      <c r="A271" s="6"/>
      <c r="B271" s="6"/>
      <c r="C271" s="6"/>
      <c r="D271" s="6"/>
      <c r="E271" s="6"/>
      <c r="F271" s="6"/>
      <c r="G271" s="6"/>
      <c r="M271" s="69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2">
      <c r="A272" s="6"/>
      <c r="B272" s="6"/>
      <c r="C272" s="6"/>
      <c r="D272" s="6"/>
      <c r="E272" s="6"/>
      <c r="F272" s="6"/>
      <c r="G272" s="6"/>
      <c r="M272" s="69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2">
      <c r="A273" s="6"/>
      <c r="B273" s="6"/>
      <c r="C273" s="6"/>
      <c r="D273" s="6"/>
      <c r="E273" s="6"/>
      <c r="F273" s="6"/>
      <c r="G273" s="6"/>
      <c r="M273" s="69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2">
      <c r="A274" s="6"/>
      <c r="B274" s="6"/>
      <c r="C274" s="6"/>
      <c r="D274" s="6"/>
      <c r="E274" s="6"/>
      <c r="F274" s="6"/>
      <c r="G274" s="6"/>
      <c r="M274" s="69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2">
      <c r="A275" s="6"/>
      <c r="B275" s="6"/>
      <c r="C275" s="6"/>
      <c r="D275" s="6"/>
      <c r="E275" s="6"/>
      <c r="F275" s="6"/>
      <c r="G275" s="6"/>
      <c r="M275" s="69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2">
      <c r="A276" s="6"/>
      <c r="B276" s="6"/>
      <c r="C276" s="6"/>
      <c r="D276" s="6"/>
      <c r="E276" s="6"/>
      <c r="F276" s="6"/>
      <c r="G276" s="6"/>
      <c r="M276" s="69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2">
      <c r="A277" s="6"/>
      <c r="B277" s="6"/>
      <c r="C277" s="6"/>
      <c r="D277" s="6"/>
      <c r="E277" s="6"/>
      <c r="F277" s="6"/>
      <c r="G277" s="6"/>
      <c r="M277" s="69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2">
      <c r="A278" s="6"/>
      <c r="B278" s="6"/>
      <c r="C278" s="6"/>
      <c r="D278" s="6"/>
      <c r="E278" s="6"/>
      <c r="F278" s="6"/>
      <c r="G278" s="6"/>
      <c r="M278" s="69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2">
      <c r="A279" s="6"/>
      <c r="B279" s="6"/>
      <c r="C279" s="6"/>
      <c r="D279" s="6"/>
      <c r="E279" s="6"/>
      <c r="F279" s="6"/>
      <c r="G279" s="6"/>
      <c r="M279" s="69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2">
      <c r="A280" s="6"/>
      <c r="B280" s="6"/>
      <c r="C280" s="6"/>
      <c r="D280" s="6"/>
      <c r="E280" s="6"/>
      <c r="F280" s="6"/>
      <c r="G280" s="6"/>
      <c r="M280" s="69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2">
      <c r="A281" s="6"/>
      <c r="B281" s="6"/>
      <c r="C281" s="6"/>
      <c r="D281" s="6"/>
      <c r="E281" s="6"/>
      <c r="F281" s="6"/>
      <c r="G281" s="6"/>
      <c r="M281" s="69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2">
      <c r="A282" s="6"/>
      <c r="B282" s="6"/>
      <c r="C282" s="6"/>
      <c r="D282" s="6"/>
      <c r="E282" s="6"/>
      <c r="F282" s="6"/>
      <c r="G282" s="6"/>
      <c r="M282" s="69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2">
      <c r="A283" s="6"/>
      <c r="B283" s="6"/>
      <c r="C283" s="6"/>
      <c r="D283" s="6"/>
      <c r="E283" s="6"/>
      <c r="F283" s="6"/>
      <c r="G283" s="6"/>
      <c r="M283" s="69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2">
      <c r="A284" s="6"/>
      <c r="B284" s="6"/>
      <c r="C284" s="6"/>
      <c r="D284" s="6"/>
      <c r="E284" s="6"/>
      <c r="F284" s="6"/>
      <c r="G284" s="6"/>
      <c r="M284" s="69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2">
      <c r="A285" s="6"/>
      <c r="B285" s="6"/>
      <c r="C285" s="6"/>
      <c r="D285" s="6"/>
      <c r="E285" s="6"/>
      <c r="F285" s="6"/>
      <c r="G285" s="6"/>
      <c r="M285" s="69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2">
      <c r="A286" s="6"/>
      <c r="B286" s="6"/>
      <c r="C286" s="6"/>
      <c r="D286" s="6"/>
      <c r="E286" s="6"/>
      <c r="F286" s="6"/>
      <c r="G286" s="6"/>
      <c r="M286" s="69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2">
      <c r="A287" s="6"/>
      <c r="B287" s="6"/>
      <c r="C287" s="6"/>
      <c r="D287" s="6"/>
      <c r="E287" s="6"/>
      <c r="F287" s="6"/>
      <c r="G287" s="6"/>
      <c r="M287" s="69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2">
      <c r="A288" s="6"/>
      <c r="B288" s="6"/>
      <c r="C288" s="6"/>
      <c r="D288" s="6"/>
      <c r="E288" s="6"/>
      <c r="F288" s="6"/>
      <c r="G288" s="6"/>
      <c r="M288" s="69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2">
      <c r="A289" s="6"/>
      <c r="B289" s="6"/>
      <c r="C289" s="6"/>
      <c r="D289" s="6"/>
      <c r="E289" s="6"/>
      <c r="F289" s="6"/>
      <c r="G289" s="6"/>
      <c r="M289" s="69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2">
      <c r="A290" s="6"/>
      <c r="B290" s="6"/>
      <c r="C290" s="6"/>
      <c r="D290" s="6"/>
      <c r="E290" s="6"/>
      <c r="F290" s="6"/>
      <c r="G290" s="6"/>
      <c r="M290" s="69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2">
      <c r="A291" s="6"/>
      <c r="B291" s="6"/>
      <c r="C291" s="6"/>
      <c r="D291" s="6"/>
      <c r="E291" s="6"/>
      <c r="F291" s="6"/>
      <c r="G291" s="6"/>
      <c r="M291" s="69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2">
      <c r="A292" s="6"/>
      <c r="B292" s="6"/>
      <c r="C292" s="6"/>
      <c r="D292" s="6"/>
      <c r="E292" s="6"/>
      <c r="F292" s="6"/>
      <c r="G292" s="6"/>
      <c r="M292" s="69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2">
      <c r="A293" s="6"/>
      <c r="B293" s="6"/>
      <c r="C293" s="6"/>
      <c r="D293" s="6"/>
      <c r="E293" s="6"/>
      <c r="F293" s="6"/>
      <c r="G293" s="6"/>
      <c r="M293" s="69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2">
      <c r="A294" s="6"/>
      <c r="B294" s="6"/>
      <c r="C294" s="6"/>
      <c r="D294" s="6"/>
      <c r="E294" s="6"/>
      <c r="F294" s="6"/>
      <c r="G294" s="6"/>
      <c r="M294" s="69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2">
      <c r="A295" s="6"/>
      <c r="B295" s="6"/>
      <c r="C295" s="6"/>
      <c r="D295" s="6"/>
      <c r="E295" s="6"/>
      <c r="F295" s="6"/>
      <c r="G295" s="6"/>
      <c r="M295" s="69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2">
      <c r="A296" s="6"/>
      <c r="B296" s="6"/>
      <c r="C296" s="6"/>
      <c r="D296" s="6"/>
      <c r="E296" s="6"/>
      <c r="F296" s="6"/>
      <c r="G296" s="6"/>
      <c r="M296" s="69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2">
      <c r="A297" s="6"/>
      <c r="B297" s="6"/>
      <c r="C297" s="6"/>
      <c r="D297" s="6"/>
      <c r="E297" s="6"/>
      <c r="F297" s="6"/>
      <c r="G297" s="6"/>
      <c r="M297" s="69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2">
      <c r="A298" s="6"/>
      <c r="B298" s="6"/>
      <c r="C298" s="6"/>
      <c r="D298" s="6"/>
      <c r="E298" s="6"/>
      <c r="F298" s="6"/>
      <c r="G298" s="6"/>
      <c r="M298" s="69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2">
      <c r="A299" s="6"/>
      <c r="B299" s="6"/>
      <c r="C299" s="6"/>
      <c r="D299" s="6"/>
      <c r="E299" s="6"/>
      <c r="F299" s="6"/>
      <c r="G299" s="6"/>
      <c r="M299" s="69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2">
      <c r="A300" s="6"/>
      <c r="B300" s="6"/>
      <c r="C300" s="6"/>
      <c r="D300" s="6"/>
      <c r="E300" s="6"/>
      <c r="F300" s="6"/>
      <c r="G300" s="6"/>
      <c r="M300" s="69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2">
      <c r="A301" s="6"/>
      <c r="B301" s="6"/>
      <c r="C301" s="6"/>
      <c r="D301" s="6"/>
      <c r="E301" s="6"/>
      <c r="F301" s="6"/>
      <c r="G301" s="6"/>
      <c r="M301" s="69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2">
      <c r="A302" s="6"/>
      <c r="B302" s="6"/>
      <c r="C302" s="6"/>
      <c r="D302" s="6"/>
      <c r="E302" s="6"/>
      <c r="F302" s="6"/>
      <c r="G302" s="6"/>
      <c r="M302" s="69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2">
      <c r="A303" s="6"/>
      <c r="B303" s="6"/>
      <c r="C303" s="6"/>
      <c r="D303" s="6"/>
      <c r="E303" s="6"/>
      <c r="F303" s="6"/>
      <c r="G303" s="6"/>
      <c r="M303" s="69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2">
      <c r="A304" s="6"/>
      <c r="B304" s="6"/>
      <c r="C304" s="6"/>
      <c r="D304" s="6"/>
      <c r="E304" s="6"/>
      <c r="F304" s="6"/>
      <c r="G304" s="6"/>
      <c r="M304" s="69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2">
      <c r="A305" s="6"/>
      <c r="B305" s="6"/>
      <c r="C305" s="6"/>
      <c r="D305" s="6"/>
      <c r="E305" s="6"/>
      <c r="F305" s="6"/>
      <c r="G305" s="6"/>
      <c r="M305" s="69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2">
      <c r="A306" s="6"/>
      <c r="B306" s="6"/>
      <c r="C306" s="6"/>
      <c r="D306" s="6"/>
      <c r="E306" s="6"/>
      <c r="F306" s="6"/>
      <c r="G306" s="6"/>
      <c r="M306" s="69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2">
      <c r="A307" s="6"/>
      <c r="B307" s="6"/>
      <c r="C307" s="6"/>
      <c r="D307" s="6"/>
      <c r="E307" s="6"/>
      <c r="F307" s="6"/>
      <c r="G307" s="6"/>
      <c r="M307" s="69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2">
      <c r="A308" s="6"/>
      <c r="B308" s="6"/>
      <c r="C308" s="6"/>
      <c r="D308" s="6"/>
      <c r="E308" s="6"/>
      <c r="F308" s="6"/>
      <c r="G308" s="6"/>
      <c r="M308" s="69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2">
      <c r="A309" s="6"/>
      <c r="B309" s="6"/>
      <c r="C309" s="6"/>
      <c r="D309" s="6"/>
      <c r="E309" s="6"/>
      <c r="F309" s="6"/>
      <c r="G309" s="6"/>
      <c r="M309" s="69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2">
      <c r="A310" s="6"/>
      <c r="B310" s="6"/>
      <c r="C310" s="6"/>
      <c r="D310" s="6"/>
      <c r="E310" s="6"/>
      <c r="F310" s="6"/>
      <c r="G310" s="6"/>
      <c r="M310" s="69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2">
      <c r="A311" s="6"/>
      <c r="B311" s="6"/>
      <c r="C311" s="6"/>
      <c r="D311" s="6"/>
      <c r="E311" s="6"/>
      <c r="F311" s="6"/>
      <c r="G311" s="6"/>
      <c r="M311" s="69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2">
      <c r="A312" s="6"/>
      <c r="B312" s="6"/>
      <c r="C312" s="6"/>
      <c r="D312" s="6"/>
      <c r="E312" s="6"/>
      <c r="F312" s="6"/>
      <c r="G312" s="6"/>
      <c r="M312" s="69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2">
      <c r="A313" s="6"/>
      <c r="B313" s="6"/>
      <c r="C313" s="6"/>
      <c r="D313" s="6"/>
      <c r="E313" s="6"/>
      <c r="F313" s="6"/>
      <c r="G313" s="6"/>
      <c r="M313" s="69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2">
      <c r="A314" s="6"/>
      <c r="B314" s="6"/>
      <c r="C314" s="6"/>
      <c r="D314" s="6"/>
      <c r="E314" s="6"/>
      <c r="F314" s="6"/>
      <c r="G314" s="6"/>
      <c r="M314" s="69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2">
      <c r="A315" s="6"/>
      <c r="B315" s="6"/>
      <c r="C315" s="6"/>
      <c r="D315" s="6"/>
      <c r="E315" s="6"/>
      <c r="F315" s="6"/>
      <c r="G315" s="6"/>
      <c r="M315" s="69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2">
      <c r="A316" s="6"/>
      <c r="B316" s="6"/>
      <c r="C316" s="6"/>
      <c r="D316" s="6"/>
      <c r="E316" s="6"/>
      <c r="F316" s="6"/>
      <c r="G316" s="6"/>
      <c r="M316" s="69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2">
      <c r="A317" s="6"/>
      <c r="B317" s="6"/>
      <c r="C317" s="6"/>
      <c r="D317" s="6"/>
      <c r="E317" s="6"/>
      <c r="F317" s="6"/>
      <c r="G317" s="6"/>
      <c r="M317" s="69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2">
      <c r="A318" s="6"/>
      <c r="B318" s="6"/>
      <c r="C318" s="6"/>
      <c r="D318" s="6"/>
      <c r="E318" s="6"/>
      <c r="F318" s="6"/>
      <c r="G318" s="6"/>
      <c r="M318" s="69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2">
      <c r="A319" s="6"/>
      <c r="B319" s="6"/>
      <c r="C319" s="6"/>
      <c r="D319" s="6"/>
      <c r="E319" s="6"/>
      <c r="F319" s="6"/>
      <c r="G319" s="6"/>
      <c r="M319" s="69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2">
      <c r="A320" s="6"/>
      <c r="B320" s="6"/>
      <c r="C320" s="6"/>
      <c r="D320" s="6"/>
      <c r="E320" s="6"/>
      <c r="F320" s="6"/>
      <c r="G320" s="6"/>
      <c r="M320" s="69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2">
      <c r="A321" s="6"/>
      <c r="B321" s="6"/>
      <c r="C321" s="6"/>
      <c r="D321" s="6"/>
      <c r="E321" s="6"/>
      <c r="F321" s="6"/>
      <c r="G321" s="6"/>
      <c r="M321" s="69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2">
      <c r="A322" s="6"/>
      <c r="B322" s="6"/>
      <c r="C322" s="6"/>
      <c r="D322" s="6"/>
      <c r="E322" s="6"/>
      <c r="F322" s="6"/>
      <c r="G322" s="6"/>
      <c r="M322" s="69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2">
      <c r="A323" s="6"/>
      <c r="B323" s="6"/>
      <c r="C323" s="6"/>
      <c r="D323" s="6"/>
      <c r="E323" s="6"/>
      <c r="F323" s="6"/>
      <c r="G323" s="6"/>
      <c r="M323" s="69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2">
      <c r="A324" s="6"/>
      <c r="B324" s="6"/>
      <c r="C324" s="6"/>
      <c r="D324" s="6"/>
      <c r="E324" s="6"/>
      <c r="F324" s="6"/>
      <c r="G324" s="6"/>
      <c r="M324" s="69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2">
      <c r="A325" s="6"/>
      <c r="B325" s="6"/>
      <c r="C325" s="6"/>
      <c r="D325" s="6"/>
      <c r="E325" s="6"/>
      <c r="F325" s="6"/>
      <c r="G325" s="6"/>
      <c r="M325" s="69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2">
      <c r="A326" s="6"/>
      <c r="B326" s="6"/>
      <c r="C326" s="6"/>
      <c r="D326" s="6"/>
      <c r="E326" s="6"/>
      <c r="F326" s="6"/>
      <c r="G326" s="6"/>
      <c r="M326" s="69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2">
      <c r="A327" s="6"/>
      <c r="B327" s="6"/>
      <c r="C327" s="6"/>
      <c r="D327" s="6"/>
      <c r="E327" s="6"/>
      <c r="F327" s="6"/>
      <c r="G327" s="6"/>
      <c r="M327" s="69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2">
      <c r="A328" s="6"/>
      <c r="B328" s="6"/>
      <c r="C328" s="6"/>
      <c r="D328" s="6"/>
      <c r="E328" s="6"/>
      <c r="F328" s="6"/>
      <c r="G328" s="6"/>
      <c r="M328" s="69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2">
      <c r="A329" s="6"/>
      <c r="B329" s="6"/>
      <c r="C329" s="6"/>
      <c r="D329" s="6"/>
      <c r="E329" s="6"/>
      <c r="F329" s="6"/>
      <c r="G329" s="6"/>
      <c r="M329" s="69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2">
      <c r="A330" s="6"/>
      <c r="B330" s="6"/>
      <c r="C330" s="6"/>
      <c r="D330" s="6"/>
      <c r="E330" s="6"/>
      <c r="F330" s="6"/>
      <c r="G330" s="6"/>
      <c r="M330" s="69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2">
      <c r="A331" s="6"/>
      <c r="B331" s="6"/>
      <c r="C331" s="6"/>
      <c r="D331" s="6"/>
      <c r="E331" s="6"/>
      <c r="F331" s="6"/>
      <c r="G331" s="6"/>
      <c r="M331" s="69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2">
      <c r="A332" s="6"/>
      <c r="B332" s="6"/>
      <c r="C332" s="6"/>
      <c r="D332" s="6"/>
      <c r="E332" s="6"/>
      <c r="F332" s="6"/>
      <c r="G332" s="6"/>
      <c r="M332" s="69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2">
      <c r="A333" s="6"/>
      <c r="B333" s="6"/>
      <c r="C333" s="6"/>
      <c r="D333" s="6"/>
      <c r="E333" s="6"/>
      <c r="F333" s="6"/>
      <c r="G333" s="6"/>
      <c r="M333" s="69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2">
      <c r="A334" s="6"/>
      <c r="B334" s="6"/>
      <c r="C334" s="6"/>
      <c r="D334" s="6"/>
      <c r="E334" s="6"/>
      <c r="F334" s="6"/>
      <c r="G334" s="6"/>
      <c r="M334" s="69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2">
      <c r="A335" s="6"/>
      <c r="B335" s="6"/>
      <c r="C335" s="6"/>
      <c r="D335" s="6"/>
      <c r="E335" s="6"/>
      <c r="F335" s="6"/>
      <c r="G335" s="6"/>
      <c r="M335" s="69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2">
      <c r="A336" s="6"/>
      <c r="B336" s="6"/>
      <c r="C336" s="6"/>
      <c r="D336" s="6"/>
      <c r="E336" s="6"/>
      <c r="F336" s="6"/>
      <c r="G336" s="6"/>
      <c r="M336" s="69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2">
      <c r="A337" s="6"/>
      <c r="B337" s="6"/>
      <c r="C337" s="6"/>
      <c r="D337" s="6"/>
      <c r="E337" s="6"/>
      <c r="F337" s="6"/>
      <c r="G337" s="6"/>
      <c r="M337" s="69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2">
      <c r="A338" s="6"/>
      <c r="B338" s="6"/>
      <c r="C338" s="6"/>
      <c r="D338" s="6"/>
      <c r="E338" s="6"/>
      <c r="F338" s="6"/>
      <c r="G338" s="6"/>
      <c r="M338" s="69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2">
      <c r="A339" s="6"/>
      <c r="B339" s="6"/>
      <c r="C339" s="6"/>
      <c r="D339" s="6"/>
      <c r="E339" s="6"/>
      <c r="F339" s="6"/>
      <c r="G339" s="6"/>
      <c r="M339" s="69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2">
      <c r="A340" s="6"/>
      <c r="B340" s="6"/>
      <c r="C340" s="6"/>
      <c r="D340" s="6"/>
      <c r="E340" s="6"/>
      <c r="F340" s="6"/>
      <c r="G340" s="6"/>
      <c r="M340" s="69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2">
      <c r="A341" s="6"/>
      <c r="B341" s="6"/>
      <c r="C341" s="6"/>
      <c r="D341" s="6"/>
      <c r="E341" s="6"/>
      <c r="F341" s="6"/>
      <c r="G341" s="6"/>
      <c r="M341" s="69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2">
      <c r="A342" s="6"/>
      <c r="B342" s="6"/>
      <c r="C342" s="6"/>
      <c r="D342" s="6"/>
      <c r="E342" s="6"/>
      <c r="F342" s="6"/>
      <c r="G342" s="6"/>
      <c r="M342" s="69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2">
      <c r="A343" s="6"/>
      <c r="B343" s="6"/>
      <c r="C343" s="6"/>
      <c r="D343" s="6"/>
      <c r="E343" s="6"/>
      <c r="F343" s="6"/>
      <c r="G343" s="6"/>
      <c r="M343" s="69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2">
      <c r="A344" s="6"/>
      <c r="B344" s="6"/>
      <c r="C344" s="6"/>
      <c r="D344" s="6"/>
      <c r="E344" s="6"/>
      <c r="F344" s="6"/>
      <c r="G344" s="6"/>
      <c r="M344" s="69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2">
      <c r="A345" s="6"/>
      <c r="B345" s="6"/>
      <c r="C345" s="6"/>
      <c r="D345" s="6"/>
      <c r="E345" s="6"/>
      <c r="F345" s="6"/>
      <c r="G345" s="6"/>
      <c r="M345" s="69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2">
      <c r="A346" s="6"/>
      <c r="B346" s="6"/>
      <c r="C346" s="6"/>
      <c r="D346" s="6"/>
      <c r="E346" s="6"/>
      <c r="F346" s="6"/>
      <c r="G346" s="6"/>
      <c r="M346" s="69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2">
      <c r="A347" s="6"/>
      <c r="B347" s="6"/>
      <c r="C347" s="6"/>
      <c r="D347" s="6"/>
      <c r="E347" s="6"/>
      <c r="F347" s="6"/>
      <c r="G347" s="6"/>
      <c r="M347" s="69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2">
      <c r="A348" s="6"/>
      <c r="B348" s="6"/>
      <c r="C348" s="6"/>
      <c r="D348" s="6"/>
      <c r="E348" s="6"/>
      <c r="F348" s="6"/>
      <c r="G348" s="6"/>
      <c r="M348" s="69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2">
      <c r="A349" s="6"/>
      <c r="B349" s="6"/>
      <c r="C349" s="6"/>
      <c r="D349" s="6"/>
      <c r="E349" s="6"/>
      <c r="F349" s="6"/>
      <c r="G349" s="6"/>
      <c r="M349" s="69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2">
      <c r="A350" s="6"/>
      <c r="B350" s="6"/>
      <c r="C350" s="6"/>
      <c r="D350" s="6"/>
      <c r="E350" s="6"/>
      <c r="F350" s="6"/>
      <c r="G350" s="6"/>
      <c r="M350" s="69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2">
      <c r="A351" s="6"/>
      <c r="B351" s="6"/>
      <c r="C351" s="6"/>
      <c r="D351" s="6"/>
      <c r="E351" s="6"/>
      <c r="F351" s="6"/>
      <c r="G351" s="6"/>
      <c r="M351" s="69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2">
      <c r="A352" s="6"/>
      <c r="B352" s="6"/>
      <c r="C352" s="6"/>
      <c r="D352" s="6"/>
      <c r="E352" s="6"/>
      <c r="F352" s="6"/>
      <c r="G352" s="6"/>
      <c r="M352" s="69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2">
      <c r="A353" s="6"/>
      <c r="B353" s="6"/>
      <c r="C353" s="6"/>
      <c r="D353" s="6"/>
      <c r="E353" s="6"/>
      <c r="F353" s="6"/>
      <c r="G353" s="6"/>
      <c r="M353" s="69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2">
      <c r="A354" s="6"/>
      <c r="B354" s="6"/>
      <c r="C354" s="6"/>
      <c r="D354" s="6"/>
      <c r="E354" s="6"/>
      <c r="F354" s="6"/>
      <c r="G354" s="6"/>
      <c r="M354" s="69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2">
      <c r="A355" s="6"/>
      <c r="B355" s="6"/>
      <c r="C355" s="6"/>
      <c r="D355" s="6"/>
      <c r="E355" s="6"/>
      <c r="F355" s="6"/>
      <c r="G355" s="6"/>
      <c r="M355" s="69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2">
      <c r="A356" s="6"/>
      <c r="B356" s="6"/>
      <c r="C356" s="6"/>
      <c r="D356" s="6"/>
      <c r="E356" s="6"/>
      <c r="F356" s="6"/>
      <c r="G356" s="6"/>
      <c r="M356" s="69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2">
      <c r="A357" s="6"/>
      <c r="B357" s="6"/>
      <c r="C357" s="6"/>
      <c r="D357" s="6"/>
      <c r="E357" s="6"/>
      <c r="F357" s="6"/>
      <c r="G357" s="6"/>
      <c r="M357" s="69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2">
      <c r="A358" s="6"/>
      <c r="B358" s="6"/>
      <c r="C358" s="6"/>
      <c r="D358" s="6"/>
      <c r="E358" s="6"/>
      <c r="F358" s="6"/>
      <c r="G358" s="6"/>
      <c r="M358" s="69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2">
      <c r="A359" s="6"/>
      <c r="B359" s="6"/>
      <c r="C359" s="6"/>
      <c r="D359" s="6"/>
      <c r="E359" s="6"/>
      <c r="F359" s="6"/>
      <c r="G359" s="6"/>
      <c r="M359" s="69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2">
      <c r="A360" s="6"/>
      <c r="B360" s="6"/>
      <c r="C360" s="6"/>
      <c r="D360" s="6"/>
      <c r="E360" s="6"/>
      <c r="F360" s="6"/>
      <c r="G360" s="6"/>
      <c r="M360" s="69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2">
      <c r="A361" s="6"/>
      <c r="B361" s="6"/>
      <c r="C361" s="6"/>
      <c r="D361" s="6"/>
      <c r="E361" s="6"/>
      <c r="F361" s="6"/>
      <c r="G361" s="6"/>
      <c r="M361" s="69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2">
      <c r="A362" s="6"/>
      <c r="B362" s="6"/>
      <c r="C362" s="6"/>
      <c r="D362" s="6"/>
      <c r="E362" s="6"/>
      <c r="F362" s="6"/>
      <c r="G362" s="6"/>
      <c r="M362" s="69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2">
      <c r="A363" s="6"/>
      <c r="B363" s="6"/>
      <c r="C363" s="6"/>
      <c r="D363" s="6"/>
      <c r="E363" s="6"/>
      <c r="F363" s="6"/>
      <c r="G363" s="6"/>
      <c r="M363" s="69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2">
      <c r="A364" s="6"/>
      <c r="B364" s="6"/>
      <c r="C364" s="6"/>
      <c r="D364" s="6"/>
      <c r="E364" s="6"/>
      <c r="F364" s="6"/>
      <c r="G364" s="6"/>
      <c r="M364" s="69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2">
      <c r="A365" s="6"/>
      <c r="B365" s="6"/>
      <c r="C365" s="6"/>
      <c r="D365" s="6"/>
      <c r="E365" s="6"/>
      <c r="F365" s="6"/>
      <c r="G365" s="6"/>
      <c r="M365" s="69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2">
      <c r="A366" s="6"/>
      <c r="B366" s="6"/>
      <c r="C366" s="6"/>
      <c r="D366" s="6"/>
      <c r="E366" s="6"/>
      <c r="F366" s="6"/>
      <c r="G366" s="6"/>
      <c r="M366" s="69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2">
      <c r="A367" s="6"/>
      <c r="B367" s="6"/>
      <c r="C367" s="6"/>
      <c r="D367" s="6"/>
      <c r="E367" s="6"/>
      <c r="F367" s="6"/>
      <c r="G367" s="6"/>
      <c r="M367" s="69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2">
      <c r="A368" s="6"/>
      <c r="B368" s="6"/>
      <c r="C368" s="6"/>
      <c r="D368" s="6"/>
      <c r="E368" s="6"/>
      <c r="F368" s="6"/>
      <c r="G368" s="6"/>
      <c r="M368" s="69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2">
      <c r="A369" s="6"/>
      <c r="B369" s="6"/>
      <c r="C369" s="6"/>
      <c r="D369" s="6"/>
      <c r="E369" s="6"/>
      <c r="F369" s="6"/>
      <c r="G369" s="6"/>
      <c r="M369" s="69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2">
      <c r="A370" s="6"/>
      <c r="B370" s="6"/>
      <c r="C370" s="6"/>
      <c r="D370" s="6"/>
      <c r="E370" s="6"/>
      <c r="F370" s="6"/>
      <c r="G370" s="6"/>
      <c r="M370" s="69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2">
      <c r="A371" s="6"/>
      <c r="B371" s="6"/>
      <c r="C371" s="6"/>
      <c r="D371" s="6"/>
      <c r="E371" s="6"/>
      <c r="F371" s="6"/>
      <c r="G371" s="6"/>
      <c r="M371" s="69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2">
      <c r="A372" s="6"/>
      <c r="B372" s="6"/>
      <c r="C372" s="6"/>
      <c r="D372" s="6"/>
      <c r="E372" s="6"/>
      <c r="F372" s="6"/>
      <c r="G372" s="6"/>
      <c r="M372" s="69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2">
      <c r="A373" s="6"/>
      <c r="B373" s="6"/>
      <c r="C373" s="6"/>
      <c r="D373" s="6"/>
      <c r="E373" s="6"/>
      <c r="F373" s="6"/>
      <c r="G373" s="6"/>
      <c r="M373" s="69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2">
      <c r="A374" s="6"/>
      <c r="B374" s="6"/>
      <c r="C374" s="6"/>
      <c r="D374" s="6"/>
      <c r="E374" s="6"/>
      <c r="F374" s="6"/>
      <c r="G374" s="6"/>
      <c r="M374" s="69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2">
      <c r="A375" s="6"/>
      <c r="B375" s="6"/>
      <c r="C375" s="6"/>
      <c r="D375" s="6"/>
      <c r="E375" s="6"/>
      <c r="F375" s="6"/>
      <c r="G375" s="6"/>
      <c r="M375" s="69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2">
      <c r="A376" s="6"/>
      <c r="B376" s="6"/>
      <c r="C376" s="6"/>
      <c r="D376" s="6"/>
      <c r="E376" s="6"/>
      <c r="F376" s="6"/>
      <c r="G376" s="6"/>
      <c r="M376" s="69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2">
      <c r="A377" s="6"/>
      <c r="B377" s="6"/>
      <c r="C377" s="6"/>
      <c r="D377" s="6"/>
      <c r="E377" s="6"/>
      <c r="F377" s="6"/>
      <c r="G377" s="6"/>
      <c r="M377" s="69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2">
      <c r="A378" s="6"/>
      <c r="B378" s="6"/>
      <c r="C378" s="6"/>
      <c r="D378" s="6"/>
      <c r="E378" s="6"/>
      <c r="F378" s="6"/>
      <c r="G378" s="6"/>
      <c r="M378" s="69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2">
      <c r="A379" s="6"/>
      <c r="B379" s="6"/>
      <c r="C379" s="6"/>
      <c r="D379" s="6"/>
      <c r="E379" s="6"/>
      <c r="F379" s="6"/>
      <c r="G379" s="6"/>
      <c r="M379" s="69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2">
      <c r="A380" s="6"/>
      <c r="B380" s="6"/>
      <c r="C380" s="6"/>
      <c r="D380" s="6"/>
      <c r="E380" s="6"/>
      <c r="F380" s="6"/>
      <c r="G380" s="6"/>
      <c r="M380" s="69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2">
      <c r="A381" s="6"/>
      <c r="B381" s="6"/>
      <c r="C381" s="6"/>
      <c r="D381" s="6"/>
      <c r="E381" s="6"/>
      <c r="F381" s="6"/>
      <c r="G381" s="6"/>
      <c r="M381" s="69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2">
      <c r="A382" s="6"/>
      <c r="B382" s="6"/>
      <c r="C382" s="6"/>
      <c r="D382" s="6"/>
      <c r="E382" s="6"/>
      <c r="F382" s="6"/>
      <c r="G382" s="6"/>
      <c r="M382" s="69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2">
      <c r="A383" s="6"/>
      <c r="B383" s="6"/>
      <c r="C383" s="6"/>
      <c r="D383" s="6"/>
      <c r="E383" s="6"/>
      <c r="F383" s="6"/>
      <c r="G383" s="6"/>
      <c r="M383" s="69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2">
      <c r="A384" s="6"/>
      <c r="B384" s="6"/>
      <c r="C384" s="6"/>
      <c r="D384" s="6"/>
      <c r="E384" s="6"/>
      <c r="F384" s="6"/>
      <c r="G384" s="6"/>
      <c r="M384" s="69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2">
      <c r="A385" s="6"/>
      <c r="B385" s="6"/>
      <c r="C385" s="6"/>
      <c r="D385" s="6"/>
      <c r="E385" s="6"/>
      <c r="F385" s="6"/>
      <c r="G385" s="6"/>
      <c r="M385" s="69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2">
      <c r="A386" s="6"/>
      <c r="B386" s="6"/>
      <c r="C386" s="6"/>
      <c r="D386" s="6"/>
      <c r="E386" s="6"/>
      <c r="F386" s="6"/>
      <c r="G386" s="6"/>
      <c r="M386" s="69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2">
      <c r="A387" s="6"/>
      <c r="B387" s="6"/>
      <c r="C387" s="6"/>
      <c r="D387" s="6"/>
      <c r="E387" s="6"/>
      <c r="F387" s="6"/>
      <c r="G387" s="6"/>
      <c r="M387" s="69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2">
      <c r="A388" s="6"/>
      <c r="B388" s="6"/>
      <c r="C388" s="6"/>
      <c r="D388" s="6"/>
      <c r="E388" s="6"/>
      <c r="F388" s="6"/>
      <c r="G388" s="6"/>
      <c r="M388" s="69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2">
      <c r="A389" s="6"/>
      <c r="B389" s="6"/>
      <c r="C389" s="6"/>
      <c r="D389" s="6"/>
      <c r="E389" s="6"/>
      <c r="F389" s="6"/>
      <c r="G389" s="6"/>
      <c r="M389" s="69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2">
      <c r="A390" s="6"/>
      <c r="B390" s="6"/>
      <c r="C390" s="6"/>
      <c r="D390" s="6"/>
      <c r="E390" s="6"/>
      <c r="F390" s="6"/>
      <c r="G390" s="6"/>
      <c r="M390" s="69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2">
      <c r="A391" s="6"/>
      <c r="B391" s="6"/>
      <c r="C391" s="6"/>
      <c r="D391" s="6"/>
      <c r="E391" s="6"/>
      <c r="F391" s="6"/>
      <c r="G391" s="6"/>
      <c r="M391" s="69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2">
      <c r="A392" s="6"/>
      <c r="B392" s="6"/>
      <c r="C392" s="6"/>
      <c r="D392" s="6"/>
      <c r="E392" s="6"/>
      <c r="F392" s="6"/>
      <c r="G392" s="6"/>
      <c r="M392" s="69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2">
      <c r="A393" s="6"/>
      <c r="B393" s="6"/>
      <c r="C393" s="6"/>
      <c r="D393" s="6"/>
      <c r="E393" s="6"/>
      <c r="F393" s="6"/>
      <c r="G393" s="6"/>
      <c r="M393" s="69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2">
      <c r="A394" s="6"/>
      <c r="B394" s="6"/>
      <c r="C394" s="6"/>
      <c r="D394" s="6"/>
      <c r="E394" s="6"/>
      <c r="F394" s="6"/>
      <c r="G394" s="6"/>
      <c r="M394" s="69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2">
      <c r="A395" s="6"/>
      <c r="B395" s="6"/>
      <c r="C395" s="6"/>
      <c r="D395" s="6"/>
      <c r="E395" s="6"/>
      <c r="F395" s="6"/>
      <c r="G395" s="6"/>
      <c r="M395" s="69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2">
      <c r="A396" s="6"/>
      <c r="B396" s="6"/>
      <c r="C396" s="6"/>
      <c r="D396" s="6"/>
      <c r="E396" s="6"/>
      <c r="F396" s="6"/>
      <c r="G396" s="6"/>
      <c r="M396" s="69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2">
      <c r="A397" s="6"/>
      <c r="B397" s="6"/>
      <c r="C397" s="6"/>
      <c r="D397" s="6"/>
      <c r="E397" s="6"/>
      <c r="F397" s="6"/>
      <c r="G397" s="6"/>
      <c r="M397" s="69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2">
      <c r="A398" s="6"/>
      <c r="B398" s="6"/>
      <c r="C398" s="6"/>
      <c r="D398" s="6"/>
      <c r="E398" s="6"/>
      <c r="F398" s="6"/>
      <c r="G398" s="6"/>
      <c r="M398" s="69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2">
      <c r="A399" s="6"/>
      <c r="B399" s="6"/>
      <c r="C399" s="6"/>
      <c r="D399" s="6"/>
      <c r="E399" s="6"/>
      <c r="F399" s="6"/>
      <c r="G399" s="6"/>
      <c r="M399" s="69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2">
      <c r="A400" s="6"/>
      <c r="B400" s="6"/>
      <c r="C400" s="6"/>
      <c r="D400" s="6"/>
      <c r="E400" s="6"/>
      <c r="F400" s="6"/>
      <c r="G400" s="6"/>
      <c r="M400" s="69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2">
      <c r="A401" s="6"/>
      <c r="B401" s="6"/>
      <c r="C401" s="6"/>
      <c r="D401" s="6"/>
      <c r="E401" s="6"/>
      <c r="F401" s="6"/>
      <c r="G401" s="6"/>
      <c r="M401" s="69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2">
      <c r="A402" s="6"/>
      <c r="B402" s="6"/>
      <c r="C402" s="6"/>
      <c r="D402" s="6"/>
      <c r="E402" s="6"/>
      <c r="F402" s="6"/>
      <c r="G402" s="6"/>
      <c r="M402" s="69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2">
      <c r="A403" s="6"/>
      <c r="B403" s="6"/>
      <c r="C403" s="6"/>
      <c r="D403" s="6"/>
      <c r="E403" s="6"/>
      <c r="F403" s="6"/>
      <c r="G403" s="6"/>
      <c r="M403" s="69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2">
      <c r="A404" s="6"/>
      <c r="B404" s="6"/>
      <c r="C404" s="6"/>
      <c r="D404" s="6"/>
      <c r="E404" s="6"/>
      <c r="F404" s="6"/>
      <c r="G404" s="6"/>
      <c r="M404" s="69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2">
      <c r="A405" s="6"/>
      <c r="B405" s="6"/>
      <c r="C405" s="6"/>
      <c r="D405" s="6"/>
      <c r="E405" s="6"/>
      <c r="F405" s="6"/>
      <c r="G405" s="6"/>
      <c r="M405" s="69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2">
      <c r="A406" s="6"/>
      <c r="B406" s="6"/>
      <c r="C406" s="6"/>
      <c r="D406" s="6"/>
      <c r="E406" s="6"/>
      <c r="F406" s="6"/>
      <c r="G406" s="6"/>
      <c r="M406" s="69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2">
      <c r="A407" s="6"/>
      <c r="B407" s="6"/>
      <c r="C407" s="6"/>
      <c r="D407" s="6"/>
      <c r="E407" s="6"/>
      <c r="F407" s="6"/>
      <c r="G407" s="6"/>
      <c r="M407" s="69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2">
      <c r="A408" s="6"/>
      <c r="B408" s="6"/>
      <c r="C408" s="6"/>
      <c r="D408" s="6"/>
      <c r="E408" s="6"/>
      <c r="F408" s="6"/>
      <c r="G408" s="6"/>
      <c r="M408" s="69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2">
      <c r="A409" s="6"/>
      <c r="B409" s="6"/>
      <c r="C409" s="6"/>
      <c r="D409" s="6"/>
      <c r="E409" s="6"/>
      <c r="F409" s="6"/>
      <c r="G409" s="6"/>
      <c r="M409" s="69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2">
      <c r="A410" s="6"/>
      <c r="B410" s="6"/>
      <c r="C410" s="6"/>
      <c r="D410" s="6"/>
      <c r="E410" s="6"/>
      <c r="F410" s="6"/>
      <c r="G410" s="6"/>
      <c r="M410" s="69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2">
      <c r="A411" s="6"/>
      <c r="B411" s="6"/>
      <c r="C411" s="6"/>
      <c r="D411" s="6"/>
      <c r="E411" s="6"/>
      <c r="F411" s="6"/>
      <c r="G411" s="6"/>
      <c r="M411" s="69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2">
      <c r="A412" s="6"/>
      <c r="B412" s="6"/>
      <c r="C412" s="6"/>
      <c r="D412" s="6"/>
      <c r="E412" s="6"/>
      <c r="F412" s="6"/>
      <c r="G412" s="6"/>
      <c r="M412" s="69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2">
      <c r="A413" s="6"/>
      <c r="B413" s="6"/>
      <c r="C413" s="6"/>
      <c r="D413" s="6"/>
      <c r="E413" s="6"/>
      <c r="F413" s="6"/>
      <c r="G413" s="6"/>
      <c r="M413" s="69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2">
      <c r="A414" s="6"/>
      <c r="B414" s="6"/>
      <c r="C414" s="6"/>
      <c r="D414" s="6"/>
      <c r="E414" s="6"/>
      <c r="F414" s="6"/>
      <c r="G414" s="6"/>
      <c r="M414" s="69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2">
      <c r="A415" s="6"/>
      <c r="B415" s="6"/>
      <c r="C415" s="6"/>
      <c r="D415" s="6"/>
      <c r="E415" s="6"/>
      <c r="F415" s="6"/>
      <c r="G415" s="6"/>
      <c r="M415" s="69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2">
      <c r="A416" s="6"/>
      <c r="B416" s="6"/>
      <c r="C416" s="6"/>
      <c r="D416" s="6"/>
      <c r="E416" s="6"/>
      <c r="F416" s="6"/>
      <c r="G416" s="6"/>
      <c r="M416" s="69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2">
      <c r="A417" s="6"/>
      <c r="B417" s="6"/>
      <c r="C417" s="6"/>
      <c r="D417" s="6"/>
      <c r="E417" s="6"/>
      <c r="F417" s="6"/>
      <c r="G417" s="6"/>
      <c r="M417" s="69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2">
      <c r="A418" s="6"/>
      <c r="B418" s="6"/>
      <c r="C418" s="6"/>
      <c r="D418" s="6"/>
      <c r="E418" s="6"/>
      <c r="F418" s="6"/>
      <c r="G418" s="6"/>
      <c r="M418" s="69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2">
      <c r="A419" s="6"/>
      <c r="B419" s="6"/>
      <c r="C419" s="6"/>
      <c r="D419" s="6"/>
      <c r="E419" s="6"/>
      <c r="F419" s="6"/>
      <c r="G419" s="6"/>
      <c r="M419" s="69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2">
      <c r="A420" s="6"/>
      <c r="B420" s="6"/>
      <c r="C420" s="6"/>
      <c r="D420" s="6"/>
      <c r="E420" s="6"/>
      <c r="F420" s="6"/>
      <c r="G420" s="6"/>
      <c r="M420" s="69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2">
      <c r="A421" s="6"/>
      <c r="B421" s="6"/>
      <c r="C421" s="6"/>
      <c r="D421" s="6"/>
      <c r="E421" s="6"/>
      <c r="F421" s="6"/>
      <c r="G421" s="6"/>
      <c r="M421" s="69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2">
      <c r="A422" s="6"/>
      <c r="B422" s="6"/>
      <c r="C422" s="6"/>
      <c r="D422" s="6"/>
      <c r="E422" s="6"/>
      <c r="F422" s="6"/>
      <c r="G422" s="6"/>
      <c r="M422" s="69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2">
      <c r="A423" s="6"/>
      <c r="B423" s="6"/>
      <c r="C423" s="6"/>
      <c r="D423" s="6"/>
      <c r="E423" s="6"/>
      <c r="F423" s="6"/>
      <c r="G423" s="6"/>
      <c r="M423" s="69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2">
      <c r="A424" s="6"/>
      <c r="B424" s="6"/>
      <c r="C424" s="6"/>
      <c r="D424" s="6"/>
      <c r="E424" s="6"/>
      <c r="F424" s="6"/>
      <c r="G424" s="6"/>
      <c r="M424" s="69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2">
      <c r="A425" s="6"/>
      <c r="B425" s="6"/>
      <c r="C425" s="6"/>
      <c r="D425" s="6"/>
      <c r="E425" s="6"/>
      <c r="F425" s="6"/>
      <c r="G425" s="6"/>
      <c r="M425" s="69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2">
      <c r="A426" s="6"/>
      <c r="B426" s="6"/>
      <c r="C426" s="6"/>
      <c r="D426" s="6"/>
      <c r="E426" s="6"/>
      <c r="F426" s="6"/>
      <c r="G426" s="6"/>
      <c r="M426" s="69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2">
      <c r="A427" s="6"/>
      <c r="B427" s="6"/>
      <c r="C427" s="6"/>
      <c r="D427" s="6"/>
      <c r="E427" s="6"/>
      <c r="F427" s="6"/>
      <c r="G427" s="6"/>
      <c r="M427" s="69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2">
      <c r="A428" s="6"/>
      <c r="B428" s="6"/>
      <c r="C428" s="6"/>
      <c r="D428" s="6"/>
      <c r="E428" s="6"/>
      <c r="F428" s="6"/>
      <c r="G428" s="6"/>
      <c r="M428" s="69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2">
      <c r="A429" s="6"/>
      <c r="B429" s="6"/>
      <c r="C429" s="6"/>
      <c r="D429" s="6"/>
      <c r="E429" s="6"/>
      <c r="F429" s="6"/>
      <c r="G429" s="6"/>
      <c r="M429" s="69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2">
      <c r="A430" s="6"/>
      <c r="B430" s="6"/>
      <c r="C430" s="6"/>
      <c r="D430" s="6"/>
      <c r="E430" s="6"/>
      <c r="F430" s="6"/>
      <c r="G430" s="6"/>
      <c r="M430" s="69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2">
      <c r="A431" s="6"/>
      <c r="B431" s="6"/>
      <c r="C431" s="6"/>
      <c r="D431" s="6"/>
      <c r="E431" s="6"/>
      <c r="F431" s="6"/>
      <c r="G431" s="6"/>
      <c r="M431" s="69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2">
      <c r="A432" s="6"/>
      <c r="B432" s="6"/>
      <c r="C432" s="6"/>
      <c r="D432" s="6"/>
      <c r="E432" s="6"/>
      <c r="F432" s="6"/>
      <c r="G432" s="6"/>
      <c r="M432" s="69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2">
      <c r="A433" s="6"/>
      <c r="B433" s="6"/>
      <c r="C433" s="6"/>
      <c r="D433" s="6"/>
      <c r="E433" s="6"/>
      <c r="F433" s="6"/>
      <c r="G433" s="6"/>
      <c r="M433" s="69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2">
      <c r="A434" s="6"/>
      <c r="B434" s="6"/>
      <c r="C434" s="6"/>
      <c r="D434" s="6"/>
      <c r="E434" s="6"/>
      <c r="F434" s="6"/>
      <c r="G434" s="6"/>
      <c r="M434" s="69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2">
      <c r="A435" s="6"/>
      <c r="B435" s="6"/>
      <c r="C435" s="6"/>
      <c r="D435" s="6"/>
      <c r="E435" s="6"/>
      <c r="F435" s="6"/>
      <c r="G435" s="6"/>
      <c r="M435" s="69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2">
      <c r="A436" s="6"/>
      <c r="B436" s="6"/>
      <c r="C436" s="6"/>
      <c r="D436" s="6"/>
      <c r="E436" s="6"/>
      <c r="F436" s="6"/>
      <c r="G436" s="6"/>
      <c r="M436" s="69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2">
      <c r="A437" s="6"/>
      <c r="B437" s="6"/>
      <c r="C437" s="6"/>
      <c r="D437" s="6"/>
      <c r="E437" s="6"/>
      <c r="F437" s="6"/>
      <c r="G437" s="6"/>
      <c r="M437" s="69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2">
      <c r="A438" s="6"/>
      <c r="B438" s="6"/>
      <c r="C438" s="6"/>
      <c r="D438" s="6"/>
      <c r="E438" s="6"/>
      <c r="F438" s="6"/>
      <c r="G438" s="6"/>
      <c r="M438" s="69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2">
      <c r="A439" s="6"/>
      <c r="B439" s="6"/>
      <c r="C439" s="6"/>
      <c r="D439" s="6"/>
      <c r="E439" s="6"/>
      <c r="F439" s="6"/>
      <c r="G439" s="6"/>
      <c r="M439" s="69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2">
      <c r="A440" s="6"/>
      <c r="B440" s="6"/>
      <c r="C440" s="6"/>
      <c r="D440" s="6"/>
      <c r="E440" s="6"/>
      <c r="F440" s="6"/>
      <c r="G440" s="6"/>
      <c r="M440" s="69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2">
      <c r="A441" s="6"/>
      <c r="B441" s="6"/>
      <c r="C441" s="6"/>
      <c r="D441" s="6"/>
      <c r="E441" s="6"/>
      <c r="F441" s="6"/>
      <c r="G441" s="6"/>
      <c r="M441" s="69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2">
      <c r="A442" s="6"/>
      <c r="B442" s="6"/>
      <c r="C442" s="6"/>
      <c r="D442" s="6"/>
      <c r="E442" s="6"/>
      <c r="F442" s="6"/>
      <c r="G442" s="6"/>
      <c r="M442" s="69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2">
      <c r="A443" s="6"/>
      <c r="B443" s="6"/>
      <c r="C443" s="6"/>
      <c r="D443" s="6"/>
      <c r="E443" s="6"/>
      <c r="F443" s="6"/>
      <c r="G443" s="6"/>
      <c r="M443" s="69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2">
      <c r="A444" s="6"/>
      <c r="B444" s="6"/>
      <c r="C444" s="6"/>
      <c r="D444" s="6"/>
      <c r="E444" s="6"/>
      <c r="F444" s="6"/>
      <c r="G444" s="6"/>
      <c r="M444" s="69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2">
      <c r="A445" s="6"/>
      <c r="B445" s="6"/>
      <c r="C445" s="6"/>
      <c r="D445" s="6"/>
      <c r="E445" s="6"/>
      <c r="F445" s="6"/>
      <c r="G445" s="6"/>
      <c r="M445" s="69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2">
      <c r="A446" s="6"/>
      <c r="B446" s="6"/>
      <c r="C446" s="6"/>
      <c r="D446" s="6"/>
      <c r="E446" s="6"/>
      <c r="F446" s="6"/>
      <c r="G446" s="6"/>
      <c r="M446" s="69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2">
      <c r="A447" s="6"/>
      <c r="B447" s="6"/>
      <c r="C447" s="6"/>
      <c r="D447" s="6"/>
      <c r="E447" s="6"/>
      <c r="F447" s="6"/>
      <c r="G447" s="6"/>
      <c r="M447" s="69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2">
      <c r="A448" s="6"/>
      <c r="B448" s="6"/>
      <c r="C448" s="6"/>
      <c r="D448" s="6"/>
      <c r="E448" s="6"/>
      <c r="F448" s="6"/>
      <c r="G448" s="6"/>
      <c r="M448" s="69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2">
      <c r="A449" s="6"/>
      <c r="B449" s="6"/>
      <c r="C449" s="6"/>
      <c r="D449" s="6"/>
      <c r="E449" s="6"/>
      <c r="F449" s="6"/>
      <c r="G449" s="6"/>
      <c r="M449" s="69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2">
      <c r="A450" s="6"/>
      <c r="B450" s="6"/>
      <c r="C450" s="6"/>
      <c r="D450" s="6"/>
      <c r="E450" s="6"/>
      <c r="F450" s="6"/>
      <c r="G450" s="6"/>
      <c r="M450" s="69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2">
      <c r="A451" s="6"/>
      <c r="B451" s="6"/>
      <c r="C451" s="6"/>
      <c r="D451" s="6"/>
      <c r="E451" s="6"/>
      <c r="F451" s="6"/>
      <c r="G451" s="6"/>
      <c r="M451" s="69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2">
      <c r="A452" s="6"/>
      <c r="B452" s="6"/>
      <c r="C452" s="6"/>
      <c r="D452" s="6"/>
      <c r="E452" s="6"/>
      <c r="F452" s="6"/>
      <c r="G452" s="6"/>
      <c r="M452" s="69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2">
      <c r="A453" s="6"/>
      <c r="B453" s="6"/>
      <c r="C453" s="6"/>
      <c r="D453" s="6"/>
      <c r="E453" s="6"/>
      <c r="F453" s="6"/>
      <c r="G453" s="6"/>
      <c r="M453" s="69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2">
      <c r="A454" s="6"/>
      <c r="B454" s="6"/>
      <c r="C454" s="6"/>
      <c r="D454" s="6"/>
      <c r="E454" s="6"/>
      <c r="F454" s="6"/>
      <c r="G454" s="6"/>
      <c r="M454" s="69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2">
      <c r="A455" s="6"/>
      <c r="B455" s="6"/>
      <c r="C455" s="6"/>
      <c r="D455" s="6"/>
      <c r="E455" s="6"/>
      <c r="F455" s="6"/>
      <c r="G455" s="6"/>
      <c r="M455" s="69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2">
      <c r="A456" s="6"/>
      <c r="B456" s="6"/>
      <c r="C456" s="6"/>
      <c r="D456" s="6"/>
      <c r="E456" s="6"/>
      <c r="F456" s="6"/>
      <c r="G456" s="6"/>
      <c r="M456" s="69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2">
      <c r="A457" s="6"/>
      <c r="B457" s="6"/>
      <c r="C457" s="6"/>
      <c r="D457" s="6"/>
      <c r="E457" s="6"/>
      <c r="F457" s="6"/>
      <c r="G457" s="6"/>
      <c r="M457" s="69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2">
      <c r="A458" s="6"/>
      <c r="B458" s="6"/>
      <c r="C458" s="6"/>
      <c r="D458" s="6"/>
      <c r="E458" s="6"/>
      <c r="F458" s="6"/>
      <c r="G458" s="6"/>
      <c r="M458" s="69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2">
      <c r="A459" s="6"/>
      <c r="B459" s="6"/>
      <c r="C459" s="6"/>
      <c r="D459" s="6"/>
      <c r="E459" s="6"/>
      <c r="F459" s="6"/>
      <c r="G459" s="6"/>
      <c r="M459" s="69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2">
      <c r="A460" s="6"/>
      <c r="B460" s="6"/>
      <c r="C460" s="6"/>
      <c r="D460" s="6"/>
      <c r="E460" s="6"/>
      <c r="F460" s="6"/>
      <c r="G460" s="6"/>
      <c r="M460" s="69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2">
      <c r="A461" s="6"/>
      <c r="B461" s="6"/>
      <c r="C461" s="6"/>
      <c r="D461" s="6"/>
      <c r="E461" s="6"/>
      <c r="F461" s="6"/>
      <c r="G461" s="6"/>
      <c r="M461" s="69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2">
      <c r="A462" s="6"/>
      <c r="B462" s="6"/>
      <c r="C462" s="6"/>
      <c r="D462" s="6"/>
      <c r="E462" s="6"/>
      <c r="F462" s="6"/>
      <c r="G462" s="6"/>
      <c r="M462" s="69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2">
      <c r="A463" s="6"/>
      <c r="B463" s="6"/>
      <c r="C463" s="6"/>
      <c r="D463" s="6"/>
      <c r="E463" s="6"/>
      <c r="F463" s="6"/>
      <c r="G463" s="6"/>
      <c r="M463" s="69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2">
      <c r="A464" s="6"/>
      <c r="B464" s="6"/>
      <c r="C464" s="6"/>
      <c r="D464" s="6"/>
      <c r="E464" s="6"/>
      <c r="F464" s="6"/>
      <c r="G464" s="6"/>
      <c r="M464" s="69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2">
      <c r="A465" s="6"/>
      <c r="B465" s="6"/>
      <c r="C465" s="6"/>
      <c r="D465" s="6"/>
      <c r="E465" s="6"/>
      <c r="F465" s="6"/>
      <c r="G465" s="6"/>
      <c r="M465" s="69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2">
      <c r="A466" s="6"/>
      <c r="B466" s="6"/>
      <c r="C466" s="6"/>
      <c r="D466" s="6"/>
      <c r="E466" s="6"/>
      <c r="F466" s="6"/>
      <c r="G466" s="6"/>
      <c r="M466" s="69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2">
      <c r="A467" s="6"/>
      <c r="B467" s="6"/>
      <c r="C467" s="6"/>
      <c r="D467" s="6"/>
      <c r="E467" s="6"/>
      <c r="F467" s="6"/>
      <c r="G467" s="6"/>
      <c r="M467" s="69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2">
      <c r="A468" s="6"/>
      <c r="B468" s="6"/>
      <c r="C468" s="6"/>
      <c r="D468" s="6"/>
      <c r="E468" s="6"/>
      <c r="F468" s="6"/>
      <c r="G468" s="6"/>
      <c r="M468" s="69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2">
      <c r="A469" s="6"/>
      <c r="B469" s="6"/>
      <c r="C469" s="6"/>
      <c r="D469" s="6"/>
      <c r="E469" s="6"/>
      <c r="F469" s="6"/>
      <c r="G469" s="6"/>
      <c r="M469" s="69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2">
      <c r="A470" s="6"/>
      <c r="B470" s="6"/>
      <c r="C470" s="6"/>
      <c r="D470" s="6"/>
      <c r="E470" s="6"/>
      <c r="F470" s="6"/>
      <c r="G470" s="6"/>
      <c r="M470" s="69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2">
      <c r="A471" s="6"/>
      <c r="B471" s="6"/>
      <c r="C471" s="6"/>
      <c r="D471" s="6"/>
      <c r="E471" s="6"/>
      <c r="F471" s="6"/>
      <c r="G471" s="6"/>
      <c r="M471" s="69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2">
      <c r="A472" s="6"/>
      <c r="B472" s="6"/>
      <c r="C472" s="6"/>
      <c r="D472" s="6"/>
      <c r="E472" s="6"/>
      <c r="F472" s="6"/>
      <c r="G472" s="6"/>
      <c r="M472" s="69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2">
      <c r="A473" s="6"/>
      <c r="B473" s="6"/>
      <c r="C473" s="6"/>
      <c r="D473" s="6"/>
      <c r="E473" s="6"/>
      <c r="F473" s="6"/>
      <c r="G473" s="6"/>
      <c r="M473" s="69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2">
      <c r="A474" s="6"/>
      <c r="B474" s="6"/>
      <c r="C474" s="6"/>
      <c r="D474" s="6"/>
      <c r="E474" s="6"/>
      <c r="F474" s="6"/>
      <c r="G474" s="6"/>
      <c r="M474" s="69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2">
      <c r="A475" s="6"/>
      <c r="B475" s="6"/>
      <c r="C475" s="6"/>
      <c r="D475" s="6"/>
      <c r="E475" s="6"/>
      <c r="F475" s="6"/>
      <c r="G475" s="6"/>
      <c r="M475" s="69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2">
      <c r="A476" s="6"/>
      <c r="B476" s="6"/>
      <c r="C476" s="6"/>
      <c r="D476" s="6"/>
      <c r="E476" s="6"/>
      <c r="F476" s="6"/>
      <c r="G476" s="6"/>
      <c r="M476" s="69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2">
      <c r="A477" s="6"/>
      <c r="B477" s="6"/>
      <c r="C477" s="6"/>
      <c r="D477" s="6"/>
      <c r="E477" s="6"/>
      <c r="F477" s="6"/>
      <c r="G477" s="6"/>
      <c r="M477" s="69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2">
      <c r="A478" s="6"/>
      <c r="B478" s="6"/>
      <c r="C478" s="6"/>
      <c r="D478" s="6"/>
      <c r="E478" s="6"/>
      <c r="F478" s="6"/>
      <c r="G478" s="6"/>
      <c r="M478" s="69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2">
      <c r="A479" s="6"/>
      <c r="B479" s="6"/>
      <c r="C479" s="6"/>
      <c r="D479" s="6"/>
      <c r="E479" s="6"/>
      <c r="F479" s="6"/>
      <c r="G479" s="6"/>
      <c r="M479" s="69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2">
      <c r="A480" s="6"/>
      <c r="B480" s="6"/>
      <c r="C480" s="6"/>
      <c r="D480" s="6"/>
      <c r="E480" s="6"/>
      <c r="F480" s="6"/>
      <c r="G480" s="6"/>
      <c r="M480" s="69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2">
      <c r="A481" s="6"/>
      <c r="B481" s="6"/>
      <c r="C481" s="6"/>
      <c r="D481" s="6"/>
      <c r="E481" s="6"/>
      <c r="F481" s="6"/>
      <c r="G481" s="6"/>
      <c r="M481" s="69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2">
      <c r="A482" s="6"/>
      <c r="B482" s="6"/>
      <c r="C482" s="6"/>
      <c r="D482" s="6"/>
      <c r="E482" s="6"/>
      <c r="F482" s="6"/>
      <c r="G482" s="6"/>
      <c r="M482" s="69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2">
      <c r="A483" s="6"/>
      <c r="B483" s="6"/>
      <c r="C483" s="6"/>
      <c r="D483" s="6"/>
      <c r="E483" s="6"/>
      <c r="F483" s="6"/>
      <c r="G483" s="6"/>
      <c r="M483" s="69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2">
      <c r="A484" s="6"/>
      <c r="B484" s="6"/>
      <c r="C484" s="6"/>
      <c r="D484" s="6"/>
      <c r="E484" s="6"/>
      <c r="F484" s="6"/>
      <c r="G484" s="6"/>
      <c r="M484" s="69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2">
      <c r="A485" s="6"/>
      <c r="B485" s="6"/>
      <c r="C485" s="6"/>
      <c r="D485" s="6"/>
      <c r="E485" s="6"/>
      <c r="F485" s="6"/>
      <c r="G485" s="6"/>
      <c r="M485" s="69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2">
      <c r="A486" s="6"/>
      <c r="B486" s="6"/>
      <c r="C486" s="6"/>
      <c r="D486" s="6"/>
      <c r="E486" s="6"/>
      <c r="F486" s="6"/>
      <c r="G486" s="6"/>
      <c r="M486" s="69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2">
      <c r="A487" s="6"/>
      <c r="B487" s="6"/>
      <c r="C487" s="6"/>
      <c r="D487" s="6"/>
      <c r="E487" s="6"/>
      <c r="F487" s="6"/>
      <c r="G487" s="6"/>
      <c r="M487" s="69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2">
      <c r="A488" s="6"/>
      <c r="B488" s="6"/>
      <c r="C488" s="6"/>
      <c r="D488" s="6"/>
      <c r="E488" s="6"/>
      <c r="F488" s="6"/>
      <c r="G488" s="6"/>
      <c r="M488" s="69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2">
      <c r="A489" s="6"/>
      <c r="B489" s="6"/>
      <c r="C489" s="6"/>
      <c r="D489" s="6"/>
      <c r="E489" s="6"/>
      <c r="F489" s="6"/>
      <c r="G489" s="6"/>
      <c r="M489" s="69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2">
      <c r="A490" s="6"/>
      <c r="B490" s="6"/>
      <c r="C490" s="6"/>
      <c r="D490" s="6"/>
      <c r="E490" s="6"/>
      <c r="F490" s="6"/>
      <c r="G490" s="6"/>
      <c r="M490" s="69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2">
      <c r="A491" s="6"/>
      <c r="B491" s="6"/>
      <c r="C491" s="6"/>
      <c r="D491" s="6"/>
      <c r="E491" s="6"/>
      <c r="F491" s="6"/>
      <c r="G491" s="6"/>
      <c r="M491" s="69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2">
      <c r="A492" s="6"/>
      <c r="B492" s="6"/>
      <c r="C492" s="6"/>
      <c r="D492" s="6"/>
      <c r="E492" s="6"/>
      <c r="F492" s="6"/>
      <c r="G492" s="6"/>
      <c r="M492" s="69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2">
      <c r="A493" s="6"/>
      <c r="B493" s="6"/>
      <c r="C493" s="6"/>
      <c r="D493" s="6"/>
      <c r="E493" s="6"/>
      <c r="F493" s="6"/>
      <c r="G493" s="6"/>
      <c r="M493" s="69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2">
      <c r="A494" s="6"/>
      <c r="B494" s="6"/>
      <c r="C494" s="6"/>
      <c r="D494" s="6"/>
      <c r="E494" s="6"/>
      <c r="F494" s="6"/>
      <c r="G494" s="6"/>
      <c r="M494" s="69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2">
      <c r="A495" s="6"/>
      <c r="B495" s="6"/>
      <c r="C495" s="6"/>
      <c r="D495" s="6"/>
      <c r="E495" s="6"/>
      <c r="F495" s="6"/>
      <c r="G495" s="6"/>
      <c r="M495" s="69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2">
      <c r="A496" s="6"/>
      <c r="B496" s="6"/>
      <c r="C496" s="6"/>
      <c r="D496" s="6"/>
      <c r="E496" s="6"/>
      <c r="F496" s="6"/>
      <c r="G496" s="6"/>
      <c r="M496" s="69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2">
      <c r="A497" s="6"/>
      <c r="B497" s="6"/>
      <c r="C497" s="6"/>
      <c r="D497" s="6"/>
      <c r="E497" s="6"/>
      <c r="F497" s="6"/>
      <c r="G497" s="6"/>
      <c r="M497" s="69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2">
      <c r="A498" s="6"/>
      <c r="B498" s="6"/>
      <c r="C498" s="6"/>
      <c r="D498" s="6"/>
      <c r="E498" s="6"/>
      <c r="F498" s="6"/>
      <c r="G498" s="6"/>
      <c r="M498" s="69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2">
      <c r="A499" s="6"/>
      <c r="B499" s="6"/>
      <c r="C499" s="6"/>
      <c r="D499" s="6"/>
      <c r="E499" s="6"/>
      <c r="F499" s="6"/>
      <c r="G499" s="6"/>
      <c r="M499" s="69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2">
      <c r="A500" s="6"/>
      <c r="B500" s="6"/>
      <c r="C500" s="6"/>
      <c r="D500" s="6"/>
      <c r="E500" s="6"/>
      <c r="F500" s="6"/>
      <c r="G500" s="6"/>
      <c r="M500" s="69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2">
      <c r="A501" s="6"/>
      <c r="B501" s="6"/>
      <c r="C501" s="6"/>
      <c r="D501" s="6"/>
      <c r="E501" s="6"/>
      <c r="F501" s="6"/>
      <c r="G501" s="6"/>
      <c r="M501" s="69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2">
      <c r="A502" s="6"/>
      <c r="B502" s="6"/>
      <c r="C502" s="6"/>
      <c r="D502" s="6"/>
      <c r="E502" s="6"/>
      <c r="F502" s="6"/>
      <c r="G502" s="6"/>
      <c r="M502" s="69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2">
      <c r="A503" s="6"/>
      <c r="B503" s="6"/>
      <c r="C503" s="6"/>
      <c r="D503" s="6"/>
      <c r="E503" s="6"/>
      <c r="F503" s="6"/>
      <c r="G503" s="6"/>
      <c r="M503" s="69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2">
      <c r="A504" s="6"/>
      <c r="B504" s="6"/>
      <c r="C504" s="6"/>
      <c r="D504" s="6"/>
      <c r="E504" s="6"/>
      <c r="F504" s="6"/>
      <c r="G504" s="6"/>
      <c r="M504" s="69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2">
      <c r="A505" s="6"/>
      <c r="B505" s="6"/>
      <c r="C505" s="6"/>
      <c r="D505" s="6"/>
      <c r="E505" s="6"/>
      <c r="F505" s="6"/>
      <c r="G505" s="6"/>
      <c r="M505" s="69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2">
      <c r="A506" s="6"/>
      <c r="B506" s="6"/>
      <c r="C506" s="6"/>
      <c r="D506" s="6"/>
      <c r="E506" s="6"/>
      <c r="F506" s="6"/>
      <c r="G506" s="6"/>
      <c r="M506" s="69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2">
      <c r="A507" s="6"/>
      <c r="B507" s="6"/>
      <c r="C507" s="6"/>
      <c r="D507" s="6"/>
      <c r="E507" s="6"/>
      <c r="F507" s="6"/>
      <c r="G507" s="6"/>
      <c r="M507" s="69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2">
      <c r="A508" s="6"/>
      <c r="B508" s="6"/>
      <c r="C508" s="6"/>
      <c r="D508" s="6"/>
      <c r="E508" s="6"/>
      <c r="F508" s="6"/>
      <c r="G508" s="6"/>
      <c r="M508" s="69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2">
      <c r="A509" s="6"/>
      <c r="B509" s="6"/>
      <c r="C509" s="6"/>
      <c r="D509" s="6"/>
      <c r="E509" s="6"/>
      <c r="F509" s="6"/>
      <c r="G509" s="6"/>
      <c r="M509" s="69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2">
      <c r="A510" s="6"/>
      <c r="B510" s="6"/>
      <c r="C510" s="6"/>
      <c r="D510" s="6"/>
      <c r="E510" s="6"/>
      <c r="F510" s="6"/>
      <c r="G510" s="6"/>
      <c r="M510" s="69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2">
      <c r="A511" s="6"/>
      <c r="B511" s="6"/>
      <c r="C511" s="6"/>
      <c r="D511" s="6"/>
      <c r="E511" s="6"/>
      <c r="F511" s="6"/>
      <c r="G511" s="6"/>
      <c r="M511" s="69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2">
      <c r="A512" s="6"/>
      <c r="B512" s="6"/>
      <c r="C512" s="6"/>
      <c r="D512" s="6"/>
      <c r="E512" s="6"/>
      <c r="F512" s="6"/>
      <c r="G512" s="6"/>
      <c r="M512" s="69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2">
      <c r="A513" s="6"/>
      <c r="B513" s="6"/>
      <c r="C513" s="6"/>
      <c r="D513" s="6"/>
      <c r="E513" s="6"/>
      <c r="F513" s="6"/>
      <c r="G513" s="6"/>
      <c r="M513" s="69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2">
      <c r="A514" s="6"/>
      <c r="B514" s="6"/>
      <c r="C514" s="6"/>
      <c r="D514" s="6"/>
      <c r="E514" s="6"/>
      <c r="F514" s="6"/>
      <c r="G514" s="6"/>
      <c r="M514" s="69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2">
      <c r="A515" s="6"/>
      <c r="B515" s="6"/>
      <c r="C515" s="6"/>
      <c r="D515" s="6"/>
      <c r="E515" s="6"/>
      <c r="F515" s="6"/>
      <c r="G515" s="6"/>
      <c r="M515" s="69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2">
      <c r="A516" s="6"/>
      <c r="B516" s="6"/>
      <c r="C516" s="6"/>
      <c r="D516" s="6"/>
      <c r="E516" s="6"/>
      <c r="F516" s="6"/>
      <c r="G516" s="6"/>
      <c r="M516" s="69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2">
      <c r="A517" s="6"/>
      <c r="B517" s="6"/>
      <c r="C517" s="6"/>
      <c r="D517" s="6"/>
      <c r="E517" s="6"/>
      <c r="F517" s="6"/>
      <c r="G517" s="6"/>
      <c r="M517" s="69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2">
      <c r="A518" s="6"/>
      <c r="B518" s="6"/>
      <c r="C518" s="6"/>
      <c r="D518" s="6"/>
      <c r="E518" s="6"/>
      <c r="F518" s="6"/>
      <c r="G518" s="6"/>
      <c r="M518" s="69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2">
      <c r="A519" s="6"/>
      <c r="B519" s="6"/>
      <c r="C519" s="6"/>
      <c r="D519" s="6"/>
      <c r="E519" s="6"/>
      <c r="F519" s="6"/>
      <c r="G519" s="6"/>
      <c r="M519" s="69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2">
      <c r="A520" s="6"/>
      <c r="B520" s="6"/>
      <c r="C520" s="6"/>
      <c r="D520" s="6"/>
      <c r="E520" s="6"/>
      <c r="F520" s="6"/>
      <c r="G520" s="6"/>
      <c r="M520" s="69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2">
      <c r="A521" s="6"/>
      <c r="B521" s="6"/>
      <c r="C521" s="6"/>
      <c r="D521" s="6"/>
      <c r="E521" s="6"/>
      <c r="F521" s="6"/>
      <c r="G521" s="6"/>
      <c r="M521" s="69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2">
      <c r="A522" s="6"/>
      <c r="B522" s="6"/>
      <c r="C522" s="6"/>
      <c r="D522" s="6"/>
      <c r="E522" s="6"/>
      <c r="F522" s="6"/>
      <c r="G522" s="6"/>
      <c r="M522" s="69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2">
      <c r="A523" s="6"/>
      <c r="B523" s="6"/>
      <c r="C523" s="6"/>
      <c r="D523" s="6"/>
      <c r="E523" s="6"/>
      <c r="F523" s="6"/>
      <c r="G523" s="6"/>
      <c r="M523" s="69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2">
      <c r="A524" s="6"/>
      <c r="B524" s="6"/>
      <c r="C524" s="6"/>
      <c r="D524" s="6"/>
      <c r="E524" s="6"/>
      <c r="F524" s="6"/>
      <c r="G524" s="6"/>
      <c r="M524" s="69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2">
      <c r="A525" s="6"/>
      <c r="B525" s="6"/>
      <c r="C525" s="6"/>
      <c r="D525" s="6"/>
      <c r="E525" s="6"/>
      <c r="F525" s="6"/>
      <c r="G525" s="6"/>
      <c r="M525" s="69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2">
      <c r="A526" s="6"/>
      <c r="B526" s="6"/>
      <c r="C526" s="6"/>
      <c r="D526" s="6"/>
      <c r="E526" s="6"/>
      <c r="F526" s="6"/>
      <c r="G526" s="6"/>
      <c r="M526" s="69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2">
      <c r="A527" s="6"/>
      <c r="B527" s="6"/>
      <c r="C527" s="6"/>
      <c r="D527" s="6"/>
      <c r="E527" s="6"/>
      <c r="F527" s="6"/>
      <c r="G527" s="6"/>
      <c r="M527" s="69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2">
      <c r="A528" s="6"/>
      <c r="B528" s="6"/>
      <c r="C528" s="6"/>
      <c r="D528" s="6"/>
      <c r="E528" s="6"/>
      <c r="F528" s="6"/>
      <c r="G528" s="6"/>
      <c r="M528" s="69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2">
      <c r="A529" s="6"/>
      <c r="B529" s="6"/>
      <c r="C529" s="6"/>
      <c r="D529" s="6"/>
      <c r="E529" s="6"/>
      <c r="F529" s="6"/>
      <c r="G529" s="6"/>
      <c r="M529" s="69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2">
      <c r="A530" s="6"/>
      <c r="B530" s="6"/>
      <c r="C530" s="6"/>
      <c r="D530" s="6"/>
      <c r="E530" s="6"/>
      <c r="F530" s="6"/>
      <c r="G530" s="6"/>
      <c r="M530" s="69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2">
      <c r="A531" s="6"/>
      <c r="B531" s="6"/>
      <c r="C531" s="6"/>
      <c r="D531" s="6"/>
      <c r="E531" s="6"/>
      <c r="F531" s="6"/>
      <c r="G531" s="6"/>
      <c r="M531" s="69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2">
      <c r="A532" s="6"/>
      <c r="B532" s="6"/>
      <c r="C532" s="6"/>
      <c r="D532" s="6"/>
      <c r="E532" s="6"/>
      <c r="F532" s="6"/>
      <c r="G532" s="6"/>
      <c r="M532" s="69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2">
      <c r="A533" s="6"/>
      <c r="B533" s="6"/>
      <c r="C533" s="6"/>
      <c r="D533" s="6"/>
      <c r="E533" s="6"/>
      <c r="F533" s="6"/>
      <c r="G533" s="6"/>
      <c r="M533" s="69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2">
      <c r="A534" s="6"/>
      <c r="B534" s="6"/>
      <c r="C534" s="6"/>
      <c r="D534" s="6"/>
      <c r="E534" s="6"/>
      <c r="F534" s="6"/>
      <c r="G534" s="6"/>
      <c r="M534" s="69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2">
      <c r="A535" s="6"/>
      <c r="B535" s="6"/>
      <c r="C535" s="6"/>
      <c r="D535" s="6"/>
      <c r="E535" s="6"/>
      <c r="F535" s="6"/>
      <c r="G535" s="6"/>
      <c r="M535" s="69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2">
      <c r="A536" s="6"/>
      <c r="B536" s="6"/>
      <c r="C536" s="6"/>
      <c r="D536" s="6"/>
      <c r="E536" s="6"/>
      <c r="F536" s="6"/>
      <c r="G536" s="6"/>
      <c r="M536" s="69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2">
      <c r="A537" s="6"/>
      <c r="B537" s="6"/>
      <c r="C537" s="6"/>
      <c r="D537" s="6"/>
      <c r="E537" s="6"/>
      <c r="F537" s="6"/>
      <c r="G537" s="6"/>
      <c r="M537" s="69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2">
      <c r="A538" s="6"/>
      <c r="B538" s="6"/>
      <c r="C538" s="6"/>
      <c r="D538" s="6"/>
      <c r="E538" s="6"/>
      <c r="F538" s="6"/>
      <c r="G538" s="6"/>
      <c r="M538" s="69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2">
      <c r="A539" s="6"/>
      <c r="B539" s="6"/>
      <c r="C539" s="6"/>
      <c r="D539" s="6"/>
      <c r="E539" s="6"/>
      <c r="F539" s="6"/>
      <c r="G539" s="6"/>
      <c r="M539" s="69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2">
      <c r="A540" s="6"/>
      <c r="B540" s="6"/>
      <c r="C540" s="6"/>
      <c r="D540" s="6"/>
      <c r="E540" s="6"/>
      <c r="F540" s="6"/>
      <c r="G540" s="6"/>
      <c r="M540" s="69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2">
      <c r="A541" s="6"/>
      <c r="B541" s="6"/>
      <c r="C541" s="6"/>
      <c r="D541" s="6"/>
      <c r="E541" s="6"/>
      <c r="F541" s="6"/>
      <c r="G541" s="6"/>
      <c r="M541" s="69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2">
      <c r="A542" s="6"/>
      <c r="B542" s="6"/>
      <c r="C542" s="6"/>
      <c r="D542" s="6"/>
      <c r="E542" s="6"/>
      <c r="F542" s="6"/>
      <c r="G542" s="6"/>
      <c r="M542" s="69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2">
      <c r="A543" s="6"/>
      <c r="B543" s="6"/>
      <c r="C543" s="6"/>
      <c r="D543" s="6"/>
      <c r="E543" s="6"/>
      <c r="F543" s="6"/>
      <c r="G543" s="6"/>
      <c r="M543" s="69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2">
      <c r="A544" s="6"/>
      <c r="B544" s="6"/>
      <c r="C544" s="6"/>
      <c r="D544" s="6"/>
      <c r="E544" s="6"/>
      <c r="F544" s="6"/>
      <c r="G544" s="6"/>
      <c r="M544" s="69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2">
      <c r="A545" s="6"/>
      <c r="B545" s="6"/>
      <c r="C545" s="6"/>
      <c r="D545" s="6"/>
      <c r="E545" s="6"/>
      <c r="F545" s="6"/>
      <c r="G545" s="6"/>
      <c r="M545" s="69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2">
      <c r="A546" s="6"/>
      <c r="B546" s="6"/>
      <c r="C546" s="6"/>
      <c r="D546" s="6"/>
      <c r="E546" s="6"/>
      <c r="F546" s="6"/>
      <c r="G546" s="6"/>
      <c r="M546" s="69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2">
      <c r="A547" s="6"/>
      <c r="B547" s="6"/>
      <c r="C547" s="6"/>
      <c r="D547" s="6"/>
      <c r="E547" s="6"/>
      <c r="F547" s="6"/>
      <c r="G547" s="6"/>
      <c r="M547" s="69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2">
      <c r="A548" s="6"/>
      <c r="B548" s="6"/>
      <c r="C548" s="6"/>
      <c r="D548" s="6"/>
      <c r="E548" s="6"/>
      <c r="F548" s="6"/>
      <c r="G548" s="6"/>
      <c r="M548" s="69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2">
      <c r="A549" s="6"/>
      <c r="B549" s="6"/>
      <c r="C549" s="6"/>
      <c r="D549" s="6"/>
      <c r="E549" s="6"/>
      <c r="F549" s="6"/>
      <c r="G549" s="6"/>
      <c r="M549" s="69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2">
      <c r="A550" s="6"/>
      <c r="B550" s="6"/>
      <c r="C550" s="6"/>
      <c r="D550" s="6"/>
      <c r="E550" s="6"/>
      <c r="F550" s="6"/>
      <c r="G550" s="6"/>
      <c r="M550" s="69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2">
      <c r="A551" s="6"/>
      <c r="B551" s="6"/>
      <c r="C551" s="6"/>
      <c r="D551" s="6"/>
      <c r="E551" s="6"/>
      <c r="F551" s="6"/>
      <c r="G551" s="6"/>
      <c r="M551" s="69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2">
      <c r="A552" s="6"/>
      <c r="B552" s="6"/>
      <c r="C552" s="6"/>
      <c r="D552" s="6"/>
      <c r="E552" s="6"/>
      <c r="F552" s="6"/>
      <c r="G552" s="6"/>
      <c r="M552" s="69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2">
      <c r="A553" s="6"/>
      <c r="B553" s="6"/>
      <c r="C553" s="6"/>
      <c r="D553" s="6"/>
      <c r="E553" s="6"/>
      <c r="F553" s="6"/>
      <c r="G553" s="6"/>
      <c r="M553" s="69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2">
      <c r="A554" s="6"/>
      <c r="B554" s="6"/>
      <c r="C554" s="6"/>
      <c r="D554" s="6"/>
      <c r="E554" s="6"/>
      <c r="F554" s="6"/>
      <c r="G554" s="6"/>
      <c r="M554" s="69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2">
      <c r="A555" s="6"/>
      <c r="B555" s="6"/>
      <c r="C555" s="6"/>
      <c r="D555" s="6"/>
      <c r="E555" s="6"/>
      <c r="F555" s="6"/>
      <c r="G555" s="6"/>
      <c r="M555" s="69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2">
      <c r="A556" s="6"/>
      <c r="B556" s="6"/>
      <c r="C556" s="6"/>
      <c r="D556" s="6"/>
      <c r="E556" s="6"/>
      <c r="F556" s="6"/>
      <c r="G556" s="6"/>
      <c r="M556" s="69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2">
      <c r="A557" s="6"/>
      <c r="B557" s="6"/>
      <c r="C557" s="6"/>
      <c r="D557" s="6"/>
      <c r="E557" s="6"/>
      <c r="F557" s="6"/>
      <c r="G557" s="6"/>
      <c r="M557" s="69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2">
      <c r="A558" s="6"/>
      <c r="B558" s="6"/>
      <c r="C558" s="6"/>
      <c r="D558" s="6"/>
      <c r="E558" s="6"/>
      <c r="F558" s="6"/>
      <c r="G558" s="6"/>
      <c r="M558" s="69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2">
      <c r="A559" s="6"/>
      <c r="B559" s="6"/>
      <c r="C559" s="6"/>
      <c r="D559" s="6"/>
      <c r="E559" s="6"/>
      <c r="F559" s="6"/>
      <c r="G559" s="6"/>
      <c r="M559" s="69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2">
      <c r="A560" s="6"/>
      <c r="B560" s="6"/>
      <c r="C560" s="6"/>
      <c r="D560" s="6"/>
      <c r="E560" s="6"/>
      <c r="F560" s="6"/>
      <c r="G560" s="6"/>
      <c r="M560" s="69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2">
      <c r="A561" s="6"/>
      <c r="B561" s="6"/>
      <c r="C561" s="6"/>
      <c r="D561" s="6"/>
      <c r="E561" s="6"/>
      <c r="F561" s="6"/>
      <c r="G561" s="6"/>
      <c r="M561" s="69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2">
      <c r="A562" s="6"/>
      <c r="B562" s="6"/>
      <c r="C562" s="6"/>
      <c r="D562" s="6"/>
      <c r="E562" s="6"/>
      <c r="F562" s="6"/>
      <c r="G562" s="6"/>
      <c r="M562" s="69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2">
      <c r="A563" s="6"/>
      <c r="B563" s="6"/>
      <c r="C563" s="6"/>
      <c r="D563" s="6"/>
      <c r="E563" s="6"/>
      <c r="F563" s="6"/>
      <c r="G563" s="6"/>
      <c r="M563" s="69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2">
      <c r="A564" s="6"/>
      <c r="B564" s="6"/>
      <c r="C564" s="6"/>
      <c r="D564" s="6"/>
      <c r="E564" s="6"/>
      <c r="F564" s="6"/>
      <c r="G564" s="6"/>
      <c r="M564" s="69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2">
      <c r="A565" s="6"/>
      <c r="B565" s="6"/>
      <c r="C565" s="6"/>
      <c r="D565" s="6"/>
      <c r="E565" s="6"/>
      <c r="F565" s="6"/>
      <c r="G565" s="6"/>
      <c r="M565" s="69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2">
      <c r="A566" s="6"/>
      <c r="B566" s="6"/>
      <c r="C566" s="6"/>
      <c r="D566" s="6"/>
      <c r="E566" s="6"/>
      <c r="F566" s="6"/>
      <c r="G566" s="6"/>
      <c r="M566" s="69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2">
      <c r="A567" s="6"/>
      <c r="B567" s="6"/>
      <c r="C567" s="6"/>
      <c r="D567" s="6"/>
      <c r="E567" s="6"/>
      <c r="F567" s="6"/>
      <c r="G567" s="6"/>
      <c r="M567" s="69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2">
      <c r="A568" s="6"/>
      <c r="B568" s="6"/>
      <c r="C568" s="6"/>
      <c r="D568" s="6"/>
      <c r="E568" s="6"/>
      <c r="F568" s="6"/>
      <c r="G568" s="6"/>
      <c r="M568" s="69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2">
      <c r="A569" s="6"/>
      <c r="B569" s="6"/>
      <c r="C569" s="6"/>
      <c r="D569" s="6"/>
      <c r="E569" s="6"/>
      <c r="F569" s="6"/>
      <c r="G569" s="6"/>
      <c r="M569" s="69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2">
      <c r="A570" s="6"/>
      <c r="B570" s="6"/>
      <c r="C570" s="6"/>
      <c r="D570" s="6"/>
      <c r="E570" s="6"/>
      <c r="F570" s="6"/>
      <c r="G570" s="6"/>
      <c r="M570" s="69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2">
      <c r="A571" s="6"/>
      <c r="B571" s="6"/>
      <c r="C571" s="6"/>
      <c r="D571" s="6"/>
      <c r="E571" s="6"/>
      <c r="F571" s="6"/>
      <c r="G571" s="6"/>
      <c r="M571" s="69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2">
      <c r="A572" s="6"/>
      <c r="B572" s="6"/>
      <c r="C572" s="6"/>
      <c r="D572" s="6"/>
      <c r="E572" s="6"/>
      <c r="F572" s="6"/>
      <c r="G572" s="6"/>
      <c r="M572" s="69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2">
      <c r="A573" s="6"/>
      <c r="B573" s="6"/>
      <c r="C573" s="6"/>
      <c r="D573" s="6"/>
      <c r="E573" s="6"/>
      <c r="F573" s="6"/>
      <c r="G573" s="6"/>
      <c r="M573" s="69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2">
      <c r="A574" s="6"/>
      <c r="B574" s="6"/>
      <c r="C574" s="6"/>
      <c r="D574" s="6"/>
      <c r="E574" s="6"/>
      <c r="F574" s="6"/>
      <c r="G574" s="6"/>
      <c r="M574" s="69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2">
      <c r="A575" s="6"/>
      <c r="B575" s="6"/>
      <c r="C575" s="6"/>
      <c r="D575" s="6"/>
      <c r="E575" s="6"/>
      <c r="F575" s="6"/>
      <c r="G575" s="6"/>
      <c r="M575" s="69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2">
      <c r="A576" s="6"/>
      <c r="B576" s="6"/>
      <c r="C576" s="6"/>
      <c r="D576" s="6"/>
      <c r="E576" s="6"/>
      <c r="F576" s="6"/>
      <c r="G576" s="6"/>
      <c r="M576" s="69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2">
      <c r="A577" s="6"/>
      <c r="B577" s="6"/>
      <c r="C577" s="6"/>
      <c r="D577" s="6"/>
      <c r="E577" s="6"/>
      <c r="F577" s="6"/>
      <c r="G577" s="6"/>
      <c r="M577" s="69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2">
      <c r="A578" s="6"/>
      <c r="B578" s="6"/>
      <c r="C578" s="6"/>
      <c r="D578" s="6"/>
      <c r="E578" s="6"/>
      <c r="F578" s="6"/>
      <c r="G578" s="6"/>
      <c r="M578" s="69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2">
      <c r="A579" s="6"/>
      <c r="B579" s="6"/>
      <c r="C579" s="6"/>
      <c r="D579" s="6"/>
      <c r="E579" s="6"/>
      <c r="F579" s="6"/>
      <c r="G579" s="6"/>
      <c r="M579" s="69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2">
      <c r="A580" s="6"/>
      <c r="B580" s="6"/>
      <c r="C580" s="6"/>
      <c r="D580" s="6"/>
      <c r="E580" s="6"/>
      <c r="F580" s="6"/>
      <c r="G580" s="6"/>
      <c r="M580" s="69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2">
      <c r="A581" s="6"/>
      <c r="B581" s="6"/>
      <c r="C581" s="6"/>
      <c r="D581" s="6"/>
      <c r="E581" s="6"/>
      <c r="F581" s="6"/>
      <c r="G581" s="6"/>
      <c r="M581" s="69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2">
      <c r="A582" s="6"/>
      <c r="B582" s="6"/>
      <c r="C582" s="6"/>
      <c r="D582" s="6"/>
      <c r="E582" s="6"/>
      <c r="F582" s="6"/>
      <c r="G582" s="6"/>
      <c r="M582" s="69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2">
      <c r="A583" s="6"/>
      <c r="B583" s="6"/>
      <c r="C583" s="6"/>
      <c r="D583" s="6"/>
      <c r="E583" s="6"/>
      <c r="F583" s="6"/>
      <c r="G583" s="6"/>
      <c r="M583" s="69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2">
      <c r="A584" s="6"/>
      <c r="B584" s="6"/>
      <c r="C584" s="6"/>
      <c r="D584" s="6"/>
      <c r="E584" s="6"/>
      <c r="F584" s="6"/>
      <c r="G584" s="6"/>
      <c r="M584" s="69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2">
      <c r="A585" s="6"/>
      <c r="B585" s="6"/>
      <c r="C585" s="6"/>
      <c r="D585" s="6"/>
      <c r="E585" s="6"/>
      <c r="F585" s="6"/>
      <c r="G585" s="6"/>
      <c r="M585" s="69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2">
      <c r="A586" s="6"/>
      <c r="B586" s="6"/>
      <c r="C586" s="6"/>
      <c r="D586" s="6"/>
      <c r="E586" s="6"/>
      <c r="F586" s="6"/>
      <c r="G586" s="6"/>
      <c r="M586" s="69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2">
      <c r="A587" s="6"/>
      <c r="B587" s="6"/>
      <c r="C587" s="6"/>
      <c r="D587" s="6"/>
      <c r="E587" s="6"/>
      <c r="F587" s="6"/>
      <c r="G587" s="6"/>
      <c r="M587" s="69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2">
      <c r="A588" s="6"/>
      <c r="B588" s="6"/>
      <c r="C588" s="6"/>
      <c r="D588" s="6"/>
      <c r="E588" s="6"/>
      <c r="F588" s="6"/>
      <c r="G588" s="6"/>
      <c r="M588" s="69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2">
      <c r="A589" s="6"/>
      <c r="B589" s="6"/>
      <c r="C589" s="6"/>
      <c r="D589" s="6"/>
      <c r="E589" s="6"/>
      <c r="F589" s="6"/>
      <c r="G589" s="6"/>
      <c r="M589" s="69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2">
      <c r="A590" s="6"/>
      <c r="B590" s="6"/>
      <c r="C590" s="6"/>
      <c r="D590" s="6"/>
      <c r="E590" s="6"/>
      <c r="F590" s="6"/>
      <c r="G590" s="6"/>
      <c r="M590" s="69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2">
      <c r="A591" s="6"/>
      <c r="B591" s="6"/>
      <c r="C591" s="6"/>
      <c r="D591" s="6"/>
      <c r="E591" s="6"/>
      <c r="F591" s="6"/>
      <c r="G591" s="6"/>
      <c r="M591" s="69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2">
      <c r="A592" s="6"/>
      <c r="B592" s="6"/>
      <c r="C592" s="6"/>
      <c r="D592" s="6"/>
      <c r="E592" s="6"/>
      <c r="F592" s="6"/>
      <c r="G592" s="6"/>
      <c r="M592" s="69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2">
      <c r="A593" s="6"/>
      <c r="B593" s="6"/>
      <c r="C593" s="6"/>
      <c r="D593" s="6"/>
      <c r="E593" s="6"/>
      <c r="F593" s="6"/>
      <c r="G593" s="6"/>
      <c r="M593" s="69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2">
      <c r="A594" s="6"/>
      <c r="B594" s="6"/>
      <c r="C594" s="6"/>
      <c r="D594" s="6"/>
      <c r="E594" s="6"/>
      <c r="F594" s="6"/>
      <c r="G594" s="6"/>
      <c r="M594" s="69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2">
      <c r="A595" s="6"/>
      <c r="B595" s="6"/>
      <c r="C595" s="6"/>
      <c r="D595" s="6"/>
      <c r="E595" s="6"/>
      <c r="F595" s="6"/>
      <c r="G595" s="6"/>
      <c r="M595" s="69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2">
      <c r="A596" s="6"/>
      <c r="B596" s="6"/>
      <c r="C596" s="6"/>
      <c r="D596" s="6"/>
      <c r="E596" s="6"/>
      <c r="F596" s="6"/>
      <c r="G596" s="6"/>
      <c r="M596" s="69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2">
      <c r="A597" s="6"/>
      <c r="B597" s="6"/>
      <c r="C597" s="6"/>
      <c r="D597" s="6"/>
      <c r="E597" s="6"/>
      <c r="F597" s="6"/>
      <c r="G597" s="6"/>
      <c r="M597" s="69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2">
      <c r="A598" s="6"/>
      <c r="B598" s="6"/>
      <c r="C598" s="6"/>
      <c r="D598" s="6"/>
      <c r="E598" s="6"/>
      <c r="F598" s="6"/>
      <c r="G598" s="6"/>
      <c r="M598" s="69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2">
      <c r="A599" s="6"/>
      <c r="B599" s="6"/>
      <c r="C599" s="6"/>
      <c r="D599" s="6"/>
      <c r="E599" s="6"/>
      <c r="F599" s="6"/>
      <c r="G599" s="6"/>
      <c r="M599" s="69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2">
      <c r="A600" s="6"/>
      <c r="B600" s="6"/>
      <c r="C600" s="6"/>
      <c r="D600" s="6"/>
      <c r="E600" s="6"/>
      <c r="F600" s="6"/>
      <c r="G600" s="6"/>
      <c r="M600" s="69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2">
      <c r="A601" s="6"/>
      <c r="B601" s="6"/>
      <c r="C601" s="6"/>
      <c r="D601" s="6"/>
      <c r="E601" s="6"/>
      <c r="F601" s="6"/>
      <c r="G601" s="6"/>
      <c r="M601" s="69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2">
      <c r="A602" s="6"/>
      <c r="B602" s="6"/>
      <c r="C602" s="6"/>
      <c r="D602" s="6"/>
      <c r="E602" s="6"/>
      <c r="F602" s="6"/>
      <c r="G602" s="6"/>
      <c r="M602" s="69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2">
      <c r="A603" s="6"/>
      <c r="B603" s="6"/>
      <c r="C603" s="6"/>
      <c r="D603" s="6"/>
      <c r="E603" s="6"/>
      <c r="F603" s="6"/>
      <c r="G603" s="6"/>
      <c r="M603" s="69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2">
      <c r="A604" s="6"/>
      <c r="B604" s="6"/>
      <c r="C604" s="6"/>
      <c r="D604" s="6"/>
      <c r="E604" s="6"/>
      <c r="F604" s="6"/>
      <c r="G604" s="6"/>
      <c r="M604" s="69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2">
      <c r="A605" s="6"/>
      <c r="B605" s="6"/>
      <c r="C605" s="6"/>
      <c r="D605" s="6"/>
      <c r="E605" s="6"/>
      <c r="F605" s="6"/>
      <c r="G605" s="6"/>
      <c r="M605" s="69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2">
      <c r="A606" s="6"/>
      <c r="B606" s="6"/>
      <c r="C606" s="6"/>
      <c r="D606" s="6"/>
      <c r="E606" s="6"/>
      <c r="F606" s="6"/>
      <c r="G606" s="6"/>
      <c r="M606" s="69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2">
      <c r="A607" s="6"/>
      <c r="B607" s="6"/>
      <c r="C607" s="6"/>
      <c r="D607" s="6"/>
      <c r="E607" s="6"/>
      <c r="F607" s="6"/>
      <c r="G607" s="6"/>
      <c r="M607" s="69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2">
      <c r="A608" s="6"/>
      <c r="B608" s="6"/>
      <c r="C608" s="6"/>
      <c r="D608" s="6"/>
      <c r="E608" s="6"/>
      <c r="F608" s="6"/>
      <c r="G608" s="6"/>
      <c r="M608" s="69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2">
      <c r="A609" s="6"/>
      <c r="B609" s="6"/>
      <c r="C609" s="6"/>
      <c r="D609" s="6"/>
      <c r="E609" s="6"/>
      <c r="F609" s="6"/>
      <c r="G609" s="6"/>
      <c r="M609" s="69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2">
      <c r="A610" s="6"/>
      <c r="B610" s="6"/>
      <c r="C610" s="6"/>
      <c r="D610" s="6"/>
      <c r="E610" s="6"/>
      <c r="F610" s="6"/>
      <c r="G610" s="6"/>
      <c r="M610" s="69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2">
      <c r="A611" s="6"/>
      <c r="B611" s="6"/>
      <c r="C611" s="6"/>
      <c r="D611" s="6"/>
      <c r="E611" s="6"/>
      <c r="F611" s="6"/>
      <c r="G611" s="6"/>
      <c r="M611" s="69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2">
      <c r="A612" s="6"/>
      <c r="B612" s="6"/>
      <c r="C612" s="6"/>
      <c r="D612" s="6"/>
      <c r="E612" s="6"/>
      <c r="F612" s="6"/>
      <c r="G612" s="6"/>
      <c r="M612" s="69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2">
      <c r="A613" s="6"/>
      <c r="B613" s="6"/>
      <c r="C613" s="6"/>
      <c r="D613" s="6"/>
      <c r="E613" s="6"/>
      <c r="F613" s="6"/>
      <c r="G613" s="6"/>
      <c r="M613" s="69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2">
      <c r="A614" s="6"/>
      <c r="B614" s="6"/>
      <c r="C614" s="6"/>
      <c r="D614" s="6"/>
      <c r="E614" s="6"/>
      <c r="F614" s="6"/>
      <c r="G614" s="6"/>
      <c r="M614" s="69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2">
      <c r="A615" s="6"/>
      <c r="B615" s="6"/>
      <c r="C615" s="6"/>
      <c r="D615" s="6"/>
      <c r="E615" s="6"/>
      <c r="F615" s="6"/>
      <c r="G615" s="6"/>
      <c r="M615" s="69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2">
      <c r="A616" s="6"/>
      <c r="B616" s="6"/>
      <c r="C616" s="6"/>
      <c r="D616" s="6"/>
      <c r="E616" s="6"/>
      <c r="F616" s="6"/>
      <c r="G616" s="6"/>
      <c r="M616" s="69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2">
      <c r="A617" s="6"/>
      <c r="B617" s="6"/>
      <c r="C617" s="6"/>
      <c r="D617" s="6"/>
      <c r="E617" s="6"/>
      <c r="F617" s="6"/>
      <c r="G617" s="6"/>
      <c r="M617" s="69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2">
      <c r="A618" s="6"/>
      <c r="B618" s="6"/>
      <c r="C618" s="6"/>
      <c r="D618" s="6"/>
      <c r="E618" s="6"/>
      <c r="F618" s="6"/>
      <c r="G618" s="6"/>
      <c r="M618" s="69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2">
      <c r="A619" s="6"/>
      <c r="B619" s="6"/>
      <c r="C619" s="6"/>
      <c r="D619" s="6"/>
      <c r="E619" s="6"/>
      <c r="F619" s="6"/>
      <c r="G619" s="6"/>
      <c r="M619" s="69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2">
      <c r="A620" s="6"/>
      <c r="B620" s="6"/>
      <c r="C620" s="6"/>
      <c r="D620" s="6"/>
      <c r="E620" s="6"/>
      <c r="F620" s="6"/>
      <c r="G620" s="6"/>
      <c r="M620" s="69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2">
      <c r="A621" s="6"/>
      <c r="B621" s="6"/>
      <c r="C621" s="6"/>
      <c r="D621" s="6"/>
      <c r="E621" s="6"/>
      <c r="F621" s="6"/>
      <c r="G621" s="6"/>
      <c r="M621" s="69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2">
      <c r="A622" s="6"/>
      <c r="B622" s="6"/>
      <c r="C622" s="6"/>
      <c r="D622" s="6"/>
      <c r="E622" s="6"/>
      <c r="F622" s="6"/>
      <c r="G622" s="6"/>
      <c r="M622" s="69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2">
      <c r="A623" s="6"/>
      <c r="B623" s="6"/>
      <c r="C623" s="6"/>
      <c r="D623" s="6"/>
      <c r="E623" s="6"/>
      <c r="F623" s="6"/>
      <c r="G623" s="6"/>
      <c r="M623" s="69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2">
      <c r="A624" s="6"/>
      <c r="B624" s="6"/>
      <c r="C624" s="6"/>
      <c r="D624" s="6"/>
      <c r="E624" s="6"/>
      <c r="F624" s="6"/>
      <c r="G624" s="6"/>
      <c r="M624" s="69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2">
      <c r="A625" s="6"/>
      <c r="B625" s="6"/>
      <c r="C625" s="6"/>
      <c r="D625" s="6"/>
      <c r="E625" s="6"/>
      <c r="F625" s="6"/>
      <c r="G625" s="6"/>
      <c r="M625" s="69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2">
      <c r="A626" s="6"/>
      <c r="B626" s="6"/>
      <c r="C626" s="6"/>
      <c r="D626" s="6"/>
      <c r="E626" s="6"/>
      <c r="F626" s="6"/>
      <c r="G626" s="6"/>
      <c r="M626" s="69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2">
      <c r="A627" s="6"/>
      <c r="B627" s="6"/>
      <c r="C627" s="6"/>
      <c r="D627" s="6"/>
      <c r="E627" s="6"/>
      <c r="F627" s="6"/>
      <c r="G627" s="6"/>
      <c r="M627" s="69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2">
      <c r="A628" s="6"/>
      <c r="B628" s="6"/>
      <c r="C628" s="6"/>
      <c r="D628" s="6"/>
      <c r="E628" s="6"/>
      <c r="F628" s="6"/>
      <c r="G628" s="6"/>
      <c r="M628" s="69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2">
      <c r="A629" s="6"/>
      <c r="B629" s="6"/>
      <c r="C629" s="6"/>
      <c r="D629" s="6"/>
      <c r="E629" s="6"/>
      <c r="F629" s="6"/>
      <c r="G629" s="6"/>
      <c r="M629" s="69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2">
      <c r="A630" s="6"/>
      <c r="B630" s="6"/>
      <c r="C630" s="6"/>
      <c r="D630" s="6"/>
      <c r="E630" s="6"/>
      <c r="F630" s="6"/>
      <c r="G630" s="6"/>
      <c r="M630" s="69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2">
      <c r="A631" s="6"/>
      <c r="B631" s="6"/>
      <c r="C631" s="6"/>
      <c r="D631" s="6"/>
      <c r="E631" s="6"/>
      <c r="F631" s="6"/>
      <c r="G631" s="6"/>
      <c r="M631" s="69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2">
      <c r="A632" s="6"/>
      <c r="B632" s="6"/>
      <c r="C632" s="6"/>
      <c r="D632" s="6"/>
      <c r="E632" s="6"/>
      <c r="F632" s="6"/>
      <c r="G632" s="6"/>
      <c r="M632" s="69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2">
      <c r="A633" s="6"/>
      <c r="B633" s="6"/>
      <c r="C633" s="6"/>
      <c r="D633" s="6"/>
      <c r="E633" s="6"/>
      <c r="F633" s="6"/>
      <c r="G633" s="6"/>
      <c r="M633" s="69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2">
      <c r="A634" s="6"/>
      <c r="B634" s="6"/>
      <c r="C634" s="6"/>
      <c r="D634" s="6"/>
      <c r="E634" s="6"/>
      <c r="F634" s="6"/>
      <c r="G634" s="6"/>
      <c r="M634" s="69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2">
      <c r="A635" s="6"/>
      <c r="B635" s="6"/>
      <c r="C635" s="6"/>
      <c r="D635" s="6"/>
      <c r="E635" s="6"/>
      <c r="F635" s="6"/>
      <c r="G635" s="6"/>
      <c r="M635" s="69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2">
      <c r="A636" s="6"/>
      <c r="B636" s="6"/>
      <c r="C636" s="6"/>
      <c r="D636" s="6"/>
      <c r="E636" s="6"/>
      <c r="F636" s="6"/>
      <c r="G636" s="6"/>
      <c r="M636" s="69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2">
      <c r="A637" s="6"/>
      <c r="B637" s="6"/>
      <c r="C637" s="6"/>
      <c r="D637" s="6"/>
      <c r="E637" s="6"/>
      <c r="F637" s="6"/>
      <c r="G637" s="6"/>
      <c r="M637" s="69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2">
      <c r="A638" s="6"/>
      <c r="B638" s="6"/>
      <c r="C638" s="6"/>
      <c r="D638" s="6"/>
      <c r="E638" s="6"/>
      <c r="F638" s="6"/>
      <c r="G638" s="6"/>
      <c r="M638" s="69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2">
      <c r="A639" s="6"/>
      <c r="B639" s="6"/>
      <c r="C639" s="6"/>
      <c r="D639" s="6"/>
      <c r="E639" s="6"/>
      <c r="F639" s="6"/>
      <c r="G639" s="6"/>
      <c r="M639" s="69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2">
      <c r="A640" s="6"/>
      <c r="B640" s="6"/>
      <c r="C640" s="6"/>
      <c r="D640" s="6"/>
      <c r="E640" s="6"/>
      <c r="F640" s="6"/>
      <c r="G640" s="6"/>
      <c r="M640" s="69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2">
      <c r="A641" s="6"/>
      <c r="B641" s="6"/>
      <c r="C641" s="6"/>
      <c r="D641" s="6"/>
      <c r="E641" s="6"/>
      <c r="F641" s="6"/>
      <c r="G641" s="6"/>
      <c r="M641" s="69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2">
      <c r="A642" s="6"/>
      <c r="B642" s="6"/>
      <c r="C642" s="6"/>
      <c r="D642" s="6"/>
      <c r="E642" s="6"/>
      <c r="F642" s="6"/>
      <c r="G642" s="6"/>
      <c r="M642" s="69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2">
      <c r="A643" s="6"/>
      <c r="B643" s="6"/>
      <c r="C643" s="6"/>
      <c r="D643" s="6"/>
      <c r="E643" s="6"/>
      <c r="F643" s="6"/>
      <c r="G643" s="6"/>
      <c r="M643" s="69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2">
      <c r="A644" s="6"/>
      <c r="B644" s="6"/>
      <c r="C644" s="6"/>
      <c r="D644" s="6"/>
      <c r="E644" s="6"/>
      <c r="F644" s="6"/>
      <c r="G644" s="6"/>
      <c r="M644" s="69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2">
      <c r="A645" s="6"/>
      <c r="B645" s="6"/>
      <c r="C645" s="6"/>
      <c r="D645" s="6"/>
      <c r="E645" s="6"/>
      <c r="F645" s="6"/>
      <c r="G645" s="6"/>
      <c r="M645" s="69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2">
      <c r="A646" s="6"/>
      <c r="B646" s="6"/>
      <c r="C646" s="6"/>
      <c r="D646" s="6"/>
      <c r="E646" s="6"/>
      <c r="F646" s="6"/>
      <c r="G646" s="6"/>
      <c r="M646" s="69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2">
      <c r="A647" s="6"/>
      <c r="B647" s="6"/>
      <c r="C647" s="6"/>
      <c r="D647" s="6"/>
      <c r="E647" s="6"/>
      <c r="F647" s="6"/>
      <c r="G647" s="6"/>
      <c r="M647" s="69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2">
      <c r="A648" s="6"/>
      <c r="B648" s="6"/>
      <c r="C648" s="6"/>
      <c r="D648" s="6"/>
      <c r="E648" s="6"/>
      <c r="F648" s="6"/>
      <c r="G648" s="6"/>
      <c r="M648" s="69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2">
      <c r="A649" s="6"/>
      <c r="B649" s="6"/>
      <c r="C649" s="6"/>
      <c r="D649" s="6"/>
      <c r="E649" s="6"/>
      <c r="F649" s="6"/>
      <c r="G649" s="6"/>
      <c r="M649" s="69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2">
      <c r="A650" s="6"/>
      <c r="B650" s="6"/>
      <c r="C650" s="6"/>
      <c r="D650" s="6"/>
      <c r="E650" s="6"/>
      <c r="F650" s="6"/>
      <c r="G650" s="6"/>
      <c r="M650" s="69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2">
      <c r="A651" s="6"/>
      <c r="B651" s="6"/>
      <c r="C651" s="6"/>
      <c r="D651" s="6"/>
      <c r="E651" s="6"/>
      <c r="F651" s="6"/>
      <c r="G651" s="6"/>
      <c r="M651" s="69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2">
      <c r="A652" s="6"/>
      <c r="B652" s="6"/>
      <c r="C652" s="6"/>
      <c r="D652" s="6"/>
      <c r="E652" s="6"/>
      <c r="F652" s="6"/>
      <c r="G652" s="6"/>
      <c r="M652" s="69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2">
      <c r="A653" s="6"/>
      <c r="B653" s="6"/>
      <c r="C653" s="6"/>
      <c r="D653" s="6"/>
      <c r="E653" s="6"/>
      <c r="F653" s="6"/>
      <c r="G653" s="6"/>
      <c r="M653" s="69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2">
      <c r="A654" s="6"/>
      <c r="B654" s="6"/>
      <c r="C654" s="6"/>
      <c r="D654" s="6"/>
      <c r="E654" s="6"/>
      <c r="F654" s="6"/>
      <c r="G654" s="6"/>
      <c r="M654" s="69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2">
      <c r="A655" s="6"/>
      <c r="B655" s="6"/>
      <c r="C655" s="6"/>
      <c r="D655" s="6"/>
      <c r="E655" s="6"/>
      <c r="F655" s="6"/>
      <c r="G655" s="6"/>
      <c r="M655" s="69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2">
      <c r="A656" s="6"/>
      <c r="B656" s="6"/>
      <c r="C656" s="6"/>
      <c r="D656" s="6"/>
      <c r="E656" s="6"/>
      <c r="F656" s="6"/>
      <c r="G656" s="6"/>
      <c r="M656" s="69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2">
      <c r="A657" s="6"/>
      <c r="B657" s="6"/>
      <c r="C657" s="6"/>
      <c r="D657" s="6"/>
      <c r="E657" s="6"/>
      <c r="F657" s="6"/>
      <c r="G657" s="6"/>
      <c r="M657" s="69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2">
      <c r="A658" s="6"/>
      <c r="B658" s="6"/>
      <c r="C658" s="6"/>
      <c r="D658" s="6"/>
      <c r="E658" s="6"/>
      <c r="F658" s="6"/>
      <c r="G658" s="6"/>
      <c r="M658" s="69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2">
      <c r="A659" s="6"/>
      <c r="B659" s="6"/>
      <c r="C659" s="6"/>
      <c r="D659" s="6"/>
      <c r="E659" s="6"/>
      <c r="F659" s="6"/>
      <c r="G659" s="6"/>
      <c r="M659" s="69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2">
      <c r="A660" s="6"/>
      <c r="B660" s="6"/>
      <c r="C660" s="6"/>
      <c r="D660" s="6"/>
      <c r="E660" s="6"/>
      <c r="F660" s="6"/>
      <c r="G660" s="6"/>
      <c r="M660" s="69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2">
      <c r="A661" s="6"/>
      <c r="B661" s="6"/>
      <c r="C661" s="6"/>
      <c r="D661" s="6"/>
      <c r="E661" s="6"/>
      <c r="F661" s="6"/>
      <c r="G661" s="6"/>
      <c r="M661" s="69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2">
      <c r="A662" s="6"/>
      <c r="B662" s="6"/>
      <c r="C662" s="6"/>
      <c r="D662" s="6"/>
      <c r="E662" s="6"/>
      <c r="F662" s="6"/>
      <c r="G662" s="6"/>
      <c r="M662" s="69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2">
      <c r="A663" s="6"/>
      <c r="B663" s="6"/>
      <c r="C663" s="6"/>
      <c r="D663" s="6"/>
      <c r="E663" s="6"/>
      <c r="F663" s="6"/>
      <c r="G663" s="6"/>
      <c r="M663" s="69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2">
      <c r="A664" s="6"/>
      <c r="B664" s="6"/>
      <c r="C664" s="6"/>
      <c r="D664" s="6"/>
      <c r="E664" s="6"/>
      <c r="F664" s="6"/>
      <c r="G664" s="6"/>
      <c r="M664" s="69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2">
      <c r="A665" s="6"/>
      <c r="B665" s="6"/>
      <c r="C665" s="6"/>
      <c r="D665" s="6"/>
      <c r="E665" s="6"/>
      <c r="F665" s="6"/>
      <c r="G665" s="6"/>
      <c r="M665" s="69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2">
      <c r="A666" s="6"/>
      <c r="B666" s="6"/>
      <c r="C666" s="6"/>
      <c r="D666" s="6"/>
      <c r="E666" s="6"/>
      <c r="F666" s="6"/>
      <c r="G666" s="6"/>
      <c r="M666" s="69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2">
      <c r="A667" s="6"/>
      <c r="B667" s="6"/>
      <c r="C667" s="6"/>
      <c r="D667" s="6"/>
      <c r="E667" s="6"/>
      <c r="F667" s="6"/>
      <c r="G667" s="6"/>
      <c r="M667" s="69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2">
      <c r="A668" s="6"/>
      <c r="B668" s="6"/>
      <c r="C668" s="6"/>
      <c r="D668" s="6"/>
      <c r="E668" s="6"/>
      <c r="F668" s="6"/>
      <c r="G668" s="6"/>
      <c r="M668" s="69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2">
      <c r="A669" s="6"/>
      <c r="B669" s="6"/>
      <c r="C669" s="6"/>
      <c r="D669" s="6"/>
      <c r="E669" s="6"/>
      <c r="F669" s="6"/>
      <c r="G669" s="6"/>
      <c r="M669" s="69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2">
      <c r="A670" s="6"/>
      <c r="B670" s="6"/>
      <c r="C670" s="6"/>
      <c r="D670" s="6"/>
      <c r="E670" s="6"/>
      <c r="F670" s="6"/>
      <c r="G670" s="6"/>
      <c r="M670" s="69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2">
      <c r="A671" s="6"/>
      <c r="B671" s="6"/>
      <c r="C671" s="6"/>
      <c r="D671" s="6"/>
      <c r="E671" s="6"/>
      <c r="F671" s="6"/>
      <c r="G671" s="6"/>
      <c r="M671" s="69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2">
      <c r="A672" s="6"/>
      <c r="B672" s="6"/>
      <c r="C672" s="6"/>
      <c r="D672" s="6"/>
      <c r="E672" s="6"/>
      <c r="F672" s="6"/>
      <c r="G672" s="6"/>
      <c r="M672" s="69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2">
      <c r="A673" s="6"/>
      <c r="B673" s="6"/>
      <c r="C673" s="6"/>
      <c r="D673" s="6"/>
      <c r="E673" s="6"/>
      <c r="F673" s="6"/>
      <c r="G673" s="6"/>
      <c r="M673" s="69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2">
      <c r="A674" s="6"/>
      <c r="B674" s="6"/>
      <c r="C674" s="6"/>
      <c r="D674" s="6"/>
      <c r="E674" s="6"/>
      <c r="F674" s="6"/>
      <c r="G674" s="6"/>
      <c r="M674" s="69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2">
      <c r="A675" s="6"/>
      <c r="B675" s="6"/>
      <c r="C675" s="6"/>
      <c r="D675" s="6"/>
      <c r="E675" s="6"/>
      <c r="F675" s="6"/>
      <c r="G675" s="6"/>
      <c r="M675" s="69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2">
      <c r="A676" s="6"/>
      <c r="B676" s="6"/>
      <c r="C676" s="6"/>
      <c r="D676" s="6"/>
      <c r="E676" s="6"/>
      <c r="F676" s="6"/>
      <c r="G676" s="6"/>
      <c r="M676" s="69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2">
      <c r="A677" s="6"/>
      <c r="B677" s="6"/>
      <c r="C677" s="6"/>
      <c r="D677" s="6"/>
      <c r="E677" s="6"/>
      <c r="F677" s="6"/>
      <c r="G677" s="6"/>
      <c r="M677" s="69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2">
      <c r="A678" s="6"/>
      <c r="B678" s="6"/>
      <c r="C678" s="6"/>
      <c r="D678" s="6"/>
      <c r="E678" s="6"/>
      <c r="F678" s="6"/>
      <c r="G678" s="6"/>
      <c r="M678" s="69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2">
      <c r="A679" s="6"/>
      <c r="B679" s="6"/>
      <c r="C679" s="6"/>
      <c r="D679" s="6"/>
      <c r="E679" s="6"/>
      <c r="F679" s="6"/>
      <c r="G679" s="6"/>
      <c r="M679" s="69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2">
      <c r="A680" s="6"/>
      <c r="B680" s="6"/>
      <c r="C680" s="6"/>
      <c r="D680" s="6"/>
      <c r="E680" s="6"/>
      <c r="F680" s="6"/>
      <c r="G680" s="6"/>
      <c r="M680" s="69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2">
      <c r="A681" s="6"/>
      <c r="B681" s="6"/>
      <c r="C681" s="6"/>
      <c r="D681" s="6"/>
      <c r="E681" s="6"/>
      <c r="F681" s="6"/>
      <c r="G681" s="6"/>
      <c r="M681" s="69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2">
      <c r="A682" s="6"/>
      <c r="B682" s="6"/>
      <c r="C682" s="6"/>
      <c r="D682" s="6"/>
      <c r="E682" s="6"/>
      <c r="F682" s="6"/>
      <c r="G682" s="6"/>
      <c r="M682" s="69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2">
      <c r="A683" s="6"/>
      <c r="B683" s="6"/>
      <c r="C683" s="6"/>
      <c r="D683" s="6"/>
      <c r="E683" s="6"/>
      <c r="F683" s="6"/>
      <c r="G683" s="6"/>
      <c r="M683" s="69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2">
      <c r="A684" s="6"/>
      <c r="B684" s="6"/>
      <c r="C684" s="6"/>
      <c r="D684" s="6"/>
      <c r="E684" s="6"/>
      <c r="F684" s="6"/>
      <c r="G684" s="6"/>
      <c r="M684" s="69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2">
      <c r="A685" s="6"/>
      <c r="B685" s="6"/>
      <c r="C685" s="6"/>
      <c r="D685" s="6"/>
      <c r="E685" s="6"/>
      <c r="F685" s="6"/>
      <c r="G685" s="6"/>
      <c r="M685" s="69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2">
      <c r="A686" s="6"/>
      <c r="B686" s="6"/>
      <c r="C686" s="6"/>
      <c r="D686" s="6"/>
      <c r="E686" s="6"/>
      <c r="F686" s="6"/>
      <c r="G686" s="6"/>
      <c r="M686" s="69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2">
      <c r="A687" s="6"/>
      <c r="B687" s="6"/>
      <c r="C687" s="6"/>
      <c r="D687" s="6"/>
      <c r="E687" s="6"/>
      <c r="F687" s="6"/>
      <c r="G687" s="6"/>
      <c r="M687" s="69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2">
      <c r="A688" s="6"/>
      <c r="B688" s="6"/>
      <c r="C688" s="6"/>
      <c r="D688" s="6"/>
      <c r="E688" s="6"/>
      <c r="F688" s="6"/>
      <c r="G688" s="6"/>
      <c r="M688" s="69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2">
      <c r="A689" s="6"/>
      <c r="B689" s="6"/>
      <c r="C689" s="6"/>
      <c r="D689" s="6"/>
      <c r="E689" s="6"/>
      <c r="F689" s="6"/>
      <c r="G689" s="6"/>
      <c r="M689" s="69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2">
      <c r="A690" s="6"/>
      <c r="B690" s="6"/>
      <c r="C690" s="6"/>
      <c r="D690" s="6"/>
      <c r="E690" s="6"/>
      <c r="F690" s="6"/>
      <c r="G690" s="6"/>
      <c r="M690" s="69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2">
      <c r="A691" s="6"/>
      <c r="B691" s="6"/>
      <c r="C691" s="6"/>
      <c r="D691" s="6"/>
      <c r="E691" s="6"/>
      <c r="F691" s="6"/>
      <c r="G691" s="6"/>
      <c r="M691" s="69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2">
      <c r="A692" s="6"/>
      <c r="B692" s="6"/>
      <c r="C692" s="6"/>
      <c r="D692" s="6"/>
      <c r="E692" s="6"/>
      <c r="F692" s="6"/>
      <c r="G692" s="6"/>
      <c r="M692" s="69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2">
      <c r="A693" s="6"/>
      <c r="B693" s="6"/>
      <c r="C693" s="6"/>
      <c r="D693" s="6"/>
      <c r="E693" s="6"/>
      <c r="F693" s="6"/>
      <c r="G693" s="6"/>
      <c r="M693" s="69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2">
      <c r="A694" s="6"/>
      <c r="B694" s="6"/>
      <c r="C694" s="6"/>
      <c r="D694" s="6"/>
      <c r="E694" s="6"/>
      <c r="F694" s="6"/>
      <c r="G694" s="6"/>
      <c r="M694" s="69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2">
      <c r="A695" s="6"/>
      <c r="B695" s="6"/>
      <c r="C695" s="6"/>
      <c r="D695" s="6"/>
      <c r="E695" s="6"/>
      <c r="F695" s="6"/>
      <c r="G695" s="6"/>
      <c r="M695" s="69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2">
      <c r="A696" s="6"/>
      <c r="B696" s="6"/>
      <c r="C696" s="6"/>
      <c r="D696" s="6"/>
      <c r="E696" s="6"/>
      <c r="F696" s="6"/>
      <c r="G696" s="6"/>
      <c r="M696" s="69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2">
      <c r="A697" s="6"/>
      <c r="B697" s="6"/>
      <c r="C697" s="6"/>
      <c r="D697" s="6"/>
      <c r="E697" s="6"/>
      <c r="F697" s="6"/>
      <c r="G697" s="6"/>
      <c r="M697" s="69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2">
      <c r="A698" s="6"/>
      <c r="B698" s="6"/>
      <c r="C698" s="6"/>
      <c r="D698" s="6"/>
      <c r="E698" s="6"/>
      <c r="F698" s="6"/>
      <c r="G698" s="6"/>
      <c r="M698" s="69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2">
      <c r="A699" s="6"/>
      <c r="B699" s="6"/>
      <c r="C699" s="6"/>
      <c r="D699" s="6"/>
      <c r="E699" s="6"/>
      <c r="F699" s="6"/>
      <c r="G699" s="6"/>
      <c r="M699" s="69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2">
      <c r="A700" s="6"/>
      <c r="B700" s="6"/>
      <c r="C700" s="6"/>
      <c r="D700" s="6"/>
      <c r="E700" s="6"/>
      <c r="F700" s="6"/>
      <c r="G700" s="6"/>
      <c r="M700" s="69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2">
      <c r="A701" s="6"/>
      <c r="B701" s="6"/>
      <c r="C701" s="6"/>
      <c r="D701" s="6"/>
      <c r="E701" s="6"/>
      <c r="F701" s="6"/>
      <c r="G701" s="6"/>
      <c r="M701" s="69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2">
      <c r="A702" s="6"/>
      <c r="B702" s="6"/>
      <c r="C702" s="6"/>
      <c r="D702" s="6"/>
      <c r="E702" s="6"/>
      <c r="F702" s="6"/>
      <c r="G702" s="6"/>
      <c r="M702" s="69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2">
      <c r="A703" s="6"/>
      <c r="B703" s="6"/>
      <c r="C703" s="6"/>
      <c r="D703" s="6"/>
      <c r="E703" s="6"/>
      <c r="F703" s="6"/>
      <c r="G703" s="6"/>
      <c r="M703" s="69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2">
      <c r="A704" s="6"/>
      <c r="B704" s="6"/>
      <c r="C704" s="6"/>
      <c r="D704" s="6"/>
      <c r="E704" s="6"/>
      <c r="F704" s="6"/>
      <c r="G704" s="6"/>
      <c r="M704" s="69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2">
      <c r="A705" s="6"/>
      <c r="B705" s="6"/>
      <c r="C705" s="6"/>
      <c r="D705" s="6"/>
      <c r="E705" s="6"/>
      <c r="F705" s="6"/>
      <c r="G705" s="6"/>
      <c r="M705" s="69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2">
      <c r="A706" s="6"/>
      <c r="B706" s="6"/>
      <c r="C706" s="6"/>
      <c r="D706" s="6"/>
      <c r="E706" s="6"/>
      <c r="F706" s="6"/>
      <c r="G706" s="6"/>
      <c r="M706" s="69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2">
      <c r="A707" s="6"/>
      <c r="B707" s="6"/>
      <c r="C707" s="6"/>
      <c r="D707" s="6"/>
      <c r="E707" s="6"/>
      <c r="F707" s="6"/>
      <c r="G707" s="6"/>
      <c r="M707" s="69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2">
      <c r="A708" s="6"/>
      <c r="B708" s="6"/>
      <c r="C708" s="6"/>
      <c r="D708" s="6"/>
      <c r="E708" s="6"/>
      <c r="F708" s="6"/>
      <c r="G708" s="6"/>
      <c r="M708" s="69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2">
      <c r="A709" s="6"/>
      <c r="B709" s="6"/>
      <c r="C709" s="6"/>
      <c r="D709" s="6"/>
      <c r="E709" s="6"/>
      <c r="F709" s="6"/>
      <c r="G709" s="6"/>
      <c r="M709" s="69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2">
      <c r="A710" s="6"/>
      <c r="B710" s="6"/>
      <c r="C710" s="6"/>
      <c r="D710" s="6"/>
      <c r="E710" s="6"/>
      <c r="F710" s="6"/>
      <c r="G710" s="6"/>
      <c r="M710" s="69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2">
      <c r="A711" s="6"/>
      <c r="B711" s="6"/>
      <c r="C711" s="6"/>
      <c r="D711" s="6"/>
      <c r="E711" s="6"/>
      <c r="F711" s="6"/>
      <c r="G711" s="6"/>
      <c r="M711" s="69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2">
      <c r="A712" s="6"/>
      <c r="B712" s="6"/>
      <c r="C712" s="6"/>
      <c r="D712" s="6"/>
      <c r="E712" s="6"/>
      <c r="F712" s="6"/>
      <c r="G712" s="6"/>
      <c r="M712" s="69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2">
      <c r="A713" s="6"/>
      <c r="B713" s="6"/>
      <c r="C713" s="6"/>
      <c r="D713" s="6"/>
      <c r="E713" s="6"/>
      <c r="F713" s="6"/>
      <c r="G713" s="6"/>
      <c r="M713" s="69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2">
      <c r="A714" s="6"/>
      <c r="B714" s="6"/>
      <c r="C714" s="6"/>
      <c r="D714" s="6"/>
      <c r="E714" s="6"/>
      <c r="F714" s="6"/>
      <c r="G714" s="6"/>
      <c r="M714" s="69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2">
      <c r="A715" s="6"/>
      <c r="B715" s="6"/>
      <c r="C715" s="6"/>
      <c r="D715" s="6"/>
      <c r="E715" s="6"/>
      <c r="F715" s="6"/>
      <c r="G715" s="6"/>
      <c r="M715" s="69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2">
      <c r="A716" s="6"/>
      <c r="B716" s="6"/>
      <c r="C716" s="6"/>
      <c r="D716" s="6"/>
      <c r="E716" s="6"/>
      <c r="F716" s="6"/>
      <c r="G716" s="6"/>
      <c r="M716" s="69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2">
      <c r="A717" s="6"/>
      <c r="B717" s="6"/>
      <c r="C717" s="6"/>
      <c r="D717" s="6"/>
      <c r="E717" s="6"/>
      <c r="F717" s="6"/>
      <c r="G717" s="6"/>
      <c r="M717" s="69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2">
      <c r="A718" s="6"/>
      <c r="B718" s="6"/>
      <c r="C718" s="6"/>
      <c r="D718" s="6"/>
      <c r="E718" s="6"/>
      <c r="F718" s="6"/>
      <c r="G718" s="6"/>
      <c r="M718" s="69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2">
      <c r="A719" s="6"/>
      <c r="B719" s="6"/>
      <c r="C719" s="6"/>
      <c r="D719" s="6"/>
      <c r="E719" s="6"/>
      <c r="F719" s="6"/>
      <c r="G719" s="6"/>
      <c r="M719" s="69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2">
      <c r="A720" s="6"/>
      <c r="B720" s="6"/>
      <c r="C720" s="6"/>
      <c r="D720" s="6"/>
      <c r="E720" s="6"/>
      <c r="F720" s="6"/>
      <c r="G720" s="6"/>
      <c r="M720" s="69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2">
      <c r="A721" s="6"/>
      <c r="B721" s="6"/>
      <c r="C721" s="6"/>
      <c r="D721" s="6"/>
      <c r="E721" s="6"/>
      <c r="F721" s="6"/>
      <c r="G721" s="6"/>
      <c r="M721" s="69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2">
      <c r="A722" s="6"/>
      <c r="B722" s="6"/>
      <c r="C722" s="6"/>
      <c r="D722" s="6"/>
      <c r="E722" s="6"/>
      <c r="F722" s="6"/>
      <c r="G722" s="6"/>
      <c r="M722" s="69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2">
      <c r="A723" s="6"/>
      <c r="B723" s="6"/>
      <c r="C723" s="6"/>
      <c r="D723" s="6"/>
      <c r="E723" s="6"/>
      <c r="F723" s="6"/>
      <c r="G723" s="6"/>
      <c r="M723" s="69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2">
      <c r="A724" s="6"/>
      <c r="B724" s="6"/>
      <c r="C724" s="6"/>
      <c r="D724" s="6"/>
      <c r="E724" s="6"/>
      <c r="F724" s="6"/>
      <c r="G724" s="6"/>
      <c r="M724" s="69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2">
      <c r="A725" s="6"/>
      <c r="B725" s="6"/>
      <c r="C725" s="6"/>
      <c r="D725" s="6"/>
      <c r="E725" s="6"/>
      <c r="F725" s="6"/>
      <c r="G725" s="6"/>
      <c r="M725" s="69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2">
      <c r="A726" s="6"/>
      <c r="B726" s="6"/>
      <c r="C726" s="6"/>
      <c r="D726" s="6"/>
      <c r="E726" s="6"/>
      <c r="F726" s="6"/>
      <c r="G726" s="6"/>
      <c r="M726" s="69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2">
      <c r="A727" s="6"/>
      <c r="B727" s="6"/>
      <c r="C727" s="6"/>
      <c r="D727" s="6"/>
      <c r="E727" s="6"/>
      <c r="F727" s="6"/>
      <c r="G727" s="6"/>
      <c r="M727" s="69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2">
      <c r="A728" s="6"/>
      <c r="B728" s="6"/>
      <c r="C728" s="6"/>
      <c r="D728" s="6"/>
      <c r="E728" s="6"/>
      <c r="F728" s="6"/>
      <c r="G728" s="6"/>
      <c r="M728" s="69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2">
      <c r="A729" s="6"/>
      <c r="B729" s="6"/>
      <c r="C729" s="6"/>
      <c r="D729" s="6"/>
      <c r="E729" s="6"/>
      <c r="F729" s="6"/>
      <c r="G729" s="6"/>
      <c r="M729" s="69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2">
      <c r="A730" s="6"/>
      <c r="B730" s="6"/>
      <c r="C730" s="6"/>
      <c r="D730" s="6"/>
      <c r="E730" s="6"/>
      <c r="F730" s="6"/>
      <c r="G730" s="6"/>
      <c r="M730" s="69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2">
      <c r="A731" s="6"/>
      <c r="B731" s="6"/>
      <c r="C731" s="6"/>
      <c r="D731" s="6"/>
      <c r="E731" s="6"/>
      <c r="F731" s="6"/>
      <c r="G731" s="6"/>
      <c r="M731" s="69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2">
      <c r="A732" s="6"/>
      <c r="B732" s="6"/>
      <c r="C732" s="6"/>
      <c r="D732" s="6"/>
      <c r="E732" s="6"/>
      <c r="F732" s="6"/>
      <c r="G732" s="6"/>
      <c r="M732" s="69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2">
      <c r="A733" s="6"/>
      <c r="B733" s="6"/>
      <c r="C733" s="6"/>
      <c r="D733" s="6"/>
      <c r="E733" s="6"/>
      <c r="F733" s="6"/>
      <c r="G733" s="6"/>
      <c r="M733" s="69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2">
      <c r="A734" s="6"/>
      <c r="B734" s="6"/>
      <c r="C734" s="6"/>
      <c r="D734" s="6"/>
      <c r="E734" s="6"/>
      <c r="F734" s="6"/>
      <c r="G734" s="6"/>
      <c r="M734" s="69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2">
      <c r="A735" s="6"/>
      <c r="B735" s="6"/>
      <c r="C735" s="6"/>
      <c r="D735" s="6"/>
      <c r="E735" s="6"/>
      <c r="F735" s="6"/>
      <c r="G735" s="6"/>
      <c r="M735" s="69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2">
      <c r="A736" s="6"/>
      <c r="B736" s="6"/>
      <c r="C736" s="6"/>
      <c r="D736" s="6"/>
      <c r="E736" s="6"/>
      <c r="F736" s="6"/>
      <c r="G736" s="6"/>
      <c r="M736" s="69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2">
      <c r="A737" s="6"/>
      <c r="B737" s="6"/>
      <c r="C737" s="6"/>
      <c r="D737" s="6"/>
      <c r="E737" s="6"/>
      <c r="F737" s="6"/>
      <c r="G737" s="6"/>
      <c r="M737" s="69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2">
      <c r="A738" s="6"/>
      <c r="B738" s="6"/>
      <c r="C738" s="6"/>
      <c r="D738" s="6"/>
      <c r="E738" s="6"/>
      <c r="F738" s="6"/>
      <c r="G738" s="6"/>
      <c r="M738" s="69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2">
      <c r="A739" s="6"/>
      <c r="B739" s="6"/>
      <c r="C739" s="6"/>
      <c r="D739" s="6"/>
      <c r="E739" s="6"/>
      <c r="F739" s="6"/>
      <c r="G739" s="6"/>
      <c r="M739" s="69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2">
      <c r="A740" s="6"/>
      <c r="B740" s="6"/>
      <c r="C740" s="6"/>
      <c r="D740" s="6"/>
      <c r="E740" s="6"/>
      <c r="F740" s="6"/>
      <c r="G740" s="6"/>
      <c r="M740" s="69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2">
      <c r="A741" s="6"/>
      <c r="B741" s="6"/>
      <c r="C741" s="6"/>
      <c r="D741" s="6"/>
      <c r="E741" s="6"/>
      <c r="F741" s="6"/>
      <c r="G741" s="6"/>
      <c r="M741" s="69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2">
      <c r="A742" s="6"/>
      <c r="B742" s="6"/>
      <c r="C742" s="6"/>
      <c r="D742" s="6"/>
      <c r="E742" s="6"/>
      <c r="F742" s="6"/>
      <c r="G742" s="6"/>
      <c r="M742" s="69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2">
      <c r="A743" s="6"/>
      <c r="B743" s="6"/>
      <c r="C743" s="6"/>
      <c r="D743" s="6"/>
      <c r="E743" s="6"/>
      <c r="F743" s="6"/>
      <c r="G743" s="6"/>
      <c r="M743" s="69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2">
      <c r="A744" s="6"/>
      <c r="B744" s="6"/>
      <c r="C744" s="6"/>
      <c r="D744" s="6"/>
      <c r="E744" s="6"/>
      <c r="F744" s="6"/>
      <c r="G744" s="6"/>
      <c r="M744" s="69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2">
      <c r="A745" s="6"/>
      <c r="B745" s="6"/>
      <c r="C745" s="6"/>
      <c r="D745" s="6"/>
      <c r="E745" s="6"/>
      <c r="F745" s="6"/>
      <c r="G745" s="6"/>
      <c r="M745" s="69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2">
      <c r="A746" s="6"/>
      <c r="B746" s="6"/>
      <c r="C746" s="6"/>
      <c r="D746" s="6"/>
      <c r="E746" s="6"/>
      <c r="F746" s="6"/>
      <c r="G746" s="6"/>
      <c r="M746" s="69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2">
      <c r="A747" s="6"/>
      <c r="B747" s="6"/>
      <c r="C747" s="6"/>
      <c r="D747" s="6"/>
      <c r="E747" s="6"/>
      <c r="F747" s="6"/>
      <c r="G747" s="6"/>
      <c r="M747" s="69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2">
      <c r="A748" s="6"/>
      <c r="B748" s="6"/>
      <c r="C748" s="6"/>
      <c r="D748" s="6"/>
      <c r="E748" s="6"/>
      <c r="F748" s="6"/>
      <c r="G748" s="6"/>
      <c r="M748" s="69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2">
      <c r="A749" s="6"/>
      <c r="B749" s="6"/>
      <c r="C749" s="6"/>
      <c r="D749" s="6"/>
      <c r="E749" s="6"/>
      <c r="F749" s="6"/>
      <c r="G749" s="6"/>
      <c r="M749" s="69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2">
      <c r="A750" s="6"/>
      <c r="B750" s="6"/>
      <c r="C750" s="6"/>
      <c r="D750" s="6"/>
      <c r="E750" s="6"/>
      <c r="F750" s="6"/>
      <c r="G750" s="6"/>
      <c r="M750" s="69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2">
      <c r="A751" s="6"/>
      <c r="B751" s="6"/>
      <c r="C751" s="6"/>
      <c r="D751" s="6"/>
      <c r="E751" s="6"/>
      <c r="F751" s="6"/>
      <c r="G751" s="6"/>
      <c r="M751" s="69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2">
      <c r="A752" s="6"/>
      <c r="B752" s="6"/>
      <c r="C752" s="6"/>
      <c r="D752" s="6"/>
      <c r="E752" s="6"/>
      <c r="F752" s="6"/>
      <c r="G752" s="6"/>
      <c r="M752" s="69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2">
      <c r="A753" s="6"/>
      <c r="B753" s="6"/>
      <c r="C753" s="6"/>
      <c r="D753" s="6"/>
      <c r="E753" s="6"/>
      <c r="F753" s="6"/>
      <c r="G753" s="6"/>
      <c r="M753" s="69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2">
      <c r="A754" s="6"/>
      <c r="B754" s="6"/>
      <c r="C754" s="6"/>
      <c r="D754" s="6"/>
      <c r="E754" s="6"/>
      <c r="F754" s="6"/>
      <c r="G754" s="6"/>
      <c r="M754" s="69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2">
      <c r="A755" s="6"/>
      <c r="B755" s="6"/>
      <c r="C755" s="6"/>
      <c r="D755" s="6"/>
      <c r="E755" s="6"/>
      <c r="F755" s="6"/>
      <c r="G755" s="6"/>
      <c r="M755" s="69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2">
      <c r="A756" s="6"/>
      <c r="B756" s="6"/>
      <c r="C756" s="6"/>
      <c r="D756" s="6"/>
      <c r="E756" s="6"/>
      <c r="F756" s="6"/>
      <c r="G756" s="6"/>
      <c r="M756" s="69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2">
      <c r="A757" s="6"/>
      <c r="B757" s="6"/>
      <c r="C757" s="6"/>
      <c r="D757" s="6"/>
      <c r="E757" s="6"/>
      <c r="F757" s="6"/>
      <c r="G757" s="6"/>
      <c r="M757" s="69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2">
      <c r="A758" s="6"/>
      <c r="B758" s="6"/>
      <c r="C758" s="6"/>
      <c r="D758" s="6"/>
      <c r="E758" s="6"/>
      <c r="F758" s="6"/>
      <c r="G758" s="6"/>
      <c r="M758" s="69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2">
      <c r="A759" s="6"/>
      <c r="B759" s="6"/>
      <c r="C759" s="6"/>
      <c r="D759" s="6"/>
      <c r="E759" s="6"/>
      <c r="F759" s="6"/>
      <c r="G759" s="6"/>
      <c r="M759" s="69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2">
      <c r="A760" s="6"/>
      <c r="B760" s="6"/>
      <c r="C760" s="6"/>
      <c r="D760" s="6"/>
      <c r="E760" s="6"/>
      <c r="F760" s="6"/>
      <c r="G760" s="6"/>
      <c r="M760" s="69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2">
      <c r="A761" s="6"/>
      <c r="B761" s="6"/>
      <c r="C761" s="6"/>
      <c r="D761" s="6"/>
      <c r="E761" s="6"/>
      <c r="F761" s="6"/>
      <c r="G761" s="6"/>
      <c r="M761" s="69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2">
      <c r="A762" s="6"/>
      <c r="B762" s="6"/>
      <c r="C762" s="6"/>
      <c r="D762" s="6"/>
      <c r="E762" s="6"/>
      <c r="F762" s="6"/>
      <c r="G762" s="6"/>
      <c r="M762" s="69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2">
      <c r="A763" s="6"/>
      <c r="B763" s="6"/>
      <c r="C763" s="6"/>
      <c r="D763" s="6"/>
      <c r="E763" s="6"/>
      <c r="F763" s="6"/>
      <c r="G763" s="6"/>
      <c r="M763" s="69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2">
      <c r="A764" s="6"/>
      <c r="B764" s="6"/>
      <c r="C764" s="6"/>
      <c r="D764" s="6"/>
      <c r="E764" s="6"/>
      <c r="F764" s="6"/>
      <c r="G764" s="6"/>
      <c r="M764" s="69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2">
      <c r="A765" s="6"/>
      <c r="B765" s="6"/>
      <c r="C765" s="6"/>
      <c r="D765" s="6"/>
      <c r="E765" s="6"/>
      <c r="F765" s="6"/>
      <c r="G765" s="6"/>
      <c r="M765" s="69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2">
      <c r="A766" s="6"/>
      <c r="B766" s="6"/>
      <c r="C766" s="6"/>
      <c r="D766" s="6"/>
      <c r="E766" s="6"/>
      <c r="F766" s="6"/>
      <c r="G766" s="6"/>
      <c r="M766" s="69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2">
      <c r="A767" s="6"/>
      <c r="B767" s="6"/>
      <c r="C767" s="6"/>
      <c r="D767" s="6"/>
      <c r="E767" s="6"/>
      <c r="F767" s="6"/>
      <c r="G767" s="6"/>
      <c r="M767" s="69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2">
      <c r="A768" s="6"/>
      <c r="B768" s="6"/>
      <c r="C768" s="6"/>
      <c r="D768" s="6"/>
      <c r="E768" s="6"/>
      <c r="F768" s="6"/>
      <c r="G768" s="6"/>
      <c r="M768" s="69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2">
      <c r="A769" s="6"/>
      <c r="B769" s="6"/>
      <c r="C769" s="6"/>
      <c r="D769" s="6"/>
      <c r="E769" s="6"/>
      <c r="F769" s="6"/>
      <c r="G769" s="6"/>
      <c r="M769" s="69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2">
      <c r="A770" s="6"/>
      <c r="B770" s="6"/>
      <c r="C770" s="6"/>
      <c r="D770" s="6"/>
      <c r="E770" s="6"/>
      <c r="F770" s="6"/>
      <c r="G770" s="6"/>
      <c r="M770" s="69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2">
      <c r="A771" s="6"/>
      <c r="B771" s="6"/>
      <c r="C771" s="6"/>
      <c r="D771" s="6"/>
      <c r="E771" s="6"/>
      <c r="F771" s="6"/>
      <c r="G771" s="6"/>
      <c r="M771" s="69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2">
      <c r="A772" s="6"/>
      <c r="B772" s="6"/>
      <c r="C772" s="6"/>
      <c r="D772" s="6"/>
      <c r="E772" s="6"/>
      <c r="F772" s="6"/>
      <c r="G772" s="6"/>
      <c r="M772" s="69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2">
      <c r="A773" s="6"/>
      <c r="B773" s="6"/>
      <c r="C773" s="6"/>
      <c r="D773" s="6"/>
      <c r="E773" s="6"/>
      <c r="F773" s="6"/>
      <c r="G773" s="6"/>
      <c r="M773" s="69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2">
      <c r="A774" s="6"/>
      <c r="B774" s="6"/>
      <c r="C774" s="6"/>
      <c r="D774" s="6"/>
      <c r="E774" s="6"/>
      <c r="F774" s="6"/>
      <c r="G774" s="6"/>
      <c r="M774" s="69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2">
      <c r="A775" s="6"/>
      <c r="B775" s="6"/>
      <c r="C775" s="6"/>
      <c r="D775" s="6"/>
      <c r="E775" s="6"/>
      <c r="F775" s="6"/>
      <c r="G775" s="6"/>
      <c r="M775" s="69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2">
      <c r="A776" s="6"/>
      <c r="B776" s="6"/>
      <c r="C776" s="6"/>
      <c r="D776" s="6"/>
      <c r="E776" s="6"/>
      <c r="F776" s="6"/>
      <c r="G776" s="6"/>
      <c r="M776" s="69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2">
      <c r="A777" s="6"/>
      <c r="B777" s="6"/>
      <c r="C777" s="6"/>
      <c r="D777" s="6"/>
      <c r="E777" s="6"/>
      <c r="F777" s="6"/>
      <c r="G777" s="6"/>
      <c r="M777" s="69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2">
      <c r="A778" s="6"/>
      <c r="B778" s="6"/>
      <c r="C778" s="6"/>
      <c r="D778" s="6"/>
      <c r="E778" s="6"/>
      <c r="F778" s="6"/>
      <c r="G778" s="6"/>
      <c r="M778" s="69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2">
      <c r="A779" s="6"/>
      <c r="B779" s="6"/>
      <c r="C779" s="6"/>
      <c r="D779" s="6"/>
      <c r="E779" s="6"/>
      <c r="F779" s="6"/>
      <c r="G779" s="6"/>
      <c r="M779" s="69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2">
      <c r="A780" s="6"/>
      <c r="B780" s="6"/>
      <c r="C780" s="6"/>
      <c r="D780" s="6"/>
      <c r="E780" s="6"/>
      <c r="F780" s="6"/>
      <c r="G780" s="6"/>
      <c r="M780" s="69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2">
      <c r="A781" s="6"/>
      <c r="B781" s="6"/>
      <c r="C781" s="6"/>
      <c r="D781" s="6"/>
      <c r="E781" s="6"/>
      <c r="F781" s="6"/>
      <c r="G781" s="6"/>
      <c r="M781" s="69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2">
      <c r="A782" s="6"/>
      <c r="B782" s="6"/>
      <c r="C782" s="6"/>
      <c r="D782" s="6"/>
      <c r="E782" s="6"/>
      <c r="F782" s="6"/>
      <c r="G782" s="6"/>
      <c r="M782" s="69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2">
      <c r="A783" s="6"/>
      <c r="B783" s="6"/>
      <c r="C783" s="6"/>
      <c r="D783" s="6"/>
      <c r="E783" s="6"/>
      <c r="F783" s="6"/>
      <c r="G783" s="6"/>
      <c r="M783" s="69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2">
      <c r="A784" s="6"/>
      <c r="B784" s="6"/>
      <c r="C784" s="6"/>
      <c r="D784" s="6"/>
      <c r="E784" s="6"/>
      <c r="F784" s="6"/>
      <c r="G784" s="6"/>
      <c r="M784" s="69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2">
      <c r="A785" s="6"/>
      <c r="B785" s="6"/>
      <c r="C785" s="6"/>
      <c r="D785" s="6"/>
      <c r="E785" s="6"/>
      <c r="F785" s="6"/>
      <c r="G785" s="6"/>
      <c r="M785" s="69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2">
      <c r="A786" s="6"/>
      <c r="B786" s="6"/>
      <c r="C786" s="6"/>
      <c r="D786" s="6"/>
      <c r="E786" s="6"/>
      <c r="F786" s="6"/>
      <c r="G786" s="6"/>
      <c r="M786" s="69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2">
      <c r="A787" s="6"/>
      <c r="B787" s="6"/>
      <c r="C787" s="6"/>
      <c r="D787" s="6"/>
      <c r="E787" s="6"/>
      <c r="F787" s="6"/>
      <c r="G787" s="6"/>
      <c r="M787" s="69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2">
      <c r="A788" s="6"/>
      <c r="B788" s="6"/>
      <c r="C788" s="6"/>
      <c r="D788" s="6"/>
      <c r="E788" s="6"/>
      <c r="F788" s="6"/>
      <c r="G788" s="6"/>
      <c r="M788" s="69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2">
      <c r="A789" s="6"/>
      <c r="B789" s="6"/>
      <c r="C789" s="6"/>
      <c r="D789" s="6"/>
      <c r="E789" s="6"/>
      <c r="F789" s="6"/>
      <c r="G789" s="6"/>
      <c r="M789" s="69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2">
      <c r="A790" s="6"/>
      <c r="B790" s="6"/>
      <c r="C790" s="6"/>
      <c r="D790" s="6"/>
      <c r="E790" s="6"/>
      <c r="F790" s="6"/>
      <c r="G790" s="6"/>
      <c r="M790" s="69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2">
      <c r="A791" s="6"/>
      <c r="B791" s="6"/>
      <c r="C791" s="6"/>
      <c r="D791" s="6"/>
      <c r="E791" s="6"/>
      <c r="F791" s="6"/>
      <c r="G791" s="6"/>
      <c r="M791" s="69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2">
      <c r="A792" s="6"/>
      <c r="B792" s="6"/>
      <c r="C792" s="6"/>
      <c r="D792" s="6"/>
      <c r="E792" s="6"/>
      <c r="F792" s="6"/>
      <c r="G792" s="6"/>
      <c r="M792" s="69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2">
      <c r="A793" s="6"/>
      <c r="B793" s="6"/>
      <c r="C793" s="6"/>
      <c r="D793" s="6"/>
      <c r="E793" s="6"/>
      <c r="F793" s="6"/>
      <c r="G793" s="6"/>
      <c r="M793" s="69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2">
      <c r="A794" s="6"/>
      <c r="B794" s="6"/>
      <c r="C794" s="6"/>
      <c r="D794" s="6"/>
      <c r="E794" s="6"/>
      <c r="F794" s="6"/>
      <c r="G794" s="6"/>
      <c r="M794" s="69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2">
      <c r="A795" s="6"/>
      <c r="B795" s="6"/>
      <c r="C795" s="6"/>
      <c r="D795" s="6"/>
      <c r="E795" s="6"/>
      <c r="F795" s="6"/>
      <c r="G795" s="6"/>
      <c r="M795" s="69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2">
      <c r="A796" s="6"/>
      <c r="B796" s="6"/>
      <c r="C796" s="6"/>
      <c r="D796" s="6"/>
      <c r="E796" s="6"/>
      <c r="F796" s="6"/>
      <c r="G796" s="6"/>
      <c r="M796" s="69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2">
      <c r="A797" s="6"/>
      <c r="B797" s="6"/>
      <c r="C797" s="6"/>
      <c r="D797" s="6"/>
      <c r="E797" s="6"/>
      <c r="F797" s="6"/>
      <c r="G797" s="6"/>
      <c r="M797" s="69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2">
      <c r="A798" s="6"/>
      <c r="B798" s="6"/>
      <c r="C798" s="6"/>
      <c r="D798" s="6"/>
      <c r="E798" s="6"/>
      <c r="F798" s="6"/>
      <c r="G798" s="6"/>
      <c r="M798" s="69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2">
      <c r="A799" s="6"/>
      <c r="B799" s="6"/>
      <c r="C799" s="6"/>
      <c r="D799" s="6"/>
      <c r="E799" s="6"/>
      <c r="F799" s="6"/>
      <c r="G799" s="6"/>
      <c r="M799" s="69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2">
      <c r="A800" s="6"/>
      <c r="B800" s="6"/>
      <c r="C800" s="6"/>
      <c r="D800" s="6"/>
      <c r="E800" s="6"/>
      <c r="F800" s="6"/>
      <c r="G800" s="6"/>
      <c r="M800" s="69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2">
      <c r="A801" s="6"/>
      <c r="B801" s="6"/>
      <c r="C801" s="6"/>
      <c r="D801" s="6"/>
      <c r="E801" s="6"/>
      <c r="F801" s="6"/>
      <c r="G801" s="6"/>
      <c r="M801" s="69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2">
      <c r="A802" s="6"/>
      <c r="B802" s="6"/>
      <c r="C802" s="6"/>
      <c r="D802" s="6"/>
      <c r="E802" s="6"/>
      <c r="F802" s="6"/>
      <c r="G802" s="6"/>
      <c r="M802" s="69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2">
      <c r="A803" s="6"/>
      <c r="B803" s="6"/>
      <c r="C803" s="6"/>
      <c r="D803" s="6"/>
      <c r="E803" s="6"/>
      <c r="F803" s="6"/>
      <c r="G803" s="6"/>
      <c r="M803" s="69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2">
      <c r="A804" s="6"/>
      <c r="B804" s="6"/>
      <c r="C804" s="6"/>
      <c r="D804" s="6"/>
      <c r="E804" s="6"/>
      <c r="F804" s="6"/>
      <c r="G804" s="6"/>
      <c r="M804" s="69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2">
      <c r="A805" s="6"/>
      <c r="B805" s="6"/>
      <c r="C805" s="6"/>
      <c r="D805" s="6"/>
      <c r="E805" s="6"/>
      <c r="F805" s="6"/>
      <c r="G805" s="6"/>
      <c r="M805" s="69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2">
      <c r="A806" s="6"/>
      <c r="B806" s="6"/>
      <c r="C806" s="6"/>
      <c r="D806" s="6"/>
      <c r="E806" s="6"/>
      <c r="F806" s="6"/>
      <c r="G806" s="6"/>
      <c r="M806" s="69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2">
      <c r="A807" s="6"/>
      <c r="B807" s="6"/>
      <c r="C807" s="6"/>
      <c r="D807" s="6"/>
      <c r="E807" s="6"/>
      <c r="F807" s="6"/>
      <c r="G807" s="6"/>
      <c r="M807" s="69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2">
      <c r="A808" s="6"/>
      <c r="B808" s="6"/>
      <c r="C808" s="6"/>
      <c r="D808" s="6"/>
      <c r="E808" s="6"/>
      <c r="F808" s="6"/>
      <c r="G808" s="6"/>
      <c r="M808" s="69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2">
      <c r="A809" s="6"/>
      <c r="B809" s="6"/>
      <c r="C809" s="6"/>
      <c r="D809" s="6"/>
      <c r="E809" s="6"/>
      <c r="F809" s="6"/>
      <c r="G809" s="6"/>
      <c r="M809" s="69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2">
      <c r="A810" s="6"/>
      <c r="B810" s="6"/>
      <c r="C810" s="6"/>
      <c r="D810" s="6"/>
      <c r="E810" s="6"/>
      <c r="F810" s="6"/>
      <c r="G810" s="6"/>
      <c r="M810" s="69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2">
      <c r="A811" s="6"/>
      <c r="B811" s="6"/>
      <c r="C811" s="6"/>
      <c r="D811" s="6"/>
      <c r="E811" s="6"/>
      <c r="F811" s="6"/>
      <c r="G811" s="6"/>
      <c r="M811" s="69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2">
      <c r="A812" s="6"/>
      <c r="B812" s="6"/>
      <c r="C812" s="6"/>
      <c r="D812" s="6"/>
      <c r="E812" s="6"/>
      <c r="F812" s="6"/>
      <c r="G812" s="6"/>
      <c r="M812" s="69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2">
      <c r="A813" s="6"/>
      <c r="B813" s="6"/>
      <c r="C813" s="6"/>
      <c r="D813" s="6"/>
      <c r="E813" s="6"/>
      <c r="F813" s="6"/>
      <c r="G813" s="6"/>
      <c r="M813" s="69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2">
      <c r="A814" s="6"/>
      <c r="B814" s="6"/>
      <c r="C814" s="6"/>
      <c r="D814" s="6"/>
      <c r="E814" s="6"/>
      <c r="F814" s="6"/>
      <c r="G814" s="6"/>
      <c r="M814" s="69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2">
      <c r="A815" s="6"/>
      <c r="B815" s="6"/>
      <c r="C815" s="6"/>
      <c r="D815" s="6"/>
      <c r="E815" s="6"/>
      <c r="F815" s="6"/>
      <c r="G815" s="6"/>
      <c r="M815" s="69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2">
      <c r="A816" s="6"/>
      <c r="B816" s="6"/>
      <c r="C816" s="6"/>
      <c r="D816" s="6"/>
      <c r="E816" s="6"/>
      <c r="F816" s="6"/>
      <c r="G816" s="6"/>
      <c r="M816" s="69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2">
      <c r="A817" s="6"/>
      <c r="B817" s="6"/>
      <c r="C817" s="6"/>
      <c r="D817" s="6"/>
      <c r="E817" s="6"/>
      <c r="F817" s="6"/>
      <c r="G817" s="6"/>
      <c r="M817" s="69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2">
      <c r="A818" s="6"/>
      <c r="B818" s="6"/>
      <c r="C818" s="6"/>
      <c r="D818" s="6"/>
      <c r="E818" s="6"/>
      <c r="F818" s="6"/>
      <c r="G818" s="6"/>
      <c r="M818" s="69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2">
      <c r="A819" s="6"/>
      <c r="B819" s="6"/>
      <c r="C819" s="6"/>
      <c r="D819" s="6"/>
      <c r="E819" s="6"/>
      <c r="F819" s="6"/>
      <c r="G819" s="6"/>
      <c r="M819" s="69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2">
      <c r="A820" s="6"/>
      <c r="B820" s="6"/>
      <c r="C820" s="6"/>
      <c r="D820" s="6"/>
      <c r="E820" s="6"/>
      <c r="F820" s="6"/>
      <c r="G820" s="6"/>
      <c r="M820" s="69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2">
      <c r="A821" s="6"/>
      <c r="B821" s="6"/>
      <c r="C821" s="6"/>
      <c r="D821" s="6"/>
      <c r="E821" s="6"/>
      <c r="F821" s="6"/>
      <c r="G821" s="6"/>
      <c r="M821" s="69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2">
      <c r="A822" s="6"/>
      <c r="B822" s="6"/>
      <c r="C822" s="6"/>
      <c r="D822" s="6"/>
      <c r="E822" s="6"/>
      <c r="F822" s="6"/>
      <c r="G822" s="6"/>
      <c r="M822" s="69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2">
      <c r="A823" s="6"/>
      <c r="B823" s="6"/>
      <c r="C823" s="6"/>
      <c r="D823" s="6"/>
      <c r="E823" s="6"/>
      <c r="F823" s="6"/>
      <c r="G823" s="6"/>
      <c r="M823" s="69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2">
      <c r="A824" s="6"/>
      <c r="B824" s="6"/>
      <c r="C824" s="6"/>
      <c r="D824" s="6"/>
      <c r="E824" s="6"/>
      <c r="F824" s="6"/>
      <c r="G824" s="6"/>
      <c r="M824" s="69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2">
      <c r="A825" s="6"/>
      <c r="B825" s="6"/>
      <c r="C825" s="6"/>
      <c r="D825" s="6"/>
      <c r="E825" s="6"/>
      <c r="F825" s="6"/>
      <c r="G825" s="6"/>
      <c r="M825" s="69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2">
      <c r="A826" s="6"/>
      <c r="B826" s="6"/>
      <c r="C826" s="6"/>
      <c r="D826" s="6"/>
      <c r="E826" s="6"/>
      <c r="F826" s="6"/>
      <c r="G826" s="6"/>
      <c r="M826" s="69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2">
      <c r="A827" s="6"/>
      <c r="B827" s="6"/>
      <c r="C827" s="6"/>
      <c r="D827" s="6"/>
      <c r="E827" s="6"/>
      <c r="F827" s="6"/>
      <c r="G827" s="6"/>
      <c r="M827" s="69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2">
      <c r="A828" s="6"/>
      <c r="B828" s="6"/>
      <c r="C828" s="6"/>
      <c r="D828" s="6"/>
      <c r="E828" s="6"/>
      <c r="F828" s="6"/>
      <c r="G828" s="6"/>
      <c r="M828" s="69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2">
      <c r="A829" s="6"/>
      <c r="B829" s="6"/>
      <c r="C829" s="6"/>
      <c r="D829" s="6"/>
      <c r="E829" s="6"/>
      <c r="F829" s="6"/>
      <c r="G829" s="6"/>
      <c r="M829" s="69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2">
      <c r="A830" s="6"/>
      <c r="B830" s="6"/>
      <c r="C830" s="6"/>
      <c r="D830" s="6"/>
      <c r="E830" s="6"/>
      <c r="F830" s="6"/>
      <c r="G830" s="6"/>
      <c r="M830" s="69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2">
      <c r="A831" s="6"/>
      <c r="B831" s="6"/>
      <c r="C831" s="6"/>
      <c r="D831" s="6"/>
      <c r="E831" s="6"/>
      <c r="F831" s="6"/>
      <c r="G831" s="6"/>
      <c r="M831" s="69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2">
      <c r="A832" s="6"/>
      <c r="B832" s="6"/>
      <c r="C832" s="6"/>
      <c r="D832" s="6"/>
      <c r="E832" s="6"/>
      <c r="F832" s="6"/>
      <c r="G832" s="6"/>
      <c r="M832" s="69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2">
      <c r="A833" s="6"/>
      <c r="B833" s="6"/>
      <c r="C833" s="6"/>
      <c r="D833" s="6"/>
      <c r="E833" s="6"/>
      <c r="F833" s="6"/>
      <c r="G833" s="6"/>
      <c r="M833" s="69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2">
      <c r="A834" s="6"/>
      <c r="B834" s="6"/>
      <c r="C834" s="6"/>
      <c r="D834" s="6"/>
      <c r="E834" s="6"/>
      <c r="F834" s="6"/>
      <c r="G834" s="6"/>
      <c r="M834" s="69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2">
      <c r="A835" s="6"/>
      <c r="B835" s="6"/>
      <c r="C835" s="6"/>
      <c r="D835" s="6"/>
      <c r="E835" s="6"/>
      <c r="F835" s="6"/>
      <c r="G835" s="6"/>
      <c r="M835" s="69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2">
      <c r="A836" s="6"/>
      <c r="B836" s="6"/>
      <c r="C836" s="6"/>
      <c r="D836" s="6"/>
      <c r="E836" s="6"/>
      <c r="F836" s="6"/>
      <c r="G836" s="6"/>
      <c r="M836" s="69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2">
      <c r="A837" s="6"/>
      <c r="B837" s="6"/>
      <c r="C837" s="6"/>
      <c r="D837" s="6"/>
      <c r="E837" s="6"/>
      <c r="F837" s="6"/>
      <c r="G837" s="6"/>
      <c r="M837" s="69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2">
      <c r="A838" s="6"/>
      <c r="B838" s="6"/>
      <c r="C838" s="6"/>
      <c r="D838" s="6"/>
      <c r="E838" s="6"/>
      <c r="F838" s="6"/>
      <c r="G838" s="6"/>
      <c r="M838" s="69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2">
      <c r="A839" s="6"/>
      <c r="B839" s="6"/>
      <c r="C839" s="6"/>
      <c r="D839" s="6"/>
      <c r="E839" s="6"/>
      <c r="F839" s="6"/>
      <c r="G839" s="6"/>
      <c r="M839" s="69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2">
      <c r="A840" s="6"/>
      <c r="B840" s="6"/>
      <c r="C840" s="6"/>
      <c r="D840" s="6"/>
      <c r="E840" s="6"/>
      <c r="F840" s="6"/>
      <c r="G840" s="6"/>
      <c r="M840" s="69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2">
      <c r="A841" s="6"/>
      <c r="B841" s="6"/>
      <c r="C841" s="6"/>
      <c r="D841" s="6"/>
      <c r="E841" s="6"/>
      <c r="F841" s="6"/>
      <c r="G841" s="6"/>
      <c r="M841" s="69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2">
      <c r="A842" s="6"/>
      <c r="B842" s="6"/>
      <c r="C842" s="6"/>
      <c r="D842" s="6"/>
      <c r="E842" s="6"/>
      <c r="F842" s="6"/>
      <c r="G842" s="6"/>
      <c r="M842" s="69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2">
      <c r="A843" s="6"/>
      <c r="B843" s="6"/>
      <c r="C843" s="6"/>
      <c r="D843" s="6"/>
      <c r="E843" s="6"/>
      <c r="F843" s="6"/>
      <c r="G843" s="6"/>
      <c r="M843" s="69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2">
      <c r="A844" s="6"/>
      <c r="B844" s="6"/>
      <c r="C844" s="6"/>
      <c r="D844" s="6"/>
      <c r="E844" s="6"/>
      <c r="F844" s="6"/>
      <c r="G844" s="6"/>
      <c r="M844" s="69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2">
      <c r="A845" s="6"/>
      <c r="B845" s="6"/>
      <c r="C845" s="6"/>
      <c r="D845" s="6"/>
      <c r="E845" s="6"/>
      <c r="F845" s="6"/>
      <c r="G845" s="6"/>
      <c r="M845" s="69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2">
      <c r="A846" s="6"/>
      <c r="B846" s="6"/>
      <c r="C846" s="6"/>
      <c r="D846" s="6"/>
      <c r="E846" s="6"/>
      <c r="F846" s="6"/>
      <c r="G846" s="6"/>
      <c r="M846" s="69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2">
      <c r="A847" s="6"/>
      <c r="B847" s="6"/>
      <c r="C847" s="6"/>
      <c r="D847" s="6"/>
      <c r="E847" s="6"/>
      <c r="F847" s="6"/>
      <c r="G847" s="6"/>
      <c r="M847" s="69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2">
      <c r="A848" s="6"/>
      <c r="B848" s="6"/>
      <c r="C848" s="6"/>
      <c r="D848" s="6"/>
      <c r="E848" s="6"/>
      <c r="F848" s="6"/>
      <c r="G848" s="6"/>
      <c r="M848" s="69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2">
      <c r="A849" s="6"/>
      <c r="B849" s="6"/>
      <c r="C849" s="6"/>
      <c r="D849" s="6"/>
      <c r="E849" s="6"/>
      <c r="F849" s="6"/>
      <c r="G849" s="6"/>
      <c r="M849" s="69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2">
      <c r="A850" s="6"/>
      <c r="B850" s="6"/>
      <c r="C850" s="6"/>
      <c r="D850" s="6"/>
      <c r="E850" s="6"/>
      <c r="F850" s="6"/>
      <c r="G850" s="6"/>
      <c r="M850" s="69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2">
      <c r="A851" s="6"/>
      <c r="B851" s="6"/>
      <c r="C851" s="6"/>
      <c r="D851" s="6"/>
      <c r="E851" s="6"/>
      <c r="F851" s="6"/>
      <c r="G851" s="6"/>
      <c r="M851" s="69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2">
      <c r="A852" s="6"/>
      <c r="B852" s="6"/>
      <c r="C852" s="6"/>
      <c r="D852" s="6"/>
      <c r="E852" s="6"/>
      <c r="F852" s="6"/>
      <c r="G852" s="6"/>
      <c r="M852" s="69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2">
      <c r="A853" s="6"/>
      <c r="B853" s="6"/>
      <c r="C853" s="6"/>
      <c r="D853" s="6"/>
      <c r="E853" s="6"/>
      <c r="F853" s="6"/>
      <c r="G853" s="6"/>
      <c r="M853" s="69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2">
      <c r="A854" s="6"/>
      <c r="B854" s="6"/>
      <c r="C854" s="6"/>
      <c r="D854" s="6"/>
      <c r="E854" s="6"/>
      <c r="F854" s="6"/>
      <c r="G854" s="6"/>
      <c r="M854" s="69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2">
      <c r="A855" s="6"/>
      <c r="B855" s="6"/>
      <c r="C855" s="6"/>
      <c r="D855" s="6"/>
      <c r="E855" s="6"/>
      <c r="F855" s="6"/>
      <c r="G855" s="6"/>
      <c r="M855" s="69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2">
      <c r="A856" s="6"/>
      <c r="B856" s="6"/>
      <c r="C856" s="6"/>
      <c r="D856" s="6"/>
      <c r="E856" s="6"/>
      <c r="F856" s="6"/>
      <c r="G856" s="6"/>
      <c r="M856" s="69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2">
      <c r="A857" s="6"/>
      <c r="B857" s="6"/>
      <c r="C857" s="6"/>
      <c r="D857" s="6"/>
      <c r="E857" s="6"/>
      <c r="F857" s="6"/>
      <c r="G857" s="6"/>
      <c r="M857" s="69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2">
      <c r="A858" s="6"/>
      <c r="B858" s="6"/>
      <c r="C858" s="6"/>
      <c r="D858" s="6"/>
      <c r="E858" s="6"/>
      <c r="F858" s="6"/>
      <c r="G858" s="6"/>
      <c r="M858" s="69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2">
      <c r="A859" s="6"/>
      <c r="B859" s="6"/>
      <c r="C859" s="6"/>
      <c r="D859" s="6"/>
      <c r="E859" s="6"/>
      <c r="F859" s="6"/>
      <c r="G859" s="6"/>
      <c r="M859" s="69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2">
      <c r="A860" s="6"/>
      <c r="B860" s="6"/>
      <c r="C860" s="6"/>
      <c r="D860" s="6"/>
      <c r="E860" s="6"/>
      <c r="F860" s="6"/>
      <c r="G860" s="6"/>
      <c r="M860" s="69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2">
      <c r="A861" s="6"/>
      <c r="B861" s="6"/>
      <c r="C861" s="6"/>
      <c r="D861" s="6"/>
      <c r="E861" s="6"/>
      <c r="F861" s="6"/>
      <c r="G861" s="6"/>
      <c r="M861" s="69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2">
      <c r="A862" s="6"/>
      <c r="B862" s="6"/>
      <c r="C862" s="6"/>
      <c r="D862" s="6"/>
      <c r="E862" s="6"/>
      <c r="F862" s="6"/>
      <c r="G862" s="6"/>
      <c r="M862" s="69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2">
      <c r="A863" s="6"/>
      <c r="B863" s="6"/>
      <c r="C863" s="6"/>
      <c r="D863" s="6"/>
      <c r="E863" s="6"/>
      <c r="F863" s="6"/>
      <c r="G863" s="6"/>
      <c r="M863" s="69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2">
      <c r="A864" s="6"/>
      <c r="B864" s="6"/>
      <c r="C864" s="6"/>
      <c r="D864" s="6"/>
      <c r="E864" s="6"/>
      <c r="F864" s="6"/>
      <c r="G864" s="6"/>
      <c r="M864" s="69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2">
      <c r="A865" s="6"/>
      <c r="B865" s="6"/>
      <c r="C865" s="6"/>
      <c r="D865" s="6"/>
      <c r="E865" s="6"/>
      <c r="F865" s="6"/>
      <c r="G865" s="6"/>
      <c r="M865" s="69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2">
      <c r="A866" s="6"/>
      <c r="B866" s="6"/>
      <c r="C866" s="6"/>
      <c r="D866" s="6"/>
      <c r="E866" s="6"/>
      <c r="F866" s="6"/>
      <c r="G866" s="6"/>
      <c r="M866" s="69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2">
      <c r="A867" s="6"/>
      <c r="B867" s="6"/>
      <c r="C867" s="6"/>
      <c r="D867" s="6"/>
      <c r="E867" s="6"/>
      <c r="F867" s="6"/>
      <c r="G867" s="6"/>
      <c r="M867" s="69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2">
      <c r="A868" s="6"/>
      <c r="B868" s="6"/>
      <c r="C868" s="6"/>
      <c r="D868" s="6"/>
      <c r="E868" s="6"/>
      <c r="F868" s="6"/>
      <c r="G868" s="6"/>
      <c r="M868" s="69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2">
      <c r="A869" s="6"/>
      <c r="B869" s="6"/>
      <c r="C869" s="6"/>
      <c r="D869" s="6"/>
      <c r="E869" s="6"/>
      <c r="F869" s="6"/>
      <c r="G869" s="6"/>
      <c r="M869" s="69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2">
      <c r="A870" s="6"/>
      <c r="B870" s="6"/>
      <c r="C870" s="6"/>
      <c r="D870" s="6"/>
      <c r="E870" s="6"/>
      <c r="F870" s="6"/>
      <c r="G870" s="6"/>
      <c r="M870" s="69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2">
      <c r="A871" s="6"/>
      <c r="B871" s="6"/>
      <c r="C871" s="6"/>
      <c r="D871" s="6"/>
      <c r="E871" s="6"/>
      <c r="F871" s="6"/>
      <c r="G871" s="6"/>
      <c r="M871" s="69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2">
      <c r="A872" s="6"/>
      <c r="B872" s="6"/>
      <c r="C872" s="6"/>
      <c r="D872" s="6"/>
      <c r="E872" s="6"/>
      <c r="F872" s="6"/>
      <c r="G872" s="6"/>
      <c r="M872" s="69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2">
      <c r="A873" s="6"/>
      <c r="B873" s="6"/>
      <c r="C873" s="6"/>
      <c r="D873" s="6"/>
      <c r="E873" s="6"/>
      <c r="F873" s="6"/>
      <c r="G873" s="6"/>
      <c r="M873" s="69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2">
      <c r="A874" s="6"/>
      <c r="B874" s="6"/>
      <c r="C874" s="6"/>
      <c r="D874" s="6"/>
      <c r="E874" s="6"/>
      <c r="F874" s="6"/>
      <c r="G874" s="6"/>
      <c r="M874" s="69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2">
      <c r="A875" s="6"/>
      <c r="B875" s="6"/>
      <c r="C875" s="6"/>
      <c r="D875" s="6"/>
      <c r="E875" s="6"/>
      <c r="F875" s="6"/>
      <c r="G875" s="6"/>
      <c r="M875" s="69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2">
      <c r="A876" s="6"/>
      <c r="B876" s="6"/>
      <c r="C876" s="6"/>
      <c r="D876" s="6"/>
      <c r="E876" s="6"/>
      <c r="F876" s="6"/>
      <c r="G876" s="6"/>
      <c r="M876" s="69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2">
      <c r="A877" s="6"/>
      <c r="B877" s="6"/>
      <c r="C877" s="6"/>
      <c r="D877" s="6"/>
      <c r="E877" s="6"/>
      <c r="F877" s="6"/>
      <c r="G877" s="6"/>
      <c r="M877" s="69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2">
      <c r="A878" s="6"/>
      <c r="B878" s="6"/>
      <c r="C878" s="6"/>
      <c r="D878" s="6"/>
      <c r="E878" s="6"/>
      <c r="F878" s="6"/>
      <c r="G878" s="6"/>
      <c r="M878" s="69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2">
      <c r="A879" s="6"/>
      <c r="B879" s="6"/>
      <c r="C879" s="6"/>
      <c r="D879" s="6"/>
      <c r="E879" s="6"/>
      <c r="F879" s="6"/>
      <c r="G879" s="6"/>
      <c r="M879" s="69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2">
      <c r="A880" s="6"/>
      <c r="B880" s="6"/>
      <c r="C880" s="6"/>
      <c r="D880" s="6"/>
      <c r="E880" s="6"/>
      <c r="F880" s="6"/>
      <c r="G880" s="6"/>
      <c r="M880" s="69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2">
      <c r="A881" s="6"/>
      <c r="B881" s="6"/>
      <c r="C881" s="6"/>
      <c r="D881" s="6"/>
      <c r="E881" s="6"/>
      <c r="F881" s="6"/>
      <c r="G881" s="6"/>
      <c r="M881" s="69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2">
      <c r="A882" s="6"/>
      <c r="B882" s="6"/>
      <c r="C882" s="6"/>
      <c r="D882" s="6"/>
      <c r="E882" s="6"/>
      <c r="F882" s="6"/>
      <c r="G882" s="6"/>
      <c r="M882" s="69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2">
      <c r="A883" s="6"/>
      <c r="B883" s="6"/>
      <c r="C883" s="6"/>
      <c r="D883" s="6"/>
      <c r="E883" s="6"/>
      <c r="F883" s="6"/>
      <c r="G883" s="6"/>
      <c r="M883" s="69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2">
      <c r="A884" s="6"/>
      <c r="B884" s="6"/>
      <c r="C884" s="6"/>
      <c r="D884" s="6"/>
      <c r="E884" s="6"/>
      <c r="F884" s="6"/>
      <c r="G884" s="6"/>
      <c r="M884" s="69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2">
      <c r="A885" s="6"/>
      <c r="B885" s="6"/>
      <c r="C885" s="6"/>
      <c r="D885" s="6"/>
      <c r="E885" s="6"/>
      <c r="F885" s="6"/>
      <c r="G885" s="6"/>
      <c r="M885" s="69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2">
      <c r="A886" s="6"/>
      <c r="B886" s="6"/>
      <c r="C886" s="6"/>
      <c r="D886" s="6"/>
      <c r="E886" s="6"/>
      <c r="F886" s="6"/>
      <c r="G886" s="6"/>
      <c r="M886" s="69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2">
      <c r="A887" s="6"/>
      <c r="B887" s="6"/>
      <c r="C887" s="6"/>
      <c r="D887" s="6"/>
      <c r="E887" s="6"/>
      <c r="F887" s="6"/>
      <c r="G887" s="6"/>
      <c r="M887" s="69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2">
      <c r="A888" s="6"/>
      <c r="B888" s="6"/>
      <c r="C888" s="6"/>
      <c r="D888" s="6"/>
      <c r="E888" s="6"/>
      <c r="F888" s="6"/>
      <c r="G888" s="6"/>
      <c r="M888" s="69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2">
      <c r="A889" s="6"/>
      <c r="B889" s="6"/>
      <c r="C889" s="6"/>
      <c r="D889" s="6"/>
      <c r="E889" s="6"/>
      <c r="F889" s="6"/>
      <c r="G889" s="6"/>
      <c r="M889" s="69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2">
      <c r="A890" s="6"/>
      <c r="B890" s="6"/>
      <c r="C890" s="6"/>
      <c r="D890" s="6"/>
      <c r="E890" s="6"/>
      <c r="F890" s="6"/>
      <c r="G890" s="6"/>
      <c r="M890" s="69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2">
      <c r="A891" s="6"/>
      <c r="B891" s="6"/>
      <c r="C891" s="6"/>
      <c r="D891" s="6"/>
      <c r="E891" s="6"/>
      <c r="F891" s="6"/>
      <c r="G891" s="6"/>
      <c r="M891" s="69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2">
      <c r="A892" s="6"/>
      <c r="B892" s="6"/>
      <c r="C892" s="6"/>
      <c r="D892" s="6"/>
      <c r="E892" s="6"/>
      <c r="F892" s="6"/>
      <c r="G892" s="6"/>
      <c r="M892" s="69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2">
      <c r="A893" s="6"/>
      <c r="B893" s="6"/>
      <c r="C893" s="6"/>
      <c r="D893" s="6"/>
      <c r="E893" s="6"/>
      <c r="F893" s="6"/>
      <c r="G893" s="6"/>
      <c r="M893" s="69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2">
      <c r="A894" s="6"/>
      <c r="B894" s="6"/>
      <c r="C894" s="6"/>
      <c r="D894" s="6"/>
      <c r="E894" s="6"/>
      <c r="F894" s="6"/>
      <c r="G894" s="6"/>
      <c r="M894" s="69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2">
      <c r="A895" s="6"/>
      <c r="B895" s="6"/>
      <c r="C895" s="6"/>
      <c r="D895" s="6"/>
      <c r="E895" s="6"/>
      <c r="F895" s="6"/>
      <c r="G895" s="6"/>
      <c r="M895" s="69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2">
      <c r="A896" s="6"/>
      <c r="B896" s="6"/>
      <c r="C896" s="6"/>
      <c r="D896" s="6"/>
      <c r="E896" s="6"/>
      <c r="F896" s="6"/>
      <c r="G896" s="6"/>
      <c r="M896" s="69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2">
      <c r="A897" s="6"/>
      <c r="B897" s="6"/>
      <c r="C897" s="6"/>
      <c r="D897" s="6"/>
      <c r="E897" s="6"/>
      <c r="F897" s="6"/>
      <c r="G897" s="6"/>
      <c r="M897" s="69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2">
      <c r="A898" s="6"/>
      <c r="B898" s="6"/>
      <c r="C898" s="6"/>
      <c r="D898" s="6"/>
      <c r="E898" s="6"/>
      <c r="F898" s="6"/>
      <c r="G898" s="6"/>
      <c r="M898" s="69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2">
      <c r="A899" s="6"/>
      <c r="B899" s="6"/>
      <c r="C899" s="6"/>
      <c r="D899" s="6"/>
      <c r="E899" s="6"/>
      <c r="F899" s="6"/>
      <c r="G899" s="6"/>
      <c r="M899" s="69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2">
      <c r="A900" s="6"/>
      <c r="B900" s="6"/>
      <c r="C900" s="6"/>
      <c r="D900" s="6"/>
      <c r="E900" s="6"/>
      <c r="F900" s="6"/>
      <c r="G900" s="6"/>
      <c r="M900" s="69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2">
      <c r="A901" s="6"/>
      <c r="B901" s="6"/>
      <c r="C901" s="6"/>
      <c r="D901" s="6"/>
      <c r="E901" s="6"/>
      <c r="F901" s="6"/>
      <c r="G901" s="6"/>
      <c r="M901" s="69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2">
      <c r="A902" s="6"/>
      <c r="B902" s="6"/>
      <c r="C902" s="6"/>
      <c r="D902" s="6"/>
      <c r="E902" s="6"/>
      <c r="F902" s="6"/>
      <c r="G902" s="6"/>
      <c r="M902" s="69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2">
      <c r="A903" s="6"/>
      <c r="B903" s="6"/>
      <c r="C903" s="6"/>
      <c r="D903" s="6"/>
      <c r="E903" s="6"/>
      <c r="F903" s="6"/>
      <c r="G903" s="6"/>
      <c r="M903" s="69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2">
      <c r="A904" s="6"/>
      <c r="B904" s="6"/>
      <c r="C904" s="6"/>
      <c r="D904" s="6"/>
      <c r="E904" s="6"/>
      <c r="F904" s="6"/>
      <c r="G904" s="6"/>
      <c r="M904" s="69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2">
      <c r="A905" s="6"/>
      <c r="B905" s="6"/>
      <c r="C905" s="6"/>
      <c r="D905" s="6"/>
      <c r="E905" s="6"/>
      <c r="F905" s="6"/>
      <c r="G905" s="6"/>
      <c r="M905" s="69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2">
      <c r="A906" s="6"/>
      <c r="B906" s="6"/>
      <c r="C906" s="6"/>
      <c r="D906" s="6"/>
      <c r="E906" s="6"/>
      <c r="F906" s="6"/>
      <c r="G906" s="6"/>
      <c r="M906" s="69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2">
      <c r="A907" s="6"/>
      <c r="B907" s="6"/>
      <c r="C907" s="6"/>
      <c r="D907" s="6"/>
      <c r="E907" s="6"/>
      <c r="F907" s="6"/>
      <c r="G907" s="6"/>
      <c r="M907" s="69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2">
      <c r="A908" s="6"/>
      <c r="B908" s="6"/>
      <c r="C908" s="6"/>
      <c r="D908" s="6"/>
      <c r="E908" s="6"/>
      <c r="F908" s="6"/>
      <c r="G908" s="6"/>
      <c r="M908" s="69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2">
      <c r="A909" s="6"/>
      <c r="B909" s="6"/>
      <c r="C909" s="6"/>
      <c r="D909" s="6"/>
      <c r="E909" s="6"/>
      <c r="F909" s="6"/>
      <c r="G909" s="6"/>
      <c r="M909" s="69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2">
      <c r="A910" s="6"/>
      <c r="B910" s="6"/>
      <c r="C910" s="6"/>
      <c r="D910" s="6"/>
      <c r="E910" s="6"/>
      <c r="F910" s="6"/>
      <c r="G910" s="6"/>
      <c r="M910" s="69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2">
      <c r="A911" s="6"/>
      <c r="B911" s="6"/>
      <c r="C911" s="6"/>
      <c r="D911" s="6"/>
      <c r="E911" s="6"/>
      <c r="F911" s="6"/>
      <c r="G911" s="6"/>
      <c r="M911" s="69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2">
      <c r="A912" s="6"/>
      <c r="B912" s="6"/>
      <c r="C912" s="6"/>
      <c r="D912" s="6"/>
      <c r="E912" s="6"/>
      <c r="F912" s="6"/>
      <c r="G912" s="6"/>
      <c r="M912" s="69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2">
      <c r="A913" s="6"/>
      <c r="B913" s="6"/>
      <c r="C913" s="6"/>
      <c r="D913" s="6"/>
      <c r="E913" s="6"/>
      <c r="F913" s="6"/>
      <c r="G913" s="6"/>
      <c r="M913" s="69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2">
      <c r="A914" s="6"/>
      <c r="B914" s="6"/>
      <c r="C914" s="6"/>
      <c r="D914" s="6"/>
      <c r="E914" s="6"/>
      <c r="F914" s="6"/>
      <c r="G914" s="6"/>
      <c r="M914" s="69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2">
      <c r="A915" s="6"/>
      <c r="B915" s="6"/>
      <c r="C915" s="6"/>
      <c r="D915" s="6"/>
      <c r="E915" s="6"/>
      <c r="F915" s="6"/>
      <c r="G915" s="6"/>
      <c r="M915" s="69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2">
      <c r="A916" s="6"/>
      <c r="B916" s="6"/>
      <c r="C916" s="6"/>
      <c r="D916" s="6"/>
      <c r="E916" s="6"/>
      <c r="F916" s="6"/>
      <c r="G916" s="6"/>
      <c r="M916" s="69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2">
      <c r="A917" s="6"/>
      <c r="B917" s="6"/>
      <c r="C917" s="6"/>
      <c r="D917" s="6"/>
      <c r="E917" s="6"/>
      <c r="F917" s="6"/>
      <c r="G917" s="6"/>
      <c r="M917" s="69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2">
      <c r="A918" s="6"/>
      <c r="B918" s="6"/>
      <c r="C918" s="6"/>
      <c r="D918" s="6"/>
      <c r="E918" s="6"/>
      <c r="F918" s="6"/>
      <c r="G918" s="6"/>
      <c r="M918" s="69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2">
      <c r="A919" s="6"/>
      <c r="B919" s="6"/>
      <c r="C919" s="6"/>
      <c r="D919" s="6"/>
      <c r="E919" s="6"/>
      <c r="F919" s="6"/>
      <c r="G919" s="6"/>
      <c r="M919" s="69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2">
      <c r="A920" s="6"/>
      <c r="B920" s="6"/>
      <c r="C920" s="6"/>
      <c r="D920" s="6"/>
      <c r="E920" s="6"/>
      <c r="F920" s="6"/>
      <c r="G920" s="6"/>
      <c r="M920" s="69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2">
      <c r="A921" s="6"/>
      <c r="B921" s="6"/>
      <c r="C921" s="6"/>
      <c r="D921" s="6"/>
      <c r="E921" s="6"/>
      <c r="F921" s="6"/>
      <c r="G921" s="6"/>
      <c r="M921" s="69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2">
      <c r="A922" s="6"/>
      <c r="B922" s="6"/>
      <c r="C922" s="6"/>
      <c r="D922" s="6"/>
      <c r="E922" s="6"/>
      <c r="F922" s="6"/>
      <c r="G922" s="6"/>
      <c r="M922" s="69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2">
      <c r="A923" s="6"/>
      <c r="B923" s="6"/>
      <c r="C923" s="6"/>
      <c r="D923" s="6"/>
      <c r="E923" s="6"/>
      <c r="F923" s="6"/>
      <c r="G923" s="6"/>
      <c r="M923" s="69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2">
      <c r="A924" s="6"/>
      <c r="B924" s="6"/>
      <c r="C924" s="6"/>
      <c r="D924" s="6"/>
      <c r="E924" s="6"/>
      <c r="F924" s="6"/>
      <c r="G924" s="6"/>
      <c r="M924" s="69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2">
      <c r="A925" s="6"/>
      <c r="B925" s="6"/>
      <c r="C925" s="6"/>
      <c r="D925" s="6"/>
      <c r="E925" s="6"/>
      <c r="F925" s="6"/>
      <c r="G925" s="6"/>
      <c r="M925" s="69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2">
      <c r="A926" s="6"/>
      <c r="B926" s="6"/>
      <c r="C926" s="6"/>
      <c r="D926" s="6"/>
      <c r="E926" s="6"/>
      <c r="F926" s="6"/>
      <c r="G926" s="6"/>
      <c r="M926" s="69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2">
      <c r="A927" s="6"/>
      <c r="B927" s="6"/>
      <c r="C927" s="6"/>
      <c r="D927" s="6"/>
      <c r="E927" s="6"/>
      <c r="F927" s="6"/>
      <c r="G927" s="6"/>
      <c r="M927" s="69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2">
      <c r="A928" s="6"/>
      <c r="B928" s="6"/>
      <c r="C928" s="6"/>
      <c r="D928" s="6"/>
      <c r="E928" s="6"/>
      <c r="F928" s="6"/>
      <c r="G928" s="6"/>
      <c r="M928" s="69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2">
      <c r="A929" s="6"/>
      <c r="B929" s="6"/>
      <c r="C929" s="6"/>
      <c r="D929" s="6"/>
      <c r="E929" s="6"/>
      <c r="F929" s="6"/>
      <c r="G929" s="6"/>
      <c r="M929" s="69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2">
      <c r="A930" s="6"/>
      <c r="B930" s="6"/>
      <c r="C930" s="6"/>
      <c r="D930" s="6"/>
      <c r="E930" s="6"/>
      <c r="F930" s="6"/>
      <c r="G930" s="6"/>
      <c r="M930" s="69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2">
      <c r="A931" s="6"/>
      <c r="B931" s="6"/>
      <c r="C931" s="6"/>
      <c r="D931" s="6"/>
      <c r="E931" s="6"/>
      <c r="F931" s="6"/>
      <c r="G931" s="6"/>
      <c r="M931" s="69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2">
      <c r="A932" s="6"/>
      <c r="B932" s="6"/>
      <c r="C932" s="6"/>
      <c r="D932" s="6"/>
      <c r="E932" s="6"/>
      <c r="F932" s="6"/>
      <c r="G932" s="6"/>
      <c r="M932" s="69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2">
      <c r="A933" s="6"/>
      <c r="B933" s="6"/>
      <c r="C933" s="6"/>
      <c r="D933" s="6"/>
      <c r="E933" s="6"/>
      <c r="F933" s="6"/>
      <c r="G933" s="6"/>
      <c r="M933" s="69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2">
      <c r="A934" s="6"/>
      <c r="B934" s="6"/>
      <c r="C934" s="6"/>
      <c r="D934" s="6"/>
      <c r="E934" s="6"/>
      <c r="F934" s="6"/>
      <c r="G934" s="6"/>
      <c r="M934" s="69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2">
      <c r="A935" s="6"/>
      <c r="B935" s="6"/>
      <c r="C935" s="6"/>
      <c r="D935" s="6"/>
      <c r="E935" s="6"/>
      <c r="F935" s="6"/>
      <c r="G935" s="6"/>
      <c r="M935" s="69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2">
      <c r="A936" s="6"/>
      <c r="B936" s="6"/>
      <c r="C936" s="6"/>
      <c r="D936" s="6"/>
      <c r="E936" s="6"/>
      <c r="F936" s="6"/>
      <c r="G936" s="6"/>
      <c r="M936" s="69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2">
      <c r="A937" s="6"/>
      <c r="B937" s="6"/>
      <c r="C937" s="6"/>
      <c r="D937" s="6"/>
      <c r="E937" s="6"/>
      <c r="F937" s="6"/>
      <c r="G937" s="6"/>
      <c r="M937" s="69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2">
      <c r="A938" s="6"/>
      <c r="B938" s="6"/>
      <c r="C938" s="6"/>
      <c r="D938" s="6"/>
      <c r="E938" s="6"/>
      <c r="F938" s="6"/>
      <c r="G938" s="6"/>
      <c r="M938" s="69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2">
      <c r="A939" s="6"/>
      <c r="B939" s="6"/>
      <c r="C939" s="6"/>
      <c r="D939" s="6"/>
      <c r="E939" s="6"/>
      <c r="F939" s="6"/>
      <c r="G939" s="6"/>
      <c r="M939" s="69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2">
      <c r="A940" s="6"/>
      <c r="B940" s="6"/>
      <c r="C940" s="6"/>
      <c r="D940" s="6"/>
      <c r="E940" s="6"/>
      <c r="F940" s="6"/>
      <c r="G940" s="6"/>
      <c r="M940" s="69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2">
      <c r="A941" s="6"/>
      <c r="B941" s="6"/>
      <c r="C941" s="6"/>
      <c r="D941" s="6"/>
      <c r="E941" s="6"/>
      <c r="F941" s="6"/>
      <c r="G941" s="6"/>
      <c r="M941" s="69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2">
      <c r="A942" s="6"/>
      <c r="B942" s="6"/>
      <c r="C942" s="6"/>
      <c r="D942" s="6"/>
      <c r="E942" s="6"/>
      <c r="F942" s="6"/>
      <c r="G942" s="6"/>
      <c r="M942" s="69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2">
      <c r="A943" s="6"/>
      <c r="B943" s="6"/>
      <c r="C943" s="6"/>
      <c r="D943" s="6"/>
      <c r="E943" s="6"/>
      <c r="F943" s="6"/>
      <c r="G943" s="6"/>
      <c r="M943" s="69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2">
      <c r="A944" s="6"/>
      <c r="B944" s="6"/>
      <c r="C944" s="6"/>
      <c r="D944" s="6"/>
      <c r="E944" s="6"/>
      <c r="F944" s="6"/>
      <c r="G944" s="6"/>
      <c r="M944" s="69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2">
      <c r="A945" s="6"/>
      <c r="B945" s="6"/>
      <c r="C945" s="6"/>
      <c r="D945" s="6"/>
      <c r="E945" s="6"/>
      <c r="F945" s="6"/>
      <c r="G945" s="6"/>
      <c r="M945" s="69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2">
      <c r="A946" s="6"/>
      <c r="B946" s="6"/>
      <c r="C946" s="6"/>
      <c r="D946" s="6"/>
      <c r="E946" s="6"/>
      <c r="F946" s="6"/>
      <c r="G946" s="6"/>
      <c r="M946" s="69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2">
      <c r="A947" s="6"/>
      <c r="B947" s="6"/>
      <c r="C947" s="6"/>
      <c r="D947" s="6"/>
      <c r="E947" s="6"/>
      <c r="F947" s="6"/>
      <c r="G947" s="6"/>
      <c r="M947" s="69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2">
      <c r="A948" s="6"/>
      <c r="B948" s="6"/>
      <c r="C948" s="6"/>
      <c r="D948" s="6"/>
      <c r="E948" s="6"/>
      <c r="F948" s="6"/>
      <c r="G948" s="6"/>
      <c r="M948" s="69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2">
      <c r="A949" s="6"/>
      <c r="B949" s="6"/>
      <c r="C949" s="6"/>
      <c r="D949" s="6"/>
      <c r="E949" s="6"/>
      <c r="F949" s="6"/>
      <c r="G949" s="6"/>
      <c r="M949" s="69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2">
      <c r="A950" s="6"/>
      <c r="B950" s="6"/>
      <c r="C950" s="6"/>
      <c r="D950" s="6"/>
      <c r="E950" s="6"/>
      <c r="F950" s="6"/>
      <c r="G950" s="6"/>
      <c r="M950" s="69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2">
      <c r="A951" s="6"/>
      <c r="B951" s="6"/>
      <c r="C951" s="6"/>
      <c r="D951" s="6"/>
      <c r="E951" s="6"/>
      <c r="F951" s="6"/>
      <c r="G951" s="6"/>
      <c r="M951" s="69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2">
      <c r="A952" s="6"/>
      <c r="B952" s="6"/>
      <c r="C952" s="6"/>
      <c r="D952" s="6"/>
      <c r="E952" s="6"/>
      <c r="F952" s="6"/>
      <c r="G952" s="6"/>
      <c r="M952" s="69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2">
      <c r="A953" s="6"/>
      <c r="B953" s="6"/>
      <c r="C953" s="6"/>
      <c r="D953" s="6"/>
      <c r="E953" s="6"/>
      <c r="F953" s="6"/>
      <c r="G953" s="6"/>
      <c r="M953" s="69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2">
      <c r="A954" s="6"/>
      <c r="B954" s="6"/>
      <c r="C954" s="6"/>
      <c r="D954" s="6"/>
      <c r="E954" s="6"/>
      <c r="F954" s="6"/>
      <c r="G954" s="6"/>
      <c r="M954" s="69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2">
      <c r="A955" s="6"/>
      <c r="B955" s="6"/>
      <c r="C955" s="6"/>
      <c r="D955" s="6"/>
      <c r="E955" s="6"/>
      <c r="F955" s="6"/>
      <c r="G955" s="6"/>
      <c r="M955" s="69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2">
      <c r="A956" s="6"/>
      <c r="B956" s="6"/>
      <c r="C956" s="6"/>
      <c r="D956" s="6"/>
      <c r="E956" s="6"/>
      <c r="F956" s="6"/>
      <c r="G956" s="6"/>
      <c r="M956" s="69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2">
      <c r="A957" s="6"/>
      <c r="B957" s="6"/>
      <c r="C957" s="6"/>
      <c r="D957" s="6"/>
      <c r="E957" s="6"/>
      <c r="F957" s="6"/>
      <c r="G957" s="6"/>
      <c r="M957" s="69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2">
      <c r="A958" s="6"/>
      <c r="B958" s="6"/>
      <c r="C958" s="6"/>
      <c r="D958" s="6"/>
      <c r="E958" s="6"/>
      <c r="F958" s="6"/>
      <c r="G958" s="6"/>
      <c r="M958" s="69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2">
      <c r="A959" s="6"/>
      <c r="B959" s="6"/>
      <c r="C959" s="6"/>
      <c r="D959" s="6"/>
      <c r="E959" s="6"/>
      <c r="F959" s="6"/>
      <c r="G959" s="6"/>
      <c r="M959" s="69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2">
      <c r="A960" s="6"/>
      <c r="B960" s="6"/>
      <c r="C960" s="6"/>
      <c r="D960" s="6"/>
      <c r="E960" s="6"/>
      <c r="F960" s="6"/>
      <c r="G960" s="6"/>
      <c r="M960" s="69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2">
      <c r="A961" s="6"/>
      <c r="B961" s="6"/>
      <c r="C961" s="6"/>
      <c r="D961" s="6"/>
      <c r="E961" s="6"/>
      <c r="F961" s="6"/>
      <c r="G961" s="6"/>
      <c r="M961" s="69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2">
      <c r="A962" s="6"/>
      <c r="B962" s="6"/>
      <c r="C962" s="6"/>
      <c r="D962" s="6"/>
      <c r="E962" s="6"/>
      <c r="F962" s="6"/>
      <c r="G962" s="6"/>
      <c r="M962" s="69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2">
      <c r="A963" s="6"/>
      <c r="B963" s="6"/>
      <c r="C963" s="6"/>
      <c r="D963" s="6"/>
      <c r="E963" s="6"/>
      <c r="F963" s="6"/>
      <c r="G963" s="6"/>
      <c r="M963" s="69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2">
      <c r="A964" s="6"/>
      <c r="B964" s="6"/>
      <c r="C964" s="6"/>
      <c r="D964" s="6"/>
      <c r="E964" s="6"/>
      <c r="F964" s="6"/>
      <c r="G964" s="6"/>
      <c r="M964" s="69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2">
      <c r="A965" s="6"/>
      <c r="B965" s="6"/>
      <c r="C965" s="6"/>
      <c r="D965" s="6"/>
      <c r="E965" s="6"/>
      <c r="F965" s="6"/>
      <c r="G965" s="6"/>
      <c r="M965" s="69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2">
      <c r="A966" s="6"/>
      <c r="B966" s="6"/>
      <c r="C966" s="6"/>
      <c r="D966" s="6"/>
      <c r="E966" s="6"/>
      <c r="F966" s="6"/>
      <c r="G966" s="6"/>
      <c r="M966" s="69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2">
      <c r="A967" s="6"/>
      <c r="B967" s="6"/>
      <c r="C967" s="6"/>
      <c r="D967" s="6"/>
      <c r="E967" s="6"/>
      <c r="F967" s="6"/>
      <c r="G967" s="6"/>
      <c r="M967" s="69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2">
      <c r="A968" s="6"/>
      <c r="B968" s="6"/>
      <c r="C968" s="6"/>
      <c r="D968" s="6"/>
      <c r="E968" s="6"/>
      <c r="F968" s="6"/>
      <c r="G968" s="6"/>
      <c r="M968" s="69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2">
      <c r="A969" s="6"/>
      <c r="B969" s="6"/>
      <c r="C969" s="6"/>
      <c r="D969" s="6"/>
      <c r="E969" s="6"/>
      <c r="F969" s="6"/>
      <c r="G969" s="6"/>
      <c r="M969" s="69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2">
      <c r="A970" s="6"/>
      <c r="B970" s="6"/>
      <c r="C970" s="6"/>
      <c r="D970" s="6"/>
      <c r="E970" s="6"/>
      <c r="F970" s="6"/>
      <c r="G970" s="6"/>
      <c r="M970" s="69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2">
      <c r="A971" s="6"/>
      <c r="B971" s="6"/>
      <c r="C971" s="6"/>
      <c r="D971" s="6"/>
      <c r="E971" s="6"/>
      <c r="F971" s="6"/>
      <c r="G971" s="6"/>
      <c r="M971" s="69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2">
      <c r="A972" s="6"/>
      <c r="B972" s="6"/>
      <c r="C972" s="6"/>
      <c r="D972" s="6"/>
      <c r="E972" s="6"/>
      <c r="F972" s="6"/>
      <c r="G972" s="6"/>
      <c r="M972" s="69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2">
      <c r="A973" s="6"/>
      <c r="B973" s="6"/>
      <c r="C973" s="6"/>
      <c r="D973" s="6"/>
      <c r="E973" s="6"/>
      <c r="F973" s="6"/>
      <c r="G973" s="6"/>
      <c r="M973" s="69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2">
      <c r="A974" s="6"/>
      <c r="B974" s="6"/>
      <c r="C974" s="6"/>
      <c r="D974" s="6"/>
      <c r="E974" s="6"/>
      <c r="F974" s="6"/>
      <c r="G974" s="6"/>
      <c r="M974" s="69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2">
      <c r="A975" s="6"/>
      <c r="B975" s="6"/>
      <c r="C975" s="6"/>
      <c r="D975" s="6"/>
      <c r="E975" s="6"/>
      <c r="F975" s="6"/>
      <c r="G975" s="6"/>
      <c r="M975" s="69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2">
      <c r="A976" s="6"/>
      <c r="B976" s="6"/>
      <c r="C976" s="6"/>
      <c r="D976" s="6"/>
      <c r="E976" s="6"/>
      <c r="F976" s="6"/>
      <c r="G976" s="6"/>
      <c r="M976" s="69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2">
      <c r="A977" s="6"/>
      <c r="B977" s="6"/>
      <c r="C977" s="6"/>
      <c r="D977" s="6"/>
      <c r="E977" s="6"/>
      <c r="F977" s="6"/>
      <c r="G977" s="6"/>
      <c r="M977" s="69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2">
      <c r="A978" s="6"/>
      <c r="B978" s="6"/>
      <c r="C978" s="6"/>
      <c r="D978" s="6"/>
      <c r="E978" s="6"/>
      <c r="F978" s="6"/>
      <c r="G978" s="6"/>
      <c r="M978" s="69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2">
      <c r="A979" s="6"/>
      <c r="B979" s="6"/>
      <c r="C979" s="6"/>
      <c r="D979" s="6"/>
      <c r="E979" s="6"/>
      <c r="F979" s="6"/>
      <c r="G979" s="6"/>
      <c r="M979" s="69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2">
      <c r="A980" s="6"/>
      <c r="B980" s="6"/>
      <c r="C980" s="6"/>
      <c r="D980" s="6"/>
      <c r="E980" s="6"/>
      <c r="F980" s="6"/>
      <c r="G980" s="6"/>
      <c r="M980" s="69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2">
      <c r="A981" s="6"/>
      <c r="B981" s="6"/>
      <c r="C981" s="6"/>
      <c r="D981" s="6"/>
      <c r="E981" s="6"/>
      <c r="F981" s="6"/>
      <c r="G981" s="6"/>
      <c r="M981" s="69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2">
      <c r="A982" s="6"/>
      <c r="B982" s="6"/>
      <c r="C982" s="6"/>
      <c r="D982" s="6"/>
      <c r="E982" s="6"/>
      <c r="F982" s="6"/>
      <c r="G982" s="6"/>
      <c r="M982" s="69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2">
      <c r="A983" s="6"/>
      <c r="B983" s="6"/>
      <c r="C983" s="6"/>
      <c r="D983" s="6"/>
      <c r="E983" s="6"/>
      <c r="F983" s="6"/>
      <c r="G983" s="6"/>
      <c r="M983" s="69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2">
      <c r="A984" s="6"/>
      <c r="B984" s="6"/>
      <c r="C984" s="6"/>
      <c r="D984" s="6"/>
      <c r="E984" s="6"/>
      <c r="F984" s="6"/>
      <c r="G984" s="6"/>
      <c r="M984" s="69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2">
      <c r="A985" s="6"/>
      <c r="B985" s="6"/>
      <c r="C985" s="6"/>
      <c r="D985" s="6"/>
      <c r="E985" s="6"/>
      <c r="F985" s="6"/>
      <c r="G985" s="6"/>
      <c r="M985" s="69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2">
      <c r="A986" s="6"/>
      <c r="B986" s="6"/>
      <c r="C986" s="6"/>
      <c r="D986" s="6"/>
      <c r="E986" s="6"/>
      <c r="F986" s="6"/>
      <c r="G986" s="6"/>
      <c r="M986" s="69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2">
      <c r="A987" s="6"/>
      <c r="B987" s="6"/>
      <c r="C987" s="6"/>
      <c r="D987" s="6"/>
      <c r="E987" s="6"/>
      <c r="F987" s="6"/>
      <c r="G987" s="6"/>
      <c r="M987" s="69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2">
      <c r="A988" s="6"/>
      <c r="B988" s="6"/>
      <c r="C988" s="6"/>
      <c r="D988" s="6"/>
      <c r="E988" s="6"/>
      <c r="F988" s="6"/>
      <c r="G988" s="6"/>
      <c r="M988" s="69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2">
      <c r="A989" s="6"/>
      <c r="B989" s="6"/>
      <c r="C989" s="6"/>
      <c r="D989" s="6"/>
      <c r="E989" s="6"/>
      <c r="F989" s="6"/>
      <c r="G989" s="6"/>
      <c r="M989" s="69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2">
      <c r="A990" s="6"/>
      <c r="B990" s="6"/>
      <c r="C990" s="6"/>
      <c r="D990" s="6"/>
      <c r="E990" s="6"/>
      <c r="F990" s="6"/>
      <c r="G990" s="6"/>
      <c r="M990" s="69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2">
      <c r="A991" s="6"/>
      <c r="B991" s="6"/>
      <c r="C991" s="6"/>
      <c r="D991" s="6"/>
      <c r="E991" s="6"/>
      <c r="F991" s="6"/>
      <c r="G991" s="6"/>
      <c r="M991" s="69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2">
      <c r="A992" s="6"/>
      <c r="B992" s="6"/>
      <c r="C992" s="6"/>
      <c r="D992" s="6"/>
      <c r="E992" s="6"/>
      <c r="F992" s="6"/>
      <c r="G992" s="6"/>
      <c r="M992" s="69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2">
      <c r="A993" s="6"/>
      <c r="B993" s="6"/>
      <c r="C993" s="6"/>
      <c r="D993" s="6"/>
      <c r="E993" s="6"/>
      <c r="F993" s="6"/>
      <c r="G993" s="6"/>
      <c r="M993" s="69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2">
      <c r="A994" s="6"/>
      <c r="B994" s="6"/>
      <c r="C994" s="6"/>
      <c r="D994" s="6"/>
      <c r="E994" s="6"/>
      <c r="F994" s="6"/>
      <c r="G994" s="6"/>
      <c r="M994" s="69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2">
      <c r="A995" s="6"/>
      <c r="B995" s="6"/>
      <c r="C995" s="6"/>
      <c r="D995" s="6"/>
      <c r="E995" s="6"/>
      <c r="F995" s="6"/>
      <c r="G995" s="6"/>
      <c r="M995" s="69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2">
      <c r="A996" s="6"/>
      <c r="B996" s="6"/>
      <c r="C996" s="6"/>
      <c r="D996" s="6"/>
      <c r="E996" s="6"/>
      <c r="F996" s="6"/>
      <c r="G996" s="6"/>
      <c r="M996" s="69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2">
      <c r="A997" s="6"/>
      <c r="B997" s="6"/>
      <c r="C997" s="6"/>
      <c r="D997" s="6"/>
      <c r="E997" s="6"/>
      <c r="F997" s="6"/>
      <c r="G997" s="6"/>
      <c r="M997" s="69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2">
      <c r="A998" s="6"/>
      <c r="B998" s="6"/>
      <c r="C998" s="6"/>
      <c r="D998" s="6"/>
      <c r="E998" s="6"/>
      <c r="F998" s="6"/>
      <c r="G998" s="6"/>
      <c r="M998" s="69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2">
      <c r="A999" s="6"/>
      <c r="B999" s="6"/>
      <c r="C999" s="6"/>
      <c r="D999" s="6"/>
      <c r="E999" s="6"/>
      <c r="F999" s="6"/>
      <c r="G999" s="6"/>
      <c r="M999" s="69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2">
      <c r="A1000" s="6"/>
      <c r="B1000" s="6"/>
      <c r="C1000" s="6"/>
      <c r="D1000" s="6"/>
      <c r="E1000" s="6"/>
      <c r="F1000" s="6"/>
      <c r="G1000" s="6"/>
      <c r="M1000" s="69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48">
    <mergeCell ref="S52:T52"/>
    <mergeCell ref="A53:B53"/>
    <mergeCell ref="D53:E53"/>
    <mergeCell ref="H53:I53"/>
    <mergeCell ref="K53:L53"/>
    <mergeCell ref="O52:R52"/>
    <mergeCell ref="A19:B19"/>
    <mergeCell ref="D19:E19"/>
    <mergeCell ref="H19:I19"/>
    <mergeCell ref="A20:B20"/>
    <mergeCell ref="D20:E20"/>
    <mergeCell ref="H20:I20"/>
    <mergeCell ref="A21:B21"/>
    <mergeCell ref="D21:E21"/>
    <mergeCell ref="H21:I21"/>
    <mergeCell ref="A22:B22"/>
    <mergeCell ref="D22:E22"/>
    <mergeCell ref="H22:I22"/>
    <mergeCell ref="A23:B23"/>
    <mergeCell ref="D23:E23"/>
    <mergeCell ref="H23:I23"/>
    <mergeCell ref="A24:B24"/>
    <mergeCell ref="D24:E24"/>
    <mergeCell ref="H24:I24"/>
    <mergeCell ref="A1:F1"/>
    <mergeCell ref="G1:G52"/>
    <mergeCell ref="H1:L1"/>
    <mergeCell ref="A2:C3"/>
    <mergeCell ref="D2:E2"/>
    <mergeCell ref="O2:T2"/>
    <mergeCell ref="L14:M14"/>
    <mergeCell ref="D47:E47"/>
    <mergeCell ref="H47:I47"/>
    <mergeCell ref="K47:L47"/>
    <mergeCell ref="D48:F48"/>
    <mergeCell ref="H48:I48"/>
    <mergeCell ref="K48:L48"/>
    <mergeCell ref="H49:I49"/>
    <mergeCell ref="K49:L49"/>
    <mergeCell ref="D50:E50"/>
    <mergeCell ref="H50:I50"/>
    <mergeCell ref="K50:L50"/>
    <mergeCell ref="D51:E51"/>
    <mergeCell ref="H51:I51"/>
    <mergeCell ref="K51:L51"/>
    <mergeCell ref="D52:E52"/>
    <mergeCell ref="H52:I52"/>
    <mergeCell ref="K52:L52"/>
    <mergeCell ref="H2:L2"/>
    <mergeCell ref="H3:L3"/>
    <mergeCell ref="D3:E3"/>
    <mergeCell ref="D4:E4"/>
    <mergeCell ref="A4:B4"/>
    <mergeCell ref="A5:B5"/>
    <mergeCell ref="D5:E5"/>
    <mergeCell ref="D6:E6"/>
    <mergeCell ref="A6:B6"/>
    <mergeCell ref="H4:M4"/>
    <mergeCell ref="L5:M5"/>
    <mergeCell ref="A7:B7"/>
    <mergeCell ref="L6:M6"/>
    <mergeCell ref="L7:M7"/>
    <mergeCell ref="D7:E7"/>
    <mergeCell ref="D8:E8"/>
    <mergeCell ref="A8:B8"/>
    <mergeCell ref="A9:B9"/>
    <mergeCell ref="L8:M8"/>
    <mergeCell ref="L9:M9"/>
    <mergeCell ref="D9:E9"/>
    <mergeCell ref="D10:E10"/>
    <mergeCell ref="A10:B10"/>
    <mergeCell ref="A11:B11"/>
    <mergeCell ref="L10:M10"/>
    <mergeCell ref="L11:M11"/>
    <mergeCell ref="D11:E11"/>
    <mergeCell ref="D12:E12"/>
    <mergeCell ref="A12:B12"/>
    <mergeCell ref="A13:B13"/>
    <mergeCell ref="L12:M12"/>
    <mergeCell ref="L13:M13"/>
    <mergeCell ref="D13:E13"/>
    <mergeCell ref="D14:E14"/>
    <mergeCell ref="A14:B14"/>
    <mergeCell ref="A15:B15"/>
    <mergeCell ref="D15:E15"/>
    <mergeCell ref="H15:M15"/>
    <mergeCell ref="A16:B16"/>
    <mergeCell ref="D16:E16"/>
    <mergeCell ref="A18:B18"/>
    <mergeCell ref="D18:E18"/>
    <mergeCell ref="H18:J18"/>
    <mergeCell ref="H16:M16"/>
    <mergeCell ref="A17:B17"/>
    <mergeCell ref="D17:E17"/>
    <mergeCell ref="H17:M17"/>
    <mergeCell ref="A25:B25"/>
    <mergeCell ref="D25:E25"/>
    <mergeCell ref="H25:I25"/>
    <mergeCell ref="D26:F26"/>
    <mergeCell ref="H26:J27"/>
    <mergeCell ref="A28:B28"/>
    <mergeCell ref="D28:E28"/>
    <mergeCell ref="H28:J28"/>
    <mergeCell ref="A29:B29"/>
    <mergeCell ref="D29:E29"/>
    <mergeCell ref="H29:I29"/>
    <mergeCell ref="A30:B30"/>
    <mergeCell ref="D30:E30"/>
    <mergeCell ref="H30:I30"/>
    <mergeCell ref="A31:B31"/>
    <mergeCell ref="D31:E31"/>
    <mergeCell ref="H31:I31"/>
    <mergeCell ref="A32:B32"/>
    <mergeCell ref="D32:E32"/>
    <mergeCell ref="H32:I32"/>
    <mergeCell ref="A33:B33"/>
    <mergeCell ref="D33:E33"/>
    <mergeCell ref="H33:I33"/>
    <mergeCell ref="A34:B34"/>
    <mergeCell ref="D34:F34"/>
    <mergeCell ref="H34:I34"/>
    <mergeCell ref="A35:B35"/>
    <mergeCell ref="H35:I35"/>
    <mergeCell ref="A36:B36"/>
    <mergeCell ref="D36:E36"/>
    <mergeCell ref="H36:I36"/>
    <mergeCell ref="A37:B37"/>
    <mergeCell ref="D37:E37"/>
    <mergeCell ref="H37:I37"/>
    <mergeCell ref="A38:B38"/>
    <mergeCell ref="D38:E38"/>
    <mergeCell ref="H38:I38"/>
    <mergeCell ref="A39:B39"/>
    <mergeCell ref="D39:E39"/>
    <mergeCell ref="H39:I39"/>
    <mergeCell ref="H45:I45"/>
    <mergeCell ref="K45:L45"/>
    <mergeCell ref="H46:I46"/>
    <mergeCell ref="K46:L46"/>
    <mergeCell ref="A40:B40"/>
    <mergeCell ref="D40:E40"/>
    <mergeCell ref="H40:I40"/>
    <mergeCell ref="H41:M42"/>
    <mergeCell ref="D42:F42"/>
    <mergeCell ref="H43:J43"/>
    <mergeCell ref="K43:M43"/>
    <mergeCell ref="H44:I44"/>
    <mergeCell ref="K44:L44"/>
  </mergeCells>
  <printOptions horizontalCentered="1"/>
  <pageMargins left="0.25" right="0.25" top="0.3" bottom="0.33" header="0" footer="0"/>
  <pageSetup scale="7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2.5703125" defaultRowHeight="15" customHeight="1" x14ac:dyDescent="0.2"/>
  <cols>
    <col min="1" max="1" width="19.7109375" customWidth="1"/>
    <col min="2" max="2" width="6.7109375" customWidth="1"/>
    <col min="3" max="3" width="15.5703125" customWidth="1"/>
    <col min="4" max="4" width="19.7109375" customWidth="1"/>
    <col min="5" max="5" width="6.7109375" customWidth="1"/>
    <col min="6" max="6" width="15.5703125" customWidth="1"/>
    <col min="7" max="7" width="3.7109375" customWidth="1"/>
    <col min="8" max="8" width="20.5703125" customWidth="1"/>
    <col min="9" max="11" width="16.7109375" customWidth="1"/>
    <col min="12" max="13" width="13.7109375" customWidth="1"/>
    <col min="14" max="14" width="2.7109375" customWidth="1"/>
    <col min="15" max="15" width="8" customWidth="1"/>
    <col min="16" max="16" width="5.85546875" customWidth="1"/>
    <col min="17" max="17" width="6" customWidth="1"/>
    <col min="18" max="18" width="8.42578125" customWidth="1"/>
    <col min="19" max="19" width="7.85546875" customWidth="1"/>
    <col min="20" max="20" width="7.42578125" customWidth="1"/>
    <col min="21" max="26" width="9.140625" customWidth="1"/>
  </cols>
  <sheetData>
    <row r="1" spans="1:26" ht="30" customHeight="1" x14ac:dyDescent="0.4">
      <c r="A1" s="189" t="str">
        <f>'1'!A1:F1</f>
        <v>DINERO EXPRESS #8 (512) 8015655</v>
      </c>
      <c r="B1" s="172"/>
      <c r="C1" s="172"/>
      <c r="D1" s="172"/>
      <c r="E1" s="172"/>
      <c r="F1" s="172"/>
      <c r="G1" s="190"/>
      <c r="H1" s="192" t="str">
        <f>A1</f>
        <v>DINERO EXPRESS #8 (512) 8015655</v>
      </c>
      <c r="I1" s="172"/>
      <c r="J1" s="172"/>
      <c r="K1" s="172"/>
      <c r="L1" s="173"/>
      <c r="M1" s="1" t="s">
        <v>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25">
      <c r="A2" s="193" t="s">
        <v>102</v>
      </c>
      <c r="B2" s="166"/>
      <c r="C2" s="194"/>
      <c r="D2" s="198" t="s">
        <v>3</v>
      </c>
      <c r="E2" s="175"/>
      <c r="F2" s="3">
        <f>'3'!F2+1</f>
        <v>3</v>
      </c>
      <c r="G2" s="191"/>
      <c r="H2" s="185" t="s">
        <v>4</v>
      </c>
      <c r="I2" s="172"/>
      <c r="J2" s="172"/>
      <c r="K2" s="172"/>
      <c r="L2" s="173"/>
      <c r="M2" s="4">
        <f t="shared" ref="M2:M3" si="0">F2</f>
        <v>3</v>
      </c>
      <c r="N2" s="5"/>
      <c r="O2" s="199" t="s">
        <v>5</v>
      </c>
      <c r="P2" s="169"/>
      <c r="Q2" s="169"/>
      <c r="R2" s="169"/>
      <c r="S2" s="169"/>
      <c r="T2" s="170"/>
      <c r="U2" s="6"/>
      <c r="V2" s="6"/>
      <c r="W2" s="6"/>
      <c r="X2" s="6"/>
      <c r="Y2" s="6"/>
      <c r="Z2" s="6"/>
    </row>
    <row r="3" spans="1:26" ht="18" customHeight="1" x14ac:dyDescent="0.25">
      <c r="A3" s="195"/>
      <c r="B3" s="196"/>
      <c r="C3" s="197"/>
      <c r="D3" s="187" t="s">
        <v>6</v>
      </c>
      <c r="E3" s="161"/>
      <c r="F3" s="7"/>
      <c r="G3" s="191"/>
      <c r="H3" s="186"/>
      <c r="I3" s="166"/>
      <c r="J3" s="166"/>
      <c r="K3" s="166"/>
      <c r="L3" s="166"/>
      <c r="M3" s="8">
        <f t="shared" si="0"/>
        <v>0</v>
      </c>
      <c r="N3" s="6"/>
      <c r="O3" s="9" t="s">
        <v>7</v>
      </c>
      <c r="P3" s="10" t="s">
        <v>8</v>
      </c>
      <c r="Q3" s="10" t="s">
        <v>9</v>
      </c>
      <c r="R3" s="11" t="s">
        <v>10</v>
      </c>
      <c r="S3" s="10" t="s">
        <v>11</v>
      </c>
      <c r="T3" s="12" t="s">
        <v>12</v>
      </c>
      <c r="U3" s="6"/>
      <c r="V3" s="6"/>
      <c r="W3" s="6"/>
      <c r="X3" s="6"/>
      <c r="Y3" s="6"/>
      <c r="Z3" s="6"/>
    </row>
    <row r="4" spans="1:26" ht="18" customHeight="1" x14ac:dyDescent="0.2">
      <c r="A4" s="188" t="s">
        <v>13</v>
      </c>
      <c r="B4" s="161"/>
      <c r="C4" s="71" t="s">
        <v>14</v>
      </c>
      <c r="D4" s="188" t="s">
        <v>15</v>
      </c>
      <c r="E4" s="161"/>
      <c r="F4" s="14" t="s">
        <v>14</v>
      </c>
      <c r="G4" s="191"/>
      <c r="H4" s="171" t="s">
        <v>16</v>
      </c>
      <c r="I4" s="172"/>
      <c r="J4" s="172"/>
      <c r="K4" s="172"/>
      <c r="L4" s="172"/>
      <c r="M4" s="173"/>
      <c r="N4" s="15">
        <v>1</v>
      </c>
      <c r="O4" s="16"/>
      <c r="P4" s="17">
        <f>'3'!Q4</f>
        <v>0</v>
      </c>
      <c r="Q4" s="17"/>
      <c r="R4" s="18">
        <f t="shared" ref="R4:R51" si="1">Q4-P4</f>
        <v>0</v>
      </c>
      <c r="S4" s="19">
        <v>50</v>
      </c>
      <c r="T4" s="20">
        <f t="shared" ref="T4:T51" si="2">R4*S4</f>
        <v>0</v>
      </c>
      <c r="U4" s="6"/>
      <c r="V4" s="6"/>
      <c r="W4" s="6"/>
      <c r="X4" s="6"/>
      <c r="Y4" s="6"/>
      <c r="Z4" s="6"/>
    </row>
    <row r="5" spans="1:26" ht="18" customHeight="1" x14ac:dyDescent="0.2">
      <c r="A5" s="181" t="str">
        <f>'1'!A5:B5</f>
        <v>Taxable Sale</v>
      </c>
      <c r="B5" s="161"/>
      <c r="C5" s="72">
        <v>10</v>
      </c>
      <c r="D5" s="180" t="str">
        <f>'1'!D5:E5</f>
        <v>Cash Purchases</v>
      </c>
      <c r="E5" s="161"/>
      <c r="F5" s="22">
        <f>C40</f>
        <v>0</v>
      </c>
      <c r="G5" s="191"/>
      <c r="H5" s="23" t="s">
        <v>19</v>
      </c>
      <c r="I5" s="24" t="s">
        <v>14</v>
      </c>
      <c r="J5" s="24" t="s">
        <v>20</v>
      </c>
      <c r="K5" s="25" t="s">
        <v>21</v>
      </c>
      <c r="L5" s="174" t="s">
        <v>22</v>
      </c>
      <c r="M5" s="170"/>
      <c r="N5" s="15">
        <v>2</v>
      </c>
      <c r="O5" s="16"/>
      <c r="P5" s="17">
        <f>'3'!Q5</f>
        <v>0</v>
      </c>
      <c r="Q5" s="17"/>
      <c r="R5" s="18">
        <f t="shared" si="1"/>
        <v>0</v>
      </c>
      <c r="S5" s="26">
        <v>20</v>
      </c>
      <c r="T5" s="20">
        <f t="shared" si="2"/>
        <v>0</v>
      </c>
      <c r="U5" s="6"/>
      <c r="V5" s="6"/>
      <c r="W5" s="6"/>
      <c r="X5" s="6"/>
      <c r="Y5" s="6"/>
      <c r="Z5" s="6"/>
    </row>
    <row r="6" spans="1:26" ht="18" customHeight="1" x14ac:dyDescent="0.2">
      <c r="A6" s="181" t="str">
        <f>'1'!A6:B6</f>
        <v>Comm &amp; Fee</v>
      </c>
      <c r="B6" s="161"/>
      <c r="C6" s="72">
        <v>18</v>
      </c>
      <c r="D6" s="180" t="str">
        <f>'1'!D6:E6</f>
        <v>Cash Expense</v>
      </c>
      <c r="E6" s="161"/>
      <c r="F6" s="22">
        <f>F40</f>
        <v>0</v>
      </c>
      <c r="G6" s="191"/>
      <c r="H6" s="27" t="str">
        <f>'1'!H6</f>
        <v>DINEX</v>
      </c>
      <c r="I6" s="28"/>
      <c r="J6" s="28"/>
      <c r="K6" s="29"/>
      <c r="L6" s="183">
        <f t="shared" ref="L6:L13" si="3">SUM(I6:K6)</f>
        <v>0</v>
      </c>
      <c r="M6" s="184"/>
      <c r="N6" s="15">
        <v>3</v>
      </c>
      <c r="O6" s="16"/>
      <c r="P6" s="17">
        <f>'3'!Q6</f>
        <v>0</v>
      </c>
      <c r="Q6" s="17"/>
      <c r="R6" s="18">
        <f t="shared" si="1"/>
        <v>0</v>
      </c>
      <c r="S6" s="26">
        <v>20</v>
      </c>
      <c r="T6" s="20">
        <f t="shared" si="2"/>
        <v>0</v>
      </c>
      <c r="U6" s="6"/>
      <c r="V6" s="6"/>
      <c r="W6" s="6"/>
      <c r="X6" s="6"/>
      <c r="Y6" s="6"/>
      <c r="Z6" s="6"/>
    </row>
    <row r="7" spans="1:26" ht="18" customHeight="1" x14ac:dyDescent="0.2">
      <c r="A7" s="181" t="str">
        <f>'1'!A7:B7</f>
        <v>Sales Tax</v>
      </c>
      <c r="B7" s="161"/>
      <c r="C7" s="72"/>
      <c r="D7" s="180" t="str">
        <f>'1'!D7:E7</f>
        <v>Check Purchases</v>
      </c>
      <c r="E7" s="161"/>
      <c r="F7" s="22">
        <f>C53</f>
        <v>0</v>
      </c>
      <c r="G7" s="191"/>
      <c r="H7" s="27" t="str">
        <f>'1'!H7</f>
        <v>INTERMEX</v>
      </c>
      <c r="I7" s="28">
        <v>4559.68</v>
      </c>
      <c r="J7" s="28">
        <v>127</v>
      </c>
      <c r="K7" s="29"/>
      <c r="L7" s="183">
        <f t="shared" si="3"/>
        <v>4686.68</v>
      </c>
      <c r="M7" s="184"/>
      <c r="N7" s="15">
        <v>4</v>
      </c>
      <c r="O7" s="16"/>
      <c r="P7" s="17">
        <f>'3'!Q7</f>
        <v>0</v>
      </c>
      <c r="Q7" s="17"/>
      <c r="R7" s="18">
        <f t="shared" si="1"/>
        <v>0</v>
      </c>
      <c r="S7" s="26">
        <v>10</v>
      </c>
      <c r="T7" s="20">
        <f t="shared" si="2"/>
        <v>0</v>
      </c>
      <c r="U7" s="6"/>
      <c r="V7" s="6"/>
      <c r="W7" s="6"/>
      <c r="X7" s="6"/>
      <c r="Y7" s="6"/>
      <c r="Z7" s="6"/>
    </row>
    <row r="8" spans="1:26" ht="18" customHeight="1" x14ac:dyDescent="0.2">
      <c r="A8" s="181" t="str">
        <f>'1'!A8:B8</f>
        <v>Money Transfers</v>
      </c>
      <c r="B8" s="161"/>
      <c r="C8" s="72">
        <f>L14</f>
        <v>9691.7800000000007</v>
      </c>
      <c r="D8" s="180" t="str">
        <f>'1'!D8:E8</f>
        <v>Check Expense</v>
      </c>
      <c r="E8" s="161"/>
      <c r="F8" s="22">
        <f>F47</f>
        <v>0</v>
      </c>
      <c r="G8" s="191"/>
      <c r="H8" s="27" t="str">
        <f>'1'!H8</f>
        <v>SIGUE</v>
      </c>
      <c r="I8" s="28"/>
      <c r="J8" s="28"/>
      <c r="K8" s="29"/>
      <c r="L8" s="183">
        <f t="shared" si="3"/>
        <v>0</v>
      </c>
      <c r="M8" s="184"/>
      <c r="N8" s="15">
        <v>5</v>
      </c>
      <c r="O8" s="16"/>
      <c r="P8" s="17">
        <f>'3'!Q8</f>
        <v>0</v>
      </c>
      <c r="Q8" s="17"/>
      <c r="R8" s="18">
        <f t="shared" si="1"/>
        <v>0</v>
      </c>
      <c r="S8" s="26">
        <v>10</v>
      </c>
      <c r="T8" s="20">
        <f t="shared" si="2"/>
        <v>0</v>
      </c>
      <c r="U8" s="6"/>
      <c r="V8" s="6"/>
      <c r="W8" s="6"/>
      <c r="X8" s="6"/>
      <c r="Y8" s="6"/>
      <c r="Z8" s="6"/>
    </row>
    <row r="9" spans="1:26" ht="18" customHeight="1" x14ac:dyDescent="0.2">
      <c r="A9" s="181" t="str">
        <f>'1'!A9:B9</f>
        <v>Lottery Sales</v>
      </c>
      <c r="B9" s="161"/>
      <c r="C9" s="72">
        <f>S52</f>
        <v>0</v>
      </c>
      <c r="D9" s="180" t="str">
        <f>'1'!D9:E9</f>
        <v>Lotto Paid Out</v>
      </c>
      <c r="E9" s="161"/>
      <c r="F9" s="22"/>
      <c r="G9" s="191"/>
      <c r="H9" s="27" t="str">
        <f>'1'!H9</f>
        <v>AFEX</v>
      </c>
      <c r="I9" s="28"/>
      <c r="J9" s="28"/>
      <c r="K9" s="29"/>
      <c r="L9" s="183">
        <f t="shared" si="3"/>
        <v>0</v>
      </c>
      <c r="M9" s="184"/>
      <c r="N9" s="15">
        <v>6</v>
      </c>
      <c r="O9" s="16"/>
      <c r="P9" s="17">
        <f>'3'!Q9</f>
        <v>0</v>
      </c>
      <c r="Q9" s="17"/>
      <c r="R9" s="18">
        <f t="shared" si="1"/>
        <v>0</v>
      </c>
      <c r="S9" s="26">
        <v>20</v>
      </c>
      <c r="T9" s="20">
        <f t="shared" si="2"/>
        <v>0</v>
      </c>
      <c r="U9" s="6"/>
      <c r="V9" s="6"/>
      <c r="W9" s="6"/>
      <c r="X9" s="6"/>
      <c r="Y9" s="6"/>
      <c r="Z9" s="6"/>
    </row>
    <row r="10" spans="1:26" ht="18" customHeight="1" x14ac:dyDescent="0.2">
      <c r="A10" s="181" t="str">
        <f>'1'!A10:B10</f>
        <v>Lotto Net Sales</v>
      </c>
      <c r="B10" s="161"/>
      <c r="C10" s="72"/>
      <c r="D10" s="180" t="str">
        <f>'1'!D10:E10</f>
        <v>Lottery Paid Out</v>
      </c>
      <c r="E10" s="161"/>
      <c r="F10" s="22"/>
      <c r="G10" s="191"/>
      <c r="H10" s="27" t="str">
        <f>'1'!H10</f>
        <v>MONEYGRAM</v>
      </c>
      <c r="I10" s="28"/>
      <c r="J10" s="28"/>
      <c r="K10" s="29"/>
      <c r="L10" s="183">
        <f t="shared" si="3"/>
        <v>0</v>
      </c>
      <c r="M10" s="184"/>
      <c r="N10" s="15">
        <v>7</v>
      </c>
      <c r="O10" s="16"/>
      <c r="P10" s="17">
        <f>'3'!Q10</f>
        <v>0</v>
      </c>
      <c r="Q10" s="17"/>
      <c r="R10" s="18">
        <f t="shared" si="1"/>
        <v>0</v>
      </c>
      <c r="S10" s="26">
        <v>20</v>
      </c>
      <c r="T10" s="20">
        <f t="shared" si="2"/>
        <v>0</v>
      </c>
      <c r="U10" s="6"/>
      <c r="V10" s="6"/>
      <c r="W10" s="6"/>
      <c r="X10" s="6"/>
      <c r="Y10" s="6"/>
      <c r="Z10" s="6"/>
    </row>
    <row r="11" spans="1:26" ht="18" customHeight="1" x14ac:dyDescent="0.2">
      <c r="A11" s="181" t="str">
        <f>'1'!A11:B11</f>
        <v>PhoneCard</v>
      </c>
      <c r="B11" s="161"/>
      <c r="C11" s="72"/>
      <c r="D11" s="180" t="str">
        <f>'1'!D11:E11</f>
        <v>ATM Drop</v>
      </c>
      <c r="E11" s="161"/>
      <c r="F11" s="22"/>
      <c r="G11" s="191"/>
      <c r="H11" s="27" t="str">
        <f>'1'!H11</f>
        <v>BARRI</v>
      </c>
      <c r="I11" s="28">
        <v>1093</v>
      </c>
      <c r="J11" s="28">
        <v>30</v>
      </c>
      <c r="K11" s="29"/>
      <c r="L11" s="183">
        <f t="shared" si="3"/>
        <v>1123</v>
      </c>
      <c r="M11" s="184"/>
      <c r="N11" s="15">
        <v>8</v>
      </c>
      <c r="O11" s="16"/>
      <c r="P11" s="17">
        <f>'3'!Q11</f>
        <v>0</v>
      </c>
      <c r="Q11" s="17"/>
      <c r="R11" s="18">
        <f t="shared" si="1"/>
        <v>0</v>
      </c>
      <c r="S11" s="26">
        <v>20</v>
      </c>
      <c r="T11" s="20">
        <f t="shared" si="2"/>
        <v>0</v>
      </c>
      <c r="U11" s="6"/>
      <c r="V11" s="6"/>
      <c r="W11" s="6"/>
      <c r="X11" s="6"/>
      <c r="Y11" s="6"/>
      <c r="Z11" s="6"/>
    </row>
    <row r="12" spans="1:26" ht="18" customHeight="1" x14ac:dyDescent="0.2">
      <c r="A12" s="181" t="str">
        <f>'1'!A12:B12</f>
        <v>Boss Revolution</v>
      </c>
      <c r="B12" s="161"/>
      <c r="C12" s="72"/>
      <c r="D12" s="180" t="str">
        <f>'1'!D12:E12</f>
        <v>Credit Card</v>
      </c>
      <c r="E12" s="161"/>
      <c r="F12" s="22"/>
      <c r="G12" s="191"/>
      <c r="H12" s="27" t="str">
        <f>'1'!H12</f>
        <v>MAXI</v>
      </c>
      <c r="I12" s="28">
        <v>3769.1</v>
      </c>
      <c r="J12" s="28">
        <v>113</v>
      </c>
      <c r="K12" s="29"/>
      <c r="L12" s="183">
        <f t="shared" si="3"/>
        <v>3882.1</v>
      </c>
      <c r="M12" s="184"/>
      <c r="N12" s="15">
        <v>9</v>
      </c>
      <c r="O12" s="16"/>
      <c r="P12" s="17">
        <f>'3'!Q12</f>
        <v>0</v>
      </c>
      <c r="Q12" s="17"/>
      <c r="R12" s="18">
        <f t="shared" si="1"/>
        <v>0</v>
      </c>
      <c r="S12" s="26">
        <v>10</v>
      </c>
      <c r="T12" s="20">
        <f t="shared" si="2"/>
        <v>0</v>
      </c>
      <c r="U12" s="6"/>
      <c r="V12" s="6"/>
      <c r="W12" s="6"/>
      <c r="X12" s="6"/>
      <c r="Y12" s="6"/>
      <c r="Z12" s="6"/>
    </row>
    <row r="13" spans="1:26" ht="18" customHeight="1" x14ac:dyDescent="0.2">
      <c r="A13" s="181" t="str">
        <f>'1'!A13:B13</f>
        <v>Bill Payment</v>
      </c>
      <c r="B13" s="161"/>
      <c r="C13" s="73"/>
      <c r="D13" s="180" t="str">
        <f>'1'!D13:E13</f>
        <v>Outside Cash &amp; Drops</v>
      </c>
      <c r="E13" s="161"/>
      <c r="F13" s="22">
        <f>L40</f>
        <v>9596</v>
      </c>
      <c r="G13" s="191"/>
      <c r="H13" s="27" t="str">
        <f>'1'!H13</f>
        <v>AMIGO SIN PIN</v>
      </c>
      <c r="I13" s="28"/>
      <c r="J13" s="28"/>
      <c r="K13" s="29"/>
      <c r="L13" s="183">
        <f t="shared" si="3"/>
        <v>0</v>
      </c>
      <c r="M13" s="184"/>
      <c r="N13" s="15">
        <v>10</v>
      </c>
      <c r="O13" s="16"/>
      <c r="P13" s="17">
        <f>'3'!Q13</f>
        <v>0</v>
      </c>
      <c r="Q13" s="17"/>
      <c r="R13" s="18">
        <f t="shared" si="1"/>
        <v>0</v>
      </c>
      <c r="S13" s="26">
        <v>10</v>
      </c>
      <c r="T13" s="20">
        <f t="shared" si="2"/>
        <v>0</v>
      </c>
      <c r="U13" s="6"/>
      <c r="V13" s="6"/>
      <c r="W13" s="6"/>
      <c r="X13" s="6"/>
      <c r="Y13" s="6"/>
      <c r="Z13" s="6"/>
    </row>
    <row r="14" spans="1:26" ht="18" customHeight="1" x14ac:dyDescent="0.2">
      <c r="A14" s="181" t="str">
        <f>'1'!A14:B14</f>
        <v>VidaPay</v>
      </c>
      <c r="B14" s="161"/>
      <c r="C14" s="72"/>
      <c r="D14" s="180" t="str">
        <f>'1'!D14:E14</f>
        <v>Cash Deposit</v>
      </c>
      <c r="E14" s="161"/>
      <c r="F14" s="22"/>
      <c r="G14" s="191"/>
      <c r="H14" s="33" t="s">
        <v>49</v>
      </c>
      <c r="I14" s="34">
        <f t="shared" ref="I14:K14" si="4">SUM(I6:I13)</f>
        <v>9421.7800000000007</v>
      </c>
      <c r="J14" s="34">
        <f t="shared" si="4"/>
        <v>270</v>
      </c>
      <c r="K14" s="35">
        <f t="shared" si="4"/>
        <v>0</v>
      </c>
      <c r="L14" s="200">
        <f>SUM(L6:M13)</f>
        <v>9691.7800000000007</v>
      </c>
      <c r="M14" s="201"/>
      <c r="N14" s="15">
        <v>11</v>
      </c>
      <c r="O14" s="16"/>
      <c r="P14" s="17">
        <f>'3'!Q14</f>
        <v>0</v>
      </c>
      <c r="Q14" s="17"/>
      <c r="R14" s="18">
        <f t="shared" si="1"/>
        <v>0</v>
      </c>
      <c r="S14" s="26">
        <v>5</v>
      </c>
      <c r="T14" s="20">
        <f t="shared" si="2"/>
        <v>0</v>
      </c>
      <c r="U14" s="6"/>
      <c r="V14" s="6"/>
      <c r="W14" s="6"/>
      <c r="X14" s="6"/>
      <c r="Y14" s="6"/>
      <c r="Z14" s="6"/>
    </row>
    <row r="15" spans="1:26" ht="18" customHeight="1" x14ac:dyDescent="0.2">
      <c r="A15" s="181" t="str">
        <f>'1'!A15:B15</f>
        <v>Boost Epay</v>
      </c>
      <c r="B15" s="161"/>
      <c r="C15" s="72"/>
      <c r="D15" s="180" t="str">
        <f>'1'!D15:E15</f>
        <v>Money Gram Payment</v>
      </c>
      <c r="E15" s="161"/>
      <c r="F15" s="22"/>
      <c r="G15" s="191"/>
      <c r="H15" s="182"/>
      <c r="I15" s="172"/>
      <c r="J15" s="172"/>
      <c r="K15" s="172"/>
      <c r="L15" s="172"/>
      <c r="M15" s="172"/>
      <c r="N15" s="15">
        <v>12</v>
      </c>
      <c r="O15" s="16"/>
      <c r="P15" s="17">
        <f>'3'!Q15</f>
        <v>0</v>
      </c>
      <c r="Q15" s="17"/>
      <c r="R15" s="18">
        <f t="shared" si="1"/>
        <v>0</v>
      </c>
      <c r="S15" s="37">
        <v>5</v>
      </c>
      <c r="T15" s="20">
        <f t="shared" si="2"/>
        <v>0</v>
      </c>
      <c r="U15" s="6"/>
      <c r="V15" s="6"/>
      <c r="W15" s="6"/>
      <c r="X15" s="6"/>
      <c r="Y15" s="6"/>
      <c r="Z15" s="6"/>
    </row>
    <row r="16" spans="1:26" ht="18" customHeight="1" x14ac:dyDescent="0.2">
      <c r="A16" s="181" t="str">
        <f>'1'!A16:B16</f>
        <v>Epay</v>
      </c>
      <c r="B16" s="161"/>
      <c r="C16" s="72"/>
      <c r="D16" s="180" t="str">
        <f>'1'!D16:E16</f>
        <v>Vigo Payment</v>
      </c>
      <c r="E16" s="161"/>
      <c r="F16" s="22"/>
      <c r="G16" s="191"/>
      <c r="H16" s="182"/>
      <c r="I16" s="172"/>
      <c r="J16" s="172"/>
      <c r="K16" s="172"/>
      <c r="L16" s="172"/>
      <c r="M16" s="172"/>
      <c r="N16" s="15">
        <v>13</v>
      </c>
      <c r="O16" s="16"/>
      <c r="P16" s="17">
        <f>'3'!Q16</f>
        <v>0</v>
      </c>
      <c r="Q16" s="17"/>
      <c r="R16" s="18">
        <f t="shared" si="1"/>
        <v>0</v>
      </c>
      <c r="S16" s="37">
        <v>5</v>
      </c>
      <c r="T16" s="20">
        <f t="shared" si="2"/>
        <v>0</v>
      </c>
      <c r="U16" s="6"/>
      <c r="V16" s="6"/>
      <c r="W16" s="6"/>
      <c r="X16" s="6"/>
      <c r="Y16" s="6"/>
      <c r="Z16" s="6"/>
    </row>
    <row r="17" spans="1:26" ht="18" customHeight="1" x14ac:dyDescent="0.2">
      <c r="A17" s="181" t="str">
        <f>'1'!A17:B17</f>
        <v>Check Cashing Fees</v>
      </c>
      <c r="B17" s="161"/>
      <c r="C17" s="72">
        <v>290.08999999999997</v>
      </c>
      <c r="D17" s="180" t="str">
        <f>'1'!D17:E17</f>
        <v>Ria Payment</v>
      </c>
      <c r="E17" s="161"/>
      <c r="F17" s="22"/>
      <c r="G17" s="191"/>
      <c r="H17" s="182"/>
      <c r="I17" s="172"/>
      <c r="J17" s="172"/>
      <c r="K17" s="172"/>
      <c r="L17" s="172"/>
      <c r="M17" s="172"/>
      <c r="N17" s="15">
        <v>14</v>
      </c>
      <c r="O17" s="16"/>
      <c r="P17" s="17">
        <f>'3'!Q17</f>
        <v>0</v>
      </c>
      <c r="Q17" s="17"/>
      <c r="R17" s="18">
        <f t="shared" si="1"/>
        <v>0</v>
      </c>
      <c r="S17" s="26">
        <v>5</v>
      </c>
      <c r="T17" s="20">
        <f t="shared" si="2"/>
        <v>0</v>
      </c>
      <c r="U17" s="6"/>
      <c r="V17" s="6"/>
      <c r="W17" s="6"/>
      <c r="X17" s="6"/>
      <c r="Y17" s="6"/>
      <c r="Z17" s="6"/>
    </row>
    <row r="18" spans="1:26" ht="18" customHeight="1" x14ac:dyDescent="0.2">
      <c r="A18" s="181" t="str">
        <f>'1'!A18:B18</f>
        <v>Money Order</v>
      </c>
      <c r="B18" s="161"/>
      <c r="C18" s="72">
        <v>4425</v>
      </c>
      <c r="D18" s="180" t="str">
        <f>'1'!D18:E18</f>
        <v>Checks Deposit</v>
      </c>
      <c r="E18" s="161"/>
      <c r="F18" s="22">
        <f>J25</f>
        <v>49918.03</v>
      </c>
      <c r="G18" s="191"/>
      <c r="H18" s="171" t="s">
        <v>58</v>
      </c>
      <c r="I18" s="172"/>
      <c r="J18" s="172"/>
      <c r="K18" s="23" t="s">
        <v>59</v>
      </c>
      <c r="L18" s="24" t="s">
        <v>60</v>
      </c>
      <c r="M18" s="38" t="s">
        <v>61</v>
      </c>
      <c r="N18" s="15">
        <v>15</v>
      </c>
      <c r="O18" s="16"/>
      <c r="P18" s="17">
        <f>'3'!Q18</f>
        <v>0</v>
      </c>
      <c r="Q18" s="17"/>
      <c r="R18" s="18">
        <f t="shared" si="1"/>
        <v>0</v>
      </c>
      <c r="S18" s="26">
        <v>5</v>
      </c>
      <c r="T18" s="20">
        <f t="shared" si="2"/>
        <v>0</v>
      </c>
      <c r="U18" s="6"/>
      <c r="V18" s="6"/>
      <c r="W18" s="6"/>
      <c r="X18" s="6"/>
      <c r="Y18" s="6"/>
      <c r="Z18" s="6"/>
    </row>
    <row r="19" spans="1:26" ht="18" customHeight="1" x14ac:dyDescent="0.2">
      <c r="A19" s="181" t="str">
        <f>'1'!A19:B19</f>
        <v>Return Check Paid</v>
      </c>
      <c r="B19" s="161"/>
      <c r="C19" s="72">
        <f>F33</f>
        <v>0</v>
      </c>
      <c r="D19" s="180" t="str">
        <f>'1'!D19:E19</f>
        <v>Safe Balance</v>
      </c>
      <c r="E19" s="161"/>
      <c r="F19" s="21">
        <v>54870</v>
      </c>
      <c r="G19" s="191"/>
      <c r="H19" s="174" t="s">
        <v>64</v>
      </c>
      <c r="I19" s="175"/>
      <c r="J19" s="25" t="s">
        <v>60</v>
      </c>
      <c r="K19" s="16">
        <v>1</v>
      </c>
      <c r="L19" s="28">
        <v>2850</v>
      </c>
      <c r="M19" s="40" t="s">
        <v>103</v>
      </c>
      <c r="N19" s="15">
        <v>16</v>
      </c>
      <c r="O19" s="16"/>
      <c r="P19" s="17">
        <f>'3'!Q19</f>
        <v>0</v>
      </c>
      <c r="Q19" s="17"/>
      <c r="R19" s="18">
        <f t="shared" si="1"/>
        <v>0</v>
      </c>
      <c r="S19" s="37">
        <v>5</v>
      </c>
      <c r="T19" s="20">
        <f t="shared" si="2"/>
        <v>0</v>
      </c>
      <c r="U19" s="6"/>
      <c r="V19" s="6"/>
      <c r="W19" s="6"/>
      <c r="X19" s="6"/>
      <c r="Y19" s="6"/>
      <c r="Z19" s="6"/>
    </row>
    <row r="20" spans="1:26" ht="18" customHeight="1" x14ac:dyDescent="0.2">
      <c r="A20" s="181" t="str">
        <f>'1'!A20:B20</f>
        <v>Forward Balance</v>
      </c>
      <c r="B20" s="161"/>
      <c r="C20" s="72">
        <f>'3'!F19+'3'!F13</f>
        <v>63746</v>
      </c>
      <c r="D20" s="180" t="str">
        <f>'1'!D20:E20</f>
        <v>Payroll Expense</v>
      </c>
      <c r="E20" s="161"/>
      <c r="F20" s="22">
        <f>J40</f>
        <v>0</v>
      </c>
      <c r="G20" s="191"/>
      <c r="H20" s="160" t="s">
        <v>104</v>
      </c>
      <c r="I20" s="161"/>
      <c r="J20" s="29">
        <v>49918.03</v>
      </c>
      <c r="K20" s="16">
        <v>2</v>
      </c>
      <c r="L20" s="28">
        <v>100</v>
      </c>
      <c r="M20" s="40" t="s">
        <v>105</v>
      </c>
      <c r="N20" s="15">
        <v>17</v>
      </c>
      <c r="O20" s="16"/>
      <c r="P20" s="17">
        <f>'3'!Q20</f>
        <v>0</v>
      </c>
      <c r="Q20" s="17"/>
      <c r="R20" s="18">
        <f t="shared" si="1"/>
        <v>0</v>
      </c>
      <c r="S20" s="37">
        <v>5</v>
      </c>
      <c r="T20" s="20">
        <f t="shared" si="2"/>
        <v>0</v>
      </c>
      <c r="U20" s="6"/>
      <c r="V20" s="6"/>
      <c r="W20" s="6"/>
      <c r="X20" s="6"/>
      <c r="Y20" s="6"/>
      <c r="Z20" s="6"/>
    </row>
    <row r="21" spans="1:26" ht="18" customHeight="1" x14ac:dyDescent="0.2">
      <c r="A21" s="181" t="str">
        <f>'1'!A21:B21</f>
        <v>Cash From Bank</v>
      </c>
      <c r="B21" s="161"/>
      <c r="C21" s="72">
        <v>43500</v>
      </c>
      <c r="D21" s="180" t="str">
        <f>'1'!D21:E21</f>
        <v>Other Cash Out</v>
      </c>
      <c r="E21" s="161"/>
      <c r="F21" s="22">
        <f>M53</f>
        <v>8130</v>
      </c>
      <c r="G21" s="191"/>
      <c r="H21" s="160"/>
      <c r="I21" s="161"/>
      <c r="J21" s="29"/>
      <c r="K21" s="16">
        <v>3</v>
      </c>
      <c r="L21" s="28">
        <v>100</v>
      </c>
      <c r="M21" s="40" t="s">
        <v>105</v>
      </c>
      <c r="N21" s="15">
        <v>18</v>
      </c>
      <c r="O21" s="16"/>
      <c r="P21" s="17">
        <f>'3'!Q21</f>
        <v>0</v>
      </c>
      <c r="Q21" s="17"/>
      <c r="R21" s="18">
        <f t="shared" si="1"/>
        <v>0</v>
      </c>
      <c r="S21" s="37">
        <v>5</v>
      </c>
      <c r="T21" s="20">
        <f t="shared" si="2"/>
        <v>0</v>
      </c>
      <c r="U21" s="6"/>
      <c r="V21" s="6"/>
      <c r="W21" s="6"/>
      <c r="X21" s="6"/>
      <c r="Y21" s="6"/>
      <c r="Z21" s="6"/>
    </row>
    <row r="22" spans="1:26" ht="18" customHeight="1" x14ac:dyDescent="0.25">
      <c r="A22" s="181" t="str">
        <f>'1'!A22:B22</f>
        <v>Other Cash In</v>
      </c>
      <c r="B22" s="161"/>
      <c r="C22" s="72">
        <f>J53</f>
        <v>833</v>
      </c>
      <c r="D22" s="178" t="s">
        <v>71</v>
      </c>
      <c r="E22" s="161"/>
      <c r="F22" s="41">
        <f>SUM(F5:F21)-F7-F8</f>
        <v>122514.03</v>
      </c>
      <c r="G22" s="191"/>
      <c r="H22" s="160"/>
      <c r="I22" s="161"/>
      <c r="J22" s="29"/>
      <c r="K22" s="16">
        <v>4</v>
      </c>
      <c r="L22" s="28">
        <v>100</v>
      </c>
      <c r="M22" s="40" t="s">
        <v>105</v>
      </c>
      <c r="N22" s="15">
        <v>19</v>
      </c>
      <c r="O22" s="16"/>
      <c r="P22" s="17">
        <f>'3'!Q22</f>
        <v>0</v>
      </c>
      <c r="Q22" s="17"/>
      <c r="R22" s="18">
        <f t="shared" si="1"/>
        <v>0</v>
      </c>
      <c r="S22" s="37">
        <v>5</v>
      </c>
      <c r="T22" s="20">
        <f t="shared" si="2"/>
        <v>0</v>
      </c>
      <c r="U22" s="6"/>
      <c r="V22" s="6"/>
      <c r="W22" s="6"/>
      <c r="X22" s="6"/>
      <c r="Y22" s="6"/>
      <c r="Z22" s="6"/>
    </row>
    <row r="23" spans="1:26" ht="18" customHeight="1" x14ac:dyDescent="0.25">
      <c r="A23" s="181" t="str">
        <f>'1'!A23:B23</f>
        <v>Rebates &amp; Commissions</v>
      </c>
      <c r="B23" s="161"/>
      <c r="C23" s="74">
        <f>F53</f>
        <v>0</v>
      </c>
      <c r="D23" s="178" t="s">
        <v>73</v>
      </c>
      <c r="E23" s="161"/>
      <c r="F23" s="43">
        <f>(F11+F14+F15+F16+F17+F18+F19+F20+F21+F5+F6)-(C17+C19+C20+C21+C22+C23)</f>
        <v>4548.9400000000023</v>
      </c>
      <c r="G23" s="191"/>
      <c r="H23" s="160"/>
      <c r="I23" s="161"/>
      <c r="J23" s="29"/>
      <c r="K23" s="16">
        <v>5</v>
      </c>
      <c r="L23" s="28">
        <v>2490</v>
      </c>
      <c r="M23" s="40" t="s">
        <v>106</v>
      </c>
      <c r="N23" s="15">
        <v>20</v>
      </c>
      <c r="O23" s="16"/>
      <c r="P23" s="17">
        <f>'3'!Q23</f>
        <v>0</v>
      </c>
      <c r="Q23" s="17"/>
      <c r="R23" s="18">
        <f t="shared" si="1"/>
        <v>0</v>
      </c>
      <c r="S23" s="37">
        <v>5</v>
      </c>
      <c r="T23" s="20">
        <f t="shared" si="2"/>
        <v>0</v>
      </c>
      <c r="U23" s="6"/>
      <c r="V23" s="6"/>
      <c r="W23" s="6"/>
      <c r="X23" s="6"/>
      <c r="Y23" s="6"/>
      <c r="Z23" s="6"/>
    </row>
    <row r="24" spans="1:26" ht="18" customHeight="1" x14ac:dyDescent="0.25">
      <c r="A24" s="206" t="s">
        <v>74</v>
      </c>
      <c r="B24" s="161"/>
      <c r="C24" s="75">
        <f>SUM(C5:C23)</f>
        <v>122513.87</v>
      </c>
      <c r="D24" s="179" t="s">
        <v>75</v>
      </c>
      <c r="E24" s="163"/>
      <c r="F24" s="45">
        <f>SUM(F22-C24)</f>
        <v>0.16000000000349246</v>
      </c>
      <c r="G24" s="191"/>
      <c r="H24" s="160"/>
      <c r="I24" s="161"/>
      <c r="J24" s="29"/>
      <c r="K24" s="16">
        <v>6</v>
      </c>
      <c r="L24" s="28">
        <v>1690</v>
      </c>
      <c r="M24" s="40" t="s">
        <v>107</v>
      </c>
      <c r="N24" s="15">
        <v>21</v>
      </c>
      <c r="O24" s="16"/>
      <c r="P24" s="17">
        <f>'3'!Q24</f>
        <v>0</v>
      </c>
      <c r="Q24" s="17"/>
      <c r="R24" s="18">
        <f t="shared" si="1"/>
        <v>0</v>
      </c>
      <c r="S24" s="19">
        <v>5</v>
      </c>
      <c r="T24" s="20">
        <f t="shared" si="2"/>
        <v>0</v>
      </c>
      <c r="U24" s="6"/>
      <c r="V24" s="6"/>
      <c r="W24" s="6"/>
      <c r="X24" s="6"/>
      <c r="Y24" s="6"/>
      <c r="Z24" s="6"/>
    </row>
    <row r="25" spans="1:26" ht="18" customHeight="1" x14ac:dyDescent="0.25">
      <c r="A25" s="178" t="s">
        <v>76</v>
      </c>
      <c r="B25" s="161"/>
      <c r="C25" s="76">
        <f>(F9+F10+F12+F13)-(C5+C6+C7+C8+C9+C10+C11+C12+C13+C14+C15+C16+C18)</f>
        <v>-4548.7800000000007</v>
      </c>
      <c r="D25" s="179"/>
      <c r="E25" s="163"/>
      <c r="F25" s="47"/>
      <c r="G25" s="191"/>
      <c r="H25" s="164" t="s">
        <v>49</v>
      </c>
      <c r="I25" s="163"/>
      <c r="J25" s="35">
        <f>SUM(J20:J24)</f>
        <v>49918.03</v>
      </c>
      <c r="K25" s="16">
        <v>7</v>
      </c>
      <c r="L25" s="28">
        <v>2266</v>
      </c>
      <c r="M25" s="40" t="s">
        <v>108</v>
      </c>
      <c r="N25" s="15">
        <v>22</v>
      </c>
      <c r="O25" s="16"/>
      <c r="P25" s="17">
        <f>'3'!Q25</f>
        <v>0</v>
      </c>
      <c r="Q25" s="17"/>
      <c r="R25" s="18">
        <f t="shared" si="1"/>
        <v>0</v>
      </c>
      <c r="S25" s="26">
        <v>5</v>
      </c>
      <c r="T25" s="20">
        <f t="shared" si="2"/>
        <v>0</v>
      </c>
      <c r="U25" s="6"/>
      <c r="V25" s="6"/>
      <c r="W25" s="6"/>
      <c r="X25" s="6"/>
      <c r="Y25" s="6"/>
      <c r="Z25" s="6"/>
    </row>
    <row r="26" spans="1:26" ht="18" customHeight="1" x14ac:dyDescent="0.2">
      <c r="A26" s="48" t="s">
        <v>18</v>
      </c>
      <c r="B26" s="49"/>
      <c r="C26" s="49"/>
      <c r="D26" s="177" t="s">
        <v>62</v>
      </c>
      <c r="E26" s="169"/>
      <c r="F26" s="170"/>
      <c r="G26" s="191"/>
      <c r="H26" s="165"/>
      <c r="I26" s="166"/>
      <c r="J26" s="166"/>
      <c r="K26" s="16">
        <v>8</v>
      </c>
      <c r="L26" s="28"/>
      <c r="M26" s="40"/>
      <c r="N26" s="15">
        <v>23</v>
      </c>
      <c r="O26" s="16"/>
      <c r="P26" s="17">
        <f>'3'!Q26</f>
        <v>0</v>
      </c>
      <c r="Q26" s="17"/>
      <c r="R26" s="18">
        <f t="shared" si="1"/>
        <v>0</v>
      </c>
      <c r="S26" s="26">
        <v>3</v>
      </c>
      <c r="T26" s="20">
        <f t="shared" si="2"/>
        <v>0</v>
      </c>
      <c r="U26" s="6"/>
      <c r="V26" s="6"/>
      <c r="W26" s="6"/>
      <c r="X26" s="6"/>
      <c r="Y26" s="6"/>
      <c r="Z26" s="6"/>
    </row>
    <row r="27" spans="1:26" ht="18" customHeight="1" x14ac:dyDescent="0.2">
      <c r="A27" s="50" t="s">
        <v>77</v>
      </c>
      <c r="B27" s="51"/>
      <c r="C27" s="52" t="s">
        <v>14</v>
      </c>
      <c r="D27" s="50" t="s">
        <v>77</v>
      </c>
      <c r="E27" s="51"/>
      <c r="F27" s="53" t="s">
        <v>14</v>
      </c>
      <c r="G27" s="191"/>
      <c r="H27" s="167"/>
      <c r="I27" s="167"/>
      <c r="J27" s="167"/>
      <c r="K27" s="16">
        <v>9</v>
      </c>
      <c r="L27" s="28"/>
      <c r="M27" s="40"/>
      <c r="N27" s="15">
        <v>24</v>
      </c>
      <c r="O27" s="16"/>
      <c r="P27" s="17">
        <f>'3'!Q27</f>
        <v>0</v>
      </c>
      <c r="Q27" s="17"/>
      <c r="R27" s="18">
        <f t="shared" si="1"/>
        <v>0</v>
      </c>
      <c r="S27" s="26">
        <v>3</v>
      </c>
      <c r="T27" s="20">
        <f t="shared" si="2"/>
        <v>0</v>
      </c>
      <c r="U27" s="6"/>
      <c r="V27" s="6"/>
      <c r="W27" s="6"/>
      <c r="X27" s="6"/>
      <c r="Y27" s="6"/>
      <c r="Z27" s="6"/>
    </row>
    <row r="28" spans="1:26" ht="18" customHeight="1" x14ac:dyDescent="0.2">
      <c r="A28" s="176"/>
      <c r="B28" s="161"/>
      <c r="C28" s="54"/>
      <c r="D28" s="176"/>
      <c r="E28" s="161"/>
      <c r="F28" s="54"/>
      <c r="G28" s="191"/>
      <c r="H28" s="171" t="s">
        <v>78</v>
      </c>
      <c r="I28" s="172"/>
      <c r="J28" s="172"/>
      <c r="K28" s="16">
        <v>10</v>
      </c>
      <c r="L28" s="28"/>
      <c r="M28" s="40"/>
      <c r="N28" s="15">
        <v>25</v>
      </c>
      <c r="O28" s="16"/>
      <c r="P28" s="17">
        <f>'3'!Q28</f>
        <v>0</v>
      </c>
      <c r="Q28" s="17"/>
      <c r="R28" s="18">
        <f t="shared" si="1"/>
        <v>0</v>
      </c>
      <c r="S28" s="26">
        <v>2</v>
      </c>
      <c r="T28" s="20">
        <f t="shared" si="2"/>
        <v>0</v>
      </c>
      <c r="U28" s="6"/>
      <c r="V28" s="6"/>
      <c r="W28" s="6"/>
      <c r="X28" s="6"/>
      <c r="Y28" s="6"/>
      <c r="Z28" s="6"/>
    </row>
    <row r="29" spans="1:26" ht="18" customHeight="1" x14ac:dyDescent="0.2">
      <c r="A29" s="176"/>
      <c r="B29" s="161"/>
      <c r="C29" s="54"/>
      <c r="D29" s="176"/>
      <c r="E29" s="161"/>
      <c r="F29" s="54"/>
      <c r="G29" s="191"/>
      <c r="H29" s="174" t="s">
        <v>79</v>
      </c>
      <c r="I29" s="175"/>
      <c r="J29" s="25" t="s">
        <v>60</v>
      </c>
      <c r="K29" s="16">
        <v>11</v>
      </c>
      <c r="L29" s="28"/>
      <c r="M29" s="40"/>
      <c r="N29" s="15">
        <v>26</v>
      </c>
      <c r="O29" s="16"/>
      <c r="P29" s="17">
        <f>'3'!Q29</f>
        <v>0</v>
      </c>
      <c r="Q29" s="17"/>
      <c r="R29" s="18">
        <f t="shared" si="1"/>
        <v>0</v>
      </c>
      <c r="S29" s="26">
        <v>5</v>
      </c>
      <c r="T29" s="20">
        <f t="shared" si="2"/>
        <v>0</v>
      </c>
      <c r="U29" s="6"/>
      <c r="V29" s="6"/>
      <c r="W29" s="6"/>
      <c r="X29" s="6"/>
      <c r="Y29" s="6"/>
      <c r="Z29" s="6"/>
    </row>
    <row r="30" spans="1:26" ht="18" customHeight="1" x14ac:dyDescent="0.2">
      <c r="A30" s="176"/>
      <c r="B30" s="161"/>
      <c r="C30" s="54"/>
      <c r="D30" s="176"/>
      <c r="E30" s="161"/>
      <c r="F30" s="54"/>
      <c r="G30" s="191"/>
      <c r="H30" s="160"/>
      <c r="I30" s="161"/>
      <c r="J30" s="29"/>
      <c r="K30" s="16">
        <v>12</v>
      </c>
      <c r="L30" s="28"/>
      <c r="M30" s="40"/>
      <c r="N30" s="15">
        <v>27</v>
      </c>
      <c r="O30" s="16"/>
      <c r="P30" s="17">
        <f>'3'!Q30</f>
        <v>0</v>
      </c>
      <c r="Q30" s="17"/>
      <c r="R30" s="18">
        <f t="shared" si="1"/>
        <v>0</v>
      </c>
      <c r="S30" s="26">
        <v>3</v>
      </c>
      <c r="T30" s="20">
        <f t="shared" si="2"/>
        <v>0</v>
      </c>
      <c r="U30" s="6"/>
      <c r="V30" s="6"/>
      <c r="W30" s="6"/>
      <c r="X30" s="6"/>
      <c r="Y30" s="6"/>
      <c r="Z30" s="6"/>
    </row>
    <row r="31" spans="1:26" ht="18" customHeight="1" x14ac:dyDescent="0.2">
      <c r="A31" s="176"/>
      <c r="B31" s="161"/>
      <c r="C31" s="54"/>
      <c r="D31" s="176"/>
      <c r="E31" s="161"/>
      <c r="F31" s="54"/>
      <c r="G31" s="191"/>
      <c r="H31" s="160"/>
      <c r="I31" s="161"/>
      <c r="J31" s="29"/>
      <c r="K31" s="16">
        <v>13</v>
      </c>
      <c r="L31" s="28"/>
      <c r="M31" s="40"/>
      <c r="N31" s="15">
        <v>28</v>
      </c>
      <c r="O31" s="16"/>
      <c r="P31" s="17">
        <f>'3'!Q31</f>
        <v>0</v>
      </c>
      <c r="Q31" s="17"/>
      <c r="R31" s="18">
        <f t="shared" si="1"/>
        <v>0</v>
      </c>
      <c r="S31" s="26">
        <v>3</v>
      </c>
      <c r="T31" s="20">
        <f t="shared" si="2"/>
        <v>0</v>
      </c>
      <c r="U31" s="6"/>
      <c r="V31" s="6"/>
      <c r="W31" s="6"/>
      <c r="X31" s="6"/>
      <c r="Y31" s="6"/>
      <c r="Z31" s="6"/>
    </row>
    <row r="32" spans="1:26" ht="18" customHeight="1" x14ac:dyDescent="0.2">
      <c r="A32" s="176"/>
      <c r="B32" s="161"/>
      <c r="C32" s="54"/>
      <c r="D32" s="176"/>
      <c r="E32" s="161"/>
      <c r="F32" s="54"/>
      <c r="G32" s="191"/>
      <c r="H32" s="160"/>
      <c r="I32" s="161"/>
      <c r="J32" s="29"/>
      <c r="K32" s="16">
        <v>14</v>
      </c>
      <c r="L32" s="28"/>
      <c r="M32" s="40"/>
      <c r="N32" s="15">
        <v>29</v>
      </c>
      <c r="O32" s="16"/>
      <c r="P32" s="17">
        <f>'3'!Q32</f>
        <v>0</v>
      </c>
      <c r="Q32" s="17"/>
      <c r="R32" s="18">
        <f t="shared" si="1"/>
        <v>0</v>
      </c>
      <c r="S32" s="26">
        <v>2</v>
      </c>
      <c r="T32" s="20">
        <f t="shared" si="2"/>
        <v>0</v>
      </c>
      <c r="U32" s="6"/>
      <c r="V32" s="6"/>
      <c r="W32" s="6"/>
      <c r="X32" s="6"/>
      <c r="Y32" s="6"/>
      <c r="Z32" s="6"/>
    </row>
    <row r="33" spans="1:26" ht="18" customHeight="1" x14ac:dyDescent="0.2">
      <c r="A33" s="176"/>
      <c r="B33" s="161"/>
      <c r="C33" s="54"/>
      <c r="D33" s="162" t="s">
        <v>80</v>
      </c>
      <c r="E33" s="163"/>
      <c r="F33" s="55">
        <f>SUM(F28:F32)</f>
        <v>0</v>
      </c>
      <c r="G33" s="191"/>
      <c r="H33" s="160"/>
      <c r="I33" s="161"/>
      <c r="J33" s="29"/>
      <c r="K33" s="16">
        <v>15</v>
      </c>
      <c r="L33" s="28"/>
      <c r="M33" s="40"/>
      <c r="N33" s="15">
        <v>30</v>
      </c>
      <c r="O33" s="16"/>
      <c r="P33" s="17">
        <f>'3'!Q33</f>
        <v>0</v>
      </c>
      <c r="Q33" s="17"/>
      <c r="R33" s="18">
        <f t="shared" si="1"/>
        <v>0</v>
      </c>
      <c r="S33" s="26">
        <v>2</v>
      </c>
      <c r="T33" s="20">
        <f t="shared" si="2"/>
        <v>0</v>
      </c>
      <c r="U33" s="6"/>
      <c r="V33" s="6"/>
      <c r="W33" s="6"/>
      <c r="X33" s="6"/>
      <c r="Y33" s="6"/>
      <c r="Z33" s="6"/>
    </row>
    <row r="34" spans="1:26" ht="18" customHeight="1" x14ac:dyDescent="0.2">
      <c r="A34" s="176"/>
      <c r="B34" s="161"/>
      <c r="C34" s="54"/>
      <c r="D34" s="177" t="s">
        <v>24</v>
      </c>
      <c r="E34" s="169"/>
      <c r="F34" s="170"/>
      <c r="G34" s="191"/>
      <c r="H34" s="160"/>
      <c r="I34" s="161"/>
      <c r="J34" s="29"/>
      <c r="K34" s="16">
        <v>16</v>
      </c>
      <c r="L34" s="28"/>
      <c r="M34" s="40"/>
      <c r="N34" s="15">
        <v>31</v>
      </c>
      <c r="O34" s="16"/>
      <c r="P34" s="17">
        <f>'3'!Q34</f>
        <v>0</v>
      </c>
      <c r="Q34" s="17"/>
      <c r="R34" s="18">
        <f t="shared" si="1"/>
        <v>0</v>
      </c>
      <c r="S34" s="26">
        <v>2</v>
      </c>
      <c r="T34" s="20">
        <f t="shared" si="2"/>
        <v>0</v>
      </c>
      <c r="U34" s="6"/>
      <c r="V34" s="6"/>
      <c r="W34" s="6"/>
      <c r="X34" s="6"/>
      <c r="Y34" s="6"/>
      <c r="Z34" s="6"/>
    </row>
    <row r="35" spans="1:26" ht="18" customHeight="1" x14ac:dyDescent="0.2">
      <c r="A35" s="176"/>
      <c r="B35" s="161"/>
      <c r="C35" s="54"/>
      <c r="D35" s="50" t="s">
        <v>77</v>
      </c>
      <c r="E35" s="51"/>
      <c r="F35" s="53" t="s">
        <v>14</v>
      </c>
      <c r="G35" s="191"/>
      <c r="H35" s="160"/>
      <c r="I35" s="161"/>
      <c r="J35" s="29"/>
      <c r="K35" s="16">
        <v>17</v>
      </c>
      <c r="L35" s="28"/>
      <c r="M35" s="40"/>
      <c r="N35" s="15">
        <v>32</v>
      </c>
      <c r="O35" s="16"/>
      <c r="P35" s="17">
        <f>'3'!Q35</f>
        <v>0</v>
      </c>
      <c r="Q35" s="17"/>
      <c r="R35" s="18">
        <f t="shared" si="1"/>
        <v>0</v>
      </c>
      <c r="S35" s="37">
        <v>2</v>
      </c>
      <c r="T35" s="20">
        <f t="shared" si="2"/>
        <v>0</v>
      </c>
      <c r="U35" s="6"/>
      <c r="V35" s="6"/>
      <c r="W35" s="6"/>
      <c r="X35" s="6"/>
      <c r="Y35" s="6"/>
      <c r="Z35" s="6"/>
    </row>
    <row r="36" spans="1:26" ht="18" customHeight="1" x14ac:dyDescent="0.2">
      <c r="A36" s="176"/>
      <c r="B36" s="161"/>
      <c r="C36" s="54"/>
      <c r="D36" s="176"/>
      <c r="E36" s="161"/>
      <c r="F36" s="54"/>
      <c r="G36" s="191"/>
      <c r="H36" s="160"/>
      <c r="I36" s="161"/>
      <c r="J36" s="29"/>
      <c r="K36" s="16">
        <v>18</v>
      </c>
      <c r="L36" s="28"/>
      <c r="M36" s="40"/>
      <c r="N36" s="15">
        <v>33</v>
      </c>
      <c r="O36" s="16"/>
      <c r="P36" s="17">
        <f>'3'!Q36</f>
        <v>0</v>
      </c>
      <c r="Q36" s="17"/>
      <c r="R36" s="18">
        <f t="shared" si="1"/>
        <v>0</v>
      </c>
      <c r="S36" s="37">
        <v>2</v>
      </c>
      <c r="T36" s="20">
        <f t="shared" si="2"/>
        <v>0</v>
      </c>
      <c r="U36" s="6"/>
      <c r="V36" s="6"/>
      <c r="W36" s="6"/>
      <c r="X36" s="6"/>
      <c r="Y36" s="6"/>
      <c r="Z36" s="6"/>
    </row>
    <row r="37" spans="1:26" ht="18" customHeight="1" x14ac:dyDescent="0.2">
      <c r="A37" s="176"/>
      <c r="B37" s="161"/>
      <c r="C37" s="54"/>
      <c r="D37" s="176"/>
      <c r="E37" s="161"/>
      <c r="F37" s="54"/>
      <c r="G37" s="191"/>
      <c r="H37" s="160"/>
      <c r="I37" s="161"/>
      <c r="J37" s="29"/>
      <c r="K37" s="16">
        <v>19</v>
      </c>
      <c r="L37" s="28"/>
      <c r="M37" s="40"/>
      <c r="N37" s="15">
        <v>34</v>
      </c>
      <c r="O37" s="16"/>
      <c r="P37" s="17">
        <f>'3'!Q37</f>
        <v>0</v>
      </c>
      <c r="Q37" s="17"/>
      <c r="R37" s="18">
        <f t="shared" si="1"/>
        <v>0</v>
      </c>
      <c r="S37" s="37">
        <v>1</v>
      </c>
      <c r="T37" s="20">
        <f t="shared" si="2"/>
        <v>0</v>
      </c>
      <c r="U37" s="6"/>
      <c r="V37" s="6"/>
      <c r="W37" s="6"/>
      <c r="X37" s="6"/>
      <c r="Y37" s="6"/>
      <c r="Z37" s="6"/>
    </row>
    <row r="38" spans="1:26" ht="18" customHeight="1" x14ac:dyDescent="0.2">
      <c r="A38" s="176"/>
      <c r="B38" s="161"/>
      <c r="C38" s="54"/>
      <c r="D38" s="176"/>
      <c r="E38" s="161"/>
      <c r="F38" s="54"/>
      <c r="G38" s="191"/>
      <c r="H38" s="160"/>
      <c r="I38" s="161"/>
      <c r="J38" s="29"/>
      <c r="K38" s="16">
        <v>20</v>
      </c>
      <c r="L38" s="28"/>
      <c r="M38" s="40"/>
      <c r="N38" s="15">
        <v>35</v>
      </c>
      <c r="O38" s="16"/>
      <c r="P38" s="17">
        <f>'3'!Q38</f>
        <v>0</v>
      </c>
      <c r="Q38" s="17"/>
      <c r="R38" s="18">
        <f t="shared" si="1"/>
        <v>0</v>
      </c>
      <c r="S38" s="37">
        <v>1</v>
      </c>
      <c r="T38" s="20">
        <f t="shared" si="2"/>
        <v>0</v>
      </c>
      <c r="U38" s="6"/>
      <c r="V38" s="6"/>
      <c r="W38" s="6"/>
      <c r="X38" s="6"/>
      <c r="Y38" s="6"/>
      <c r="Z38" s="6"/>
    </row>
    <row r="39" spans="1:26" ht="18" customHeight="1" x14ac:dyDescent="0.2">
      <c r="A39" s="176"/>
      <c r="B39" s="161"/>
      <c r="C39" s="54"/>
      <c r="D39" s="176"/>
      <c r="E39" s="161"/>
      <c r="F39" s="54"/>
      <c r="G39" s="191"/>
      <c r="H39" s="160"/>
      <c r="I39" s="161"/>
      <c r="J39" s="29"/>
      <c r="K39" s="16">
        <v>21</v>
      </c>
      <c r="L39" s="28"/>
      <c r="M39" s="40"/>
      <c r="N39" s="15">
        <v>36</v>
      </c>
      <c r="O39" s="16"/>
      <c r="P39" s="17">
        <f>'3'!Q39</f>
        <v>0</v>
      </c>
      <c r="Q39" s="17"/>
      <c r="R39" s="18">
        <f t="shared" si="1"/>
        <v>0</v>
      </c>
      <c r="S39" s="37">
        <v>2</v>
      </c>
      <c r="T39" s="20">
        <f t="shared" si="2"/>
        <v>0</v>
      </c>
      <c r="U39" s="6"/>
      <c r="V39" s="6"/>
      <c r="W39" s="6"/>
      <c r="X39" s="6"/>
      <c r="Y39" s="6"/>
      <c r="Z39" s="6"/>
    </row>
    <row r="40" spans="1:26" ht="18" customHeight="1" x14ac:dyDescent="0.2">
      <c r="A40" s="162" t="s">
        <v>80</v>
      </c>
      <c r="B40" s="163"/>
      <c r="C40" s="56">
        <f>SUM(C28:C39)</f>
        <v>0</v>
      </c>
      <c r="D40" s="162" t="s">
        <v>80</v>
      </c>
      <c r="E40" s="163"/>
      <c r="F40" s="55">
        <f>SUM(F36:F39)</f>
        <v>0</v>
      </c>
      <c r="G40" s="191"/>
      <c r="H40" s="164" t="s">
        <v>49</v>
      </c>
      <c r="I40" s="163"/>
      <c r="J40" s="35">
        <f>SUM(J30:J39)</f>
        <v>0</v>
      </c>
      <c r="K40" s="33" t="s">
        <v>49</v>
      </c>
      <c r="L40" s="34">
        <f>SUM(L19:L39)</f>
        <v>9596</v>
      </c>
      <c r="M40" s="57"/>
      <c r="N40" s="15">
        <v>37</v>
      </c>
      <c r="O40" s="16"/>
      <c r="P40" s="17">
        <f>'3'!Q40</f>
        <v>0</v>
      </c>
      <c r="Q40" s="17"/>
      <c r="R40" s="18">
        <f t="shared" si="1"/>
        <v>0</v>
      </c>
      <c r="S40" s="37">
        <v>2</v>
      </c>
      <c r="T40" s="20">
        <f t="shared" si="2"/>
        <v>0</v>
      </c>
      <c r="U40" s="6"/>
      <c r="V40" s="6"/>
      <c r="W40" s="6"/>
      <c r="X40" s="6"/>
      <c r="Y40" s="6"/>
      <c r="Z40" s="6"/>
    </row>
    <row r="41" spans="1:26" ht="18" customHeight="1" x14ac:dyDescent="0.2">
      <c r="A41" s="36"/>
      <c r="B41" s="36"/>
      <c r="C41" s="36"/>
      <c r="D41" s="36"/>
      <c r="E41" s="36"/>
      <c r="F41" s="58"/>
      <c r="G41" s="191"/>
      <c r="H41" s="165"/>
      <c r="I41" s="166"/>
      <c r="J41" s="166"/>
      <c r="K41" s="166"/>
      <c r="L41" s="166"/>
      <c r="M41" s="166"/>
      <c r="N41" s="15">
        <v>38</v>
      </c>
      <c r="O41" s="16"/>
      <c r="P41" s="17">
        <f>'3'!Q41</f>
        <v>0</v>
      </c>
      <c r="Q41" s="17"/>
      <c r="R41" s="18">
        <f t="shared" si="1"/>
        <v>0</v>
      </c>
      <c r="S41" s="37">
        <v>2</v>
      </c>
      <c r="T41" s="20">
        <f t="shared" si="2"/>
        <v>0</v>
      </c>
      <c r="U41" s="6"/>
      <c r="V41" s="6"/>
      <c r="W41" s="6"/>
      <c r="X41" s="6"/>
      <c r="Y41" s="6"/>
      <c r="Z41" s="6"/>
    </row>
    <row r="42" spans="1:26" ht="18" customHeight="1" x14ac:dyDescent="0.2">
      <c r="A42" s="48" t="s">
        <v>27</v>
      </c>
      <c r="B42" s="49"/>
      <c r="C42" s="59"/>
      <c r="D42" s="168" t="s">
        <v>81</v>
      </c>
      <c r="E42" s="169"/>
      <c r="F42" s="170"/>
      <c r="G42" s="191"/>
      <c r="H42" s="167"/>
      <c r="I42" s="167"/>
      <c r="J42" s="167"/>
      <c r="K42" s="167"/>
      <c r="L42" s="167"/>
      <c r="M42" s="167"/>
      <c r="N42" s="15">
        <v>39</v>
      </c>
      <c r="O42" s="16"/>
      <c r="P42" s="17">
        <f>'3'!Q42</f>
        <v>0</v>
      </c>
      <c r="Q42" s="17"/>
      <c r="R42" s="18">
        <f t="shared" si="1"/>
        <v>0</v>
      </c>
      <c r="S42" s="37">
        <v>1</v>
      </c>
      <c r="T42" s="20">
        <f t="shared" si="2"/>
        <v>0</v>
      </c>
      <c r="U42" s="6"/>
      <c r="V42" s="6"/>
      <c r="W42" s="6"/>
      <c r="X42" s="6"/>
      <c r="Y42" s="6"/>
      <c r="Z42" s="6"/>
    </row>
    <row r="43" spans="1:26" ht="18" customHeight="1" x14ac:dyDescent="0.2">
      <c r="A43" s="50" t="s">
        <v>77</v>
      </c>
      <c r="B43" s="60" t="s">
        <v>82</v>
      </c>
      <c r="C43" s="53" t="s">
        <v>14</v>
      </c>
      <c r="D43" s="51" t="s">
        <v>77</v>
      </c>
      <c r="E43" s="60" t="s">
        <v>82</v>
      </c>
      <c r="F43" s="53" t="s">
        <v>14</v>
      </c>
      <c r="G43" s="191"/>
      <c r="H43" s="171" t="s">
        <v>83</v>
      </c>
      <c r="I43" s="172"/>
      <c r="J43" s="173"/>
      <c r="K43" s="171" t="s">
        <v>84</v>
      </c>
      <c r="L43" s="172"/>
      <c r="M43" s="173"/>
      <c r="N43" s="15">
        <v>40</v>
      </c>
      <c r="O43" s="16"/>
      <c r="P43" s="17">
        <f>'3'!Q43</f>
        <v>0</v>
      </c>
      <c r="Q43" s="17"/>
      <c r="R43" s="18">
        <f t="shared" si="1"/>
        <v>0</v>
      </c>
      <c r="S43" s="37">
        <v>1</v>
      </c>
      <c r="T43" s="20">
        <f t="shared" si="2"/>
        <v>0</v>
      </c>
      <c r="U43" s="6"/>
      <c r="V43" s="6"/>
      <c r="W43" s="6"/>
      <c r="X43" s="6"/>
      <c r="Y43" s="6"/>
      <c r="Z43" s="6"/>
    </row>
    <row r="44" spans="1:26" ht="18" customHeight="1" x14ac:dyDescent="0.2">
      <c r="A44" s="16"/>
      <c r="B44" s="18"/>
      <c r="C44" s="54"/>
      <c r="D44" s="61"/>
      <c r="E44" s="18"/>
      <c r="F44" s="54"/>
      <c r="G44" s="191"/>
      <c r="H44" s="174" t="s">
        <v>85</v>
      </c>
      <c r="I44" s="175"/>
      <c r="J44" s="38" t="s">
        <v>60</v>
      </c>
      <c r="K44" s="174" t="s">
        <v>86</v>
      </c>
      <c r="L44" s="175"/>
      <c r="M44" s="38" t="s">
        <v>60</v>
      </c>
      <c r="N44" s="15">
        <v>41</v>
      </c>
      <c r="O44" s="16"/>
      <c r="P44" s="17">
        <f>'3'!Q44</f>
        <v>0</v>
      </c>
      <c r="Q44" s="17"/>
      <c r="R44" s="18">
        <f t="shared" si="1"/>
        <v>0</v>
      </c>
      <c r="S44" s="62">
        <v>10</v>
      </c>
      <c r="T44" s="20">
        <f t="shared" si="2"/>
        <v>0</v>
      </c>
      <c r="U44" s="6"/>
      <c r="V44" s="6"/>
      <c r="W44" s="6"/>
      <c r="X44" s="6"/>
      <c r="Y44" s="6"/>
      <c r="Z44" s="6"/>
    </row>
    <row r="45" spans="1:26" ht="18" customHeight="1" x14ac:dyDescent="0.2">
      <c r="A45" s="16"/>
      <c r="B45" s="18"/>
      <c r="C45" s="54"/>
      <c r="D45" s="61"/>
      <c r="E45" s="18"/>
      <c r="F45" s="54"/>
      <c r="G45" s="191"/>
      <c r="H45" s="160" t="s">
        <v>109</v>
      </c>
      <c r="I45" s="161"/>
      <c r="J45" s="63">
        <v>833</v>
      </c>
      <c r="K45" s="160" t="s">
        <v>110</v>
      </c>
      <c r="L45" s="161"/>
      <c r="M45" s="63">
        <v>8100</v>
      </c>
      <c r="N45" s="15">
        <v>42</v>
      </c>
      <c r="O45" s="16"/>
      <c r="P45" s="17">
        <f>'3'!Q45</f>
        <v>0</v>
      </c>
      <c r="Q45" s="17"/>
      <c r="R45" s="18">
        <f t="shared" si="1"/>
        <v>0</v>
      </c>
      <c r="S45" s="64">
        <v>1</v>
      </c>
      <c r="T45" s="20">
        <f t="shared" si="2"/>
        <v>0</v>
      </c>
      <c r="U45" s="6"/>
      <c r="V45" s="6"/>
      <c r="W45" s="6"/>
      <c r="X45" s="6"/>
      <c r="Y45" s="6"/>
      <c r="Z45" s="6"/>
    </row>
    <row r="46" spans="1:26" ht="18" customHeight="1" x14ac:dyDescent="0.2">
      <c r="A46" s="16"/>
      <c r="B46" s="18"/>
      <c r="C46" s="54"/>
      <c r="D46" s="61"/>
      <c r="E46" s="18"/>
      <c r="F46" s="54"/>
      <c r="G46" s="191"/>
      <c r="H46" s="160"/>
      <c r="I46" s="161"/>
      <c r="J46" s="63"/>
      <c r="K46" s="160" t="s">
        <v>111</v>
      </c>
      <c r="L46" s="161"/>
      <c r="M46" s="63">
        <v>30</v>
      </c>
      <c r="N46" s="15">
        <v>43</v>
      </c>
      <c r="O46" s="16"/>
      <c r="P46" s="17">
        <f>'3'!Q46</f>
        <v>0</v>
      </c>
      <c r="Q46" s="17"/>
      <c r="R46" s="18">
        <f t="shared" si="1"/>
        <v>0</v>
      </c>
      <c r="S46" s="64">
        <v>1</v>
      </c>
      <c r="T46" s="20">
        <f t="shared" si="2"/>
        <v>0</v>
      </c>
      <c r="U46" s="6"/>
      <c r="V46" s="6"/>
      <c r="W46" s="6"/>
      <c r="X46" s="6"/>
      <c r="Y46" s="6"/>
      <c r="Z46" s="6"/>
    </row>
    <row r="47" spans="1:26" ht="18" customHeight="1" x14ac:dyDescent="0.2">
      <c r="A47" s="16"/>
      <c r="B47" s="18"/>
      <c r="C47" s="54"/>
      <c r="D47" s="162" t="s">
        <v>80</v>
      </c>
      <c r="E47" s="163"/>
      <c r="F47" s="55">
        <f>SUM(F44:F46)</f>
        <v>0</v>
      </c>
      <c r="G47" s="191"/>
      <c r="H47" s="160"/>
      <c r="I47" s="161"/>
      <c r="J47" s="63"/>
      <c r="K47" s="160"/>
      <c r="L47" s="161"/>
      <c r="M47" s="63"/>
      <c r="N47" s="15">
        <v>44</v>
      </c>
      <c r="O47" s="16"/>
      <c r="P47" s="17">
        <f>'3'!Q47</f>
        <v>0</v>
      </c>
      <c r="Q47" s="17"/>
      <c r="R47" s="18">
        <f t="shared" si="1"/>
        <v>0</v>
      </c>
      <c r="S47" s="64">
        <v>1</v>
      </c>
      <c r="T47" s="20">
        <f t="shared" si="2"/>
        <v>0</v>
      </c>
      <c r="U47" s="6"/>
      <c r="V47" s="6"/>
      <c r="W47" s="6"/>
      <c r="X47" s="6"/>
      <c r="Y47" s="6"/>
      <c r="Z47" s="6"/>
    </row>
    <row r="48" spans="1:26" ht="18" customHeight="1" x14ac:dyDescent="0.2">
      <c r="A48" s="16"/>
      <c r="B48" s="18"/>
      <c r="C48" s="54"/>
      <c r="D48" s="202" t="s">
        <v>90</v>
      </c>
      <c r="E48" s="169"/>
      <c r="F48" s="170"/>
      <c r="G48" s="191"/>
      <c r="H48" s="160"/>
      <c r="I48" s="161"/>
      <c r="J48" s="63"/>
      <c r="K48" s="160"/>
      <c r="L48" s="161"/>
      <c r="M48" s="63"/>
      <c r="N48" s="15">
        <v>45</v>
      </c>
      <c r="O48" s="16"/>
      <c r="P48" s="17">
        <f>'3'!Q48</f>
        <v>0</v>
      </c>
      <c r="Q48" s="17"/>
      <c r="R48" s="18">
        <f t="shared" si="1"/>
        <v>0</v>
      </c>
      <c r="S48" s="64">
        <v>1</v>
      </c>
      <c r="T48" s="20">
        <f t="shared" si="2"/>
        <v>0</v>
      </c>
      <c r="U48" s="6"/>
      <c r="V48" s="6"/>
      <c r="W48" s="6"/>
      <c r="X48" s="6"/>
      <c r="Y48" s="6"/>
      <c r="Z48" s="6"/>
    </row>
    <row r="49" spans="1:26" ht="18" customHeight="1" x14ac:dyDescent="0.2">
      <c r="A49" s="16"/>
      <c r="B49" s="18"/>
      <c r="C49" s="54"/>
      <c r="D49" s="65" t="s">
        <v>77</v>
      </c>
      <c r="E49" s="66"/>
      <c r="F49" s="67" t="s">
        <v>14</v>
      </c>
      <c r="G49" s="191"/>
      <c r="H49" s="160"/>
      <c r="I49" s="161"/>
      <c r="J49" s="63"/>
      <c r="K49" s="160"/>
      <c r="L49" s="161"/>
      <c r="M49" s="63"/>
      <c r="N49" s="15">
        <v>46</v>
      </c>
      <c r="O49" s="16"/>
      <c r="P49" s="17">
        <f>'3'!Q49</f>
        <v>0</v>
      </c>
      <c r="Q49" s="17"/>
      <c r="R49" s="18">
        <f t="shared" si="1"/>
        <v>0</v>
      </c>
      <c r="S49" s="64">
        <v>1</v>
      </c>
      <c r="T49" s="20">
        <f t="shared" si="2"/>
        <v>0</v>
      </c>
      <c r="U49" s="6"/>
      <c r="V49" s="6"/>
      <c r="W49" s="6"/>
      <c r="X49" s="6"/>
      <c r="Y49" s="6"/>
      <c r="Z49" s="6"/>
    </row>
    <row r="50" spans="1:26" ht="18" customHeight="1" x14ac:dyDescent="0.2">
      <c r="A50" s="16"/>
      <c r="B50" s="18"/>
      <c r="C50" s="54"/>
      <c r="D50" s="176"/>
      <c r="E50" s="161"/>
      <c r="F50" s="54"/>
      <c r="G50" s="191"/>
      <c r="H50" s="160"/>
      <c r="I50" s="161"/>
      <c r="J50" s="63"/>
      <c r="K50" s="160"/>
      <c r="L50" s="161"/>
      <c r="M50" s="63"/>
      <c r="N50" s="15">
        <v>47</v>
      </c>
      <c r="O50" s="16"/>
      <c r="P50" s="17">
        <f>'3'!Q50</f>
        <v>0</v>
      </c>
      <c r="Q50" s="17"/>
      <c r="R50" s="18">
        <f t="shared" si="1"/>
        <v>0</v>
      </c>
      <c r="S50" s="64">
        <v>1</v>
      </c>
      <c r="T50" s="20">
        <f t="shared" si="2"/>
        <v>0</v>
      </c>
      <c r="U50" s="6"/>
      <c r="V50" s="6"/>
      <c r="W50" s="6"/>
      <c r="X50" s="6"/>
      <c r="Y50" s="6"/>
      <c r="Z50" s="6"/>
    </row>
    <row r="51" spans="1:26" ht="18" customHeight="1" x14ac:dyDescent="0.2">
      <c r="A51" s="16"/>
      <c r="B51" s="18"/>
      <c r="C51" s="54"/>
      <c r="D51" s="176"/>
      <c r="E51" s="161"/>
      <c r="F51" s="54"/>
      <c r="G51" s="191"/>
      <c r="H51" s="160"/>
      <c r="I51" s="161"/>
      <c r="J51" s="63"/>
      <c r="K51" s="160"/>
      <c r="L51" s="161"/>
      <c r="M51" s="63"/>
      <c r="N51" s="15">
        <v>48</v>
      </c>
      <c r="O51" s="16"/>
      <c r="P51" s="17">
        <f>'3'!Q51</f>
        <v>0</v>
      </c>
      <c r="Q51" s="17"/>
      <c r="R51" s="18">
        <f t="shared" si="1"/>
        <v>0</v>
      </c>
      <c r="S51" s="64">
        <v>1</v>
      </c>
      <c r="T51" s="20">
        <f t="shared" si="2"/>
        <v>0</v>
      </c>
      <c r="U51" s="6"/>
      <c r="V51" s="6"/>
      <c r="W51" s="6"/>
      <c r="X51" s="6"/>
      <c r="Y51" s="6"/>
      <c r="Z51" s="6"/>
    </row>
    <row r="52" spans="1:26" ht="18" customHeight="1" x14ac:dyDescent="0.2">
      <c r="A52" s="16"/>
      <c r="B52" s="18"/>
      <c r="C52" s="54"/>
      <c r="D52" s="176"/>
      <c r="E52" s="161"/>
      <c r="F52" s="54"/>
      <c r="G52" s="191"/>
      <c r="H52" s="160"/>
      <c r="I52" s="161"/>
      <c r="J52" s="63"/>
      <c r="K52" s="160"/>
      <c r="L52" s="161"/>
      <c r="M52" s="63"/>
      <c r="N52" s="68"/>
      <c r="O52" s="204" t="s">
        <v>91</v>
      </c>
      <c r="P52" s="205"/>
      <c r="Q52" s="205"/>
      <c r="R52" s="163"/>
      <c r="S52" s="203">
        <f>SUM(T4:T51)</f>
        <v>0</v>
      </c>
      <c r="T52" s="201"/>
      <c r="U52" s="6"/>
      <c r="V52" s="6"/>
      <c r="W52" s="6"/>
      <c r="X52" s="6"/>
      <c r="Y52" s="6"/>
      <c r="Z52" s="6"/>
    </row>
    <row r="53" spans="1:26" ht="12.75" customHeight="1" x14ac:dyDescent="0.2">
      <c r="A53" s="162" t="s">
        <v>80</v>
      </c>
      <c r="B53" s="163"/>
      <c r="C53" s="55">
        <f>SUM(C44:C52)</f>
        <v>0</v>
      </c>
      <c r="D53" s="162" t="s">
        <v>80</v>
      </c>
      <c r="E53" s="163"/>
      <c r="F53" s="55">
        <f>SUM(F50:F52)</f>
        <v>0</v>
      </c>
      <c r="G53" s="69"/>
      <c r="H53" s="164" t="s">
        <v>49</v>
      </c>
      <c r="I53" s="163"/>
      <c r="J53" s="70">
        <f>SUM(J45:J52)</f>
        <v>833</v>
      </c>
      <c r="K53" s="164" t="s">
        <v>49</v>
      </c>
      <c r="L53" s="163"/>
      <c r="M53" s="70">
        <f>SUM(M45:M52)</f>
        <v>8130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M54" s="69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M55" s="69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M56" s="69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M57" s="69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M58" s="69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M59" s="69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M60" s="69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M61" s="69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2">
      <c r="A62" s="6"/>
      <c r="B62" s="6"/>
      <c r="C62" s="6"/>
      <c r="D62" s="6"/>
      <c r="E62" s="6"/>
      <c r="F62" s="6"/>
      <c r="G62" s="6"/>
      <c r="M62" s="69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2">
      <c r="A63" s="6"/>
      <c r="B63" s="6"/>
      <c r="C63" s="6"/>
      <c r="D63" s="6"/>
      <c r="E63" s="6"/>
      <c r="F63" s="6"/>
      <c r="G63" s="6"/>
      <c r="M63" s="69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2">
      <c r="A64" s="6"/>
      <c r="B64" s="6"/>
      <c r="C64" s="6"/>
      <c r="D64" s="6"/>
      <c r="E64" s="6"/>
      <c r="F64" s="6"/>
      <c r="G64" s="6"/>
      <c r="M64" s="69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2">
      <c r="A65" s="6"/>
      <c r="B65" s="6"/>
      <c r="C65" s="6"/>
      <c r="D65" s="6"/>
      <c r="E65" s="6"/>
      <c r="F65" s="6"/>
      <c r="G65" s="6"/>
      <c r="M65" s="69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2">
      <c r="A66" s="6"/>
      <c r="B66" s="6"/>
      <c r="C66" s="6"/>
      <c r="D66" s="6"/>
      <c r="E66" s="6"/>
      <c r="F66" s="6"/>
      <c r="G66" s="6"/>
      <c r="M66" s="69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2">
      <c r="A67" s="6"/>
      <c r="B67" s="6"/>
      <c r="C67" s="6"/>
      <c r="D67" s="6"/>
      <c r="E67" s="6"/>
      <c r="F67" s="6"/>
      <c r="G67" s="6"/>
      <c r="M67" s="69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2">
      <c r="A68" s="6"/>
      <c r="B68" s="6"/>
      <c r="C68" s="6"/>
      <c r="D68" s="6"/>
      <c r="E68" s="6"/>
      <c r="F68" s="6"/>
      <c r="G68" s="6"/>
      <c r="M68" s="69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2">
      <c r="A69" s="6"/>
      <c r="B69" s="6"/>
      <c r="C69" s="6"/>
      <c r="D69" s="6"/>
      <c r="E69" s="6"/>
      <c r="F69" s="6"/>
      <c r="G69" s="6"/>
      <c r="M69" s="69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2">
      <c r="A70" s="6"/>
      <c r="B70" s="6"/>
      <c r="C70" s="6"/>
      <c r="D70" s="6"/>
      <c r="E70" s="6"/>
      <c r="F70" s="6"/>
      <c r="G70" s="6"/>
      <c r="M70" s="69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2">
      <c r="A71" s="6"/>
      <c r="B71" s="6"/>
      <c r="C71" s="6"/>
      <c r="D71" s="6"/>
      <c r="E71" s="6"/>
      <c r="F71" s="6"/>
      <c r="G71" s="6"/>
      <c r="M71" s="69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2">
      <c r="A72" s="6"/>
      <c r="B72" s="6"/>
      <c r="C72" s="6"/>
      <c r="D72" s="6"/>
      <c r="E72" s="6"/>
      <c r="F72" s="6"/>
      <c r="G72" s="6"/>
      <c r="M72" s="69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2">
      <c r="A73" s="6"/>
      <c r="B73" s="6"/>
      <c r="C73" s="6"/>
      <c r="D73" s="6"/>
      <c r="E73" s="6"/>
      <c r="F73" s="6"/>
      <c r="G73" s="6"/>
      <c r="M73" s="69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2">
      <c r="A74" s="6"/>
      <c r="B74" s="6"/>
      <c r="C74" s="6"/>
      <c r="D74" s="6"/>
      <c r="E74" s="6"/>
      <c r="F74" s="6"/>
      <c r="G74" s="6"/>
      <c r="M74" s="69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2">
      <c r="A75" s="6"/>
      <c r="B75" s="6"/>
      <c r="C75" s="6"/>
      <c r="D75" s="6"/>
      <c r="E75" s="6"/>
      <c r="F75" s="6"/>
      <c r="G75" s="6"/>
      <c r="M75" s="69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2">
      <c r="A76" s="6"/>
      <c r="B76" s="6"/>
      <c r="C76" s="6"/>
      <c r="D76" s="6"/>
      <c r="E76" s="6"/>
      <c r="F76" s="6"/>
      <c r="G76" s="6"/>
      <c r="M76" s="69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2">
      <c r="A77" s="6"/>
      <c r="B77" s="6"/>
      <c r="C77" s="6"/>
      <c r="D77" s="6"/>
      <c r="E77" s="6"/>
      <c r="F77" s="6"/>
      <c r="G77" s="6"/>
      <c r="M77" s="69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2">
      <c r="A78" s="6"/>
      <c r="B78" s="6"/>
      <c r="C78" s="6"/>
      <c r="D78" s="6"/>
      <c r="E78" s="6"/>
      <c r="F78" s="6"/>
      <c r="G78" s="6"/>
      <c r="M78" s="69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2">
      <c r="A79" s="6"/>
      <c r="B79" s="6"/>
      <c r="C79" s="6"/>
      <c r="D79" s="6"/>
      <c r="E79" s="6"/>
      <c r="F79" s="6"/>
      <c r="G79" s="6"/>
      <c r="M79" s="69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2">
      <c r="A80" s="6"/>
      <c r="B80" s="6"/>
      <c r="C80" s="6"/>
      <c r="D80" s="6"/>
      <c r="E80" s="6"/>
      <c r="F80" s="6"/>
      <c r="G80" s="6"/>
      <c r="M80" s="69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2">
      <c r="A81" s="6"/>
      <c r="B81" s="6"/>
      <c r="C81" s="6"/>
      <c r="D81" s="6"/>
      <c r="E81" s="6"/>
      <c r="F81" s="6"/>
      <c r="G81" s="6"/>
      <c r="M81" s="69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2">
      <c r="A82" s="6"/>
      <c r="B82" s="6"/>
      <c r="C82" s="6"/>
      <c r="D82" s="6"/>
      <c r="E82" s="6"/>
      <c r="F82" s="6"/>
      <c r="G82" s="6"/>
      <c r="M82" s="69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2">
      <c r="A83" s="6"/>
      <c r="B83" s="6"/>
      <c r="C83" s="6"/>
      <c r="D83" s="6"/>
      <c r="E83" s="6"/>
      <c r="F83" s="6"/>
      <c r="G83" s="6"/>
      <c r="M83" s="69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2">
      <c r="A84" s="6"/>
      <c r="B84" s="6"/>
      <c r="C84" s="6"/>
      <c r="D84" s="6"/>
      <c r="E84" s="6"/>
      <c r="F84" s="6"/>
      <c r="G84" s="6"/>
      <c r="M84" s="69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2">
      <c r="A85" s="6"/>
      <c r="B85" s="6"/>
      <c r="C85" s="6"/>
      <c r="D85" s="6"/>
      <c r="E85" s="6"/>
      <c r="F85" s="6"/>
      <c r="G85" s="6"/>
      <c r="M85" s="69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2">
      <c r="A86" s="6"/>
      <c r="B86" s="6"/>
      <c r="C86" s="6"/>
      <c r="D86" s="6"/>
      <c r="E86" s="6"/>
      <c r="F86" s="6"/>
      <c r="G86" s="6"/>
      <c r="M86" s="69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2">
      <c r="A87" s="6"/>
      <c r="B87" s="6"/>
      <c r="C87" s="6"/>
      <c r="D87" s="6"/>
      <c r="E87" s="6"/>
      <c r="F87" s="6"/>
      <c r="G87" s="6"/>
      <c r="M87" s="69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2">
      <c r="A88" s="6"/>
      <c r="B88" s="6"/>
      <c r="C88" s="6"/>
      <c r="D88" s="6"/>
      <c r="E88" s="6"/>
      <c r="F88" s="6"/>
      <c r="G88" s="6"/>
      <c r="M88" s="69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2">
      <c r="A89" s="6"/>
      <c r="B89" s="6"/>
      <c r="C89" s="6"/>
      <c r="D89" s="6"/>
      <c r="E89" s="6"/>
      <c r="F89" s="6"/>
      <c r="G89" s="6"/>
      <c r="M89" s="69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2">
      <c r="A90" s="6"/>
      <c r="B90" s="6"/>
      <c r="C90" s="6"/>
      <c r="D90" s="6"/>
      <c r="E90" s="6"/>
      <c r="F90" s="6"/>
      <c r="G90" s="6"/>
      <c r="M90" s="69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2">
      <c r="A91" s="6"/>
      <c r="B91" s="6"/>
      <c r="C91" s="6"/>
      <c r="D91" s="6"/>
      <c r="E91" s="6"/>
      <c r="F91" s="6"/>
      <c r="G91" s="6"/>
      <c r="M91" s="69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2">
      <c r="A92" s="6"/>
      <c r="B92" s="6"/>
      <c r="C92" s="6"/>
      <c r="D92" s="6"/>
      <c r="E92" s="6"/>
      <c r="F92" s="6"/>
      <c r="G92" s="6"/>
      <c r="M92" s="69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2">
      <c r="A93" s="6"/>
      <c r="B93" s="6"/>
      <c r="C93" s="6"/>
      <c r="D93" s="6"/>
      <c r="E93" s="6"/>
      <c r="F93" s="6"/>
      <c r="G93" s="6"/>
      <c r="M93" s="69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2">
      <c r="A94" s="6"/>
      <c r="B94" s="6"/>
      <c r="C94" s="6"/>
      <c r="D94" s="6"/>
      <c r="E94" s="6"/>
      <c r="F94" s="6"/>
      <c r="G94" s="6"/>
      <c r="M94" s="69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2">
      <c r="A95" s="6"/>
      <c r="B95" s="6"/>
      <c r="C95" s="6"/>
      <c r="D95" s="6"/>
      <c r="E95" s="6"/>
      <c r="F95" s="6"/>
      <c r="G95" s="6"/>
      <c r="M95" s="69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2">
      <c r="A96" s="6"/>
      <c r="B96" s="6"/>
      <c r="C96" s="6"/>
      <c r="D96" s="6"/>
      <c r="E96" s="6"/>
      <c r="F96" s="6"/>
      <c r="G96" s="6"/>
      <c r="M96" s="69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2">
      <c r="A97" s="6"/>
      <c r="B97" s="6"/>
      <c r="C97" s="6"/>
      <c r="D97" s="6"/>
      <c r="E97" s="6"/>
      <c r="F97" s="6"/>
      <c r="G97" s="6"/>
      <c r="M97" s="69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2">
      <c r="A98" s="6"/>
      <c r="B98" s="6"/>
      <c r="C98" s="6"/>
      <c r="D98" s="6"/>
      <c r="E98" s="6"/>
      <c r="F98" s="6"/>
      <c r="G98" s="6"/>
      <c r="M98" s="69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2">
      <c r="A99" s="6"/>
      <c r="B99" s="6"/>
      <c r="C99" s="6"/>
      <c r="D99" s="6"/>
      <c r="E99" s="6"/>
      <c r="F99" s="6"/>
      <c r="G99" s="6"/>
      <c r="M99" s="69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2">
      <c r="A100" s="6"/>
      <c r="B100" s="6"/>
      <c r="C100" s="6"/>
      <c r="D100" s="6"/>
      <c r="E100" s="6"/>
      <c r="F100" s="6"/>
      <c r="G100" s="6"/>
      <c r="M100" s="69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2">
      <c r="A101" s="6"/>
      <c r="B101" s="6"/>
      <c r="C101" s="6"/>
      <c r="D101" s="6"/>
      <c r="E101" s="6"/>
      <c r="F101" s="6"/>
      <c r="G101" s="6"/>
      <c r="M101" s="69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2">
      <c r="A102" s="6"/>
      <c r="B102" s="6"/>
      <c r="C102" s="6"/>
      <c r="D102" s="6"/>
      <c r="E102" s="6"/>
      <c r="F102" s="6"/>
      <c r="G102" s="6"/>
      <c r="M102" s="69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2">
      <c r="A103" s="6"/>
      <c r="B103" s="6"/>
      <c r="C103" s="6"/>
      <c r="D103" s="6"/>
      <c r="E103" s="6"/>
      <c r="F103" s="6"/>
      <c r="G103" s="6"/>
      <c r="M103" s="69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2">
      <c r="A104" s="6"/>
      <c r="B104" s="6"/>
      <c r="C104" s="6"/>
      <c r="D104" s="6"/>
      <c r="E104" s="6"/>
      <c r="F104" s="6"/>
      <c r="G104" s="6"/>
      <c r="M104" s="69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2">
      <c r="A105" s="6"/>
      <c r="B105" s="6"/>
      <c r="C105" s="6"/>
      <c r="D105" s="6"/>
      <c r="E105" s="6"/>
      <c r="F105" s="6"/>
      <c r="G105" s="6"/>
      <c r="M105" s="69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2">
      <c r="A106" s="6"/>
      <c r="B106" s="6"/>
      <c r="C106" s="6"/>
      <c r="D106" s="6"/>
      <c r="E106" s="6"/>
      <c r="F106" s="6"/>
      <c r="G106" s="6"/>
      <c r="M106" s="69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2">
      <c r="A107" s="6"/>
      <c r="B107" s="6"/>
      <c r="C107" s="6"/>
      <c r="D107" s="6"/>
      <c r="E107" s="6"/>
      <c r="F107" s="6"/>
      <c r="G107" s="6"/>
      <c r="M107" s="69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2">
      <c r="A108" s="6"/>
      <c r="B108" s="6"/>
      <c r="C108" s="6"/>
      <c r="D108" s="6"/>
      <c r="E108" s="6"/>
      <c r="F108" s="6"/>
      <c r="G108" s="6"/>
      <c r="M108" s="69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2">
      <c r="A109" s="6"/>
      <c r="B109" s="6"/>
      <c r="C109" s="6"/>
      <c r="D109" s="6"/>
      <c r="E109" s="6"/>
      <c r="F109" s="6"/>
      <c r="G109" s="6"/>
      <c r="M109" s="69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2">
      <c r="A110" s="6"/>
      <c r="B110" s="6"/>
      <c r="C110" s="6"/>
      <c r="D110" s="6"/>
      <c r="E110" s="6"/>
      <c r="F110" s="6"/>
      <c r="G110" s="6"/>
      <c r="M110" s="69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2">
      <c r="A111" s="6"/>
      <c r="B111" s="6"/>
      <c r="C111" s="6"/>
      <c r="D111" s="6"/>
      <c r="E111" s="6"/>
      <c r="F111" s="6"/>
      <c r="G111" s="6"/>
      <c r="M111" s="69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2">
      <c r="A112" s="6"/>
      <c r="B112" s="6"/>
      <c r="C112" s="6"/>
      <c r="D112" s="6"/>
      <c r="E112" s="6"/>
      <c r="F112" s="6"/>
      <c r="G112" s="6"/>
      <c r="M112" s="69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2">
      <c r="A113" s="6"/>
      <c r="B113" s="6"/>
      <c r="C113" s="6"/>
      <c r="D113" s="6"/>
      <c r="E113" s="6"/>
      <c r="F113" s="6"/>
      <c r="G113" s="6"/>
      <c r="M113" s="69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2">
      <c r="A114" s="6"/>
      <c r="B114" s="6"/>
      <c r="C114" s="6"/>
      <c r="D114" s="6"/>
      <c r="E114" s="6"/>
      <c r="F114" s="6"/>
      <c r="G114" s="6"/>
      <c r="M114" s="69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2">
      <c r="A115" s="6"/>
      <c r="B115" s="6"/>
      <c r="C115" s="6"/>
      <c r="D115" s="6"/>
      <c r="E115" s="6"/>
      <c r="F115" s="6"/>
      <c r="G115" s="6"/>
      <c r="M115" s="69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2">
      <c r="A116" s="6"/>
      <c r="B116" s="6"/>
      <c r="C116" s="6"/>
      <c r="D116" s="6"/>
      <c r="E116" s="6"/>
      <c r="F116" s="6"/>
      <c r="G116" s="6"/>
      <c r="M116" s="69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2">
      <c r="A117" s="6"/>
      <c r="B117" s="6"/>
      <c r="C117" s="6"/>
      <c r="D117" s="6"/>
      <c r="E117" s="6"/>
      <c r="F117" s="6"/>
      <c r="G117" s="6"/>
      <c r="M117" s="69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2">
      <c r="A118" s="6"/>
      <c r="B118" s="6"/>
      <c r="C118" s="6"/>
      <c r="D118" s="6"/>
      <c r="E118" s="6"/>
      <c r="F118" s="6"/>
      <c r="G118" s="6"/>
      <c r="M118" s="69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2">
      <c r="A119" s="6"/>
      <c r="B119" s="6"/>
      <c r="C119" s="6"/>
      <c r="D119" s="6"/>
      <c r="E119" s="6"/>
      <c r="F119" s="6"/>
      <c r="G119" s="6"/>
      <c r="M119" s="69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2">
      <c r="A120" s="6"/>
      <c r="B120" s="6"/>
      <c r="C120" s="6"/>
      <c r="D120" s="6"/>
      <c r="E120" s="6"/>
      <c r="F120" s="6"/>
      <c r="G120" s="6"/>
      <c r="M120" s="69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2">
      <c r="A121" s="6"/>
      <c r="B121" s="6"/>
      <c r="C121" s="6"/>
      <c r="D121" s="6"/>
      <c r="E121" s="6"/>
      <c r="F121" s="6"/>
      <c r="G121" s="6"/>
      <c r="M121" s="69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2">
      <c r="A122" s="6"/>
      <c r="B122" s="6"/>
      <c r="C122" s="6"/>
      <c r="D122" s="6"/>
      <c r="E122" s="6"/>
      <c r="F122" s="6"/>
      <c r="G122" s="6"/>
      <c r="M122" s="69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2">
      <c r="A123" s="6"/>
      <c r="B123" s="6"/>
      <c r="C123" s="6"/>
      <c r="D123" s="6"/>
      <c r="E123" s="6"/>
      <c r="F123" s="6"/>
      <c r="G123" s="6"/>
      <c r="M123" s="69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2">
      <c r="A124" s="6"/>
      <c r="B124" s="6"/>
      <c r="C124" s="6"/>
      <c r="D124" s="6"/>
      <c r="E124" s="6"/>
      <c r="F124" s="6"/>
      <c r="G124" s="6"/>
      <c r="M124" s="69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2">
      <c r="A125" s="6"/>
      <c r="B125" s="6"/>
      <c r="C125" s="6"/>
      <c r="D125" s="6"/>
      <c r="E125" s="6"/>
      <c r="F125" s="6"/>
      <c r="G125" s="6"/>
      <c r="M125" s="69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2">
      <c r="A126" s="6"/>
      <c r="B126" s="6"/>
      <c r="C126" s="6"/>
      <c r="D126" s="6"/>
      <c r="E126" s="6"/>
      <c r="F126" s="6"/>
      <c r="G126" s="6"/>
      <c r="M126" s="69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2">
      <c r="A127" s="6"/>
      <c r="B127" s="6"/>
      <c r="C127" s="6"/>
      <c r="D127" s="6"/>
      <c r="E127" s="6"/>
      <c r="F127" s="6"/>
      <c r="G127" s="6"/>
      <c r="M127" s="69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2">
      <c r="A128" s="6"/>
      <c r="B128" s="6"/>
      <c r="C128" s="6"/>
      <c r="D128" s="6"/>
      <c r="E128" s="6"/>
      <c r="F128" s="6"/>
      <c r="G128" s="6"/>
      <c r="M128" s="69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2">
      <c r="A129" s="6"/>
      <c r="B129" s="6"/>
      <c r="C129" s="6"/>
      <c r="D129" s="6"/>
      <c r="E129" s="6"/>
      <c r="F129" s="6"/>
      <c r="G129" s="6"/>
      <c r="M129" s="69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2">
      <c r="A130" s="6"/>
      <c r="B130" s="6"/>
      <c r="C130" s="6"/>
      <c r="D130" s="6"/>
      <c r="E130" s="6"/>
      <c r="F130" s="6"/>
      <c r="G130" s="6"/>
      <c r="M130" s="69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2">
      <c r="A131" s="6"/>
      <c r="B131" s="6"/>
      <c r="C131" s="6"/>
      <c r="D131" s="6"/>
      <c r="E131" s="6"/>
      <c r="F131" s="6"/>
      <c r="G131" s="6"/>
      <c r="M131" s="69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2">
      <c r="A132" s="6"/>
      <c r="B132" s="6"/>
      <c r="C132" s="6"/>
      <c r="D132" s="6"/>
      <c r="E132" s="6"/>
      <c r="F132" s="6"/>
      <c r="G132" s="6"/>
      <c r="M132" s="69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2">
      <c r="A133" s="6"/>
      <c r="B133" s="6"/>
      <c r="C133" s="6"/>
      <c r="D133" s="6"/>
      <c r="E133" s="6"/>
      <c r="F133" s="6"/>
      <c r="G133" s="6"/>
      <c r="M133" s="69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2">
      <c r="A134" s="6"/>
      <c r="B134" s="6"/>
      <c r="C134" s="6"/>
      <c r="D134" s="6"/>
      <c r="E134" s="6"/>
      <c r="F134" s="6"/>
      <c r="G134" s="6"/>
      <c r="M134" s="69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2">
      <c r="A135" s="6"/>
      <c r="B135" s="6"/>
      <c r="C135" s="6"/>
      <c r="D135" s="6"/>
      <c r="E135" s="6"/>
      <c r="F135" s="6"/>
      <c r="G135" s="6"/>
      <c r="M135" s="69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2">
      <c r="A136" s="6"/>
      <c r="B136" s="6"/>
      <c r="C136" s="6"/>
      <c r="D136" s="6"/>
      <c r="E136" s="6"/>
      <c r="F136" s="6"/>
      <c r="G136" s="6"/>
      <c r="M136" s="69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2">
      <c r="A137" s="6"/>
      <c r="B137" s="6"/>
      <c r="C137" s="6"/>
      <c r="D137" s="6"/>
      <c r="E137" s="6"/>
      <c r="F137" s="6"/>
      <c r="G137" s="6"/>
      <c r="M137" s="69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2">
      <c r="A138" s="6"/>
      <c r="B138" s="6"/>
      <c r="C138" s="6"/>
      <c r="D138" s="6"/>
      <c r="E138" s="6"/>
      <c r="F138" s="6"/>
      <c r="G138" s="6"/>
      <c r="M138" s="69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2">
      <c r="A139" s="6"/>
      <c r="B139" s="6"/>
      <c r="C139" s="6"/>
      <c r="D139" s="6"/>
      <c r="E139" s="6"/>
      <c r="F139" s="6"/>
      <c r="G139" s="6"/>
      <c r="M139" s="69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2">
      <c r="A140" s="6"/>
      <c r="B140" s="6"/>
      <c r="C140" s="6"/>
      <c r="D140" s="6"/>
      <c r="E140" s="6"/>
      <c r="F140" s="6"/>
      <c r="G140" s="6"/>
      <c r="M140" s="69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2">
      <c r="A141" s="6"/>
      <c r="B141" s="6"/>
      <c r="C141" s="6"/>
      <c r="D141" s="6"/>
      <c r="E141" s="6"/>
      <c r="F141" s="6"/>
      <c r="G141" s="6"/>
      <c r="M141" s="69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2">
      <c r="A142" s="6"/>
      <c r="B142" s="6"/>
      <c r="C142" s="6"/>
      <c r="D142" s="6"/>
      <c r="E142" s="6"/>
      <c r="F142" s="6"/>
      <c r="G142" s="6"/>
      <c r="M142" s="69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2">
      <c r="A143" s="6"/>
      <c r="B143" s="6"/>
      <c r="C143" s="6"/>
      <c r="D143" s="6"/>
      <c r="E143" s="6"/>
      <c r="F143" s="6"/>
      <c r="G143" s="6"/>
      <c r="M143" s="69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2">
      <c r="A144" s="6"/>
      <c r="B144" s="6"/>
      <c r="C144" s="6"/>
      <c r="D144" s="6"/>
      <c r="E144" s="6"/>
      <c r="F144" s="6"/>
      <c r="G144" s="6"/>
      <c r="M144" s="69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2">
      <c r="A145" s="6"/>
      <c r="B145" s="6"/>
      <c r="C145" s="6"/>
      <c r="D145" s="6"/>
      <c r="E145" s="6"/>
      <c r="F145" s="6"/>
      <c r="G145" s="6"/>
      <c r="M145" s="69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2">
      <c r="A146" s="6"/>
      <c r="B146" s="6"/>
      <c r="C146" s="6"/>
      <c r="D146" s="6"/>
      <c r="E146" s="6"/>
      <c r="F146" s="6"/>
      <c r="G146" s="6"/>
      <c r="M146" s="69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2">
      <c r="A147" s="6"/>
      <c r="B147" s="6"/>
      <c r="C147" s="6"/>
      <c r="D147" s="6"/>
      <c r="E147" s="6"/>
      <c r="F147" s="6"/>
      <c r="G147" s="6"/>
      <c r="M147" s="69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2">
      <c r="A148" s="6"/>
      <c r="B148" s="6"/>
      <c r="C148" s="6"/>
      <c r="D148" s="6"/>
      <c r="E148" s="6"/>
      <c r="F148" s="6"/>
      <c r="G148" s="6"/>
      <c r="M148" s="69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2">
      <c r="A149" s="6"/>
      <c r="B149" s="6"/>
      <c r="C149" s="6"/>
      <c r="D149" s="6"/>
      <c r="E149" s="6"/>
      <c r="F149" s="6"/>
      <c r="G149" s="6"/>
      <c r="M149" s="69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2">
      <c r="A150" s="6"/>
      <c r="B150" s="6"/>
      <c r="C150" s="6"/>
      <c r="D150" s="6"/>
      <c r="E150" s="6"/>
      <c r="F150" s="6"/>
      <c r="G150" s="6"/>
      <c r="M150" s="69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2">
      <c r="A151" s="6"/>
      <c r="B151" s="6"/>
      <c r="C151" s="6"/>
      <c r="D151" s="6"/>
      <c r="E151" s="6"/>
      <c r="F151" s="6"/>
      <c r="G151" s="6"/>
      <c r="M151" s="69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2">
      <c r="A152" s="6"/>
      <c r="B152" s="6"/>
      <c r="C152" s="6"/>
      <c r="D152" s="6"/>
      <c r="E152" s="6"/>
      <c r="F152" s="6"/>
      <c r="G152" s="6"/>
      <c r="M152" s="69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2">
      <c r="A153" s="6"/>
      <c r="B153" s="6"/>
      <c r="C153" s="6"/>
      <c r="D153" s="6"/>
      <c r="E153" s="6"/>
      <c r="F153" s="6"/>
      <c r="G153" s="6"/>
      <c r="M153" s="69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2">
      <c r="A154" s="6"/>
      <c r="B154" s="6"/>
      <c r="C154" s="6"/>
      <c r="D154" s="6"/>
      <c r="E154" s="6"/>
      <c r="F154" s="6"/>
      <c r="G154" s="6"/>
      <c r="M154" s="69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2">
      <c r="A155" s="6"/>
      <c r="B155" s="6"/>
      <c r="C155" s="6"/>
      <c r="D155" s="6"/>
      <c r="E155" s="6"/>
      <c r="F155" s="6"/>
      <c r="G155" s="6"/>
      <c r="M155" s="69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2">
      <c r="A156" s="6"/>
      <c r="B156" s="6"/>
      <c r="C156" s="6"/>
      <c r="D156" s="6"/>
      <c r="E156" s="6"/>
      <c r="F156" s="6"/>
      <c r="G156" s="6"/>
      <c r="M156" s="69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2">
      <c r="A157" s="6"/>
      <c r="B157" s="6"/>
      <c r="C157" s="6"/>
      <c r="D157" s="6"/>
      <c r="E157" s="6"/>
      <c r="F157" s="6"/>
      <c r="G157" s="6"/>
      <c r="M157" s="69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2">
      <c r="A158" s="6"/>
      <c r="B158" s="6"/>
      <c r="C158" s="6"/>
      <c r="D158" s="6"/>
      <c r="E158" s="6"/>
      <c r="F158" s="6"/>
      <c r="G158" s="6"/>
      <c r="M158" s="69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2">
      <c r="A159" s="6"/>
      <c r="B159" s="6"/>
      <c r="C159" s="6"/>
      <c r="D159" s="6"/>
      <c r="E159" s="6"/>
      <c r="F159" s="6"/>
      <c r="G159" s="6"/>
      <c r="M159" s="69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2">
      <c r="A160" s="6"/>
      <c r="B160" s="6"/>
      <c r="C160" s="6"/>
      <c r="D160" s="6"/>
      <c r="E160" s="6"/>
      <c r="F160" s="6"/>
      <c r="G160" s="6"/>
      <c r="M160" s="69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2">
      <c r="A161" s="6"/>
      <c r="B161" s="6"/>
      <c r="C161" s="6"/>
      <c r="D161" s="6"/>
      <c r="E161" s="6"/>
      <c r="F161" s="6"/>
      <c r="G161" s="6"/>
      <c r="M161" s="69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2">
      <c r="A162" s="6"/>
      <c r="B162" s="6"/>
      <c r="C162" s="6"/>
      <c r="D162" s="6"/>
      <c r="E162" s="6"/>
      <c r="F162" s="6"/>
      <c r="G162" s="6"/>
      <c r="M162" s="69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2">
      <c r="A163" s="6"/>
      <c r="B163" s="6"/>
      <c r="C163" s="6"/>
      <c r="D163" s="6"/>
      <c r="E163" s="6"/>
      <c r="F163" s="6"/>
      <c r="G163" s="6"/>
      <c r="M163" s="69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2">
      <c r="A164" s="6"/>
      <c r="B164" s="6"/>
      <c r="C164" s="6"/>
      <c r="D164" s="6"/>
      <c r="E164" s="6"/>
      <c r="F164" s="6"/>
      <c r="G164" s="6"/>
      <c r="M164" s="69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2">
      <c r="A165" s="6"/>
      <c r="B165" s="6"/>
      <c r="C165" s="6"/>
      <c r="D165" s="6"/>
      <c r="E165" s="6"/>
      <c r="F165" s="6"/>
      <c r="G165" s="6"/>
      <c r="M165" s="69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2">
      <c r="A166" s="6"/>
      <c r="B166" s="6"/>
      <c r="C166" s="6"/>
      <c r="D166" s="6"/>
      <c r="E166" s="6"/>
      <c r="F166" s="6"/>
      <c r="G166" s="6"/>
      <c r="M166" s="69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2">
      <c r="A167" s="6"/>
      <c r="B167" s="6"/>
      <c r="C167" s="6"/>
      <c r="D167" s="6"/>
      <c r="E167" s="6"/>
      <c r="F167" s="6"/>
      <c r="G167" s="6"/>
      <c r="M167" s="69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2">
      <c r="A168" s="6"/>
      <c r="B168" s="6"/>
      <c r="C168" s="6"/>
      <c r="D168" s="6"/>
      <c r="E168" s="6"/>
      <c r="F168" s="6"/>
      <c r="G168" s="6"/>
      <c r="M168" s="69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2">
      <c r="A169" s="6"/>
      <c r="B169" s="6"/>
      <c r="C169" s="6"/>
      <c r="D169" s="6"/>
      <c r="E169" s="6"/>
      <c r="F169" s="6"/>
      <c r="G169" s="6"/>
      <c r="M169" s="69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2">
      <c r="A170" s="6"/>
      <c r="B170" s="6"/>
      <c r="C170" s="6"/>
      <c r="D170" s="6"/>
      <c r="E170" s="6"/>
      <c r="F170" s="6"/>
      <c r="G170" s="6"/>
      <c r="M170" s="69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2">
      <c r="A171" s="6"/>
      <c r="B171" s="6"/>
      <c r="C171" s="6"/>
      <c r="D171" s="6"/>
      <c r="E171" s="6"/>
      <c r="F171" s="6"/>
      <c r="G171" s="6"/>
      <c r="M171" s="69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2">
      <c r="A172" s="6"/>
      <c r="B172" s="6"/>
      <c r="C172" s="6"/>
      <c r="D172" s="6"/>
      <c r="E172" s="6"/>
      <c r="F172" s="6"/>
      <c r="G172" s="6"/>
      <c r="M172" s="69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2">
      <c r="A173" s="6"/>
      <c r="B173" s="6"/>
      <c r="C173" s="6"/>
      <c r="D173" s="6"/>
      <c r="E173" s="6"/>
      <c r="F173" s="6"/>
      <c r="G173" s="6"/>
      <c r="M173" s="69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2">
      <c r="A174" s="6"/>
      <c r="B174" s="6"/>
      <c r="C174" s="6"/>
      <c r="D174" s="6"/>
      <c r="E174" s="6"/>
      <c r="F174" s="6"/>
      <c r="G174" s="6"/>
      <c r="M174" s="69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2">
      <c r="A175" s="6"/>
      <c r="B175" s="6"/>
      <c r="C175" s="6"/>
      <c r="D175" s="6"/>
      <c r="E175" s="6"/>
      <c r="F175" s="6"/>
      <c r="G175" s="6"/>
      <c r="M175" s="69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2">
      <c r="A176" s="6"/>
      <c r="B176" s="6"/>
      <c r="C176" s="6"/>
      <c r="D176" s="6"/>
      <c r="E176" s="6"/>
      <c r="F176" s="6"/>
      <c r="G176" s="6"/>
      <c r="M176" s="69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2">
      <c r="A177" s="6"/>
      <c r="B177" s="6"/>
      <c r="C177" s="6"/>
      <c r="D177" s="6"/>
      <c r="E177" s="6"/>
      <c r="F177" s="6"/>
      <c r="G177" s="6"/>
      <c r="M177" s="69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2">
      <c r="A178" s="6"/>
      <c r="B178" s="6"/>
      <c r="C178" s="6"/>
      <c r="D178" s="6"/>
      <c r="E178" s="6"/>
      <c r="F178" s="6"/>
      <c r="G178" s="6"/>
      <c r="M178" s="69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2">
      <c r="A179" s="6"/>
      <c r="B179" s="6"/>
      <c r="C179" s="6"/>
      <c r="D179" s="6"/>
      <c r="E179" s="6"/>
      <c r="F179" s="6"/>
      <c r="G179" s="6"/>
      <c r="M179" s="69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2">
      <c r="A180" s="6"/>
      <c r="B180" s="6"/>
      <c r="C180" s="6"/>
      <c r="D180" s="6"/>
      <c r="E180" s="6"/>
      <c r="F180" s="6"/>
      <c r="G180" s="6"/>
      <c r="M180" s="69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2">
      <c r="A181" s="6"/>
      <c r="B181" s="6"/>
      <c r="C181" s="6"/>
      <c r="D181" s="6"/>
      <c r="E181" s="6"/>
      <c r="F181" s="6"/>
      <c r="G181" s="6"/>
      <c r="M181" s="69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2">
      <c r="A182" s="6"/>
      <c r="B182" s="6"/>
      <c r="C182" s="6"/>
      <c r="D182" s="6"/>
      <c r="E182" s="6"/>
      <c r="F182" s="6"/>
      <c r="G182" s="6"/>
      <c r="M182" s="69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2">
      <c r="A183" s="6"/>
      <c r="B183" s="6"/>
      <c r="C183" s="6"/>
      <c r="D183" s="6"/>
      <c r="E183" s="6"/>
      <c r="F183" s="6"/>
      <c r="G183" s="6"/>
      <c r="M183" s="69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2">
      <c r="A184" s="6"/>
      <c r="B184" s="6"/>
      <c r="C184" s="6"/>
      <c r="D184" s="6"/>
      <c r="E184" s="6"/>
      <c r="F184" s="6"/>
      <c r="G184" s="6"/>
      <c r="M184" s="69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2">
      <c r="A185" s="6"/>
      <c r="B185" s="6"/>
      <c r="C185" s="6"/>
      <c r="D185" s="6"/>
      <c r="E185" s="6"/>
      <c r="F185" s="6"/>
      <c r="G185" s="6"/>
      <c r="M185" s="69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2">
      <c r="A186" s="6"/>
      <c r="B186" s="6"/>
      <c r="C186" s="6"/>
      <c r="D186" s="6"/>
      <c r="E186" s="6"/>
      <c r="F186" s="6"/>
      <c r="G186" s="6"/>
      <c r="M186" s="69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2">
      <c r="A187" s="6"/>
      <c r="B187" s="6"/>
      <c r="C187" s="6"/>
      <c r="D187" s="6"/>
      <c r="E187" s="6"/>
      <c r="F187" s="6"/>
      <c r="G187" s="6"/>
      <c r="M187" s="69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2">
      <c r="A188" s="6"/>
      <c r="B188" s="6"/>
      <c r="C188" s="6"/>
      <c r="D188" s="6"/>
      <c r="E188" s="6"/>
      <c r="F188" s="6"/>
      <c r="G188" s="6"/>
      <c r="M188" s="69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2">
      <c r="A189" s="6"/>
      <c r="B189" s="6"/>
      <c r="C189" s="6"/>
      <c r="D189" s="6"/>
      <c r="E189" s="6"/>
      <c r="F189" s="6"/>
      <c r="G189" s="6"/>
      <c r="M189" s="69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2">
      <c r="A190" s="6"/>
      <c r="B190" s="6"/>
      <c r="C190" s="6"/>
      <c r="D190" s="6"/>
      <c r="E190" s="6"/>
      <c r="F190" s="6"/>
      <c r="G190" s="6"/>
      <c r="M190" s="69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2">
      <c r="A191" s="6"/>
      <c r="B191" s="6"/>
      <c r="C191" s="6"/>
      <c r="D191" s="6"/>
      <c r="E191" s="6"/>
      <c r="F191" s="6"/>
      <c r="G191" s="6"/>
      <c r="M191" s="69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2">
      <c r="A192" s="6"/>
      <c r="B192" s="6"/>
      <c r="C192" s="6"/>
      <c r="D192" s="6"/>
      <c r="E192" s="6"/>
      <c r="F192" s="6"/>
      <c r="G192" s="6"/>
      <c r="M192" s="69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2">
      <c r="A193" s="6"/>
      <c r="B193" s="6"/>
      <c r="C193" s="6"/>
      <c r="D193" s="6"/>
      <c r="E193" s="6"/>
      <c r="F193" s="6"/>
      <c r="G193" s="6"/>
      <c r="M193" s="69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2">
      <c r="A194" s="6"/>
      <c r="B194" s="6"/>
      <c r="C194" s="6"/>
      <c r="D194" s="6"/>
      <c r="E194" s="6"/>
      <c r="F194" s="6"/>
      <c r="G194" s="6"/>
      <c r="M194" s="69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2">
      <c r="A195" s="6"/>
      <c r="B195" s="6"/>
      <c r="C195" s="6"/>
      <c r="D195" s="6"/>
      <c r="E195" s="6"/>
      <c r="F195" s="6"/>
      <c r="G195" s="6"/>
      <c r="M195" s="69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2">
      <c r="A196" s="6"/>
      <c r="B196" s="6"/>
      <c r="C196" s="6"/>
      <c r="D196" s="6"/>
      <c r="E196" s="6"/>
      <c r="F196" s="6"/>
      <c r="G196" s="6"/>
      <c r="M196" s="69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2">
      <c r="A197" s="6"/>
      <c r="B197" s="6"/>
      <c r="C197" s="6"/>
      <c r="D197" s="6"/>
      <c r="E197" s="6"/>
      <c r="F197" s="6"/>
      <c r="G197" s="6"/>
      <c r="M197" s="69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2">
      <c r="A198" s="6"/>
      <c r="B198" s="6"/>
      <c r="C198" s="6"/>
      <c r="D198" s="6"/>
      <c r="E198" s="6"/>
      <c r="F198" s="6"/>
      <c r="G198" s="6"/>
      <c r="M198" s="69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2">
      <c r="A199" s="6"/>
      <c r="B199" s="6"/>
      <c r="C199" s="6"/>
      <c r="D199" s="6"/>
      <c r="E199" s="6"/>
      <c r="F199" s="6"/>
      <c r="G199" s="6"/>
      <c r="M199" s="69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2">
      <c r="A200" s="6"/>
      <c r="B200" s="6"/>
      <c r="C200" s="6"/>
      <c r="D200" s="6"/>
      <c r="E200" s="6"/>
      <c r="F200" s="6"/>
      <c r="G200" s="6"/>
      <c r="M200" s="69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2">
      <c r="A201" s="6"/>
      <c r="B201" s="6"/>
      <c r="C201" s="6"/>
      <c r="D201" s="6"/>
      <c r="E201" s="6"/>
      <c r="F201" s="6"/>
      <c r="G201" s="6"/>
      <c r="M201" s="69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2">
      <c r="A202" s="6"/>
      <c r="B202" s="6"/>
      <c r="C202" s="6"/>
      <c r="D202" s="6"/>
      <c r="E202" s="6"/>
      <c r="F202" s="6"/>
      <c r="G202" s="6"/>
      <c r="M202" s="69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2">
      <c r="A203" s="6"/>
      <c r="B203" s="6"/>
      <c r="C203" s="6"/>
      <c r="D203" s="6"/>
      <c r="E203" s="6"/>
      <c r="F203" s="6"/>
      <c r="G203" s="6"/>
      <c r="M203" s="69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2">
      <c r="A204" s="6"/>
      <c r="B204" s="6"/>
      <c r="C204" s="6"/>
      <c r="D204" s="6"/>
      <c r="E204" s="6"/>
      <c r="F204" s="6"/>
      <c r="G204" s="6"/>
      <c r="M204" s="69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2">
      <c r="A205" s="6"/>
      <c r="B205" s="6"/>
      <c r="C205" s="6"/>
      <c r="D205" s="6"/>
      <c r="E205" s="6"/>
      <c r="F205" s="6"/>
      <c r="G205" s="6"/>
      <c r="M205" s="69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2">
      <c r="A206" s="6"/>
      <c r="B206" s="6"/>
      <c r="C206" s="6"/>
      <c r="D206" s="6"/>
      <c r="E206" s="6"/>
      <c r="F206" s="6"/>
      <c r="G206" s="6"/>
      <c r="M206" s="69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2">
      <c r="A207" s="6"/>
      <c r="B207" s="6"/>
      <c r="C207" s="6"/>
      <c r="D207" s="6"/>
      <c r="E207" s="6"/>
      <c r="F207" s="6"/>
      <c r="G207" s="6"/>
      <c r="M207" s="69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2">
      <c r="A208" s="6"/>
      <c r="B208" s="6"/>
      <c r="C208" s="6"/>
      <c r="D208" s="6"/>
      <c r="E208" s="6"/>
      <c r="F208" s="6"/>
      <c r="G208" s="6"/>
      <c r="M208" s="69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2">
      <c r="A209" s="6"/>
      <c r="B209" s="6"/>
      <c r="C209" s="6"/>
      <c r="D209" s="6"/>
      <c r="E209" s="6"/>
      <c r="F209" s="6"/>
      <c r="G209" s="6"/>
      <c r="M209" s="69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2">
      <c r="A210" s="6"/>
      <c r="B210" s="6"/>
      <c r="C210" s="6"/>
      <c r="D210" s="6"/>
      <c r="E210" s="6"/>
      <c r="F210" s="6"/>
      <c r="G210" s="6"/>
      <c r="M210" s="69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2">
      <c r="A211" s="6"/>
      <c r="B211" s="6"/>
      <c r="C211" s="6"/>
      <c r="D211" s="6"/>
      <c r="E211" s="6"/>
      <c r="F211" s="6"/>
      <c r="G211" s="6"/>
      <c r="M211" s="69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2">
      <c r="A212" s="6"/>
      <c r="B212" s="6"/>
      <c r="C212" s="6"/>
      <c r="D212" s="6"/>
      <c r="E212" s="6"/>
      <c r="F212" s="6"/>
      <c r="G212" s="6"/>
      <c r="M212" s="69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2">
      <c r="A213" s="6"/>
      <c r="B213" s="6"/>
      <c r="C213" s="6"/>
      <c r="D213" s="6"/>
      <c r="E213" s="6"/>
      <c r="F213" s="6"/>
      <c r="G213" s="6"/>
      <c r="M213" s="69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2">
      <c r="A214" s="6"/>
      <c r="B214" s="6"/>
      <c r="C214" s="6"/>
      <c r="D214" s="6"/>
      <c r="E214" s="6"/>
      <c r="F214" s="6"/>
      <c r="G214" s="6"/>
      <c r="M214" s="69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2">
      <c r="A215" s="6"/>
      <c r="B215" s="6"/>
      <c r="C215" s="6"/>
      <c r="D215" s="6"/>
      <c r="E215" s="6"/>
      <c r="F215" s="6"/>
      <c r="G215" s="6"/>
      <c r="M215" s="69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2">
      <c r="A216" s="6"/>
      <c r="B216" s="6"/>
      <c r="C216" s="6"/>
      <c r="D216" s="6"/>
      <c r="E216" s="6"/>
      <c r="F216" s="6"/>
      <c r="G216" s="6"/>
      <c r="M216" s="69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2">
      <c r="A217" s="6"/>
      <c r="B217" s="6"/>
      <c r="C217" s="6"/>
      <c r="D217" s="6"/>
      <c r="E217" s="6"/>
      <c r="F217" s="6"/>
      <c r="G217" s="6"/>
      <c r="M217" s="69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2">
      <c r="A218" s="6"/>
      <c r="B218" s="6"/>
      <c r="C218" s="6"/>
      <c r="D218" s="6"/>
      <c r="E218" s="6"/>
      <c r="F218" s="6"/>
      <c r="G218" s="6"/>
      <c r="M218" s="69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2">
      <c r="A219" s="6"/>
      <c r="B219" s="6"/>
      <c r="C219" s="6"/>
      <c r="D219" s="6"/>
      <c r="E219" s="6"/>
      <c r="F219" s="6"/>
      <c r="G219" s="6"/>
      <c r="M219" s="69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2">
      <c r="A220" s="6"/>
      <c r="B220" s="6"/>
      <c r="C220" s="6"/>
      <c r="D220" s="6"/>
      <c r="E220" s="6"/>
      <c r="F220" s="6"/>
      <c r="G220" s="6"/>
      <c r="M220" s="69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2">
      <c r="A221" s="6"/>
      <c r="B221" s="6"/>
      <c r="C221" s="6"/>
      <c r="D221" s="6"/>
      <c r="E221" s="6"/>
      <c r="F221" s="6"/>
      <c r="G221" s="6"/>
      <c r="M221" s="69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2">
      <c r="A222" s="6"/>
      <c r="B222" s="6"/>
      <c r="C222" s="6"/>
      <c r="D222" s="6"/>
      <c r="E222" s="6"/>
      <c r="F222" s="6"/>
      <c r="G222" s="6"/>
      <c r="M222" s="69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2">
      <c r="A223" s="6"/>
      <c r="B223" s="6"/>
      <c r="C223" s="6"/>
      <c r="D223" s="6"/>
      <c r="E223" s="6"/>
      <c r="F223" s="6"/>
      <c r="G223" s="6"/>
      <c r="M223" s="69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2">
      <c r="A224" s="6"/>
      <c r="B224" s="6"/>
      <c r="C224" s="6"/>
      <c r="D224" s="6"/>
      <c r="E224" s="6"/>
      <c r="F224" s="6"/>
      <c r="G224" s="6"/>
      <c r="M224" s="69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2">
      <c r="A225" s="6"/>
      <c r="B225" s="6"/>
      <c r="C225" s="6"/>
      <c r="D225" s="6"/>
      <c r="E225" s="6"/>
      <c r="F225" s="6"/>
      <c r="G225" s="6"/>
      <c r="M225" s="69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2">
      <c r="A226" s="6"/>
      <c r="B226" s="6"/>
      <c r="C226" s="6"/>
      <c r="D226" s="6"/>
      <c r="E226" s="6"/>
      <c r="F226" s="6"/>
      <c r="G226" s="6"/>
      <c r="M226" s="69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2">
      <c r="A227" s="6"/>
      <c r="B227" s="6"/>
      <c r="C227" s="6"/>
      <c r="D227" s="6"/>
      <c r="E227" s="6"/>
      <c r="F227" s="6"/>
      <c r="G227" s="6"/>
      <c r="M227" s="69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2">
      <c r="A228" s="6"/>
      <c r="B228" s="6"/>
      <c r="C228" s="6"/>
      <c r="D228" s="6"/>
      <c r="E228" s="6"/>
      <c r="F228" s="6"/>
      <c r="G228" s="6"/>
      <c r="M228" s="69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2">
      <c r="A229" s="6"/>
      <c r="B229" s="6"/>
      <c r="C229" s="6"/>
      <c r="D229" s="6"/>
      <c r="E229" s="6"/>
      <c r="F229" s="6"/>
      <c r="G229" s="6"/>
      <c r="M229" s="69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2">
      <c r="A230" s="6"/>
      <c r="B230" s="6"/>
      <c r="C230" s="6"/>
      <c r="D230" s="6"/>
      <c r="E230" s="6"/>
      <c r="F230" s="6"/>
      <c r="G230" s="6"/>
      <c r="M230" s="69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2">
      <c r="A231" s="6"/>
      <c r="B231" s="6"/>
      <c r="C231" s="6"/>
      <c r="D231" s="6"/>
      <c r="E231" s="6"/>
      <c r="F231" s="6"/>
      <c r="G231" s="6"/>
      <c r="M231" s="69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2">
      <c r="A232" s="6"/>
      <c r="B232" s="6"/>
      <c r="C232" s="6"/>
      <c r="D232" s="6"/>
      <c r="E232" s="6"/>
      <c r="F232" s="6"/>
      <c r="G232" s="6"/>
      <c r="M232" s="69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2">
      <c r="A233" s="6"/>
      <c r="B233" s="6"/>
      <c r="C233" s="6"/>
      <c r="D233" s="6"/>
      <c r="E233" s="6"/>
      <c r="F233" s="6"/>
      <c r="G233" s="6"/>
      <c r="M233" s="69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2">
      <c r="A234" s="6"/>
      <c r="B234" s="6"/>
      <c r="C234" s="6"/>
      <c r="D234" s="6"/>
      <c r="E234" s="6"/>
      <c r="F234" s="6"/>
      <c r="G234" s="6"/>
      <c r="M234" s="69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2">
      <c r="A235" s="6"/>
      <c r="B235" s="6"/>
      <c r="C235" s="6"/>
      <c r="D235" s="6"/>
      <c r="E235" s="6"/>
      <c r="F235" s="6"/>
      <c r="G235" s="6"/>
      <c r="M235" s="69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2">
      <c r="A236" s="6"/>
      <c r="B236" s="6"/>
      <c r="C236" s="6"/>
      <c r="D236" s="6"/>
      <c r="E236" s="6"/>
      <c r="F236" s="6"/>
      <c r="G236" s="6"/>
      <c r="M236" s="69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2">
      <c r="A237" s="6"/>
      <c r="B237" s="6"/>
      <c r="C237" s="6"/>
      <c r="D237" s="6"/>
      <c r="E237" s="6"/>
      <c r="F237" s="6"/>
      <c r="G237" s="6"/>
      <c r="M237" s="69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2">
      <c r="A238" s="6"/>
      <c r="B238" s="6"/>
      <c r="C238" s="6"/>
      <c r="D238" s="6"/>
      <c r="E238" s="6"/>
      <c r="F238" s="6"/>
      <c r="G238" s="6"/>
      <c r="M238" s="69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2">
      <c r="A239" s="6"/>
      <c r="B239" s="6"/>
      <c r="C239" s="6"/>
      <c r="D239" s="6"/>
      <c r="E239" s="6"/>
      <c r="F239" s="6"/>
      <c r="G239" s="6"/>
      <c r="M239" s="69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2">
      <c r="A240" s="6"/>
      <c r="B240" s="6"/>
      <c r="C240" s="6"/>
      <c r="D240" s="6"/>
      <c r="E240" s="6"/>
      <c r="F240" s="6"/>
      <c r="G240" s="6"/>
      <c r="M240" s="69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2">
      <c r="A241" s="6"/>
      <c r="B241" s="6"/>
      <c r="C241" s="6"/>
      <c r="D241" s="6"/>
      <c r="E241" s="6"/>
      <c r="F241" s="6"/>
      <c r="G241" s="6"/>
      <c r="M241" s="69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2">
      <c r="A242" s="6"/>
      <c r="B242" s="6"/>
      <c r="C242" s="6"/>
      <c r="D242" s="6"/>
      <c r="E242" s="6"/>
      <c r="F242" s="6"/>
      <c r="G242" s="6"/>
      <c r="M242" s="69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2">
      <c r="A243" s="6"/>
      <c r="B243" s="6"/>
      <c r="C243" s="6"/>
      <c r="D243" s="6"/>
      <c r="E243" s="6"/>
      <c r="F243" s="6"/>
      <c r="G243" s="6"/>
      <c r="M243" s="69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2">
      <c r="A244" s="6"/>
      <c r="B244" s="6"/>
      <c r="C244" s="6"/>
      <c r="D244" s="6"/>
      <c r="E244" s="6"/>
      <c r="F244" s="6"/>
      <c r="G244" s="6"/>
      <c r="M244" s="69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2">
      <c r="A245" s="6"/>
      <c r="B245" s="6"/>
      <c r="C245" s="6"/>
      <c r="D245" s="6"/>
      <c r="E245" s="6"/>
      <c r="F245" s="6"/>
      <c r="G245" s="6"/>
      <c r="M245" s="69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2">
      <c r="A246" s="6"/>
      <c r="B246" s="6"/>
      <c r="C246" s="6"/>
      <c r="D246" s="6"/>
      <c r="E246" s="6"/>
      <c r="F246" s="6"/>
      <c r="G246" s="6"/>
      <c r="M246" s="69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2">
      <c r="A247" s="6"/>
      <c r="B247" s="6"/>
      <c r="C247" s="6"/>
      <c r="D247" s="6"/>
      <c r="E247" s="6"/>
      <c r="F247" s="6"/>
      <c r="G247" s="6"/>
      <c r="M247" s="69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2">
      <c r="A248" s="6"/>
      <c r="B248" s="6"/>
      <c r="C248" s="6"/>
      <c r="D248" s="6"/>
      <c r="E248" s="6"/>
      <c r="F248" s="6"/>
      <c r="G248" s="6"/>
      <c r="M248" s="69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2">
      <c r="A249" s="6"/>
      <c r="B249" s="6"/>
      <c r="C249" s="6"/>
      <c r="D249" s="6"/>
      <c r="E249" s="6"/>
      <c r="F249" s="6"/>
      <c r="G249" s="6"/>
      <c r="M249" s="69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2">
      <c r="A250" s="6"/>
      <c r="B250" s="6"/>
      <c r="C250" s="6"/>
      <c r="D250" s="6"/>
      <c r="E250" s="6"/>
      <c r="F250" s="6"/>
      <c r="G250" s="6"/>
      <c r="M250" s="69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2">
      <c r="A251" s="6"/>
      <c r="B251" s="6"/>
      <c r="C251" s="6"/>
      <c r="D251" s="6"/>
      <c r="E251" s="6"/>
      <c r="F251" s="6"/>
      <c r="G251" s="6"/>
      <c r="M251" s="69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2">
      <c r="A252" s="6"/>
      <c r="B252" s="6"/>
      <c r="C252" s="6"/>
      <c r="D252" s="6"/>
      <c r="E252" s="6"/>
      <c r="F252" s="6"/>
      <c r="G252" s="6"/>
      <c r="M252" s="69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2">
      <c r="A253" s="6"/>
      <c r="B253" s="6"/>
      <c r="C253" s="6"/>
      <c r="D253" s="6"/>
      <c r="E253" s="6"/>
      <c r="F253" s="6"/>
      <c r="G253" s="6"/>
      <c r="M253" s="69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2">
      <c r="A254" s="6"/>
      <c r="B254" s="6"/>
      <c r="C254" s="6"/>
      <c r="D254" s="6"/>
      <c r="E254" s="6"/>
      <c r="F254" s="6"/>
      <c r="G254" s="6"/>
      <c r="M254" s="69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2">
      <c r="A255" s="6"/>
      <c r="B255" s="6"/>
      <c r="C255" s="6"/>
      <c r="D255" s="6"/>
      <c r="E255" s="6"/>
      <c r="F255" s="6"/>
      <c r="G255" s="6"/>
      <c r="M255" s="69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2">
      <c r="A256" s="6"/>
      <c r="B256" s="6"/>
      <c r="C256" s="6"/>
      <c r="D256" s="6"/>
      <c r="E256" s="6"/>
      <c r="F256" s="6"/>
      <c r="G256" s="6"/>
      <c r="M256" s="69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2">
      <c r="A257" s="6"/>
      <c r="B257" s="6"/>
      <c r="C257" s="6"/>
      <c r="D257" s="6"/>
      <c r="E257" s="6"/>
      <c r="F257" s="6"/>
      <c r="G257" s="6"/>
      <c r="M257" s="69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2">
      <c r="A258" s="6"/>
      <c r="B258" s="6"/>
      <c r="C258" s="6"/>
      <c r="D258" s="6"/>
      <c r="E258" s="6"/>
      <c r="F258" s="6"/>
      <c r="G258" s="6"/>
      <c r="M258" s="69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2">
      <c r="A259" s="6"/>
      <c r="B259" s="6"/>
      <c r="C259" s="6"/>
      <c r="D259" s="6"/>
      <c r="E259" s="6"/>
      <c r="F259" s="6"/>
      <c r="G259" s="6"/>
      <c r="M259" s="69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2">
      <c r="A260" s="6"/>
      <c r="B260" s="6"/>
      <c r="C260" s="6"/>
      <c r="D260" s="6"/>
      <c r="E260" s="6"/>
      <c r="F260" s="6"/>
      <c r="G260" s="6"/>
      <c r="M260" s="69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2">
      <c r="A261" s="6"/>
      <c r="B261" s="6"/>
      <c r="C261" s="6"/>
      <c r="D261" s="6"/>
      <c r="E261" s="6"/>
      <c r="F261" s="6"/>
      <c r="G261" s="6"/>
      <c r="M261" s="69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2">
      <c r="A262" s="6"/>
      <c r="B262" s="6"/>
      <c r="C262" s="6"/>
      <c r="D262" s="6"/>
      <c r="E262" s="6"/>
      <c r="F262" s="6"/>
      <c r="G262" s="6"/>
      <c r="M262" s="69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2">
      <c r="A263" s="6"/>
      <c r="B263" s="6"/>
      <c r="C263" s="6"/>
      <c r="D263" s="6"/>
      <c r="E263" s="6"/>
      <c r="F263" s="6"/>
      <c r="G263" s="6"/>
      <c r="M263" s="69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2">
      <c r="A264" s="6"/>
      <c r="B264" s="6"/>
      <c r="C264" s="6"/>
      <c r="D264" s="6"/>
      <c r="E264" s="6"/>
      <c r="F264" s="6"/>
      <c r="G264" s="6"/>
      <c r="M264" s="69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2">
      <c r="A265" s="6"/>
      <c r="B265" s="6"/>
      <c r="C265" s="6"/>
      <c r="D265" s="6"/>
      <c r="E265" s="6"/>
      <c r="F265" s="6"/>
      <c r="G265" s="6"/>
      <c r="M265" s="69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2">
      <c r="A266" s="6"/>
      <c r="B266" s="6"/>
      <c r="C266" s="6"/>
      <c r="D266" s="6"/>
      <c r="E266" s="6"/>
      <c r="F266" s="6"/>
      <c r="G266" s="6"/>
      <c r="M266" s="69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2">
      <c r="A267" s="6"/>
      <c r="B267" s="6"/>
      <c r="C267" s="6"/>
      <c r="D267" s="6"/>
      <c r="E267" s="6"/>
      <c r="F267" s="6"/>
      <c r="G267" s="6"/>
      <c r="M267" s="69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2">
      <c r="A268" s="6"/>
      <c r="B268" s="6"/>
      <c r="C268" s="6"/>
      <c r="D268" s="6"/>
      <c r="E268" s="6"/>
      <c r="F268" s="6"/>
      <c r="G268" s="6"/>
      <c r="M268" s="69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2">
      <c r="A269" s="6"/>
      <c r="B269" s="6"/>
      <c r="C269" s="6"/>
      <c r="D269" s="6"/>
      <c r="E269" s="6"/>
      <c r="F269" s="6"/>
      <c r="G269" s="6"/>
      <c r="M269" s="69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2">
      <c r="A270" s="6"/>
      <c r="B270" s="6"/>
      <c r="C270" s="6"/>
      <c r="D270" s="6"/>
      <c r="E270" s="6"/>
      <c r="F270" s="6"/>
      <c r="G270" s="6"/>
      <c r="M270" s="69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2">
      <c r="A271" s="6"/>
      <c r="B271" s="6"/>
      <c r="C271" s="6"/>
      <c r="D271" s="6"/>
      <c r="E271" s="6"/>
      <c r="F271" s="6"/>
      <c r="G271" s="6"/>
      <c r="M271" s="69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2">
      <c r="A272" s="6"/>
      <c r="B272" s="6"/>
      <c r="C272" s="6"/>
      <c r="D272" s="6"/>
      <c r="E272" s="6"/>
      <c r="F272" s="6"/>
      <c r="G272" s="6"/>
      <c r="M272" s="69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2">
      <c r="A273" s="6"/>
      <c r="B273" s="6"/>
      <c r="C273" s="6"/>
      <c r="D273" s="6"/>
      <c r="E273" s="6"/>
      <c r="F273" s="6"/>
      <c r="G273" s="6"/>
      <c r="M273" s="69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2">
      <c r="A274" s="6"/>
      <c r="B274" s="6"/>
      <c r="C274" s="6"/>
      <c r="D274" s="6"/>
      <c r="E274" s="6"/>
      <c r="F274" s="6"/>
      <c r="G274" s="6"/>
      <c r="M274" s="69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2">
      <c r="A275" s="6"/>
      <c r="B275" s="6"/>
      <c r="C275" s="6"/>
      <c r="D275" s="6"/>
      <c r="E275" s="6"/>
      <c r="F275" s="6"/>
      <c r="G275" s="6"/>
      <c r="M275" s="69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2">
      <c r="A276" s="6"/>
      <c r="B276" s="6"/>
      <c r="C276" s="6"/>
      <c r="D276" s="6"/>
      <c r="E276" s="6"/>
      <c r="F276" s="6"/>
      <c r="G276" s="6"/>
      <c r="M276" s="69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2">
      <c r="A277" s="6"/>
      <c r="B277" s="6"/>
      <c r="C277" s="6"/>
      <c r="D277" s="6"/>
      <c r="E277" s="6"/>
      <c r="F277" s="6"/>
      <c r="G277" s="6"/>
      <c r="M277" s="69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2">
      <c r="A278" s="6"/>
      <c r="B278" s="6"/>
      <c r="C278" s="6"/>
      <c r="D278" s="6"/>
      <c r="E278" s="6"/>
      <c r="F278" s="6"/>
      <c r="G278" s="6"/>
      <c r="M278" s="69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2">
      <c r="A279" s="6"/>
      <c r="B279" s="6"/>
      <c r="C279" s="6"/>
      <c r="D279" s="6"/>
      <c r="E279" s="6"/>
      <c r="F279" s="6"/>
      <c r="G279" s="6"/>
      <c r="M279" s="69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2">
      <c r="A280" s="6"/>
      <c r="B280" s="6"/>
      <c r="C280" s="6"/>
      <c r="D280" s="6"/>
      <c r="E280" s="6"/>
      <c r="F280" s="6"/>
      <c r="G280" s="6"/>
      <c r="M280" s="69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2">
      <c r="A281" s="6"/>
      <c r="B281" s="6"/>
      <c r="C281" s="6"/>
      <c r="D281" s="6"/>
      <c r="E281" s="6"/>
      <c r="F281" s="6"/>
      <c r="G281" s="6"/>
      <c r="M281" s="69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2">
      <c r="A282" s="6"/>
      <c r="B282" s="6"/>
      <c r="C282" s="6"/>
      <c r="D282" s="6"/>
      <c r="E282" s="6"/>
      <c r="F282" s="6"/>
      <c r="G282" s="6"/>
      <c r="M282" s="69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2">
      <c r="A283" s="6"/>
      <c r="B283" s="6"/>
      <c r="C283" s="6"/>
      <c r="D283" s="6"/>
      <c r="E283" s="6"/>
      <c r="F283" s="6"/>
      <c r="G283" s="6"/>
      <c r="M283" s="69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2">
      <c r="A284" s="6"/>
      <c r="B284" s="6"/>
      <c r="C284" s="6"/>
      <c r="D284" s="6"/>
      <c r="E284" s="6"/>
      <c r="F284" s="6"/>
      <c r="G284" s="6"/>
      <c r="M284" s="69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2">
      <c r="A285" s="6"/>
      <c r="B285" s="6"/>
      <c r="C285" s="6"/>
      <c r="D285" s="6"/>
      <c r="E285" s="6"/>
      <c r="F285" s="6"/>
      <c r="G285" s="6"/>
      <c r="M285" s="69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2">
      <c r="A286" s="6"/>
      <c r="B286" s="6"/>
      <c r="C286" s="6"/>
      <c r="D286" s="6"/>
      <c r="E286" s="6"/>
      <c r="F286" s="6"/>
      <c r="G286" s="6"/>
      <c r="M286" s="69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2">
      <c r="A287" s="6"/>
      <c r="B287" s="6"/>
      <c r="C287" s="6"/>
      <c r="D287" s="6"/>
      <c r="E287" s="6"/>
      <c r="F287" s="6"/>
      <c r="G287" s="6"/>
      <c r="M287" s="69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2">
      <c r="A288" s="6"/>
      <c r="B288" s="6"/>
      <c r="C288" s="6"/>
      <c r="D288" s="6"/>
      <c r="E288" s="6"/>
      <c r="F288" s="6"/>
      <c r="G288" s="6"/>
      <c r="M288" s="69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2">
      <c r="A289" s="6"/>
      <c r="B289" s="6"/>
      <c r="C289" s="6"/>
      <c r="D289" s="6"/>
      <c r="E289" s="6"/>
      <c r="F289" s="6"/>
      <c r="G289" s="6"/>
      <c r="M289" s="69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2">
      <c r="A290" s="6"/>
      <c r="B290" s="6"/>
      <c r="C290" s="6"/>
      <c r="D290" s="6"/>
      <c r="E290" s="6"/>
      <c r="F290" s="6"/>
      <c r="G290" s="6"/>
      <c r="M290" s="69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2">
      <c r="A291" s="6"/>
      <c r="B291" s="6"/>
      <c r="C291" s="6"/>
      <c r="D291" s="6"/>
      <c r="E291" s="6"/>
      <c r="F291" s="6"/>
      <c r="G291" s="6"/>
      <c r="M291" s="69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2">
      <c r="A292" s="6"/>
      <c r="B292" s="6"/>
      <c r="C292" s="6"/>
      <c r="D292" s="6"/>
      <c r="E292" s="6"/>
      <c r="F292" s="6"/>
      <c r="G292" s="6"/>
      <c r="M292" s="69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2">
      <c r="A293" s="6"/>
      <c r="B293" s="6"/>
      <c r="C293" s="6"/>
      <c r="D293" s="6"/>
      <c r="E293" s="6"/>
      <c r="F293" s="6"/>
      <c r="G293" s="6"/>
      <c r="M293" s="69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2">
      <c r="A294" s="6"/>
      <c r="B294" s="6"/>
      <c r="C294" s="6"/>
      <c r="D294" s="6"/>
      <c r="E294" s="6"/>
      <c r="F294" s="6"/>
      <c r="G294" s="6"/>
      <c r="M294" s="69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2">
      <c r="A295" s="6"/>
      <c r="B295" s="6"/>
      <c r="C295" s="6"/>
      <c r="D295" s="6"/>
      <c r="E295" s="6"/>
      <c r="F295" s="6"/>
      <c r="G295" s="6"/>
      <c r="M295" s="69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2">
      <c r="A296" s="6"/>
      <c r="B296" s="6"/>
      <c r="C296" s="6"/>
      <c r="D296" s="6"/>
      <c r="E296" s="6"/>
      <c r="F296" s="6"/>
      <c r="G296" s="6"/>
      <c r="M296" s="69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2">
      <c r="A297" s="6"/>
      <c r="B297" s="6"/>
      <c r="C297" s="6"/>
      <c r="D297" s="6"/>
      <c r="E297" s="6"/>
      <c r="F297" s="6"/>
      <c r="G297" s="6"/>
      <c r="M297" s="69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2">
      <c r="A298" s="6"/>
      <c r="B298" s="6"/>
      <c r="C298" s="6"/>
      <c r="D298" s="6"/>
      <c r="E298" s="6"/>
      <c r="F298" s="6"/>
      <c r="G298" s="6"/>
      <c r="M298" s="69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2">
      <c r="A299" s="6"/>
      <c r="B299" s="6"/>
      <c r="C299" s="6"/>
      <c r="D299" s="6"/>
      <c r="E299" s="6"/>
      <c r="F299" s="6"/>
      <c r="G299" s="6"/>
      <c r="M299" s="69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2">
      <c r="A300" s="6"/>
      <c r="B300" s="6"/>
      <c r="C300" s="6"/>
      <c r="D300" s="6"/>
      <c r="E300" s="6"/>
      <c r="F300" s="6"/>
      <c r="G300" s="6"/>
      <c r="M300" s="69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2">
      <c r="A301" s="6"/>
      <c r="B301" s="6"/>
      <c r="C301" s="6"/>
      <c r="D301" s="6"/>
      <c r="E301" s="6"/>
      <c r="F301" s="6"/>
      <c r="G301" s="6"/>
      <c r="M301" s="69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2">
      <c r="A302" s="6"/>
      <c r="B302" s="6"/>
      <c r="C302" s="6"/>
      <c r="D302" s="6"/>
      <c r="E302" s="6"/>
      <c r="F302" s="6"/>
      <c r="G302" s="6"/>
      <c r="M302" s="69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2">
      <c r="A303" s="6"/>
      <c r="B303" s="6"/>
      <c r="C303" s="6"/>
      <c r="D303" s="6"/>
      <c r="E303" s="6"/>
      <c r="F303" s="6"/>
      <c r="G303" s="6"/>
      <c r="M303" s="69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2">
      <c r="A304" s="6"/>
      <c r="B304" s="6"/>
      <c r="C304" s="6"/>
      <c r="D304" s="6"/>
      <c r="E304" s="6"/>
      <c r="F304" s="6"/>
      <c r="G304" s="6"/>
      <c r="M304" s="69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2">
      <c r="A305" s="6"/>
      <c r="B305" s="6"/>
      <c r="C305" s="6"/>
      <c r="D305" s="6"/>
      <c r="E305" s="6"/>
      <c r="F305" s="6"/>
      <c r="G305" s="6"/>
      <c r="M305" s="69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2">
      <c r="A306" s="6"/>
      <c r="B306" s="6"/>
      <c r="C306" s="6"/>
      <c r="D306" s="6"/>
      <c r="E306" s="6"/>
      <c r="F306" s="6"/>
      <c r="G306" s="6"/>
      <c r="M306" s="69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2">
      <c r="A307" s="6"/>
      <c r="B307" s="6"/>
      <c r="C307" s="6"/>
      <c r="D307" s="6"/>
      <c r="E307" s="6"/>
      <c r="F307" s="6"/>
      <c r="G307" s="6"/>
      <c r="M307" s="69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2">
      <c r="A308" s="6"/>
      <c r="B308" s="6"/>
      <c r="C308" s="6"/>
      <c r="D308" s="6"/>
      <c r="E308" s="6"/>
      <c r="F308" s="6"/>
      <c r="G308" s="6"/>
      <c r="M308" s="69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2">
      <c r="A309" s="6"/>
      <c r="B309" s="6"/>
      <c r="C309" s="6"/>
      <c r="D309" s="6"/>
      <c r="E309" s="6"/>
      <c r="F309" s="6"/>
      <c r="G309" s="6"/>
      <c r="M309" s="69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2">
      <c r="A310" s="6"/>
      <c r="B310" s="6"/>
      <c r="C310" s="6"/>
      <c r="D310" s="6"/>
      <c r="E310" s="6"/>
      <c r="F310" s="6"/>
      <c r="G310" s="6"/>
      <c r="M310" s="69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2">
      <c r="A311" s="6"/>
      <c r="B311" s="6"/>
      <c r="C311" s="6"/>
      <c r="D311" s="6"/>
      <c r="E311" s="6"/>
      <c r="F311" s="6"/>
      <c r="G311" s="6"/>
      <c r="M311" s="69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2">
      <c r="A312" s="6"/>
      <c r="B312" s="6"/>
      <c r="C312" s="6"/>
      <c r="D312" s="6"/>
      <c r="E312" s="6"/>
      <c r="F312" s="6"/>
      <c r="G312" s="6"/>
      <c r="M312" s="69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2">
      <c r="A313" s="6"/>
      <c r="B313" s="6"/>
      <c r="C313" s="6"/>
      <c r="D313" s="6"/>
      <c r="E313" s="6"/>
      <c r="F313" s="6"/>
      <c r="G313" s="6"/>
      <c r="M313" s="69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2">
      <c r="A314" s="6"/>
      <c r="B314" s="6"/>
      <c r="C314" s="6"/>
      <c r="D314" s="6"/>
      <c r="E314" s="6"/>
      <c r="F314" s="6"/>
      <c r="G314" s="6"/>
      <c r="M314" s="69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2">
      <c r="A315" s="6"/>
      <c r="B315" s="6"/>
      <c r="C315" s="6"/>
      <c r="D315" s="6"/>
      <c r="E315" s="6"/>
      <c r="F315" s="6"/>
      <c r="G315" s="6"/>
      <c r="M315" s="69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2">
      <c r="A316" s="6"/>
      <c r="B316" s="6"/>
      <c r="C316" s="6"/>
      <c r="D316" s="6"/>
      <c r="E316" s="6"/>
      <c r="F316" s="6"/>
      <c r="G316" s="6"/>
      <c r="M316" s="69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2">
      <c r="A317" s="6"/>
      <c r="B317" s="6"/>
      <c r="C317" s="6"/>
      <c r="D317" s="6"/>
      <c r="E317" s="6"/>
      <c r="F317" s="6"/>
      <c r="G317" s="6"/>
      <c r="M317" s="69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2">
      <c r="A318" s="6"/>
      <c r="B318" s="6"/>
      <c r="C318" s="6"/>
      <c r="D318" s="6"/>
      <c r="E318" s="6"/>
      <c r="F318" s="6"/>
      <c r="G318" s="6"/>
      <c r="M318" s="69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2">
      <c r="A319" s="6"/>
      <c r="B319" s="6"/>
      <c r="C319" s="6"/>
      <c r="D319" s="6"/>
      <c r="E319" s="6"/>
      <c r="F319" s="6"/>
      <c r="G319" s="6"/>
      <c r="M319" s="69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2">
      <c r="A320" s="6"/>
      <c r="B320" s="6"/>
      <c r="C320" s="6"/>
      <c r="D320" s="6"/>
      <c r="E320" s="6"/>
      <c r="F320" s="6"/>
      <c r="G320" s="6"/>
      <c r="M320" s="69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2">
      <c r="A321" s="6"/>
      <c r="B321" s="6"/>
      <c r="C321" s="6"/>
      <c r="D321" s="6"/>
      <c r="E321" s="6"/>
      <c r="F321" s="6"/>
      <c r="G321" s="6"/>
      <c r="M321" s="69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2">
      <c r="A322" s="6"/>
      <c r="B322" s="6"/>
      <c r="C322" s="6"/>
      <c r="D322" s="6"/>
      <c r="E322" s="6"/>
      <c r="F322" s="6"/>
      <c r="G322" s="6"/>
      <c r="M322" s="69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2">
      <c r="A323" s="6"/>
      <c r="B323" s="6"/>
      <c r="C323" s="6"/>
      <c r="D323" s="6"/>
      <c r="E323" s="6"/>
      <c r="F323" s="6"/>
      <c r="G323" s="6"/>
      <c r="M323" s="69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2">
      <c r="A324" s="6"/>
      <c r="B324" s="6"/>
      <c r="C324" s="6"/>
      <c r="D324" s="6"/>
      <c r="E324" s="6"/>
      <c r="F324" s="6"/>
      <c r="G324" s="6"/>
      <c r="M324" s="69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2">
      <c r="A325" s="6"/>
      <c r="B325" s="6"/>
      <c r="C325" s="6"/>
      <c r="D325" s="6"/>
      <c r="E325" s="6"/>
      <c r="F325" s="6"/>
      <c r="G325" s="6"/>
      <c r="M325" s="69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2">
      <c r="A326" s="6"/>
      <c r="B326" s="6"/>
      <c r="C326" s="6"/>
      <c r="D326" s="6"/>
      <c r="E326" s="6"/>
      <c r="F326" s="6"/>
      <c r="G326" s="6"/>
      <c r="M326" s="69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2">
      <c r="A327" s="6"/>
      <c r="B327" s="6"/>
      <c r="C327" s="6"/>
      <c r="D327" s="6"/>
      <c r="E327" s="6"/>
      <c r="F327" s="6"/>
      <c r="G327" s="6"/>
      <c r="M327" s="69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2">
      <c r="A328" s="6"/>
      <c r="B328" s="6"/>
      <c r="C328" s="6"/>
      <c r="D328" s="6"/>
      <c r="E328" s="6"/>
      <c r="F328" s="6"/>
      <c r="G328" s="6"/>
      <c r="M328" s="69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2">
      <c r="A329" s="6"/>
      <c r="B329" s="6"/>
      <c r="C329" s="6"/>
      <c r="D329" s="6"/>
      <c r="E329" s="6"/>
      <c r="F329" s="6"/>
      <c r="G329" s="6"/>
      <c r="M329" s="69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2">
      <c r="A330" s="6"/>
      <c r="B330" s="6"/>
      <c r="C330" s="6"/>
      <c r="D330" s="6"/>
      <c r="E330" s="6"/>
      <c r="F330" s="6"/>
      <c r="G330" s="6"/>
      <c r="M330" s="69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2">
      <c r="A331" s="6"/>
      <c r="B331" s="6"/>
      <c r="C331" s="6"/>
      <c r="D331" s="6"/>
      <c r="E331" s="6"/>
      <c r="F331" s="6"/>
      <c r="G331" s="6"/>
      <c r="M331" s="69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2">
      <c r="A332" s="6"/>
      <c r="B332" s="6"/>
      <c r="C332" s="6"/>
      <c r="D332" s="6"/>
      <c r="E332" s="6"/>
      <c r="F332" s="6"/>
      <c r="G332" s="6"/>
      <c r="M332" s="69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2">
      <c r="A333" s="6"/>
      <c r="B333" s="6"/>
      <c r="C333" s="6"/>
      <c r="D333" s="6"/>
      <c r="E333" s="6"/>
      <c r="F333" s="6"/>
      <c r="G333" s="6"/>
      <c r="M333" s="69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2">
      <c r="A334" s="6"/>
      <c r="B334" s="6"/>
      <c r="C334" s="6"/>
      <c r="D334" s="6"/>
      <c r="E334" s="6"/>
      <c r="F334" s="6"/>
      <c r="G334" s="6"/>
      <c r="M334" s="69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2">
      <c r="A335" s="6"/>
      <c r="B335" s="6"/>
      <c r="C335" s="6"/>
      <c r="D335" s="6"/>
      <c r="E335" s="6"/>
      <c r="F335" s="6"/>
      <c r="G335" s="6"/>
      <c r="M335" s="69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2">
      <c r="A336" s="6"/>
      <c r="B336" s="6"/>
      <c r="C336" s="6"/>
      <c r="D336" s="6"/>
      <c r="E336" s="6"/>
      <c r="F336" s="6"/>
      <c r="G336" s="6"/>
      <c r="M336" s="69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2">
      <c r="A337" s="6"/>
      <c r="B337" s="6"/>
      <c r="C337" s="6"/>
      <c r="D337" s="6"/>
      <c r="E337" s="6"/>
      <c r="F337" s="6"/>
      <c r="G337" s="6"/>
      <c r="M337" s="69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2">
      <c r="A338" s="6"/>
      <c r="B338" s="6"/>
      <c r="C338" s="6"/>
      <c r="D338" s="6"/>
      <c r="E338" s="6"/>
      <c r="F338" s="6"/>
      <c r="G338" s="6"/>
      <c r="M338" s="69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2">
      <c r="A339" s="6"/>
      <c r="B339" s="6"/>
      <c r="C339" s="6"/>
      <c r="D339" s="6"/>
      <c r="E339" s="6"/>
      <c r="F339" s="6"/>
      <c r="G339" s="6"/>
      <c r="M339" s="69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2">
      <c r="A340" s="6"/>
      <c r="B340" s="6"/>
      <c r="C340" s="6"/>
      <c r="D340" s="6"/>
      <c r="E340" s="6"/>
      <c r="F340" s="6"/>
      <c r="G340" s="6"/>
      <c r="M340" s="69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2">
      <c r="A341" s="6"/>
      <c r="B341" s="6"/>
      <c r="C341" s="6"/>
      <c r="D341" s="6"/>
      <c r="E341" s="6"/>
      <c r="F341" s="6"/>
      <c r="G341" s="6"/>
      <c r="M341" s="69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2">
      <c r="A342" s="6"/>
      <c r="B342" s="6"/>
      <c r="C342" s="6"/>
      <c r="D342" s="6"/>
      <c r="E342" s="6"/>
      <c r="F342" s="6"/>
      <c r="G342" s="6"/>
      <c r="M342" s="69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2">
      <c r="A343" s="6"/>
      <c r="B343" s="6"/>
      <c r="C343" s="6"/>
      <c r="D343" s="6"/>
      <c r="E343" s="6"/>
      <c r="F343" s="6"/>
      <c r="G343" s="6"/>
      <c r="M343" s="69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2">
      <c r="A344" s="6"/>
      <c r="B344" s="6"/>
      <c r="C344" s="6"/>
      <c r="D344" s="6"/>
      <c r="E344" s="6"/>
      <c r="F344" s="6"/>
      <c r="G344" s="6"/>
      <c r="M344" s="69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2">
      <c r="A345" s="6"/>
      <c r="B345" s="6"/>
      <c r="C345" s="6"/>
      <c r="D345" s="6"/>
      <c r="E345" s="6"/>
      <c r="F345" s="6"/>
      <c r="G345" s="6"/>
      <c r="M345" s="69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2">
      <c r="A346" s="6"/>
      <c r="B346" s="6"/>
      <c r="C346" s="6"/>
      <c r="D346" s="6"/>
      <c r="E346" s="6"/>
      <c r="F346" s="6"/>
      <c r="G346" s="6"/>
      <c r="M346" s="69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2">
      <c r="A347" s="6"/>
      <c r="B347" s="6"/>
      <c r="C347" s="6"/>
      <c r="D347" s="6"/>
      <c r="E347" s="6"/>
      <c r="F347" s="6"/>
      <c r="G347" s="6"/>
      <c r="M347" s="69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2">
      <c r="A348" s="6"/>
      <c r="B348" s="6"/>
      <c r="C348" s="6"/>
      <c r="D348" s="6"/>
      <c r="E348" s="6"/>
      <c r="F348" s="6"/>
      <c r="G348" s="6"/>
      <c r="M348" s="69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2">
      <c r="A349" s="6"/>
      <c r="B349" s="6"/>
      <c r="C349" s="6"/>
      <c r="D349" s="6"/>
      <c r="E349" s="6"/>
      <c r="F349" s="6"/>
      <c r="G349" s="6"/>
      <c r="M349" s="69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2">
      <c r="A350" s="6"/>
      <c r="B350" s="6"/>
      <c r="C350" s="6"/>
      <c r="D350" s="6"/>
      <c r="E350" s="6"/>
      <c r="F350" s="6"/>
      <c r="G350" s="6"/>
      <c r="M350" s="69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2">
      <c r="A351" s="6"/>
      <c r="B351" s="6"/>
      <c r="C351" s="6"/>
      <c r="D351" s="6"/>
      <c r="E351" s="6"/>
      <c r="F351" s="6"/>
      <c r="G351" s="6"/>
      <c r="M351" s="69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2">
      <c r="A352" s="6"/>
      <c r="B352" s="6"/>
      <c r="C352" s="6"/>
      <c r="D352" s="6"/>
      <c r="E352" s="6"/>
      <c r="F352" s="6"/>
      <c r="G352" s="6"/>
      <c r="M352" s="69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2">
      <c r="A353" s="6"/>
      <c r="B353" s="6"/>
      <c r="C353" s="6"/>
      <c r="D353" s="6"/>
      <c r="E353" s="6"/>
      <c r="F353" s="6"/>
      <c r="G353" s="6"/>
      <c r="M353" s="69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2">
      <c r="A354" s="6"/>
      <c r="B354" s="6"/>
      <c r="C354" s="6"/>
      <c r="D354" s="6"/>
      <c r="E354" s="6"/>
      <c r="F354" s="6"/>
      <c r="G354" s="6"/>
      <c r="M354" s="69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2">
      <c r="A355" s="6"/>
      <c r="B355" s="6"/>
      <c r="C355" s="6"/>
      <c r="D355" s="6"/>
      <c r="E355" s="6"/>
      <c r="F355" s="6"/>
      <c r="G355" s="6"/>
      <c r="M355" s="69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2">
      <c r="A356" s="6"/>
      <c r="B356" s="6"/>
      <c r="C356" s="6"/>
      <c r="D356" s="6"/>
      <c r="E356" s="6"/>
      <c r="F356" s="6"/>
      <c r="G356" s="6"/>
      <c r="M356" s="69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2">
      <c r="A357" s="6"/>
      <c r="B357" s="6"/>
      <c r="C357" s="6"/>
      <c r="D357" s="6"/>
      <c r="E357" s="6"/>
      <c r="F357" s="6"/>
      <c r="G357" s="6"/>
      <c r="M357" s="69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2">
      <c r="A358" s="6"/>
      <c r="B358" s="6"/>
      <c r="C358" s="6"/>
      <c r="D358" s="6"/>
      <c r="E358" s="6"/>
      <c r="F358" s="6"/>
      <c r="G358" s="6"/>
      <c r="M358" s="69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2">
      <c r="A359" s="6"/>
      <c r="B359" s="6"/>
      <c r="C359" s="6"/>
      <c r="D359" s="6"/>
      <c r="E359" s="6"/>
      <c r="F359" s="6"/>
      <c r="G359" s="6"/>
      <c r="M359" s="69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2">
      <c r="A360" s="6"/>
      <c r="B360" s="6"/>
      <c r="C360" s="6"/>
      <c r="D360" s="6"/>
      <c r="E360" s="6"/>
      <c r="F360" s="6"/>
      <c r="G360" s="6"/>
      <c r="M360" s="69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2">
      <c r="A361" s="6"/>
      <c r="B361" s="6"/>
      <c r="C361" s="6"/>
      <c r="D361" s="6"/>
      <c r="E361" s="6"/>
      <c r="F361" s="6"/>
      <c r="G361" s="6"/>
      <c r="M361" s="69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2">
      <c r="A362" s="6"/>
      <c r="B362" s="6"/>
      <c r="C362" s="6"/>
      <c r="D362" s="6"/>
      <c r="E362" s="6"/>
      <c r="F362" s="6"/>
      <c r="G362" s="6"/>
      <c r="M362" s="69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2">
      <c r="A363" s="6"/>
      <c r="B363" s="6"/>
      <c r="C363" s="6"/>
      <c r="D363" s="6"/>
      <c r="E363" s="6"/>
      <c r="F363" s="6"/>
      <c r="G363" s="6"/>
      <c r="M363" s="69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2">
      <c r="A364" s="6"/>
      <c r="B364" s="6"/>
      <c r="C364" s="6"/>
      <c r="D364" s="6"/>
      <c r="E364" s="6"/>
      <c r="F364" s="6"/>
      <c r="G364" s="6"/>
      <c r="M364" s="69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2">
      <c r="A365" s="6"/>
      <c r="B365" s="6"/>
      <c r="C365" s="6"/>
      <c r="D365" s="6"/>
      <c r="E365" s="6"/>
      <c r="F365" s="6"/>
      <c r="G365" s="6"/>
      <c r="M365" s="69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2">
      <c r="A366" s="6"/>
      <c r="B366" s="6"/>
      <c r="C366" s="6"/>
      <c r="D366" s="6"/>
      <c r="E366" s="6"/>
      <c r="F366" s="6"/>
      <c r="G366" s="6"/>
      <c r="M366" s="69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2">
      <c r="A367" s="6"/>
      <c r="B367" s="6"/>
      <c r="C367" s="6"/>
      <c r="D367" s="6"/>
      <c r="E367" s="6"/>
      <c r="F367" s="6"/>
      <c r="G367" s="6"/>
      <c r="M367" s="69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2">
      <c r="A368" s="6"/>
      <c r="B368" s="6"/>
      <c r="C368" s="6"/>
      <c r="D368" s="6"/>
      <c r="E368" s="6"/>
      <c r="F368" s="6"/>
      <c r="G368" s="6"/>
      <c r="M368" s="69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2">
      <c r="A369" s="6"/>
      <c r="B369" s="6"/>
      <c r="C369" s="6"/>
      <c r="D369" s="6"/>
      <c r="E369" s="6"/>
      <c r="F369" s="6"/>
      <c r="G369" s="6"/>
      <c r="M369" s="69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2">
      <c r="A370" s="6"/>
      <c r="B370" s="6"/>
      <c r="C370" s="6"/>
      <c r="D370" s="6"/>
      <c r="E370" s="6"/>
      <c r="F370" s="6"/>
      <c r="G370" s="6"/>
      <c r="M370" s="69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2">
      <c r="A371" s="6"/>
      <c r="B371" s="6"/>
      <c r="C371" s="6"/>
      <c r="D371" s="6"/>
      <c r="E371" s="6"/>
      <c r="F371" s="6"/>
      <c r="G371" s="6"/>
      <c r="M371" s="69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2">
      <c r="A372" s="6"/>
      <c r="B372" s="6"/>
      <c r="C372" s="6"/>
      <c r="D372" s="6"/>
      <c r="E372" s="6"/>
      <c r="F372" s="6"/>
      <c r="G372" s="6"/>
      <c r="M372" s="69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2">
      <c r="A373" s="6"/>
      <c r="B373" s="6"/>
      <c r="C373" s="6"/>
      <c r="D373" s="6"/>
      <c r="E373" s="6"/>
      <c r="F373" s="6"/>
      <c r="G373" s="6"/>
      <c r="M373" s="69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2">
      <c r="A374" s="6"/>
      <c r="B374" s="6"/>
      <c r="C374" s="6"/>
      <c r="D374" s="6"/>
      <c r="E374" s="6"/>
      <c r="F374" s="6"/>
      <c r="G374" s="6"/>
      <c r="M374" s="69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2">
      <c r="A375" s="6"/>
      <c r="B375" s="6"/>
      <c r="C375" s="6"/>
      <c r="D375" s="6"/>
      <c r="E375" s="6"/>
      <c r="F375" s="6"/>
      <c r="G375" s="6"/>
      <c r="M375" s="69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2">
      <c r="A376" s="6"/>
      <c r="B376" s="6"/>
      <c r="C376" s="6"/>
      <c r="D376" s="6"/>
      <c r="E376" s="6"/>
      <c r="F376" s="6"/>
      <c r="G376" s="6"/>
      <c r="M376" s="69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2">
      <c r="A377" s="6"/>
      <c r="B377" s="6"/>
      <c r="C377" s="6"/>
      <c r="D377" s="6"/>
      <c r="E377" s="6"/>
      <c r="F377" s="6"/>
      <c r="G377" s="6"/>
      <c r="M377" s="69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2">
      <c r="A378" s="6"/>
      <c r="B378" s="6"/>
      <c r="C378" s="6"/>
      <c r="D378" s="6"/>
      <c r="E378" s="6"/>
      <c r="F378" s="6"/>
      <c r="G378" s="6"/>
      <c r="M378" s="69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2">
      <c r="A379" s="6"/>
      <c r="B379" s="6"/>
      <c r="C379" s="6"/>
      <c r="D379" s="6"/>
      <c r="E379" s="6"/>
      <c r="F379" s="6"/>
      <c r="G379" s="6"/>
      <c r="M379" s="69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2">
      <c r="A380" s="6"/>
      <c r="B380" s="6"/>
      <c r="C380" s="6"/>
      <c r="D380" s="6"/>
      <c r="E380" s="6"/>
      <c r="F380" s="6"/>
      <c r="G380" s="6"/>
      <c r="M380" s="69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2">
      <c r="A381" s="6"/>
      <c r="B381" s="6"/>
      <c r="C381" s="6"/>
      <c r="D381" s="6"/>
      <c r="E381" s="6"/>
      <c r="F381" s="6"/>
      <c r="G381" s="6"/>
      <c r="M381" s="69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2">
      <c r="A382" s="6"/>
      <c r="B382" s="6"/>
      <c r="C382" s="6"/>
      <c r="D382" s="6"/>
      <c r="E382" s="6"/>
      <c r="F382" s="6"/>
      <c r="G382" s="6"/>
      <c r="M382" s="69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2">
      <c r="A383" s="6"/>
      <c r="B383" s="6"/>
      <c r="C383" s="6"/>
      <c r="D383" s="6"/>
      <c r="E383" s="6"/>
      <c r="F383" s="6"/>
      <c r="G383" s="6"/>
      <c r="M383" s="69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2">
      <c r="A384" s="6"/>
      <c r="B384" s="6"/>
      <c r="C384" s="6"/>
      <c r="D384" s="6"/>
      <c r="E384" s="6"/>
      <c r="F384" s="6"/>
      <c r="G384" s="6"/>
      <c r="M384" s="69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2">
      <c r="A385" s="6"/>
      <c r="B385" s="6"/>
      <c r="C385" s="6"/>
      <c r="D385" s="6"/>
      <c r="E385" s="6"/>
      <c r="F385" s="6"/>
      <c r="G385" s="6"/>
      <c r="M385" s="69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2">
      <c r="A386" s="6"/>
      <c r="B386" s="6"/>
      <c r="C386" s="6"/>
      <c r="D386" s="6"/>
      <c r="E386" s="6"/>
      <c r="F386" s="6"/>
      <c r="G386" s="6"/>
      <c r="M386" s="69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2">
      <c r="A387" s="6"/>
      <c r="B387" s="6"/>
      <c r="C387" s="6"/>
      <c r="D387" s="6"/>
      <c r="E387" s="6"/>
      <c r="F387" s="6"/>
      <c r="G387" s="6"/>
      <c r="M387" s="69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2">
      <c r="A388" s="6"/>
      <c r="B388" s="6"/>
      <c r="C388" s="6"/>
      <c r="D388" s="6"/>
      <c r="E388" s="6"/>
      <c r="F388" s="6"/>
      <c r="G388" s="6"/>
      <c r="M388" s="69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2">
      <c r="A389" s="6"/>
      <c r="B389" s="6"/>
      <c r="C389" s="6"/>
      <c r="D389" s="6"/>
      <c r="E389" s="6"/>
      <c r="F389" s="6"/>
      <c r="G389" s="6"/>
      <c r="M389" s="69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2">
      <c r="A390" s="6"/>
      <c r="B390" s="6"/>
      <c r="C390" s="6"/>
      <c r="D390" s="6"/>
      <c r="E390" s="6"/>
      <c r="F390" s="6"/>
      <c r="G390" s="6"/>
      <c r="M390" s="69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2">
      <c r="A391" s="6"/>
      <c r="B391" s="6"/>
      <c r="C391" s="6"/>
      <c r="D391" s="6"/>
      <c r="E391" s="6"/>
      <c r="F391" s="6"/>
      <c r="G391" s="6"/>
      <c r="M391" s="69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2">
      <c r="A392" s="6"/>
      <c r="B392" s="6"/>
      <c r="C392" s="6"/>
      <c r="D392" s="6"/>
      <c r="E392" s="6"/>
      <c r="F392" s="6"/>
      <c r="G392" s="6"/>
      <c r="M392" s="69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2">
      <c r="A393" s="6"/>
      <c r="B393" s="6"/>
      <c r="C393" s="6"/>
      <c r="D393" s="6"/>
      <c r="E393" s="6"/>
      <c r="F393" s="6"/>
      <c r="G393" s="6"/>
      <c r="M393" s="69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2">
      <c r="A394" s="6"/>
      <c r="B394" s="6"/>
      <c r="C394" s="6"/>
      <c r="D394" s="6"/>
      <c r="E394" s="6"/>
      <c r="F394" s="6"/>
      <c r="G394" s="6"/>
      <c r="M394" s="69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2">
      <c r="A395" s="6"/>
      <c r="B395" s="6"/>
      <c r="C395" s="6"/>
      <c r="D395" s="6"/>
      <c r="E395" s="6"/>
      <c r="F395" s="6"/>
      <c r="G395" s="6"/>
      <c r="M395" s="69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2">
      <c r="A396" s="6"/>
      <c r="B396" s="6"/>
      <c r="C396" s="6"/>
      <c r="D396" s="6"/>
      <c r="E396" s="6"/>
      <c r="F396" s="6"/>
      <c r="G396" s="6"/>
      <c r="M396" s="69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2">
      <c r="A397" s="6"/>
      <c r="B397" s="6"/>
      <c r="C397" s="6"/>
      <c r="D397" s="6"/>
      <c r="E397" s="6"/>
      <c r="F397" s="6"/>
      <c r="G397" s="6"/>
      <c r="M397" s="69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2">
      <c r="A398" s="6"/>
      <c r="B398" s="6"/>
      <c r="C398" s="6"/>
      <c r="D398" s="6"/>
      <c r="E398" s="6"/>
      <c r="F398" s="6"/>
      <c r="G398" s="6"/>
      <c r="M398" s="69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2">
      <c r="A399" s="6"/>
      <c r="B399" s="6"/>
      <c r="C399" s="6"/>
      <c r="D399" s="6"/>
      <c r="E399" s="6"/>
      <c r="F399" s="6"/>
      <c r="G399" s="6"/>
      <c r="M399" s="69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2">
      <c r="A400" s="6"/>
      <c r="B400" s="6"/>
      <c r="C400" s="6"/>
      <c r="D400" s="6"/>
      <c r="E400" s="6"/>
      <c r="F400" s="6"/>
      <c r="G400" s="6"/>
      <c r="M400" s="69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2">
      <c r="A401" s="6"/>
      <c r="B401" s="6"/>
      <c r="C401" s="6"/>
      <c r="D401" s="6"/>
      <c r="E401" s="6"/>
      <c r="F401" s="6"/>
      <c r="G401" s="6"/>
      <c r="M401" s="69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2">
      <c r="A402" s="6"/>
      <c r="B402" s="6"/>
      <c r="C402" s="6"/>
      <c r="D402" s="6"/>
      <c r="E402" s="6"/>
      <c r="F402" s="6"/>
      <c r="G402" s="6"/>
      <c r="M402" s="69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2">
      <c r="A403" s="6"/>
      <c r="B403" s="6"/>
      <c r="C403" s="6"/>
      <c r="D403" s="6"/>
      <c r="E403" s="6"/>
      <c r="F403" s="6"/>
      <c r="G403" s="6"/>
      <c r="M403" s="69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2">
      <c r="A404" s="6"/>
      <c r="B404" s="6"/>
      <c r="C404" s="6"/>
      <c r="D404" s="6"/>
      <c r="E404" s="6"/>
      <c r="F404" s="6"/>
      <c r="G404" s="6"/>
      <c r="M404" s="69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2">
      <c r="A405" s="6"/>
      <c r="B405" s="6"/>
      <c r="C405" s="6"/>
      <c r="D405" s="6"/>
      <c r="E405" s="6"/>
      <c r="F405" s="6"/>
      <c r="G405" s="6"/>
      <c r="M405" s="69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2">
      <c r="A406" s="6"/>
      <c r="B406" s="6"/>
      <c r="C406" s="6"/>
      <c r="D406" s="6"/>
      <c r="E406" s="6"/>
      <c r="F406" s="6"/>
      <c r="G406" s="6"/>
      <c r="M406" s="69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2">
      <c r="A407" s="6"/>
      <c r="B407" s="6"/>
      <c r="C407" s="6"/>
      <c r="D407" s="6"/>
      <c r="E407" s="6"/>
      <c r="F407" s="6"/>
      <c r="G407" s="6"/>
      <c r="M407" s="69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2">
      <c r="A408" s="6"/>
      <c r="B408" s="6"/>
      <c r="C408" s="6"/>
      <c r="D408" s="6"/>
      <c r="E408" s="6"/>
      <c r="F408" s="6"/>
      <c r="G408" s="6"/>
      <c r="M408" s="69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2">
      <c r="A409" s="6"/>
      <c r="B409" s="6"/>
      <c r="C409" s="6"/>
      <c r="D409" s="6"/>
      <c r="E409" s="6"/>
      <c r="F409" s="6"/>
      <c r="G409" s="6"/>
      <c r="M409" s="69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2">
      <c r="A410" s="6"/>
      <c r="B410" s="6"/>
      <c r="C410" s="6"/>
      <c r="D410" s="6"/>
      <c r="E410" s="6"/>
      <c r="F410" s="6"/>
      <c r="G410" s="6"/>
      <c r="M410" s="69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2">
      <c r="A411" s="6"/>
      <c r="B411" s="6"/>
      <c r="C411" s="6"/>
      <c r="D411" s="6"/>
      <c r="E411" s="6"/>
      <c r="F411" s="6"/>
      <c r="G411" s="6"/>
      <c r="M411" s="69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2">
      <c r="A412" s="6"/>
      <c r="B412" s="6"/>
      <c r="C412" s="6"/>
      <c r="D412" s="6"/>
      <c r="E412" s="6"/>
      <c r="F412" s="6"/>
      <c r="G412" s="6"/>
      <c r="M412" s="69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2">
      <c r="A413" s="6"/>
      <c r="B413" s="6"/>
      <c r="C413" s="6"/>
      <c r="D413" s="6"/>
      <c r="E413" s="6"/>
      <c r="F413" s="6"/>
      <c r="G413" s="6"/>
      <c r="M413" s="69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2">
      <c r="A414" s="6"/>
      <c r="B414" s="6"/>
      <c r="C414" s="6"/>
      <c r="D414" s="6"/>
      <c r="E414" s="6"/>
      <c r="F414" s="6"/>
      <c r="G414" s="6"/>
      <c r="M414" s="69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2">
      <c r="A415" s="6"/>
      <c r="B415" s="6"/>
      <c r="C415" s="6"/>
      <c r="D415" s="6"/>
      <c r="E415" s="6"/>
      <c r="F415" s="6"/>
      <c r="G415" s="6"/>
      <c r="M415" s="69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2">
      <c r="A416" s="6"/>
      <c r="B416" s="6"/>
      <c r="C416" s="6"/>
      <c r="D416" s="6"/>
      <c r="E416" s="6"/>
      <c r="F416" s="6"/>
      <c r="G416" s="6"/>
      <c r="M416" s="69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2">
      <c r="A417" s="6"/>
      <c r="B417" s="6"/>
      <c r="C417" s="6"/>
      <c r="D417" s="6"/>
      <c r="E417" s="6"/>
      <c r="F417" s="6"/>
      <c r="G417" s="6"/>
      <c r="M417" s="69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2">
      <c r="A418" s="6"/>
      <c r="B418" s="6"/>
      <c r="C418" s="6"/>
      <c r="D418" s="6"/>
      <c r="E418" s="6"/>
      <c r="F418" s="6"/>
      <c r="G418" s="6"/>
      <c r="M418" s="69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2">
      <c r="A419" s="6"/>
      <c r="B419" s="6"/>
      <c r="C419" s="6"/>
      <c r="D419" s="6"/>
      <c r="E419" s="6"/>
      <c r="F419" s="6"/>
      <c r="G419" s="6"/>
      <c r="M419" s="69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2">
      <c r="A420" s="6"/>
      <c r="B420" s="6"/>
      <c r="C420" s="6"/>
      <c r="D420" s="6"/>
      <c r="E420" s="6"/>
      <c r="F420" s="6"/>
      <c r="G420" s="6"/>
      <c r="M420" s="69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2">
      <c r="A421" s="6"/>
      <c r="B421" s="6"/>
      <c r="C421" s="6"/>
      <c r="D421" s="6"/>
      <c r="E421" s="6"/>
      <c r="F421" s="6"/>
      <c r="G421" s="6"/>
      <c r="M421" s="69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2">
      <c r="A422" s="6"/>
      <c r="B422" s="6"/>
      <c r="C422" s="6"/>
      <c r="D422" s="6"/>
      <c r="E422" s="6"/>
      <c r="F422" s="6"/>
      <c r="G422" s="6"/>
      <c r="M422" s="69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2">
      <c r="A423" s="6"/>
      <c r="B423" s="6"/>
      <c r="C423" s="6"/>
      <c r="D423" s="6"/>
      <c r="E423" s="6"/>
      <c r="F423" s="6"/>
      <c r="G423" s="6"/>
      <c r="M423" s="69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2">
      <c r="A424" s="6"/>
      <c r="B424" s="6"/>
      <c r="C424" s="6"/>
      <c r="D424" s="6"/>
      <c r="E424" s="6"/>
      <c r="F424" s="6"/>
      <c r="G424" s="6"/>
      <c r="M424" s="69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2">
      <c r="A425" s="6"/>
      <c r="B425" s="6"/>
      <c r="C425" s="6"/>
      <c r="D425" s="6"/>
      <c r="E425" s="6"/>
      <c r="F425" s="6"/>
      <c r="G425" s="6"/>
      <c r="M425" s="69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2">
      <c r="A426" s="6"/>
      <c r="B426" s="6"/>
      <c r="C426" s="6"/>
      <c r="D426" s="6"/>
      <c r="E426" s="6"/>
      <c r="F426" s="6"/>
      <c r="G426" s="6"/>
      <c r="M426" s="69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2">
      <c r="A427" s="6"/>
      <c r="B427" s="6"/>
      <c r="C427" s="6"/>
      <c r="D427" s="6"/>
      <c r="E427" s="6"/>
      <c r="F427" s="6"/>
      <c r="G427" s="6"/>
      <c r="M427" s="69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2">
      <c r="A428" s="6"/>
      <c r="B428" s="6"/>
      <c r="C428" s="6"/>
      <c r="D428" s="6"/>
      <c r="E428" s="6"/>
      <c r="F428" s="6"/>
      <c r="G428" s="6"/>
      <c r="M428" s="69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2">
      <c r="A429" s="6"/>
      <c r="B429" s="6"/>
      <c r="C429" s="6"/>
      <c r="D429" s="6"/>
      <c r="E429" s="6"/>
      <c r="F429" s="6"/>
      <c r="G429" s="6"/>
      <c r="M429" s="69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2">
      <c r="A430" s="6"/>
      <c r="B430" s="6"/>
      <c r="C430" s="6"/>
      <c r="D430" s="6"/>
      <c r="E430" s="6"/>
      <c r="F430" s="6"/>
      <c r="G430" s="6"/>
      <c r="M430" s="69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2">
      <c r="A431" s="6"/>
      <c r="B431" s="6"/>
      <c r="C431" s="6"/>
      <c r="D431" s="6"/>
      <c r="E431" s="6"/>
      <c r="F431" s="6"/>
      <c r="G431" s="6"/>
      <c r="M431" s="69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2">
      <c r="A432" s="6"/>
      <c r="B432" s="6"/>
      <c r="C432" s="6"/>
      <c r="D432" s="6"/>
      <c r="E432" s="6"/>
      <c r="F432" s="6"/>
      <c r="G432" s="6"/>
      <c r="M432" s="69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2">
      <c r="A433" s="6"/>
      <c r="B433" s="6"/>
      <c r="C433" s="6"/>
      <c r="D433" s="6"/>
      <c r="E433" s="6"/>
      <c r="F433" s="6"/>
      <c r="G433" s="6"/>
      <c r="M433" s="69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2">
      <c r="A434" s="6"/>
      <c r="B434" s="6"/>
      <c r="C434" s="6"/>
      <c r="D434" s="6"/>
      <c r="E434" s="6"/>
      <c r="F434" s="6"/>
      <c r="G434" s="6"/>
      <c r="M434" s="69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2">
      <c r="A435" s="6"/>
      <c r="B435" s="6"/>
      <c r="C435" s="6"/>
      <c r="D435" s="6"/>
      <c r="E435" s="6"/>
      <c r="F435" s="6"/>
      <c r="G435" s="6"/>
      <c r="M435" s="69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2">
      <c r="A436" s="6"/>
      <c r="B436" s="6"/>
      <c r="C436" s="6"/>
      <c r="D436" s="6"/>
      <c r="E436" s="6"/>
      <c r="F436" s="6"/>
      <c r="G436" s="6"/>
      <c r="M436" s="69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2">
      <c r="A437" s="6"/>
      <c r="B437" s="6"/>
      <c r="C437" s="6"/>
      <c r="D437" s="6"/>
      <c r="E437" s="6"/>
      <c r="F437" s="6"/>
      <c r="G437" s="6"/>
      <c r="M437" s="69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2">
      <c r="A438" s="6"/>
      <c r="B438" s="6"/>
      <c r="C438" s="6"/>
      <c r="D438" s="6"/>
      <c r="E438" s="6"/>
      <c r="F438" s="6"/>
      <c r="G438" s="6"/>
      <c r="M438" s="69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2">
      <c r="A439" s="6"/>
      <c r="B439" s="6"/>
      <c r="C439" s="6"/>
      <c r="D439" s="6"/>
      <c r="E439" s="6"/>
      <c r="F439" s="6"/>
      <c r="G439" s="6"/>
      <c r="M439" s="69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2">
      <c r="A440" s="6"/>
      <c r="B440" s="6"/>
      <c r="C440" s="6"/>
      <c r="D440" s="6"/>
      <c r="E440" s="6"/>
      <c r="F440" s="6"/>
      <c r="G440" s="6"/>
      <c r="M440" s="69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2">
      <c r="A441" s="6"/>
      <c r="B441" s="6"/>
      <c r="C441" s="6"/>
      <c r="D441" s="6"/>
      <c r="E441" s="6"/>
      <c r="F441" s="6"/>
      <c r="G441" s="6"/>
      <c r="M441" s="69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2">
      <c r="A442" s="6"/>
      <c r="B442" s="6"/>
      <c r="C442" s="6"/>
      <c r="D442" s="6"/>
      <c r="E442" s="6"/>
      <c r="F442" s="6"/>
      <c r="G442" s="6"/>
      <c r="M442" s="69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2">
      <c r="A443" s="6"/>
      <c r="B443" s="6"/>
      <c r="C443" s="6"/>
      <c r="D443" s="6"/>
      <c r="E443" s="6"/>
      <c r="F443" s="6"/>
      <c r="G443" s="6"/>
      <c r="M443" s="69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2">
      <c r="A444" s="6"/>
      <c r="B444" s="6"/>
      <c r="C444" s="6"/>
      <c r="D444" s="6"/>
      <c r="E444" s="6"/>
      <c r="F444" s="6"/>
      <c r="G444" s="6"/>
      <c r="M444" s="69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2">
      <c r="A445" s="6"/>
      <c r="B445" s="6"/>
      <c r="C445" s="6"/>
      <c r="D445" s="6"/>
      <c r="E445" s="6"/>
      <c r="F445" s="6"/>
      <c r="G445" s="6"/>
      <c r="M445" s="69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2">
      <c r="A446" s="6"/>
      <c r="B446" s="6"/>
      <c r="C446" s="6"/>
      <c r="D446" s="6"/>
      <c r="E446" s="6"/>
      <c r="F446" s="6"/>
      <c r="G446" s="6"/>
      <c r="M446" s="69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2">
      <c r="A447" s="6"/>
      <c r="B447" s="6"/>
      <c r="C447" s="6"/>
      <c r="D447" s="6"/>
      <c r="E447" s="6"/>
      <c r="F447" s="6"/>
      <c r="G447" s="6"/>
      <c r="M447" s="69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2">
      <c r="A448" s="6"/>
      <c r="B448" s="6"/>
      <c r="C448" s="6"/>
      <c r="D448" s="6"/>
      <c r="E448" s="6"/>
      <c r="F448" s="6"/>
      <c r="G448" s="6"/>
      <c r="M448" s="69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2">
      <c r="A449" s="6"/>
      <c r="B449" s="6"/>
      <c r="C449" s="6"/>
      <c r="D449" s="6"/>
      <c r="E449" s="6"/>
      <c r="F449" s="6"/>
      <c r="G449" s="6"/>
      <c r="M449" s="69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2">
      <c r="A450" s="6"/>
      <c r="B450" s="6"/>
      <c r="C450" s="6"/>
      <c r="D450" s="6"/>
      <c r="E450" s="6"/>
      <c r="F450" s="6"/>
      <c r="G450" s="6"/>
      <c r="M450" s="69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2">
      <c r="A451" s="6"/>
      <c r="B451" s="6"/>
      <c r="C451" s="6"/>
      <c r="D451" s="6"/>
      <c r="E451" s="6"/>
      <c r="F451" s="6"/>
      <c r="G451" s="6"/>
      <c r="M451" s="69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2">
      <c r="A452" s="6"/>
      <c r="B452" s="6"/>
      <c r="C452" s="6"/>
      <c r="D452" s="6"/>
      <c r="E452" s="6"/>
      <c r="F452" s="6"/>
      <c r="G452" s="6"/>
      <c r="M452" s="69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2">
      <c r="A453" s="6"/>
      <c r="B453" s="6"/>
      <c r="C453" s="6"/>
      <c r="D453" s="6"/>
      <c r="E453" s="6"/>
      <c r="F453" s="6"/>
      <c r="G453" s="6"/>
      <c r="M453" s="69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2">
      <c r="A454" s="6"/>
      <c r="B454" s="6"/>
      <c r="C454" s="6"/>
      <c r="D454" s="6"/>
      <c r="E454" s="6"/>
      <c r="F454" s="6"/>
      <c r="G454" s="6"/>
      <c r="M454" s="69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2">
      <c r="A455" s="6"/>
      <c r="B455" s="6"/>
      <c r="C455" s="6"/>
      <c r="D455" s="6"/>
      <c r="E455" s="6"/>
      <c r="F455" s="6"/>
      <c r="G455" s="6"/>
      <c r="M455" s="69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2">
      <c r="A456" s="6"/>
      <c r="B456" s="6"/>
      <c r="C456" s="6"/>
      <c r="D456" s="6"/>
      <c r="E456" s="6"/>
      <c r="F456" s="6"/>
      <c r="G456" s="6"/>
      <c r="M456" s="69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2">
      <c r="A457" s="6"/>
      <c r="B457" s="6"/>
      <c r="C457" s="6"/>
      <c r="D457" s="6"/>
      <c r="E457" s="6"/>
      <c r="F457" s="6"/>
      <c r="G457" s="6"/>
      <c r="M457" s="69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2">
      <c r="A458" s="6"/>
      <c r="B458" s="6"/>
      <c r="C458" s="6"/>
      <c r="D458" s="6"/>
      <c r="E458" s="6"/>
      <c r="F458" s="6"/>
      <c r="G458" s="6"/>
      <c r="M458" s="69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2">
      <c r="A459" s="6"/>
      <c r="B459" s="6"/>
      <c r="C459" s="6"/>
      <c r="D459" s="6"/>
      <c r="E459" s="6"/>
      <c r="F459" s="6"/>
      <c r="G459" s="6"/>
      <c r="M459" s="69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2">
      <c r="A460" s="6"/>
      <c r="B460" s="6"/>
      <c r="C460" s="6"/>
      <c r="D460" s="6"/>
      <c r="E460" s="6"/>
      <c r="F460" s="6"/>
      <c r="G460" s="6"/>
      <c r="M460" s="69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2">
      <c r="A461" s="6"/>
      <c r="B461" s="6"/>
      <c r="C461" s="6"/>
      <c r="D461" s="6"/>
      <c r="E461" s="6"/>
      <c r="F461" s="6"/>
      <c r="G461" s="6"/>
      <c r="M461" s="69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2">
      <c r="A462" s="6"/>
      <c r="B462" s="6"/>
      <c r="C462" s="6"/>
      <c r="D462" s="6"/>
      <c r="E462" s="6"/>
      <c r="F462" s="6"/>
      <c r="G462" s="6"/>
      <c r="M462" s="69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2">
      <c r="A463" s="6"/>
      <c r="B463" s="6"/>
      <c r="C463" s="6"/>
      <c r="D463" s="6"/>
      <c r="E463" s="6"/>
      <c r="F463" s="6"/>
      <c r="G463" s="6"/>
      <c r="M463" s="69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2">
      <c r="A464" s="6"/>
      <c r="B464" s="6"/>
      <c r="C464" s="6"/>
      <c r="D464" s="6"/>
      <c r="E464" s="6"/>
      <c r="F464" s="6"/>
      <c r="G464" s="6"/>
      <c r="M464" s="69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2">
      <c r="A465" s="6"/>
      <c r="B465" s="6"/>
      <c r="C465" s="6"/>
      <c r="D465" s="6"/>
      <c r="E465" s="6"/>
      <c r="F465" s="6"/>
      <c r="G465" s="6"/>
      <c r="M465" s="69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2">
      <c r="A466" s="6"/>
      <c r="B466" s="6"/>
      <c r="C466" s="6"/>
      <c r="D466" s="6"/>
      <c r="E466" s="6"/>
      <c r="F466" s="6"/>
      <c r="G466" s="6"/>
      <c r="M466" s="69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2">
      <c r="A467" s="6"/>
      <c r="B467" s="6"/>
      <c r="C467" s="6"/>
      <c r="D467" s="6"/>
      <c r="E467" s="6"/>
      <c r="F467" s="6"/>
      <c r="G467" s="6"/>
      <c r="M467" s="69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2">
      <c r="A468" s="6"/>
      <c r="B468" s="6"/>
      <c r="C468" s="6"/>
      <c r="D468" s="6"/>
      <c r="E468" s="6"/>
      <c r="F468" s="6"/>
      <c r="G468" s="6"/>
      <c r="M468" s="69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2">
      <c r="A469" s="6"/>
      <c r="B469" s="6"/>
      <c r="C469" s="6"/>
      <c r="D469" s="6"/>
      <c r="E469" s="6"/>
      <c r="F469" s="6"/>
      <c r="G469" s="6"/>
      <c r="M469" s="69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2">
      <c r="A470" s="6"/>
      <c r="B470" s="6"/>
      <c r="C470" s="6"/>
      <c r="D470" s="6"/>
      <c r="E470" s="6"/>
      <c r="F470" s="6"/>
      <c r="G470" s="6"/>
      <c r="M470" s="69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2">
      <c r="A471" s="6"/>
      <c r="B471" s="6"/>
      <c r="C471" s="6"/>
      <c r="D471" s="6"/>
      <c r="E471" s="6"/>
      <c r="F471" s="6"/>
      <c r="G471" s="6"/>
      <c r="M471" s="69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2">
      <c r="A472" s="6"/>
      <c r="B472" s="6"/>
      <c r="C472" s="6"/>
      <c r="D472" s="6"/>
      <c r="E472" s="6"/>
      <c r="F472" s="6"/>
      <c r="G472" s="6"/>
      <c r="M472" s="69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2">
      <c r="A473" s="6"/>
      <c r="B473" s="6"/>
      <c r="C473" s="6"/>
      <c r="D473" s="6"/>
      <c r="E473" s="6"/>
      <c r="F473" s="6"/>
      <c r="G473" s="6"/>
      <c r="M473" s="69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2">
      <c r="A474" s="6"/>
      <c r="B474" s="6"/>
      <c r="C474" s="6"/>
      <c r="D474" s="6"/>
      <c r="E474" s="6"/>
      <c r="F474" s="6"/>
      <c r="G474" s="6"/>
      <c r="M474" s="69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2">
      <c r="A475" s="6"/>
      <c r="B475" s="6"/>
      <c r="C475" s="6"/>
      <c r="D475" s="6"/>
      <c r="E475" s="6"/>
      <c r="F475" s="6"/>
      <c r="G475" s="6"/>
      <c r="M475" s="69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2">
      <c r="A476" s="6"/>
      <c r="B476" s="6"/>
      <c r="C476" s="6"/>
      <c r="D476" s="6"/>
      <c r="E476" s="6"/>
      <c r="F476" s="6"/>
      <c r="G476" s="6"/>
      <c r="M476" s="69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2">
      <c r="A477" s="6"/>
      <c r="B477" s="6"/>
      <c r="C477" s="6"/>
      <c r="D477" s="6"/>
      <c r="E477" s="6"/>
      <c r="F477" s="6"/>
      <c r="G477" s="6"/>
      <c r="M477" s="69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2">
      <c r="A478" s="6"/>
      <c r="B478" s="6"/>
      <c r="C478" s="6"/>
      <c r="D478" s="6"/>
      <c r="E478" s="6"/>
      <c r="F478" s="6"/>
      <c r="G478" s="6"/>
      <c r="M478" s="69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2">
      <c r="A479" s="6"/>
      <c r="B479" s="6"/>
      <c r="C479" s="6"/>
      <c r="D479" s="6"/>
      <c r="E479" s="6"/>
      <c r="F479" s="6"/>
      <c r="G479" s="6"/>
      <c r="M479" s="69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2">
      <c r="A480" s="6"/>
      <c r="B480" s="6"/>
      <c r="C480" s="6"/>
      <c r="D480" s="6"/>
      <c r="E480" s="6"/>
      <c r="F480" s="6"/>
      <c r="G480" s="6"/>
      <c r="M480" s="69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2">
      <c r="A481" s="6"/>
      <c r="B481" s="6"/>
      <c r="C481" s="6"/>
      <c r="D481" s="6"/>
      <c r="E481" s="6"/>
      <c r="F481" s="6"/>
      <c r="G481" s="6"/>
      <c r="M481" s="69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2">
      <c r="A482" s="6"/>
      <c r="B482" s="6"/>
      <c r="C482" s="6"/>
      <c r="D482" s="6"/>
      <c r="E482" s="6"/>
      <c r="F482" s="6"/>
      <c r="G482" s="6"/>
      <c r="M482" s="69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2">
      <c r="A483" s="6"/>
      <c r="B483" s="6"/>
      <c r="C483" s="6"/>
      <c r="D483" s="6"/>
      <c r="E483" s="6"/>
      <c r="F483" s="6"/>
      <c r="G483" s="6"/>
      <c r="M483" s="69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2">
      <c r="A484" s="6"/>
      <c r="B484" s="6"/>
      <c r="C484" s="6"/>
      <c r="D484" s="6"/>
      <c r="E484" s="6"/>
      <c r="F484" s="6"/>
      <c r="G484" s="6"/>
      <c r="M484" s="69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2">
      <c r="A485" s="6"/>
      <c r="B485" s="6"/>
      <c r="C485" s="6"/>
      <c r="D485" s="6"/>
      <c r="E485" s="6"/>
      <c r="F485" s="6"/>
      <c r="G485" s="6"/>
      <c r="M485" s="69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2">
      <c r="A486" s="6"/>
      <c r="B486" s="6"/>
      <c r="C486" s="6"/>
      <c r="D486" s="6"/>
      <c r="E486" s="6"/>
      <c r="F486" s="6"/>
      <c r="G486" s="6"/>
      <c r="M486" s="69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2">
      <c r="A487" s="6"/>
      <c r="B487" s="6"/>
      <c r="C487" s="6"/>
      <c r="D487" s="6"/>
      <c r="E487" s="6"/>
      <c r="F487" s="6"/>
      <c r="G487" s="6"/>
      <c r="M487" s="69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2">
      <c r="A488" s="6"/>
      <c r="B488" s="6"/>
      <c r="C488" s="6"/>
      <c r="D488" s="6"/>
      <c r="E488" s="6"/>
      <c r="F488" s="6"/>
      <c r="G488" s="6"/>
      <c r="M488" s="69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2">
      <c r="A489" s="6"/>
      <c r="B489" s="6"/>
      <c r="C489" s="6"/>
      <c r="D489" s="6"/>
      <c r="E489" s="6"/>
      <c r="F489" s="6"/>
      <c r="G489" s="6"/>
      <c r="M489" s="69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2">
      <c r="A490" s="6"/>
      <c r="B490" s="6"/>
      <c r="C490" s="6"/>
      <c r="D490" s="6"/>
      <c r="E490" s="6"/>
      <c r="F490" s="6"/>
      <c r="G490" s="6"/>
      <c r="M490" s="69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2">
      <c r="A491" s="6"/>
      <c r="B491" s="6"/>
      <c r="C491" s="6"/>
      <c r="D491" s="6"/>
      <c r="E491" s="6"/>
      <c r="F491" s="6"/>
      <c r="G491" s="6"/>
      <c r="M491" s="69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2">
      <c r="A492" s="6"/>
      <c r="B492" s="6"/>
      <c r="C492" s="6"/>
      <c r="D492" s="6"/>
      <c r="E492" s="6"/>
      <c r="F492" s="6"/>
      <c r="G492" s="6"/>
      <c r="M492" s="69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2">
      <c r="A493" s="6"/>
      <c r="B493" s="6"/>
      <c r="C493" s="6"/>
      <c r="D493" s="6"/>
      <c r="E493" s="6"/>
      <c r="F493" s="6"/>
      <c r="G493" s="6"/>
      <c r="M493" s="69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2">
      <c r="A494" s="6"/>
      <c r="B494" s="6"/>
      <c r="C494" s="6"/>
      <c r="D494" s="6"/>
      <c r="E494" s="6"/>
      <c r="F494" s="6"/>
      <c r="G494" s="6"/>
      <c r="M494" s="69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2">
      <c r="A495" s="6"/>
      <c r="B495" s="6"/>
      <c r="C495" s="6"/>
      <c r="D495" s="6"/>
      <c r="E495" s="6"/>
      <c r="F495" s="6"/>
      <c r="G495" s="6"/>
      <c r="M495" s="69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2">
      <c r="A496" s="6"/>
      <c r="B496" s="6"/>
      <c r="C496" s="6"/>
      <c r="D496" s="6"/>
      <c r="E496" s="6"/>
      <c r="F496" s="6"/>
      <c r="G496" s="6"/>
      <c r="M496" s="69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2">
      <c r="A497" s="6"/>
      <c r="B497" s="6"/>
      <c r="C497" s="6"/>
      <c r="D497" s="6"/>
      <c r="E497" s="6"/>
      <c r="F497" s="6"/>
      <c r="G497" s="6"/>
      <c r="M497" s="69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2">
      <c r="A498" s="6"/>
      <c r="B498" s="6"/>
      <c r="C498" s="6"/>
      <c r="D498" s="6"/>
      <c r="E498" s="6"/>
      <c r="F498" s="6"/>
      <c r="G498" s="6"/>
      <c r="M498" s="69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2">
      <c r="A499" s="6"/>
      <c r="B499" s="6"/>
      <c r="C499" s="6"/>
      <c r="D499" s="6"/>
      <c r="E499" s="6"/>
      <c r="F499" s="6"/>
      <c r="G499" s="6"/>
      <c r="M499" s="69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2">
      <c r="A500" s="6"/>
      <c r="B500" s="6"/>
      <c r="C500" s="6"/>
      <c r="D500" s="6"/>
      <c r="E500" s="6"/>
      <c r="F500" s="6"/>
      <c r="G500" s="6"/>
      <c r="M500" s="69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2">
      <c r="A501" s="6"/>
      <c r="B501" s="6"/>
      <c r="C501" s="6"/>
      <c r="D501" s="6"/>
      <c r="E501" s="6"/>
      <c r="F501" s="6"/>
      <c r="G501" s="6"/>
      <c r="M501" s="69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2">
      <c r="A502" s="6"/>
      <c r="B502" s="6"/>
      <c r="C502" s="6"/>
      <c r="D502" s="6"/>
      <c r="E502" s="6"/>
      <c r="F502" s="6"/>
      <c r="G502" s="6"/>
      <c r="M502" s="69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2">
      <c r="A503" s="6"/>
      <c r="B503" s="6"/>
      <c r="C503" s="6"/>
      <c r="D503" s="6"/>
      <c r="E503" s="6"/>
      <c r="F503" s="6"/>
      <c r="G503" s="6"/>
      <c r="M503" s="69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2">
      <c r="A504" s="6"/>
      <c r="B504" s="6"/>
      <c r="C504" s="6"/>
      <c r="D504" s="6"/>
      <c r="E504" s="6"/>
      <c r="F504" s="6"/>
      <c r="G504" s="6"/>
      <c r="M504" s="69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2">
      <c r="A505" s="6"/>
      <c r="B505" s="6"/>
      <c r="C505" s="6"/>
      <c r="D505" s="6"/>
      <c r="E505" s="6"/>
      <c r="F505" s="6"/>
      <c r="G505" s="6"/>
      <c r="M505" s="69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2">
      <c r="A506" s="6"/>
      <c r="B506" s="6"/>
      <c r="C506" s="6"/>
      <c r="D506" s="6"/>
      <c r="E506" s="6"/>
      <c r="F506" s="6"/>
      <c r="G506" s="6"/>
      <c r="M506" s="69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2">
      <c r="A507" s="6"/>
      <c r="B507" s="6"/>
      <c r="C507" s="6"/>
      <c r="D507" s="6"/>
      <c r="E507" s="6"/>
      <c r="F507" s="6"/>
      <c r="G507" s="6"/>
      <c r="M507" s="69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2">
      <c r="A508" s="6"/>
      <c r="B508" s="6"/>
      <c r="C508" s="6"/>
      <c r="D508" s="6"/>
      <c r="E508" s="6"/>
      <c r="F508" s="6"/>
      <c r="G508" s="6"/>
      <c r="M508" s="69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2">
      <c r="A509" s="6"/>
      <c r="B509" s="6"/>
      <c r="C509" s="6"/>
      <c r="D509" s="6"/>
      <c r="E509" s="6"/>
      <c r="F509" s="6"/>
      <c r="G509" s="6"/>
      <c r="M509" s="69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2">
      <c r="A510" s="6"/>
      <c r="B510" s="6"/>
      <c r="C510" s="6"/>
      <c r="D510" s="6"/>
      <c r="E510" s="6"/>
      <c r="F510" s="6"/>
      <c r="G510" s="6"/>
      <c r="M510" s="69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2">
      <c r="A511" s="6"/>
      <c r="B511" s="6"/>
      <c r="C511" s="6"/>
      <c r="D511" s="6"/>
      <c r="E511" s="6"/>
      <c r="F511" s="6"/>
      <c r="G511" s="6"/>
      <c r="M511" s="69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2">
      <c r="A512" s="6"/>
      <c r="B512" s="6"/>
      <c r="C512" s="6"/>
      <c r="D512" s="6"/>
      <c r="E512" s="6"/>
      <c r="F512" s="6"/>
      <c r="G512" s="6"/>
      <c r="M512" s="69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2">
      <c r="A513" s="6"/>
      <c r="B513" s="6"/>
      <c r="C513" s="6"/>
      <c r="D513" s="6"/>
      <c r="E513" s="6"/>
      <c r="F513" s="6"/>
      <c r="G513" s="6"/>
      <c r="M513" s="69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2">
      <c r="A514" s="6"/>
      <c r="B514" s="6"/>
      <c r="C514" s="6"/>
      <c r="D514" s="6"/>
      <c r="E514" s="6"/>
      <c r="F514" s="6"/>
      <c r="G514" s="6"/>
      <c r="M514" s="69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2">
      <c r="A515" s="6"/>
      <c r="B515" s="6"/>
      <c r="C515" s="6"/>
      <c r="D515" s="6"/>
      <c r="E515" s="6"/>
      <c r="F515" s="6"/>
      <c r="G515" s="6"/>
      <c r="M515" s="69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2">
      <c r="A516" s="6"/>
      <c r="B516" s="6"/>
      <c r="C516" s="6"/>
      <c r="D516" s="6"/>
      <c r="E516" s="6"/>
      <c r="F516" s="6"/>
      <c r="G516" s="6"/>
      <c r="M516" s="69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2">
      <c r="A517" s="6"/>
      <c r="B517" s="6"/>
      <c r="C517" s="6"/>
      <c r="D517" s="6"/>
      <c r="E517" s="6"/>
      <c r="F517" s="6"/>
      <c r="G517" s="6"/>
      <c r="M517" s="69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2">
      <c r="A518" s="6"/>
      <c r="B518" s="6"/>
      <c r="C518" s="6"/>
      <c r="D518" s="6"/>
      <c r="E518" s="6"/>
      <c r="F518" s="6"/>
      <c r="G518" s="6"/>
      <c r="M518" s="69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2">
      <c r="A519" s="6"/>
      <c r="B519" s="6"/>
      <c r="C519" s="6"/>
      <c r="D519" s="6"/>
      <c r="E519" s="6"/>
      <c r="F519" s="6"/>
      <c r="G519" s="6"/>
      <c r="M519" s="69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2">
      <c r="A520" s="6"/>
      <c r="B520" s="6"/>
      <c r="C520" s="6"/>
      <c r="D520" s="6"/>
      <c r="E520" s="6"/>
      <c r="F520" s="6"/>
      <c r="G520" s="6"/>
      <c r="M520" s="69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2">
      <c r="A521" s="6"/>
      <c r="B521" s="6"/>
      <c r="C521" s="6"/>
      <c r="D521" s="6"/>
      <c r="E521" s="6"/>
      <c r="F521" s="6"/>
      <c r="G521" s="6"/>
      <c r="M521" s="69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2">
      <c r="A522" s="6"/>
      <c r="B522" s="6"/>
      <c r="C522" s="6"/>
      <c r="D522" s="6"/>
      <c r="E522" s="6"/>
      <c r="F522" s="6"/>
      <c r="G522" s="6"/>
      <c r="M522" s="69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2">
      <c r="A523" s="6"/>
      <c r="B523" s="6"/>
      <c r="C523" s="6"/>
      <c r="D523" s="6"/>
      <c r="E523" s="6"/>
      <c r="F523" s="6"/>
      <c r="G523" s="6"/>
      <c r="M523" s="69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2">
      <c r="A524" s="6"/>
      <c r="B524" s="6"/>
      <c r="C524" s="6"/>
      <c r="D524" s="6"/>
      <c r="E524" s="6"/>
      <c r="F524" s="6"/>
      <c r="G524" s="6"/>
      <c r="M524" s="69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2">
      <c r="A525" s="6"/>
      <c r="B525" s="6"/>
      <c r="C525" s="6"/>
      <c r="D525" s="6"/>
      <c r="E525" s="6"/>
      <c r="F525" s="6"/>
      <c r="G525" s="6"/>
      <c r="M525" s="69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2">
      <c r="A526" s="6"/>
      <c r="B526" s="6"/>
      <c r="C526" s="6"/>
      <c r="D526" s="6"/>
      <c r="E526" s="6"/>
      <c r="F526" s="6"/>
      <c r="G526" s="6"/>
      <c r="M526" s="69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2">
      <c r="A527" s="6"/>
      <c r="B527" s="6"/>
      <c r="C527" s="6"/>
      <c r="D527" s="6"/>
      <c r="E527" s="6"/>
      <c r="F527" s="6"/>
      <c r="G527" s="6"/>
      <c r="M527" s="69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2">
      <c r="A528" s="6"/>
      <c r="B528" s="6"/>
      <c r="C528" s="6"/>
      <c r="D528" s="6"/>
      <c r="E528" s="6"/>
      <c r="F528" s="6"/>
      <c r="G528" s="6"/>
      <c r="M528" s="69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2">
      <c r="A529" s="6"/>
      <c r="B529" s="6"/>
      <c r="C529" s="6"/>
      <c r="D529" s="6"/>
      <c r="E529" s="6"/>
      <c r="F529" s="6"/>
      <c r="G529" s="6"/>
      <c r="M529" s="69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2">
      <c r="A530" s="6"/>
      <c r="B530" s="6"/>
      <c r="C530" s="6"/>
      <c r="D530" s="6"/>
      <c r="E530" s="6"/>
      <c r="F530" s="6"/>
      <c r="G530" s="6"/>
      <c r="M530" s="69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2">
      <c r="A531" s="6"/>
      <c r="B531" s="6"/>
      <c r="C531" s="6"/>
      <c r="D531" s="6"/>
      <c r="E531" s="6"/>
      <c r="F531" s="6"/>
      <c r="G531" s="6"/>
      <c r="M531" s="69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2">
      <c r="A532" s="6"/>
      <c r="B532" s="6"/>
      <c r="C532" s="6"/>
      <c r="D532" s="6"/>
      <c r="E532" s="6"/>
      <c r="F532" s="6"/>
      <c r="G532" s="6"/>
      <c r="M532" s="69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2">
      <c r="A533" s="6"/>
      <c r="B533" s="6"/>
      <c r="C533" s="6"/>
      <c r="D533" s="6"/>
      <c r="E533" s="6"/>
      <c r="F533" s="6"/>
      <c r="G533" s="6"/>
      <c r="M533" s="69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2">
      <c r="A534" s="6"/>
      <c r="B534" s="6"/>
      <c r="C534" s="6"/>
      <c r="D534" s="6"/>
      <c r="E534" s="6"/>
      <c r="F534" s="6"/>
      <c r="G534" s="6"/>
      <c r="M534" s="69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2">
      <c r="A535" s="6"/>
      <c r="B535" s="6"/>
      <c r="C535" s="6"/>
      <c r="D535" s="6"/>
      <c r="E535" s="6"/>
      <c r="F535" s="6"/>
      <c r="G535" s="6"/>
      <c r="M535" s="69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2">
      <c r="A536" s="6"/>
      <c r="B536" s="6"/>
      <c r="C536" s="6"/>
      <c r="D536" s="6"/>
      <c r="E536" s="6"/>
      <c r="F536" s="6"/>
      <c r="G536" s="6"/>
      <c r="M536" s="69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2">
      <c r="A537" s="6"/>
      <c r="B537" s="6"/>
      <c r="C537" s="6"/>
      <c r="D537" s="6"/>
      <c r="E537" s="6"/>
      <c r="F537" s="6"/>
      <c r="G537" s="6"/>
      <c r="M537" s="69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2">
      <c r="A538" s="6"/>
      <c r="B538" s="6"/>
      <c r="C538" s="6"/>
      <c r="D538" s="6"/>
      <c r="E538" s="6"/>
      <c r="F538" s="6"/>
      <c r="G538" s="6"/>
      <c r="M538" s="69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2">
      <c r="A539" s="6"/>
      <c r="B539" s="6"/>
      <c r="C539" s="6"/>
      <c r="D539" s="6"/>
      <c r="E539" s="6"/>
      <c r="F539" s="6"/>
      <c r="G539" s="6"/>
      <c r="M539" s="69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2">
      <c r="A540" s="6"/>
      <c r="B540" s="6"/>
      <c r="C540" s="6"/>
      <c r="D540" s="6"/>
      <c r="E540" s="6"/>
      <c r="F540" s="6"/>
      <c r="G540" s="6"/>
      <c r="M540" s="69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2">
      <c r="A541" s="6"/>
      <c r="B541" s="6"/>
      <c r="C541" s="6"/>
      <c r="D541" s="6"/>
      <c r="E541" s="6"/>
      <c r="F541" s="6"/>
      <c r="G541" s="6"/>
      <c r="M541" s="69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2">
      <c r="A542" s="6"/>
      <c r="B542" s="6"/>
      <c r="C542" s="6"/>
      <c r="D542" s="6"/>
      <c r="E542" s="6"/>
      <c r="F542" s="6"/>
      <c r="G542" s="6"/>
      <c r="M542" s="69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2">
      <c r="A543" s="6"/>
      <c r="B543" s="6"/>
      <c r="C543" s="6"/>
      <c r="D543" s="6"/>
      <c r="E543" s="6"/>
      <c r="F543" s="6"/>
      <c r="G543" s="6"/>
      <c r="M543" s="69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2">
      <c r="A544" s="6"/>
      <c r="B544" s="6"/>
      <c r="C544" s="6"/>
      <c r="D544" s="6"/>
      <c r="E544" s="6"/>
      <c r="F544" s="6"/>
      <c r="G544" s="6"/>
      <c r="M544" s="69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2">
      <c r="A545" s="6"/>
      <c r="B545" s="6"/>
      <c r="C545" s="6"/>
      <c r="D545" s="6"/>
      <c r="E545" s="6"/>
      <c r="F545" s="6"/>
      <c r="G545" s="6"/>
      <c r="M545" s="69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2">
      <c r="A546" s="6"/>
      <c r="B546" s="6"/>
      <c r="C546" s="6"/>
      <c r="D546" s="6"/>
      <c r="E546" s="6"/>
      <c r="F546" s="6"/>
      <c r="G546" s="6"/>
      <c r="M546" s="69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2">
      <c r="A547" s="6"/>
      <c r="B547" s="6"/>
      <c r="C547" s="6"/>
      <c r="D547" s="6"/>
      <c r="E547" s="6"/>
      <c r="F547" s="6"/>
      <c r="G547" s="6"/>
      <c r="M547" s="69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2">
      <c r="A548" s="6"/>
      <c r="B548" s="6"/>
      <c r="C548" s="6"/>
      <c r="D548" s="6"/>
      <c r="E548" s="6"/>
      <c r="F548" s="6"/>
      <c r="G548" s="6"/>
      <c r="M548" s="69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2">
      <c r="A549" s="6"/>
      <c r="B549" s="6"/>
      <c r="C549" s="6"/>
      <c r="D549" s="6"/>
      <c r="E549" s="6"/>
      <c r="F549" s="6"/>
      <c r="G549" s="6"/>
      <c r="M549" s="69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2">
      <c r="A550" s="6"/>
      <c r="B550" s="6"/>
      <c r="C550" s="6"/>
      <c r="D550" s="6"/>
      <c r="E550" s="6"/>
      <c r="F550" s="6"/>
      <c r="G550" s="6"/>
      <c r="M550" s="69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2">
      <c r="A551" s="6"/>
      <c r="B551" s="6"/>
      <c r="C551" s="6"/>
      <c r="D551" s="6"/>
      <c r="E551" s="6"/>
      <c r="F551" s="6"/>
      <c r="G551" s="6"/>
      <c r="M551" s="69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2">
      <c r="A552" s="6"/>
      <c r="B552" s="6"/>
      <c r="C552" s="6"/>
      <c r="D552" s="6"/>
      <c r="E552" s="6"/>
      <c r="F552" s="6"/>
      <c r="G552" s="6"/>
      <c r="M552" s="69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2">
      <c r="A553" s="6"/>
      <c r="B553" s="6"/>
      <c r="C553" s="6"/>
      <c r="D553" s="6"/>
      <c r="E553" s="6"/>
      <c r="F553" s="6"/>
      <c r="G553" s="6"/>
      <c r="M553" s="69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2">
      <c r="A554" s="6"/>
      <c r="B554" s="6"/>
      <c r="C554" s="6"/>
      <c r="D554" s="6"/>
      <c r="E554" s="6"/>
      <c r="F554" s="6"/>
      <c r="G554" s="6"/>
      <c r="M554" s="69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2">
      <c r="A555" s="6"/>
      <c r="B555" s="6"/>
      <c r="C555" s="6"/>
      <c r="D555" s="6"/>
      <c r="E555" s="6"/>
      <c r="F555" s="6"/>
      <c r="G555" s="6"/>
      <c r="M555" s="69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2">
      <c r="A556" s="6"/>
      <c r="B556" s="6"/>
      <c r="C556" s="6"/>
      <c r="D556" s="6"/>
      <c r="E556" s="6"/>
      <c r="F556" s="6"/>
      <c r="G556" s="6"/>
      <c r="M556" s="69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2">
      <c r="A557" s="6"/>
      <c r="B557" s="6"/>
      <c r="C557" s="6"/>
      <c r="D557" s="6"/>
      <c r="E557" s="6"/>
      <c r="F557" s="6"/>
      <c r="G557" s="6"/>
      <c r="M557" s="69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2">
      <c r="A558" s="6"/>
      <c r="B558" s="6"/>
      <c r="C558" s="6"/>
      <c r="D558" s="6"/>
      <c r="E558" s="6"/>
      <c r="F558" s="6"/>
      <c r="G558" s="6"/>
      <c r="M558" s="69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2">
      <c r="A559" s="6"/>
      <c r="B559" s="6"/>
      <c r="C559" s="6"/>
      <c r="D559" s="6"/>
      <c r="E559" s="6"/>
      <c r="F559" s="6"/>
      <c r="G559" s="6"/>
      <c r="M559" s="69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2">
      <c r="A560" s="6"/>
      <c r="B560" s="6"/>
      <c r="C560" s="6"/>
      <c r="D560" s="6"/>
      <c r="E560" s="6"/>
      <c r="F560" s="6"/>
      <c r="G560" s="6"/>
      <c r="M560" s="69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2">
      <c r="A561" s="6"/>
      <c r="B561" s="6"/>
      <c r="C561" s="6"/>
      <c r="D561" s="6"/>
      <c r="E561" s="6"/>
      <c r="F561" s="6"/>
      <c r="G561" s="6"/>
      <c r="M561" s="69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2">
      <c r="A562" s="6"/>
      <c r="B562" s="6"/>
      <c r="C562" s="6"/>
      <c r="D562" s="6"/>
      <c r="E562" s="6"/>
      <c r="F562" s="6"/>
      <c r="G562" s="6"/>
      <c r="M562" s="69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2">
      <c r="A563" s="6"/>
      <c r="B563" s="6"/>
      <c r="C563" s="6"/>
      <c r="D563" s="6"/>
      <c r="E563" s="6"/>
      <c r="F563" s="6"/>
      <c r="G563" s="6"/>
      <c r="M563" s="69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2">
      <c r="A564" s="6"/>
      <c r="B564" s="6"/>
      <c r="C564" s="6"/>
      <c r="D564" s="6"/>
      <c r="E564" s="6"/>
      <c r="F564" s="6"/>
      <c r="G564" s="6"/>
      <c r="M564" s="69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2">
      <c r="A565" s="6"/>
      <c r="B565" s="6"/>
      <c r="C565" s="6"/>
      <c r="D565" s="6"/>
      <c r="E565" s="6"/>
      <c r="F565" s="6"/>
      <c r="G565" s="6"/>
      <c r="M565" s="69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2">
      <c r="A566" s="6"/>
      <c r="B566" s="6"/>
      <c r="C566" s="6"/>
      <c r="D566" s="6"/>
      <c r="E566" s="6"/>
      <c r="F566" s="6"/>
      <c r="G566" s="6"/>
      <c r="M566" s="69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2">
      <c r="A567" s="6"/>
      <c r="B567" s="6"/>
      <c r="C567" s="6"/>
      <c r="D567" s="6"/>
      <c r="E567" s="6"/>
      <c r="F567" s="6"/>
      <c r="G567" s="6"/>
      <c r="M567" s="69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2">
      <c r="A568" s="6"/>
      <c r="B568" s="6"/>
      <c r="C568" s="6"/>
      <c r="D568" s="6"/>
      <c r="E568" s="6"/>
      <c r="F568" s="6"/>
      <c r="G568" s="6"/>
      <c r="M568" s="69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2">
      <c r="A569" s="6"/>
      <c r="B569" s="6"/>
      <c r="C569" s="6"/>
      <c r="D569" s="6"/>
      <c r="E569" s="6"/>
      <c r="F569" s="6"/>
      <c r="G569" s="6"/>
      <c r="M569" s="69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2">
      <c r="A570" s="6"/>
      <c r="B570" s="6"/>
      <c r="C570" s="6"/>
      <c r="D570" s="6"/>
      <c r="E570" s="6"/>
      <c r="F570" s="6"/>
      <c r="G570" s="6"/>
      <c r="M570" s="69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2">
      <c r="A571" s="6"/>
      <c r="B571" s="6"/>
      <c r="C571" s="6"/>
      <c r="D571" s="6"/>
      <c r="E571" s="6"/>
      <c r="F571" s="6"/>
      <c r="G571" s="6"/>
      <c r="M571" s="69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2">
      <c r="A572" s="6"/>
      <c r="B572" s="6"/>
      <c r="C572" s="6"/>
      <c r="D572" s="6"/>
      <c r="E572" s="6"/>
      <c r="F572" s="6"/>
      <c r="G572" s="6"/>
      <c r="M572" s="69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2">
      <c r="A573" s="6"/>
      <c r="B573" s="6"/>
      <c r="C573" s="6"/>
      <c r="D573" s="6"/>
      <c r="E573" s="6"/>
      <c r="F573" s="6"/>
      <c r="G573" s="6"/>
      <c r="M573" s="69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2">
      <c r="A574" s="6"/>
      <c r="B574" s="6"/>
      <c r="C574" s="6"/>
      <c r="D574" s="6"/>
      <c r="E574" s="6"/>
      <c r="F574" s="6"/>
      <c r="G574" s="6"/>
      <c r="M574" s="69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2">
      <c r="A575" s="6"/>
      <c r="B575" s="6"/>
      <c r="C575" s="6"/>
      <c r="D575" s="6"/>
      <c r="E575" s="6"/>
      <c r="F575" s="6"/>
      <c r="G575" s="6"/>
      <c r="M575" s="69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2">
      <c r="A576" s="6"/>
      <c r="B576" s="6"/>
      <c r="C576" s="6"/>
      <c r="D576" s="6"/>
      <c r="E576" s="6"/>
      <c r="F576" s="6"/>
      <c r="G576" s="6"/>
      <c r="M576" s="69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2">
      <c r="A577" s="6"/>
      <c r="B577" s="6"/>
      <c r="C577" s="6"/>
      <c r="D577" s="6"/>
      <c r="E577" s="6"/>
      <c r="F577" s="6"/>
      <c r="G577" s="6"/>
      <c r="M577" s="69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2">
      <c r="A578" s="6"/>
      <c r="B578" s="6"/>
      <c r="C578" s="6"/>
      <c r="D578" s="6"/>
      <c r="E578" s="6"/>
      <c r="F578" s="6"/>
      <c r="G578" s="6"/>
      <c r="M578" s="69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2">
      <c r="A579" s="6"/>
      <c r="B579" s="6"/>
      <c r="C579" s="6"/>
      <c r="D579" s="6"/>
      <c r="E579" s="6"/>
      <c r="F579" s="6"/>
      <c r="G579" s="6"/>
      <c r="M579" s="69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2">
      <c r="A580" s="6"/>
      <c r="B580" s="6"/>
      <c r="C580" s="6"/>
      <c r="D580" s="6"/>
      <c r="E580" s="6"/>
      <c r="F580" s="6"/>
      <c r="G580" s="6"/>
      <c r="M580" s="69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2">
      <c r="A581" s="6"/>
      <c r="B581" s="6"/>
      <c r="C581" s="6"/>
      <c r="D581" s="6"/>
      <c r="E581" s="6"/>
      <c r="F581" s="6"/>
      <c r="G581" s="6"/>
      <c r="M581" s="69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2">
      <c r="A582" s="6"/>
      <c r="B582" s="6"/>
      <c r="C582" s="6"/>
      <c r="D582" s="6"/>
      <c r="E582" s="6"/>
      <c r="F582" s="6"/>
      <c r="G582" s="6"/>
      <c r="M582" s="69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2">
      <c r="A583" s="6"/>
      <c r="B583" s="6"/>
      <c r="C583" s="6"/>
      <c r="D583" s="6"/>
      <c r="E583" s="6"/>
      <c r="F583" s="6"/>
      <c r="G583" s="6"/>
      <c r="M583" s="69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2">
      <c r="A584" s="6"/>
      <c r="B584" s="6"/>
      <c r="C584" s="6"/>
      <c r="D584" s="6"/>
      <c r="E584" s="6"/>
      <c r="F584" s="6"/>
      <c r="G584" s="6"/>
      <c r="M584" s="69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2">
      <c r="A585" s="6"/>
      <c r="B585" s="6"/>
      <c r="C585" s="6"/>
      <c r="D585" s="6"/>
      <c r="E585" s="6"/>
      <c r="F585" s="6"/>
      <c r="G585" s="6"/>
      <c r="M585" s="69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2">
      <c r="A586" s="6"/>
      <c r="B586" s="6"/>
      <c r="C586" s="6"/>
      <c r="D586" s="6"/>
      <c r="E586" s="6"/>
      <c r="F586" s="6"/>
      <c r="G586" s="6"/>
      <c r="M586" s="69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2">
      <c r="A587" s="6"/>
      <c r="B587" s="6"/>
      <c r="C587" s="6"/>
      <c r="D587" s="6"/>
      <c r="E587" s="6"/>
      <c r="F587" s="6"/>
      <c r="G587" s="6"/>
      <c r="M587" s="69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2">
      <c r="A588" s="6"/>
      <c r="B588" s="6"/>
      <c r="C588" s="6"/>
      <c r="D588" s="6"/>
      <c r="E588" s="6"/>
      <c r="F588" s="6"/>
      <c r="G588" s="6"/>
      <c r="M588" s="69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2">
      <c r="A589" s="6"/>
      <c r="B589" s="6"/>
      <c r="C589" s="6"/>
      <c r="D589" s="6"/>
      <c r="E589" s="6"/>
      <c r="F589" s="6"/>
      <c r="G589" s="6"/>
      <c r="M589" s="69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2">
      <c r="A590" s="6"/>
      <c r="B590" s="6"/>
      <c r="C590" s="6"/>
      <c r="D590" s="6"/>
      <c r="E590" s="6"/>
      <c r="F590" s="6"/>
      <c r="G590" s="6"/>
      <c r="M590" s="69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2">
      <c r="A591" s="6"/>
      <c r="B591" s="6"/>
      <c r="C591" s="6"/>
      <c r="D591" s="6"/>
      <c r="E591" s="6"/>
      <c r="F591" s="6"/>
      <c r="G591" s="6"/>
      <c r="M591" s="69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2">
      <c r="A592" s="6"/>
      <c r="B592" s="6"/>
      <c r="C592" s="6"/>
      <c r="D592" s="6"/>
      <c r="E592" s="6"/>
      <c r="F592" s="6"/>
      <c r="G592" s="6"/>
      <c r="M592" s="69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2">
      <c r="A593" s="6"/>
      <c r="B593" s="6"/>
      <c r="C593" s="6"/>
      <c r="D593" s="6"/>
      <c r="E593" s="6"/>
      <c r="F593" s="6"/>
      <c r="G593" s="6"/>
      <c r="M593" s="69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2">
      <c r="A594" s="6"/>
      <c r="B594" s="6"/>
      <c r="C594" s="6"/>
      <c r="D594" s="6"/>
      <c r="E594" s="6"/>
      <c r="F594" s="6"/>
      <c r="G594" s="6"/>
      <c r="M594" s="69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2">
      <c r="A595" s="6"/>
      <c r="B595" s="6"/>
      <c r="C595" s="6"/>
      <c r="D595" s="6"/>
      <c r="E595" s="6"/>
      <c r="F595" s="6"/>
      <c r="G595" s="6"/>
      <c r="M595" s="69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2">
      <c r="A596" s="6"/>
      <c r="B596" s="6"/>
      <c r="C596" s="6"/>
      <c r="D596" s="6"/>
      <c r="E596" s="6"/>
      <c r="F596" s="6"/>
      <c r="G596" s="6"/>
      <c r="M596" s="69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2">
      <c r="A597" s="6"/>
      <c r="B597" s="6"/>
      <c r="C597" s="6"/>
      <c r="D597" s="6"/>
      <c r="E597" s="6"/>
      <c r="F597" s="6"/>
      <c r="G597" s="6"/>
      <c r="M597" s="69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2">
      <c r="A598" s="6"/>
      <c r="B598" s="6"/>
      <c r="C598" s="6"/>
      <c r="D598" s="6"/>
      <c r="E598" s="6"/>
      <c r="F598" s="6"/>
      <c r="G598" s="6"/>
      <c r="M598" s="69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2">
      <c r="A599" s="6"/>
      <c r="B599" s="6"/>
      <c r="C599" s="6"/>
      <c r="D599" s="6"/>
      <c r="E599" s="6"/>
      <c r="F599" s="6"/>
      <c r="G599" s="6"/>
      <c r="M599" s="69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2">
      <c r="A600" s="6"/>
      <c r="B600" s="6"/>
      <c r="C600" s="6"/>
      <c r="D600" s="6"/>
      <c r="E600" s="6"/>
      <c r="F600" s="6"/>
      <c r="G600" s="6"/>
      <c r="M600" s="69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2">
      <c r="A601" s="6"/>
      <c r="B601" s="6"/>
      <c r="C601" s="6"/>
      <c r="D601" s="6"/>
      <c r="E601" s="6"/>
      <c r="F601" s="6"/>
      <c r="G601" s="6"/>
      <c r="M601" s="69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2">
      <c r="A602" s="6"/>
      <c r="B602" s="6"/>
      <c r="C602" s="6"/>
      <c r="D602" s="6"/>
      <c r="E602" s="6"/>
      <c r="F602" s="6"/>
      <c r="G602" s="6"/>
      <c r="M602" s="69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2">
      <c r="A603" s="6"/>
      <c r="B603" s="6"/>
      <c r="C603" s="6"/>
      <c r="D603" s="6"/>
      <c r="E603" s="6"/>
      <c r="F603" s="6"/>
      <c r="G603" s="6"/>
      <c r="M603" s="69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2">
      <c r="A604" s="6"/>
      <c r="B604" s="6"/>
      <c r="C604" s="6"/>
      <c r="D604" s="6"/>
      <c r="E604" s="6"/>
      <c r="F604" s="6"/>
      <c r="G604" s="6"/>
      <c r="M604" s="69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2">
      <c r="A605" s="6"/>
      <c r="B605" s="6"/>
      <c r="C605" s="6"/>
      <c r="D605" s="6"/>
      <c r="E605" s="6"/>
      <c r="F605" s="6"/>
      <c r="G605" s="6"/>
      <c r="M605" s="69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2">
      <c r="A606" s="6"/>
      <c r="B606" s="6"/>
      <c r="C606" s="6"/>
      <c r="D606" s="6"/>
      <c r="E606" s="6"/>
      <c r="F606" s="6"/>
      <c r="G606" s="6"/>
      <c r="M606" s="69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2">
      <c r="A607" s="6"/>
      <c r="B607" s="6"/>
      <c r="C607" s="6"/>
      <c r="D607" s="6"/>
      <c r="E607" s="6"/>
      <c r="F607" s="6"/>
      <c r="G607" s="6"/>
      <c r="M607" s="69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2">
      <c r="A608" s="6"/>
      <c r="B608" s="6"/>
      <c r="C608" s="6"/>
      <c r="D608" s="6"/>
      <c r="E608" s="6"/>
      <c r="F608" s="6"/>
      <c r="G608" s="6"/>
      <c r="M608" s="69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2">
      <c r="A609" s="6"/>
      <c r="B609" s="6"/>
      <c r="C609" s="6"/>
      <c r="D609" s="6"/>
      <c r="E609" s="6"/>
      <c r="F609" s="6"/>
      <c r="G609" s="6"/>
      <c r="M609" s="69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2">
      <c r="A610" s="6"/>
      <c r="B610" s="6"/>
      <c r="C610" s="6"/>
      <c r="D610" s="6"/>
      <c r="E610" s="6"/>
      <c r="F610" s="6"/>
      <c r="G610" s="6"/>
      <c r="M610" s="69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2">
      <c r="A611" s="6"/>
      <c r="B611" s="6"/>
      <c r="C611" s="6"/>
      <c r="D611" s="6"/>
      <c r="E611" s="6"/>
      <c r="F611" s="6"/>
      <c r="G611" s="6"/>
      <c r="M611" s="69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2">
      <c r="A612" s="6"/>
      <c r="B612" s="6"/>
      <c r="C612" s="6"/>
      <c r="D612" s="6"/>
      <c r="E612" s="6"/>
      <c r="F612" s="6"/>
      <c r="G612" s="6"/>
      <c r="M612" s="69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2">
      <c r="A613" s="6"/>
      <c r="B613" s="6"/>
      <c r="C613" s="6"/>
      <c r="D613" s="6"/>
      <c r="E613" s="6"/>
      <c r="F613" s="6"/>
      <c r="G613" s="6"/>
      <c r="M613" s="69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2">
      <c r="A614" s="6"/>
      <c r="B614" s="6"/>
      <c r="C614" s="6"/>
      <c r="D614" s="6"/>
      <c r="E614" s="6"/>
      <c r="F614" s="6"/>
      <c r="G614" s="6"/>
      <c r="M614" s="69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2">
      <c r="A615" s="6"/>
      <c r="B615" s="6"/>
      <c r="C615" s="6"/>
      <c r="D615" s="6"/>
      <c r="E615" s="6"/>
      <c r="F615" s="6"/>
      <c r="G615" s="6"/>
      <c r="M615" s="69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2">
      <c r="A616" s="6"/>
      <c r="B616" s="6"/>
      <c r="C616" s="6"/>
      <c r="D616" s="6"/>
      <c r="E616" s="6"/>
      <c r="F616" s="6"/>
      <c r="G616" s="6"/>
      <c r="M616" s="69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2">
      <c r="A617" s="6"/>
      <c r="B617" s="6"/>
      <c r="C617" s="6"/>
      <c r="D617" s="6"/>
      <c r="E617" s="6"/>
      <c r="F617" s="6"/>
      <c r="G617" s="6"/>
      <c r="M617" s="69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2">
      <c r="A618" s="6"/>
      <c r="B618" s="6"/>
      <c r="C618" s="6"/>
      <c r="D618" s="6"/>
      <c r="E618" s="6"/>
      <c r="F618" s="6"/>
      <c r="G618" s="6"/>
      <c r="M618" s="69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2">
      <c r="A619" s="6"/>
      <c r="B619" s="6"/>
      <c r="C619" s="6"/>
      <c r="D619" s="6"/>
      <c r="E619" s="6"/>
      <c r="F619" s="6"/>
      <c r="G619" s="6"/>
      <c r="M619" s="69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2">
      <c r="A620" s="6"/>
      <c r="B620" s="6"/>
      <c r="C620" s="6"/>
      <c r="D620" s="6"/>
      <c r="E620" s="6"/>
      <c r="F620" s="6"/>
      <c r="G620" s="6"/>
      <c r="M620" s="69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2">
      <c r="A621" s="6"/>
      <c r="B621" s="6"/>
      <c r="C621" s="6"/>
      <c r="D621" s="6"/>
      <c r="E621" s="6"/>
      <c r="F621" s="6"/>
      <c r="G621" s="6"/>
      <c r="M621" s="69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2">
      <c r="A622" s="6"/>
      <c r="B622" s="6"/>
      <c r="C622" s="6"/>
      <c r="D622" s="6"/>
      <c r="E622" s="6"/>
      <c r="F622" s="6"/>
      <c r="G622" s="6"/>
      <c r="M622" s="69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2">
      <c r="A623" s="6"/>
      <c r="B623" s="6"/>
      <c r="C623" s="6"/>
      <c r="D623" s="6"/>
      <c r="E623" s="6"/>
      <c r="F623" s="6"/>
      <c r="G623" s="6"/>
      <c r="M623" s="69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2">
      <c r="A624" s="6"/>
      <c r="B624" s="6"/>
      <c r="C624" s="6"/>
      <c r="D624" s="6"/>
      <c r="E624" s="6"/>
      <c r="F624" s="6"/>
      <c r="G624" s="6"/>
      <c r="M624" s="69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2">
      <c r="A625" s="6"/>
      <c r="B625" s="6"/>
      <c r="C625" s="6"/>
      <c r="D625" s="6"/>
      <c r="E625" s="6"/>
      <c r="F625" s="6"/>
      <c r="G625" s="6"/>
      <c r="M625" s="69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2">
      <c r="A626" s="6"/>
      <c r="B626" s="6"/>
      <c r="C626" s="6"/>
      <c r="D626" s="6"/>
      <c r="E626" s="6"/>
      <c r="F626" s="6"/>
      <c r="G626" s="6"/>
      <c r="M626" s="69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2">
      <c r="A627" s="6"/>
      <c r="B627" s="6"/>
      <c r="C627" s="6"/>
      <c r="D627" s="6"/>
      <c r="E627" s="6"/>
      <c r="F627" s="6"/>
      <c r="G627" s="6"/>
      <c r="M627" s="69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2">
      <c r="A628" s="6"/>
      <c r="B628" s="6"/>
      <c r="C628" s="6"/>
      <c r="D628" s="6"/>
      <c r="E628" s="6"/>
      <c r="F628" s="6"/>
      <c r="G628" s="6"/>
      <c r="M628" s="69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2">
      <c r="A629" s="6"/>
      <c r="B629" s="6"/>
      <c r="C629" s="6"/>
      <c r="D629" s="6"/>
      <c r="E629" s="6"/>
      <c r="F629" s="6"/>
      <c r="G629" s="6"/>
      <c r="M629" s="69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2">
      <c r="A630" s="6"/>
      <c r="B630" s="6"/>
      <c r="C630" s="6"/>
      <c r="D630" s="6"/>
      <c r="E630" s="6"/>
      <c r="F630" s="6"/>
      <c r="G630" s="6"/>
      <c r="M630" s="69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2">
      <c r="A631" s="6"/>
      <c r="B631" s="6"/>
      <c r="C631" s="6"/>
      <c r="D631" s="6"/>
      <c r="E631" s="6"/>
      <c r="F631" s="6"/>
      <c r="G631" s="6"/>
      <c r="M631" s="69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2">
      <c r="A632" s="6"/>
      <c r="B632" s="6"/>
      <c r="C632" s="6"/>
      <c r="D632" s="6"/>
      <c r="E632" s="6"/>
      <c r="F632" s="6"/>
      <c r="G632" s="6"/>
      <c r="M632" s="69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2">
      <c r="A633" s="6"/>
      <c r="B633" s="6"/>
      <c r="C633" s="6"/>
      <c r="D633" s="6"/>
      <c r="E633" s="6"/>
      <c r="F633" s="6"/>
      <c r="G633" s="6"/>
      <c r="M633" s="69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2">
      <c r="A634" s="6"/>
      <c r="B634" s="6"/>
      <c r="C634" s="6"/>
      <c r="D634" s="6"/>
      <c r="E634" s="6"/>
      <c r="F634" s="6"/>
      <c r="G634" s="6"/>
      <c r="M634" s="69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2">
      <c r="A635" s="6"/>
      <c r="B635" s="6"/>
      <c r="C635" s="6"/>
      <c r="D635" s="6"/>
      <c r="E635" s="6"/>
      <c r="F635" s="6"/>
      <c r="G635" s="6"/>
      <c r="M635" s="69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2">
      <c r="A636" s="6"/>
      <c r="B636" s="6"/>
      <c r="C636" s="6"/>
      <c r="D636" s="6"/>
      <c r="E636" s="6"/>
      <c r="F636" s="6"/>
      <c r="G636" s="6"/>
      <c r="M636" s="69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2">
      <c r="A637" s="6"/>
      <c r="B637" s="6"/>
      <c r="C637" s="6"/>
      <c r="D637" s="6"/>
      <c r="E637" s="6"/>
      <c r="F637" s="6"/>
      <c r="G637" s="6"/>
      <c r="M637" s="69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2">
      <c r="A638" s="6"/>
      <c r="B638" s="6"/>
      <c r="C638" s="6"/>
      <c r="D638" s="6"/>
      <c r="E638" s="6"/>
      <c r="F638" s="6"/>
      <c r="G638" s="6"/>
      <c r="M638" s="69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2">
      <c r="A639" s="6"/>
      <c r="B639" s="6"/>
      <c r="C639" s="6"/>
      <c r="D639" s="6"/>
      <c r="E639" s="6"/>
      <c r="F639" s="6"/>
      <c r="G639" s="6"/>
      <c r="M639" s="69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2">
      <c r="A640" s="6"/>
      <c r="B640" s="6"/>
      <c r="C640" s="6"/>
      <c r="D640" s="6"/>
      <c r="E640" s="6"/>
      <c r="F640" s="6"/>
      <c r="G640" s="6"/>
      <c r="M640" s="69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2">
      <c r="A641" s="6"/>
      <c r="B641" s="6"/>
      <c r="C641" s="6"/>
      <c r="D641" s="6"/>
      <c r="E641" s="6"/>
      <c r="F641" s="6"/>
      <c r="G641" s="6"/>
      <c r="M641" s="69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2">
      <c r="A642" s="6"/>
      <c r="B642" s="6"/>
      <c r="C642" s="6"/>
      <c r="D642" s="6"/>
      <c r="E642" s="6"/>
      <c r="F642" s="6"/>
      <c r="G642" s="6"/>
      <c r="M642" s="69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2">
      <c r="A643" s="6"/>
      <c r="B643" s="6"/>
      <c r="C643" s="6"/>
      <c r="D643" s="6"/>
      <c r="E643" s="6"/>
      <c r="F643" s="6"/>
      <c r="G643" s="6"/>
      <c r="M643" s="69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2">
      <c r="A644" s="6"/>
      <c r="B644" s="6"/>
      <c r="C644" s="6"/>
      <c r="D644" s="6"/>
      <c r="E644" s="6"/>
      <c r="F644" s="6"/>
      <c r="G644" s="6"/>
      <c r="M644" s="69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2">
      <c r="A645" s="6"/>
      <c r="B645" s="6"/>
      <c r="C645" s="6"/>
      <c r="D645" s="6"/>
      <c r="E645" s="6"/>
      <c r="F645" s="6"/>
      <c r="G645" s="6"/>
      <c r="M645" s="69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2">
      <c r="A646" s="6"/>
      <c r="B646" s="6"/>
      <c r="C646" s="6"/>
      <c r="D646" s="6"/>
      <c r="E646" s="6"/>
      <c r="F646" s="6"/>
      <c r="G646" s="6"/>
      <c r="M646" s="69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2">
      <c r="A647" s="6"/>
      <c r="B647" s="6"/>
      <c r="C647" s="6"/>
      <c r="D647" s="6"/>
      <c r="E647" s="6"/>
      <c r="F647" s="6"/>
      <c r="G647" s="6"/>
      <c r="M647" s="69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2">
      <c r="A648" s="6"/>
      <c r="B648" s="6"/>
      <c r="C648" s="6"/>
      <c r="D648" s="6"/>
      <c r="E648" s="6"/>
      <c r="F648" s="6"/>
      <c r="G648" s="6"/>
      <c r="M648" s="69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2">
      <c r="A649" s="6"/>
      <c r="B649" s="6"/>
      <c r="C649" s="6"/>
      <c r="D649" s="6"/>
      <c r="E649" s="6"/>
      <c r="F649" s="6"/>
      <c r="G649" s="6"/>
      <c r="M649" s="69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2">
      <c r="A650" s="6"/>
      <c r="B650" s="6"/>
      <c r="C650" s="6"/>
      <c r="D650" s="6"/>
      <c r="E650" s="6"/>
      <c r="F650" s="6"/>
      <c r="G650" s="6"/>
      <c r="M650" s="69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2">
      <c r="A651" s="6"/>
      <c r="B651" s="6"/>
      <c r="C651" s="6"/>
      <c r="D651" s="6"/>
      <c r="E651" s="6"/>
      <c r="F651" s="6"/>
      <c r="G651" s="6"/>
      <c r="M651" s="69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2">
      <c r="A652" s="6"/>
      <c r="B652" s="6"/>
      <c r="C652" s="6"/>
      <c r="D652" s="6"/>
      <c r="E652" s="6"/>
      <c r="F652" s="6"/>
      <c r="G652" s="6"/>
      <c r="M652" s="69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2">
      <c r="A653" s="6"/>
      <c r="B653" s="6"/>
      <c r="C653" s="6"/>
      <c r="D653" s="6"/>
      <c r="E653" s="6"/>
      <c r="F653" s="6"/>
      <c r="G653" s="6"/>
      <c r="M653" s="69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2">
      <c r="A654" s="6"/>
      <c r="B654" s="6"/>
      <c r="C654" s="6"/>
      <c r="D654" s="6"/>
      <c r="E654" s="6"/>
      <c r="F654" s="6"/>
      <c r="G654" s="6"/>
      <c r="M654" s="69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2">
      <c r="A655" s="6"/>
      <c r="B655" s="6"/>
      <c r="C655" s="6"/>
      <c r="D655" s="6"/>
      <c r="E655" s="6"/>
      <c r="F655" s="6"/>
      <c r="G655" s="6"/>
      <c r="M655" s="69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2">
      <c r="A656" s="6"/>
      <c r="B656" s="6"/>
      <c r="C656" s="6"/>
      <c r="D656" s="6"/>
      <c r="E656" s="6"/>
      <c r="F656" s="6"/>
      <c r="G656" s="6"/>
      <c r="M656" s="69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2">
      <c r="A657" s="6"/>
      <c r="B657" s="6"/>
      <c r="C657" s="6"/>
      <c r="D657" s="6"/>
      <c r="E657" s="6"/>
      <c r="F657" s="6"/>
      <c r="G657" s="6"/>
      <c r="M657" s="69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2">
      <c r="A658" s="6"/>
      <c r="B658" s="6"/>
      <c r="C658" s="6"/>
      <c r="D658" s="6"/>
      <c r="E658" s="6"/>
      <c r="F658" s="6"/>
      <c r="G658" s="6"/>
      <c r="M658" s="69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2">
      <c r="A659" s="6"/>
      <c r="B659" s="6"/>
      <c r="C659" s="6"/>
      <c r="D659" s="6"/>
      <c r="E659" s="6"/>
      <c r="F659" s="6"/>
      <c r="G659" s="6"/>
      <c r="M659" s="69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2">
      <c r="A660" s="6"/>
      <c r="B660" s="6"/>
      <c r="C660" s="6"/>
      <c r="D660" s="6"/>
      <c r="E660" s="6"/>
      <c r="F660" s="6"/>
      <c r="G660" s="6"/>
      <c r="M660" s="69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2">
      <c r="A661" s="6"/>
      <c r="B661" s="6"/>
      <c r="C661" s="6"/>
      <c r="D661" s="6"/>
      <c r="E661" s="6"/>
      <c r="F661" s="6"/>
      <c r="G661" s="6"/>
      <c r="M661" s="69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2">
      <c r="A662" s="6"/>
      <c r="B662" s="6"/>
      <c r="C662" s="6"/>
      <c r="D662" s="6"/>
      <c r="E662" s="6"/>
      <c r="F662" s="6"/>
      <c r="G662" s="6"/>
      <c r="M662" s="69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2">
      <c r="A663" s="6"/>
      <c r="B663" s="6"/>
      <c r="C663" s="6"/>
      <c r="D663" s="6"/>
      <c r="E663" s="6"/>
      <c r="F663" s="6"/>
      <c r="G663" s="6"/>
      <c r="M663" s="69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2">
      <c r="A664" s="6"/>
      <c r="B664" s="6"/>
      <c r="C664" s="6"/>
      <c r="D664" s="6"/>
      <c r="E664" s="6"/>
      <c r="F664" s="6"/>
      <c r="G664" s="6"/>
      <c r="M664" s="69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2">
      <c r="A665" s="6"/>
      <c r="B665" s="6"/>
      <c r="C665" s="6"/>
      <c r="D665" s="6"/>
      <c r="E665" s="6"/>
      <c r="F665" s="6"/>
      <c r="G665" s="6"/>
      <c r="M665" s="69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2">
      <c r="A666" s="6"/>
      <c r="B666" s="6"/>
      <c r="C666" s="6"/>
      <c r="D666" s="6"/>
      <c r="E666" s="6"/>
      <c r="F666" s="6"/>
      <c r="G666" s="6"/>
      <c r="M666" s="69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2">
      <c r="A667" s="6"/>
      <c r="B667" s="6"/>
      <c r="C667" s="6"/>
      <c r="D667" s="6"/>
      <c r="E667" s="6"/>
      <c r="F667" s="6"/>
      <c r="G667" s="6"/>
      <c r="M667" s="69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2">
      <c r="A668" s="6"/>
      <c r="B668" s="6"/>
      <c r="C668" s="6"/>
      <c r="D668" s="6"/>
      <c r="E668" s="6"/>
      <c r="F668" s="6"/>
      <c r="G668" s="6"/>
      <c r="M668" s="69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2">
      <c r="A669" s="6"/>
      <c r="B669" s="6"/>
      <c r="C669" s="6"/>
      <c r="D669" s="6"/>
      <c r="E669" s="6"/>
      <c r="F669" s="6"/>
      <c r="G669" s="6"/>
      <c r="M669" s="69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2">
      <c r="A670" s="6"/>
      <c r="B670" s="6"/>
      <c r="C670" s="6"/>
      <c r="D670" s="6"/>
      <c r="E670" s="6"/>
      <c r="F670" s="6"/>
      <c r="G670" s="6"/>
      <c r="M670" s="69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2">
      <c r="A671" s="6"/>
      <c r="B671" s="6"/>
      <c r="C671" s="6"/>
      <c r="D671" s="6"/>
      <c r="E671" s="6"/>
      <c r="F671" s="6"/>
      <c r="G671" s="6"/>
      <c r="M671" s="69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2">
      <c r="A672" s="6"/>
      <c r="B672" s="6"/>
      <c r="C672" s="6"/>
      <c r="D672" s="6"/>
      <c r="E672" s="6"/>
      <c r="F672" s="6"/>
      <c r="G672" s="6"/>
      <c r="M672" s="69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2">
      <c r="A673" s="6"/>
      <c r="B673" s="6"/>
      <c r="C673" s="6"/>
      <c r="D673" s="6"/>
      <c r="E673" s="6"/>
      <c r="F673" s="6"/>
      <c r="G673" s="6"/>
      <c r="M673" s="69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2">
      <c r="A674" s="6"/>
      <c r="B674" s="6"/>
      <c r="C674" s="6"/>
      <c r="D674" s="6"/>
      <c r="E674" s="6"/>
      <c r="F674" s="6"/>
      <c r="G674" s="6"/>
      <c r="M674" s="69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2">
      <c r="A675" s="6"/>
      <c r="B675" s="6"/>
      <c r="C675" s="6"/>
      <c r="D675" s="6"/>
      <c r="E675" s="6"/>
      <c r="F675" s="6"/>
      <c r="G675" s="6"/>
      <c r="M675" s="69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2">
      <c r="A676" s="6"/>
      <c r="B676" s="6"/>
      <c r="C676" s="6"/>
      <c r="D676" s="6"/>
      <c r="E676" s="6"/>
      <c r="F676" s="6"/>
      <c r="G676" s="6"/>
      <c r="M676" s="69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2">
      <c r="A677" s="6"/>
      <c r="B677" s="6"/>
      <c r="C677" s="6"/>
      <c r="D677" s="6"/>
      <c r="E677" s="6"/>
      <c r="F677" s="6"/>
      <c r="G677" s="6"/>
      <c r="M677" s="69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2">
      <c r="A678" s="6"/>
      <c r="B678" s="6"/>
      <c r="C678" s="6"/>
      <c r="D678" s="6"/>
      <c r="E678" s="6"/>
      <c r="F678" s="6"/>
      <c r="G678" s="6"/>
      <c r="M678" s="69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2">
      <c r="A679" s="6"/>
      <c r="B679" s="6"/>
      <c r="C679" s="6"/>
      <c r="D679" s="6"/>
      <c r="E679" s="6"/>
      <c r="F679" s="6"/>
      <c r="G679" s="6"/>
      <c r="M679" s="69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2">
      <c r="A680" s="6"/>
      <c r="B680" s="6"/>
      <c r="C680" s="6"/>
      <c r="D680" s="6"/>
      <c r="E680" s="6"/>
      <c r="F680" s="6"/>
      <c r="G680" s="6"/>
      <c r="M680" s="69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2">
      <c r="A681" s="6"/>
      <c r="B681" s="6"/>
      <c r="C681" s="6"/>
      <c r="D681" s="6"/>
      <c r="E681" s="6"/>
      <c r="F681" s="6"/>
      <c r="G681" s="6"/>
      <c r="M681" s="69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2">
      <c r="A682" s="6"/>
      <c r="B682" s="6"/>
      <c r="C682" s="6"/>
      <c r="D682" s="6"/>
      <c r="E682" s="6"/>
      <c r="F682" s="6"/>
      <c r="G682" s="6"/>
      <c r="M682" s="69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2">
      <c r="A683" s="6"/>
      <c r="B683" s="6"/>
      <c r="C683" s="6"/>
      <c r="D683" s="6"/>
      <c r="E683" s="6"/>
      <c r="F683" s="6"/>
      <c r="G683" s="6"/>
      <c r="M683" s="69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2">
      <c r="A684" s="6"/>
      <c r="B684" s="6"/>
      <c r="C684" s="6"/>
      <c r="D684" s="6"/>
      <c r="E684" s="6"/>
      <c r="F684" s="6"/>
      <c r="G684" s="6"/>
      <c r="M684" s="69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2">
      <c r="A685" s="6"/>
      <c r="B685" s="6"/>
      <c r="C685" s="6"/>
      <c r="D685" s="6"/>
      <c r="E685" s="6"/>
      <c r="F685" s="6"/>
      <c r="G685" s="6"/>
      <c r="M685" s="69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2">
      <c r="A686" s="6"/>
      <c r="B686" s="6"/>
      <c r="C686" s="6"/>
      <c r="D686" s="6"/>
      <c r="E686" s="6"/>
      <c r="F686" s="6"/>
      <c r="G686" s="6"/>
      <c r="M686" s="69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2">
      <c r="A687" s="6"/>
      <c r="B687" s="6"/>
      <c r="C687" s="6"/>
      <c r="D687" s="6"/>
      <c r="E687" s="6"/>
      <c r="F687" s="6"/>
      <c r="G687" s="6"/>
      <c r="M687" s="69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2">
      <c r="A688" s="6"/>
      <c r="B688" s="6"/>
      <c r="C688" s="6"/>
      <c r="D688" s="6"/>
      <c r="E688" s="6"/>
      <c r="F688" s="6"/>
      <c r="G688" s="6"/>
      <c r="M688" s="69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2">
      <c r="A689" s="6"/>
      <c r="B689" s="6"/>
      <c r="C689" s="6"/>
      <c r="D689" s="6"/>
      <c r="E689" s="6"/>
      <c r="F689" s="6"/>
      <c r="G689" s="6"/>
      <c r="M689" s="69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2">
      <c r="A690" s="6"/>
      <c r="B690" s="6"/>
      <c r="C690" s="6"/>
      <c r="D690" s="6"/>
      <c r="E690" s="6"/>
      <c r="F690" s="6"/>
      <c r="G690" s="6"/>
      <c r="M690" s="69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2">
      <c r="A691" s="6"/>
      <c r="B691" s="6"/>
      <c r="C691" s="6"/>
      <c r="D691" s="6"/>
      <c r="E691" s="6"/>
      <c r="F691" s="6"/>
      <c r="G691" s="6"/>
      <c r="M691" s="69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2">
      <c r="A692" s="6"/>
      <c r="B692" s="6"/>
      <c r="C692" s="6"/>
      <c r="D692" s="6"/>
      <c r="E692" s="6"/>
      <c r="F692" s="6"/>
      <c r="G692" s="6"/>
      <c r="M692" s="69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2">
      <c r="A693" s="6"/>
      <c r="B693" s="6"/>
      <c r="C693" s="6"/>
      <c r="D693" s="6"/>
      <c r="E693" s="6"/>
      <c r="F693" s="6"/>
      <c r="G693" s="6"/>
      <c r="M693" s="69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2">
      <c r="A694" s="6"/>
      <c r="B694" s="6"/>
      <c r="C694" s="6"/>
      <c r="D694" s="6"/>
      <c r="E694" s="6"/>
      <c r="F694" s="6"/>
      <c r="G694" s="6"/>
      <c r="M694" s="69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2">
      <c r="A695" s="6"/>
      <c r="B695" s="6"/>
      <c r="C695" s="6"/>
      <c r="D695" s="6"/>
      <c r="E695" s="6"/>
      <c r="F695" s="6"/>
      <c r="G695" s="6"/>
      <c r="M695" s="69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2">
      <c r="A696" s="6"/>
      <c r="B696" s="6"/>
      <c r="C696" s="6"/>
      <c r="D696" s="6"/>
      <c r="E696" s="6"/>
      <c r="F696" s="6"/>
      <c r="G696" s="6"/>
      <c r="M696" s="69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2">
      <c r="A697" s="6"/>
      <c r="B697" s="6"/>
      <c r="C697" s="6"/>
      <c r="D697" s="6"/>
      <c r="E697" s="6"/>
      <c r="F697" s="6"/>
      <c r="G697" s="6"/>
      <c r="M697" s="69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2">
      <c r="A698" s="6"/>
      <c r="B698" s="6"/>
      <c r="C698" s="6"/>
      <c r="D698" s="6"/>
      <c r="E698" s="6"/>
      <c r="F698" s="6"/>
      <c r="G698" s="6"/>
      <c r="M698" s="69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2">
      <c r="A699" s="6"/>
      <c r="B699" s="6"/>
      <c r="C699" s="6"/>
      <c r="D699" s="6"/>
      <c r="E699" s="6"/>
      <c r="F699" s="6"/>
      <c r="G699" s="6"/>
      <c r="M699" s="69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2">
      <c r="A700" s="6"/>
      <c r="B700" s="6"/>
      <c r="C700" s="6"/>
      <c r="D700" s="6"/>
      <c r="E700" s="6"/>
      <c r="F700" s="6"/>
      <c r="G700" s="6"/>
      <c r="M700" s="69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2">
      <c r="A701" s="6"/>
      <c r="B701" s="6"/>
      <c r="C701" s="6"/>
      <c r="D701" s="6"/>
      <c r="E701" s="6"/>
      <c r="F701" s="6"/>
      <c r="G701" s="6"/>
      <c r="M701" s="69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2">
      <c r="A702" s="6"/>
      <c r="B702" s="6"/>
      <c r="C702" s="6"/>
      <c r="D702" s="6"/>
      <c r="E702" s="6"/>
      <c r="F702" s="6"/>
      <c r="G702" s="6"/>
      <c r="M702" s="69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2">
      <c r="A703" s="6"/>
      <c r="B703" s="6"/>
      <c r="C703" s="6"/>
      <c r="D703" s="6"/>
      <c r="E703" s="6"/>
      <c r="F703" s="6"/>
      <c r="G703" s="6"/>
      <c r="M703" s="69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2">
      <c r="A704" s="6"/>
      <c r="B704" s="6"/>
      <c r="C704" s="6"/>
      <c r="D704" s="6"/>
      <c r="E704" s="6"/>
      <c r="F704" s="6"/>
      <c r="G704" s="6"/>
      <c r="M704" s="69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2">
      <c r="A705" s="6"/>
      <c r="B705" s="6"/>
      <c r="C705" s="6"/>
      <c r="D705" s="6"/>
      <c r="E705" s="6"/>
      <c r="F705" s="6"/>
      <c r="G705" s="6"/>
      <c r="M705" s="69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2">
      <c r="A706" s="6"/>
      <c r="B706" s="6"/>
      <c r="C706" s="6"/>
      <c r="D706" s="6"/>
      <c r="E706" s="6"/>
      <c r="F706" s="6"/>
      <c r="G706" s="6"/>
      <c r="M706" s="69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2">
      <c r="A707" s="6"/>
      <c r="B707" s="6"/>
      <c r="C707" s="6"/>
      <c r="D707" s="6"/>
      <c r="E707" s="6"/>
      <c r="F707" s="6"/>
      <c r="G707" s="6"/>
      <c r="M707" s="69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2">
      <c r="A708" s="6"/>
      <c r="B708" s="6"/>
      <c r="C708" s="6"/>
      <c r="D708" s="6"/>
      <c r="E708" s="6"/>
      <c r="F708" s="6"/>
      <c r="G708" s="6"/>
      <c r="M708" s="69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2">
      <c r="A709" s="6"/>
      <c r="B709" s="6"/>
      <c r="C709" s="6"/>
      <c r="D709" s="6"/>
      <c r="E709" s="6"/>
      <c r="F709" s="6"/>
      <c r="G709" s="6"/>
      <c r="M709" s="69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2">
      <c r="A710" s="6"/>
      <c r="B710" s="6"/>
      <c r="C710" s="6"/>
      <c r="D710" s="6"/>
      <c r="E710" s="6"/>
      <c r="F710" s="6"/>
      <c r="G710" s="6"/>
      <c r="M710" s="69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2">
      <c r="A711" s="6"/>
      <c r="B711" s="6"/>
      <c r="C711" s="6"/>
      <c r="D711" s="6"/>
      <c r="E711" s="6"/>
      <c r="F711" s="6"/>
      <c r="G711" s="6"/>
      <c r="M711" s="69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2">
      <c r="A712" s="6"/>
      <c r="B712" s="6"/>
      <c r="C712" s="6"/>
      <c r="D712" s="6"/>
      <c r="E712" s="6"/>
      <c r="F712" s="6"/>
      <c r="G712" s="6"/>
      <c r="M712" s="69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2">
      <c r="A713" s="6"/>
      <c r="B713" s="6"/>
      <c r="C713" s="6"/>
      <c r="D713" s="6"/>
      <c r="E713" s="6"/>
      <c r="F713" s="6"/>
      <c r="G713" s="6"/>
      <c r="M713" s="69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2">
      <c r="A714" s="6"/>
      <c r="B714" s="6"/>
      <c r="C714" s="6"/>
      <c r="D714" s="6"/>
      <c r="E714" s="6"/>
      <c r="F714" s="6"/>
      <c r="G714" s="6"/>
      <c r="M714" s="69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2">
      <c r="A715" s="6"/>
      <c r="B715" s="6"/>
      <c r="C715" s="6"/>
      <c r="D715" s="6"/>
      <c r="E715" s="6"/>
      <c r="F715" s="6"/>
      <c r="G715" s="6"/>
      <c r="M715" s="69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2">
      <c r="A716" s="6"/>
      <c r="B716" s="6"/>
      <c r="C716" s="6"/>
      <c r="D716" s="6"/>
      <c r="E716" s="6"/>
      <c r="F716" s="6"/>
      <c r="G716" s="6"/>
      <c r="M716" s="69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2">
      <c r="A717" s="6"/>
      <c r="B717" s="6"/>
      <c r="C717" s="6"/>
      <c r="D717" s="6"/>
      <c r="E717" s="6"/>
      <c r="F717" s="6"/>
      <c r="G717" s="6"/>
      <c r="M717" s="69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2">
      <c r="A718" s="6"/>
      <c r="B718" s="6"/>
      <c r="C718" s="6"/>
      <c r="D718" s="6"/>
      <c r="E718" s="6"/>
      <c r="F718" s="6"/>
      <c r="G718" s="6"/>
      <c r="M718" s="69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2">
      <c r="A719" s="6"/>
      <c r="B719" s="6"/>
      <c r="C719" s="6"/>
      <c r="D719" s="6"/>
      <c r="E719" s="6"/>
      <c r="F719" s="6"/>
      <c r="G719" s="6"/>
      <c r="M719" s="69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2">
      <c r="A720" s="6"/>
      <c r="B720" s="6"/>
      <c r="C720" s="6"/>
      <c r="D720" s="6"/>
      <c r="E720" s="6"/>
      <c r="F720" s="6"/>
      <c r="G720" s="6"/>
      <c r="M720" s="69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2">
      <c r="A721" s="6"/>
      <c r="B721" s="6"/>
      <c r="C721" s="6"/>
      <c r="D721" s="6"/>
      <c r="E721" s="6"/>
      <c r="F721" s="6"/>
      <c r="G721" s="6"/>
      <c r="M721" s="69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2">
      <c r="A722" s="6"/>
      <c r="B722" s="6"/>
      <c r="C722" s="6"/>
      <c r="D722" s="6"/>
      <c r="E722" s="6"/>
      <c r="F722" s="6"/>
      <c r="G722" s="6"/>
      <c r="M722" s="69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2">
      <c r="A723" s="6"/>
      <c r="B723" s="6"/>
      <c r="C723" s="6"/>
      <c r="D723" s="6"/>
      <c r="E723" s="6"/>
      <c r="F723" s="6"/>
      <c r="G723" s="6"/>
      <c r="M723" s="69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2">
      <c r="A724" s="6"/>
      <c r="B724" s="6"/>
      <c r="C724" s="6"/>
      <c r="D724" s="6"/>
      <c r="E724" s="6"/>
      <c r="F724" s="6"/>
      <c r="G724" s="6"/>
      <c r="M724" s="69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2">
      <c r="A725" s="6"/>
      <c r="B725" s="6"/>
      <c r="C725" s="6"/>
      <c r="D725" s="6"/>
      <c r="E725" s="6"/>
      <c r="F725" s="6"/>
      <c r="G725" s="6"/>
      <c r="M725" s="69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2">
      <c r="A726" s="6"/>
      <c r="B726" s="6"/>
      <c r="C726" s="6"/>
      <c r="D726" s="6"/>
      <c r="E726" s="6"/>
      <c r="F726" s="6"/>
      <c r="G726" s="6"/>
      <c r="M726" s="69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2">
      <c r="A727" s="6"/>
      <c r="B727" s="6"/>
      <c r="C727" s="6"/>
      <c r="D727" s="6"/>
      <c r="E727" s="6"/>
      <c r="F727" s="6"/>
      <c r="G727" s="6"/>
      <c r="M727" s="69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2">
      <c r="A728" s="6"/>
      <c r="B728" s="6"/>
      <c r="C728" s="6"/>
      <c r="D728" s="6"/>
      <c r="E728" s="6"/>
      <c r="F728" s="6"/>
      <c r="G728" s="6"/>
      <c r="M728" s="69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2">
      <c r="A729" s="6"/>
      <c r="B729" s="6"/>
      <c r="C729" s="6"/>
      <c r="D729" s="6"/>
      <c r="E729" s="6"/>
      <c r="F729" s="6"/>
      <c r="G729" s="6"/>
      <c r="M729" s="69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2">
      <c r="A730" s="6"/>
      <c r="B730" s="6"/>
      <c r="C730" s="6"/>
      <c r="D730" s="6"/>
      <c r="E730" s="6"/>
      <c r="F730" s="6"/>
      <c r="G730" s="6"/>
      <c r="M730" s="69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2">
      <c r="A731" s="6"/>
      <c r="B731" s="6"/>
      <c r="C731" s="6"/>
      <c r="D731" s="6"/>
      <c r="E731" s="6"/>
      <c r="F731" s="6"/>
      <c r="G731" s="6"/>
      <c r="M731" s="69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2">
      <c r="A732" s="6"/>
      <c r="B732" s="6"/>
      <c r="C732" s="6"/>
      <c r="D732" s="6"/>
      <c r="E732" s="6"/>
      <c r="F732" s="6"/>
      <c r="G732" s="6"/>
      <c r="M732" s="69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2">
      <c r="A733" s="6"/>
      <c r="B733" s="6"/>
      <c r="C733" s="6"/>
      <c r="D733" s="6"/>
      <c r="E733" s="6"/>
      <c r="F733" s="6"/>
      <c r="G733" s="6"/>
      <c r="M733" s="69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2">
      <c r="A734" s="6"/>
      <c r="B734" s="6"/>
      <c r="C734" s="6"/>
      <c r="D734" s="6"/>
      <c r="E734" s="6"/>
      <c r="F734" s="6"/>
      <c r="G734" s="6"/>
      <c r="M734" s="69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2">
      <c r="A735" s="6"/>
      <c r="B735" s="6"/>
      <c r="C735" s="6"/>
      <c r="D735" s="6"/>
      <c r="E735" s="6"/>
      <c r="F735" s="6"/>
      <c r="G735" s="6"/>
      <c r="M735" s="69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2">
      <c r="A736" s="6"/>
      <c r="B736" s="6"/>
      <c r="C736" s="6"/>
      <c r="D736" s="6"/>
      <c r="E736" s="6"/>
      <c r="F736" s="6"/>
      <c r="G736" s="6"/>
      <c r="M736" s="69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2">
      <c r="A737" s="6"/>
      <c r="B737" s="6"/>
      <c r="C737" s="6"/>
      <c r="D737" s="6"/>
      <c r="E737" s="6"/>
      <c r="F737" s="6"/>
      <c r="G737" s="6"/>
      <c r="M737" s="69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2">
      <c r="A738" s="6"/>
      <c r="B738" s="6"/>
      <c r="C738" s="6"/>
      <c r="D738" s="6"/>
      <c r="E738" s="6"/>
      <c r="F738" s="6"/>
      <c r="G738" s="6"/>
      <c r="M738" s="69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2">
      <c r="A739" s="6"/>
      <c r="B739" s="6"/>
      <c r="C739" s="6"/>
      <c r="D739" s="6"/>
      <c r="E739" s="6"/>
      <c r="F739" s="6"/>
      <c r="G739" s="6"/>
      <c r="M739" s="69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2">
      <c r="A740" s="6"/>
      <c r="B740" s="6"/>
      <c r="C740" s="6"/>
      <c r="D740" s="6"/>
      <c r="E740" s="6"/>
      <c r="F740" s="6"/>
      <c r="G740" s="6"/>
      <c r="M740" s="69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2">
      <c r="A741" s="6"/>
      <c r="B741" s="6"/>
      <c r="C741" s="6"/>
      <c r="D741" s="6"/>
      <c r="E741" s="6"/>
      <c r="F741" s="6"/>
      <c r="G741" s="6"/>
      <c r="M741" s="69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2">
      <c r="A742" s="6"/>
      <c r="B742" s="6"/>
      <c r="C742" s="6"/>
      <c r="D742" s="6"/>
      <c r="E742" s="6"/>
      <c r="F742" s="6"/>
      <c r="G742" s="6"/>
      <c r="M742" s="69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2">
      <c r="A743" s="6"/>
      <c r="B743" s="6"/>
      <c r="C743" s="6"/>
      <c r="D743" s="6"/>
      <c r="E743" s="6"/>
      <c r="F743" s="6"/>
      <c r="G743" s="6"/>
      <c r="M743" s="69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2">
      <c r="A744" s="6"/>
      <c r="B744" s="6"/>
      <c r="C744" s="6"/>
      <c r="D744" s="6"/>
      <c r="E744" s="6"/>
      <c r="F744" s="6"/>
      <c r="G744" s="6"/>
      <c r="M744" s="69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2">
      <c r="A745" s="6"/>
      <c r="B745" s="6"/>
      <c r="C745" s="6"/>
      <c r="D745" s="6"/>
      <c r="E745" s="6"/>
      <c r="F745" s="6"/>
      <c r="G745" s="6"/>
      <c r="M745" s="69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2">
      <c r="A746" s="6"/>
      <c r="B746" s="6"/>
      <c r="C746" s="6"/>
      <c r="D746" s="6"/>
      <c r="E746" s="6"/>
      <c r="F746" s="6"/>
      <c r="G746" s="6"/>
      <c r="M746" s="69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2">
      <c r="A747" s="6"/>
      <c r="B747" s="6"/>
      <c r="C747" s="6"/>
      <c r="D747" s="6"/>
      <c r="E747" s="6"/>
      <c r="F747" s="6"/>
      <c r="G747" s="6"/>
      <c r="M747" s="69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2">
      <c r="A748" s="6"/>
      <c r="B748" s="6"/>
      <c r="C748" s="6"/>
      <c r="D748" s="6"/>
      <c r="E748" s="6"/>
      <c r="F748" s="6"/>
      <c r="G748" s="6"/>
      <c r="M748" s="69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2">
      <c r="A749" s="6"/>
      <c r="B749" s="6"/>
      <c r="C749" s="6"/>
      <c r="D749" s="6"/>
      <c r="E749" s="6"/>
      <c r="F749" s="6"/>
      <c r="G749" s="6"/>
      <c r="M749" s="69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2">
      <c r="A750" s="6"/>
      <c r="B750" s="6"/>
      <c r="C750" s="6"/>
      <c r="D750" s="6"/>
      <c r="E750" s="6"/>
      <c r="F750" s="6"/>
      <c r="G750" s="6"/>
      <c r="M750" s="69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2">
      <c r="A751" s="6"/>
      <c r="B751" s="6"/>
      <c r="C751" s="6"/>
      <c r="D751" s="6"/>
      <c r="E751" s="6"/>
      <c r="F751" s="6"/>
      <c r="G751" s="6"/>
      <c r="M751" s="69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2">
      <c r="A752" s="6"/>
      <c r="B752" s="6"/>
      <c r="C752" s="6"/>
      <c r="D752" s="6"/>
      <c r="E752" s="6"/>
      <c r="F752" s="6"/>
      <c r="G752" s="6"/>
      <c r="M752" s="69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2">
      <c r="A753" s="6"/>
      <c r="B753" s="6"/>
      <c r="C753" s="6"/>
      <c r="D753" s="6"/>
      <c r="E753" s="6"/>
      <c r="F753" s="6"/>
      <c r="G753" s="6"/>
      <c r="M753" s="69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2">
      <c r="A754" s="6"/>
      <c r="B754" s="6"/>
      <c r="C754" s="6"/>
      <c r="D754" s="6"/>
      <c r="E754" s="6"/>
      <c r="F754" s="6"/>
      <c r="G754" s="6"/>
      <c r="M754" s="69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2">
      <c r="A755" s="6"/>
      <c r="B755" s="6"/>
      <c r="C755" s="6"/>
      <c r="D755" s="6"/>
      <c r="E755" s="6"/>
      <c r="F755" s="6"/>
      <c r="G755" s="6"/>
      <c r="M755" s="69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2">
      <c r="A756" s="6"/>
      <c r="B756" s="6"/>
      <c r="C756" s="6"/>
      <c r="D756" s="6"/>
      <c r="E756" s="6"/>
      <c r="F756" s="6"/>
      <c r="G756" s="6"/>
      <c r="M756" s="69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2">
      <c r="A757" s="6"/>
      <c r="B757" s="6"/>
      <c r="C757" s="6"/>
      <c r="D757" s="6"/>
      <c r="E757" s="6"/>
      <c r="F757" s="6"/>
      <c r="G757" s="6"/>
      <c r="M757" s="69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2">
      <c r="A758" s="6"/>
      <c r="B758" s="6"/>
      <c r="C758" s="6"/>
      <c r="D758" s="6"/>
      <c r="E758" s="6"/>
      <c r="F758" s="6"/>
      <c r="G758" s="6"/>
      <c r="M758" s="69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2">
      <c r="A759" s="6"/>
      <c r="B759" s="6"/>
      <c r="C759" s="6"/>
      <c r="D759" s="6"/>
      <c r="E759" s="6"/>
      <c r="F759" s="6"/>
      <c r="G759" s="6"/>
      <c r="M759" s="69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2">
      <c r="A760" s="6"/>
      <c r="B760" s="6"/>
      <c r="C760" s="6"/>
      <c r="D760" s="6"/>
      <c r="E760" s="6"/>
      <c r="F760" s="6"/>
      <c r="G760" s="6"/>
      <c r="M760" s="69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2">
      <c r="A761" s="6"/>
      <c r="B761" s="6"/>
      <c r="C761" s="6"/>
      <c r="D761" s="6"/>
      <c r="E761" s="6"/>
      <c r="F761" s="6"/>
      <c r="G761" s="6"/>
      <c r="M761" s="69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2">
      <c r="A762" s="6"/>
      <c r="B762" s="6"/>
      <c r="C762" s="6"/>
      <c r="D762" s="6"/>
      <c r="E762" s="6"/>
      <c r="F762" s="6"/>
      <c r="G762" s="6"/>
      <c r="M762" s="69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2">
      <c r="A763" s="6"/>
      <c r="B763" s="6"/>
      <c r="C763" s="6"/>
      <c r="D763" s="6"/>
      <c r="E763" s="6"/>
      <c r="F763" s="6"/>
      <c r="G763" s="6"/>
      <c r="M763" s="69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2">
      <c r="A764" s="6"/>
      <c r="B764" s="6"/>
      <c r="C764" s="6"/>
      <c r="D764" s="6"/>
      <c r="E764" s="6"/>
      <c r="F764" s="6"/>
      <c r="G764" s="6"/>
      <c r="M764" s="69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2">
      <c r="A765" s="6"/>
      <c r="B765" s="6"/>
      <c r="C765" s="6"/>
      <c r="D765" s="6"/>
      <c r="E765" s="6"/>
      <c r="F765" s="6"/>
      <c r="G765" s="6"/>
      <c r="M765" s="69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2">
      <c r="A766" s="6"/>
      <c r="B766" s="6"/>
      <c r="C766" s="6"/>
      <c r="D766" s="6"/>
      <c r="E766" s="6"/>
      <c r="F766" s="6"/>
      <c r="G766" s="6"/>
      <c r="M766" s="69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2">
      <c r="A767" s="6"/>
      <c r="B767" s="6"/>
      <c r="C767" s="6"/>
      <c r="D767" s="6"/>
      <c r="E767" s="6"/>
      <c r="F767" s="6"/>
      <c r="G767" s="6"/>
      <c r="M767" s="69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2">
      <c r="A768" s="6"/>
      <c r="B768" s="6"/>
      <c r="C768" s="6"/>
      <c r="D768" s="6"/>
      <c r="E768" s="6"/>
      <c r="F768" s="6"/>
      <c r="G768" s="6"/>
      <c r="M768" s="69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2">
      <c r="A769" s="6"/>
      <c r="B769" s="6"/>
      <c r="C769" s="6"/>
      <c r="D769" s="6"/>
      <c r="E769" s="6"/>
      <c r="F769" s="6"/>
      <c r="G769" s="6"/>
      <c r="M769" s="69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2">
      <c r="A770" s="6"/>
      <c r="B770" s="6"/>
      <c r="C770" s="6"/>
      <c r="D770" s="6"/>
      <c r="E770" s="6"/>
      <c r="F770" s="6"/>
      <c r="G770" s="6"/>
      <c r="M770" s="69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2">
      <c r="A771" s="6"/>
      <c r="B771" s="6"/>
      <c r="C771" s="6"/>
      <c r="D771" s="6"/>
      <c r="E771" s="6"/>
      <c r="F771" s="6"/>
      <c r="G771" s="6"/>
      <c r="M771" s="69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2">
      <c r="A772" s="6"/>
      <c r="B772" s="6"/>
      <c r="C772" s="6"/>
      <c r="D772" s="6"/>
      <c r="E772" s="6"/>
      <c r="F772" s="6"/>
      <c r="G772" s="6"/>
      <c r="M772" s="69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2">
      <c r="A773" s="6"/>
      <c r="B773" s="6"/>
      <c r="C773" s="6"/>
      <c r="D773" s="6"/>
      <c r="E773" s="6"/>
      <c r="F773" s="6"/>
      <c r="G773" s="6"/>
      <c r="M773" s="69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2">
      <c r="A774" s="6"/>
      <c r="B774" s="6"/>
      <c r="C774" s="6"/>
      <c r="D774" s="6"/>
      <c r="E774" s="6"/>
      <c r="F774" s="6"/>
      <c r="G774" s="6"/>
      <c r="M774" s="69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2">
      <c r="A775" s="6"/>
      <c r="B775" s="6"/>
      <c r="C775" s="6"/>
      <c r="D775" s="6"/>
      <c r="E775" s="6"/>
      <c r="F775" s="6"/>
      <c r="G775" s="6"/>
      <c r="M775" s="69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2">
      <c r="A776" s="6"/>
      <c r="B776" s="6"/>
      <c r="C776" s="6"/>
      <c r="D776" s="6"/>
      <c r="E776" s="6"/>
      <c r="F776" s="6"/>
      <c r="G776" s="6"/>
      <c r="M776" s="69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2">
      <c r="A777" s="6"/>
      <c r="B777" s="6"/>
      <c r="C777" s="6"/>
      <c r="D777" s="6"/>
      <c r="E777" s="6"/>
      <c r="F777" s="6"/>
      <c r="G777" s="6"/>
      <c r="M777" s="69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2">
      <c r="A778" s="6"/>
      <c r="B778" s="6"/>
      <c r="C778" s="6"/>
      <c r="D778" s="6"/>
      <c r="E778" s="6"/>
      <c r="F778" s="6"/>
      <c r="G778" s="6"/>
      <c r="M778" s="69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2">
      <c r="A779" s="6"/>
      <c r="B779" s="6"/>
      <c r="C779" s="6"/>
      <c r="D779" s="6"/>
      <c r="E779" s="6"/>
      <c r="F779" s="6"/>
      <c r="G779" s="6"/>
      <c r="M779" s="69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2">
      <c r="A780" s="6"/>
      <c r="B780" s="6"/>
      <c r="C780" s="6"/>
      <c r="D780" s="6"/>
      <c r="E780" s="6"/>
      <c r="F780" s="6"/>
      <c r="G780" s="6"/>
      <c r="M780" s="69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2">
      <c r="A781" s="6"/>
      <c r="B781" s="6"/>
      <c r="C781" s="6"/>
      <c r="D781" s="6"/>
      <c r="E781" s="6"/>
      <c r="F781" s="6"/>
      <c r="G781" s="6"/>
      <c r="M781" s="69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2">
      <c r="A782" s="6"/>
      <c r="B782" s="6"/>
      <c r="C782" s="6"/>
      <c r="D782" s="6"/>
      <c r="E782" s="6"/>
      <c r="F782" s="6"/>
      <c r="G782" s="6"/>
      <c r="M782" s="69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2">
      <c r="A783" s="6"/>
      <c r="B783" s="6"/>
      <c r="C783" s="6"/>
      <c r="D783" s="6"/>
      <c r="E783" s="6"/>
      <c r="F783" s="6"/>
      <c r="G783" s="6"/>
      <c r="M783" s="69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2">
      <c r="A784" s="6"/>
      <c r="B784" s="6"/>
      <c r="C784" s="6"/>
      <c r="D784" s="6"/>
      <c r="E784" s="6"/>
      <c r="F784" s="6"/>
      <c r="G784" s="6"/>
      <c r="M784" s="69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2">
      <c r="A785" s="6"/>
      <c r="B785" s="6"/>
      <c r="C785" s="6"/>
      <c r="D785" s="6"/>
      <c r="E785" s="6"/>
      <c r="F785" s="6"/>
      <c r="G785" s="6"/>
      <c r="M785" s="69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2">
      <c r="A786" s="6"/>
      <c r="B786" s="6"/>
      <c r="C786" s="6"/>
      <c r="D786" s="6"/>
      <c r="E786" s="6"/>
      <c r="F786" s="6"/>
      <c r="G786" s="6"/>
      <c r="M786" s="69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2">
      <c r="A787" s="6"/>
      <c r="B787" s="6"/>
      <c r="C787" s="6"/>
      <c r="D787" s="6"/>
      <c r="E787" s="6"/>
      <c r="F787" s="6"/>
      <c r="G787" s="6"/>
      <c r="M787" s="69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2">
      <c r="A788" s="6"/>
      <c r="B788" s="6"/>
      <c r="C788" s="6"/>
      <c r="D788" s="6"/>
      <c r="E788" s="6"/>
      <c r="F788" s="6"/>
      <c r="G788" s="6"/>
      <c r="M788" s="69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2">
      <c r="A789" s="6"/>
      <c r="B789" s="6"/>
      <c r="C789" s="6"/>
      <c r="D789" s="6"/>
      <c r="E789" s="6"/>
      <c r="F789" s="6"/>
      <c r="G789" s="6"/>
      <c r="M789" s="69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2">
      <c r="A790" s="6"/>
      <c r="B790" s="6"/>
      <c r="C790" s="6"/>
      <c r="D790" s="6"/>
      <c r="E790" s="6"/>
      <c r="F790" s="6"/>
      <c r="G790" s="6"/>
      <c r="M790" s="69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2">
      <c r="A791" s="6"/>
      <c r="B791" s="6"/>
      <c r="C791" s="6"/>
      <c r="D791" s="6"/>
      <c r="E791" s="6"/>
      <c r="F791" s="6"/>
      <c r="G791" s="6"/>
      <c r="M791" s="69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2">
      <c r="A792" s="6"/>
      <c r="B792" s="6"/>
      <c r="C792" s="6"/>
      <c r="D792" s="6"/>
      <c r="E792" s="6"/>
      <c r="F792" s="6"/>
      <c r="G792" s="6"/>
      <c r="M792" s="69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2">
      <c r="A793" s="6"/>
      <c r="B793" s="6"/>
      <c r="C793" s="6"/>
      <c r="D793" s="6"/>
      <c r="E793" s="6"/>
      <c r="F793" s="6"/>
      <c r="G793" s="6"/>
      <c r="M793" s="69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2">
      <c r="A794" s="6"/>
      <c r="B794" s="6"/>
      <c r="C794" s="6"/>
      <c r="D794" s="6"/>
      <c r="E794" s="6"/>
      <c r="F794" s="6"/>
      <c r="G794" s="6"/>
      <c r="M794" s="69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2">
      <c r="A795" s="6"/>
      <c r="B795" s="6"/>
      <c r="C795" s="6"/>
      <c r="D795" s="6"/>
      <c r="E795" s="6"/>
      <c r="F795" s="6"/>
      <c r="G795" s="6"/>
      <c r="M795" s="69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2">
      <c r="A796" s="6"/>
      <c r="B796" s="6"/>
      <c r="C796" s="6"/>
      <c r="D796" s="6"/>
      <c r="E796" s="6"/>
      <c r="F796" s="6"/>
      <c r="G796" s="6"/>
      <c r="M796" s="69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2">
      <c r="A797" s="6"/>
      <c r="B797" s="6"/>
      <c r="C797" s="6"/>
      <c r="D797" s="6"/>
      <c r="E797" s="6"/>
      <c r="F797" s="6"/>
      <c r="G797" s="6"/>
      <c r="M797" s="69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2">
      <c r="A798" s="6"/>
      <c r="B798" s="6"/>
      <c r="C798" s="6"/>
      <c r="D798" s="6"/>
      <c r="E798" s="6"/>
      <c r="F798" s="6"/>
      <c r="G798" s="6"/>
      <c r="M798" s="69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2">
      <c r="A799" s="6"/>
      <c r="B799" s="6"/>
      <c r="C799" s="6"/>
      <c r="D799" s="6"/>
      <c r="E799" s="6"/>
      <c r="F799" s="6"/>
      <c r="G799" s="6"/>
      <c r="M799" s="69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2">
      <c r="A800" s="6"/>
      <c r="B800" s="6"/>
      <c r="C800" s="6"/>
      <c r="D800" s="6"/>
      <c r="E800" s="6"/>
      <c r="F800" s="6"/>
      <c r="G800" s="6"/>
      <c r="M800" s="69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2">
      <c r="A801" s="6"/>
      <c r="B801" s="6"/>
      <c r="C801" s="6"/>
      <c r="D801" s="6"/>
      <c r="E801" s="6"/>
      <c r="F801" s="6"/>
      <c r="G801" s="6"/>
      <c r="M801" s="69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2">
      <c r="A802" s="6"/>
      <c r="B802" s="6"/>
      <c r="C802" s="6"/>
      <c r="D802" s="6"/>
      <c r="E802" s="6"/>
      <c r="F802" s="6"/>
      <c r="G802" s="6"/>
      <c r="M802" s="69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2">
      <c r="A803" s="6"/>
      <c r="B803" s="6"/>
      <c r="C803" s="6"/>
      <c r="D803" s="6"/>
      <c r="E803" s="6"/>
      <c r="F803" s="6"/>
      <c r="G803" s="6"/>
      <c r="M803" s="69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2">
      <c r="A804" s="6"/>
      <c r="B804" s="6"/>
      <c r="C804" s="6"/>
      <c r="D804" s="6"/>
      <c r="E804" s="6"/>
      <c r="F804" s="6"/>
      <c r="G804" s="6"/>
      <c r="M804" s="69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2">
      <c r="A805" s="6"/>
      <c r="B805" s="6"/>
      <c r="C805" s="6"/>
      <c r="D805" s="6"/>
      <c r="E805" s="6"/>
      <c r="F805" s="6"/>
      <c r="G805" s="6"/>
      <c r="M805" s="69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2">
      <c r="A806" s="6"/>
      <c r="B806" s="6"/>
      <c r="C806" s="6"/>
      <c r="D806" s="6"/>
      <c r="E806" s="6"/>
      <c r="F806" s="6"/>
      <c r="G806" s="6"/>
      <c r="M806" s="69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2">
      <c r="A807" s="6"/>
      <c r="B807" s="6"/>
      <c r="C807" s="6"/>
      <c r="D807" s="6"/>
      <c r="E807" s="6"/>
      <c r="F807" s="6"/>
      <c r="G807" s="6"/>
      <c r="M807" s="69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2">
      <c r="A808" s="6"/>
      <c r="B808" s="6"/>
      <c r="C808" s="6"/>
      <c r="D808" s="6"/>
      <c r="E808" s="6"/>
      <c r="F808" s="6"/>
      <c r="G808" s="6"/>
      <c r="M808" s="69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2">
      <c r="A809" s="6"/>
      <c r="B809" s="6"/>
      <c r="C809" s="6"/>
      <c r="D809" s="6"/>
      <c r="E809" s="6"/>
      <c r="F809" s="6"/>
      <c r="G809" s="6"/>
      <c r="M809" s="69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2">
      <c r="A810" s="6"/>
      <c r="B810" s="6"/>
      <c r="C810" s="6"/>
      <c r="D810" s="6"/>
      <c r="E810" s="6"/>
      <c r="F810" s="6"/>
      <c r="G810" s="6"/>
      <c r="M810" s="69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2">
      <c r="A811" s="6"/>
      <c r="B811" s="6"/>
      <c r="C811" s="6"/>
      <c r="D811" s="6"/>
      <c r="E811" s="6"/>
      <c r="F811" s="6"/>
      <c r="G811" s="6"/>
      <c r="M811" s="69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2">
      <c r="A812" s="6"/>
      <c r="B812" s="6"/>
      <c r="C812" s="6"/>
      <c r="D812" s="6"/>
      <c r="E812" s="6"/>
      <c r="F812" s="6"/>
      <c r="G812" s="6"/>
      <c r="M812" s="69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2">
      <c r="A813" s="6"/>
      <c r="B813" s="6"/>
      <c r="C813" s="6"/>
      <c r="D813" s="6"/>
      <c r="E813" s="6"/>
      <c r="F813" s="6"/>
      <c r="G813" s="6"/>
      <c r="M813" s="69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2">
      <c r="A814" s="6"/>
      <c r="B814" s="6"/>
      <c r="C814" s="6"/>
      <c r="D814" s="6"/>
      <c r="E814" s="6"/>
      <c r="F814" s="6"/>
      <c r="G814" s="6"/>
      <c r="M814" s="69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2">
      <c r="A815" s="6"/>
      <c r="B815" s="6"/>
      <c r="C815" s="6"/>
      <c r="D815" s="6"/>
      <c r="E815" s="6"/>
      <c r="F815" s="6"/>
      <c r="G815" s="6"/>
      <c r="M815" s="69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2">
      <c r="A816" s="6"/>
      <c r="B816" s="6"/>
      <c r="C816" s="6"/>
      <c r="D816" s="6"/>
      <c r="E816" s="6"/>
      <c r="F816" s="6"/>
      <c r="G816" s="6"/>
      <c r="M816" s="69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2">
      <c r="A817" s="6"/>
      <c r="B817" s="6"/>
      <c r="C817" s="6"/>
      <c r="D817" s="6"/>
      <c r="E817" s="6"/>
      <c r="F817" s="6"/>
      <c r="G817" s="6"/>
      <c r="M817" s="69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2">
      <c r="A818" s="6"/>
      <c r="B818" s="6"/>
      <c r="C818" s="6"/>
      <c r="D818" s="6"/>
      <c r="E818" s="6"/>
      <c r="F818" s="6"/>
      <c r="G818" s="6"/>
      <c r="M818" s="69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2">
      <c r="A819" s="6"/>
      <c r="B819" s="6"/>
      <c r="C819" s="6"/>
      <c r="D819" s="6"/>
      <c r="E819" s="6"/>
      <c r="F819" s="6"/>
      <c r="G819" s="6"/>
      <c r="M819" s="69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2">
      <c r="A820" s="6"/>
      <c r="B820" s="6"/>
      <c r="C820" s="6"/>
      <c r="D820" s="6"/>
      <c r="E820" s="6"/>
      <c r="F820" s="6"/>
      <c r="G820" s="6"/>
      <c r="M820" s="69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2">
      <c r="A821" s="6"/>
      <c r="B821" s="6"/>
      <c r="C821" s="6"/>
      <c r="D821" s="6"/>
      <c r="E821" s="6"/>
      <c r="F821" s="6"/>
      <c r="G821" s="6"/>
      <c r="M821" s="69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2">
      <c r="A822" s="6"/>
      <c r="B822" s="6"/>
      <c r="C822" s="6"/>
      <c r="D822" s="6"/>
      <c r="E822" s="6"/>
      <c r="F822" s="6"/>
      <c r="G822" s="6"/>
      <c r="M822" s="69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2">
      <c r="A823" s="6"/>
      <c r="B823" s="6"/>
      <c r="C823" s="6"/>
      <c r="D823" s="6"/>
      <c r="E823" s="6"/>
      <c r="F823" s="6"/>
      <c r="G823" s="6"/>
      <c r="M823" s="69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2">
      <c r="A824" s="6"/>
      <c r="B824" s="6"/>
      <c r="C824" s="6"/>
      <c r="D824" s="6"/>
      <c r="E824" s="6"/>
      <c r="F824" s="6"/>
      <c r="G824" s="6"/>
      <c r="M824" s="69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2">
      <c r="A825" s="6"/>
      <c r="B825" s="6"/>
      <c r="C825" s="6"/>
      <c r="D825" s="6"/>
      <c r="E825" s="6"/>
      <c r="F825" s="6"/>
      <c r="G825" s="6"/>
      <c r="M825" s="69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2">
      <c r="A826" s="6"/>
      <c r="B826" s="6"/>
      <c r="C826" s="6"/>
      <c r="D826" s="6"/>
      <c r="E826" s="6"/>
      <c r="F826" s="6"/>
      <c r="G826" s="6"/>
      <c r="M826" s="69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2">
      <c r="A827" s="6"/>
      <c r="B827" s="6"/>
      <c r="C827" s="6"/>
      <c r="D827" s="6"/>
      <c r="E827" s="6"/>
      <c r="F827" s="6"/>
      <c r="G827" s="6"/>
      <c r="M827" s="69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2">
      <c r="A828" s="6"/>
      <c r="B828" s="6"/>
      <c r="C828" s="6"/>
      <c r="D828" s="6"/>
      <c r="E828" s="6"/>
      <c r="F828" s="6"/>
      <c r="G828" s="6"/>
      <c r="M828" s="69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2">
      <c r="A829" s="6"/>
      <c r="B829" s="6"/>
      <c r="C829" s="6"/>
      <c r="D829" s="6"/>
      <c r="E829" s="6"/>
      <c r="F829" s="6"/>
      <c r="G829" s="6"/>
      <c r="M829" s="69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2">
      <c r="A830" s="6"/>
      <c r="B830" s="6"/>
      <c r="C830" s="6"/>
      <c r="D830" s="6"/>
      <c r="E830" s="6"/>
      <c r="F830" s="6"/>
      <c r="G830" s="6"/>
      <c r="M830" s="69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2">
      <c r="A831" s="6"/>
      <c r="B831" s="6"/>
      <c r="C831" s="6"/>
      <c r="D831" s="6"/>
      <c r="E831" s="6"/>
      <c r="F831" s="6"/>
      <c r="G831" s="6"/>
      <c r="M831" s="69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2">
      <c r="A832" s="6"/>
      <c r="B832" s="6"/>
      <c r="C832" s="6"/>
      <c r="D832" s="6"/>
      <c r="E832" s="6"/>
      <c r="F832" s="6"/>
      <c r="G832" s="6"/>
      <c r="M832" s="69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2">
      <c r="A833" s="6"/>
      <c r="B833" s="6"/>
      <c r="C833" s="6"/>
      <c r="D833" s="6"/>
      <c r="E833" s="6"/>
      <c r="F833" s="6"/>
      <c r="G833" s="6"/>
      <c r="M833" s="69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2">
      <c r="A834" s="6"/>
      <c r="B834" s="6"/>
      <c r="C834" s="6"/>
      <c r="D834" s="6"/>
      <c r="E834" s="6"/>
      <c r="F834" s="6"/>
      <c r="G834" s="6"/>
      <c r="M834" s="69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2">
      <c r="A835" s="6"/>
      <c r="B835" s="6"/>
      <c r="C835" s="6"/>
      <c r="D835" s="6"/>
      <c r="E835" s="6"/>
      <c r="F835" s="6"/>
      <c r="G835" s="6"/>
      <c r="M835" s="69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2">
      <c r="A836" s="6"/>
      <c r="B836" s="6"/>
      <c r="C836" s="6"/>
      <c r="D836" s="6"/>
      <c r="E836" s="6"/>
      <c r="F836" s="6"/>
      <c r="G836" s="6"/>
      <c r="M836" s="69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2">
      <c r="A837" s="6"/>
      <c r="B837" s="6"/>
      <c r="C837" s="6"/>
      <c r="D837" s="6"/>
      <c r="E837" s="6"/>
      <c r="F837" s="6"/>
      <c r="G837" s="6"/>
      <c r="M837" s="69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2">
      <c r="A838" s="6"/>
      <c r="B838" s="6"/>
      <c r="C838" s="6"/>
      <c r="D838" s="6"/>
      <c r="E838" s="6"/>
      <c r="F838" s="6"/>
      <c r="G838" s="6"/>
      <c r="M838" s="69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2">
      <c r="A839" s="6"/>
      <c r="B839" s="6"/>
      <c r="C839" s="6"/>
      <c r="D839" s="6"/>
      <c r="E839" s="6"/>
      <c r="F839" s="6"/>
      <c r="G839" s="6"/>
      <c r="M839" s="69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2">
      <c r="A840" s="6"/>
      <c r="B840" s="6"/>
      <c r="C840" s="6"/>
      <c r="D840" s="6"/>
      <c r="E840" s="6"/>
      <c r="F840" s="6"/>
      <c r="G840" s="6"/>
      <c r="M840" s="69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2">
      <c r="A841" s="6"/>
      <c r="B841" s="6"/>
      <c r="C841" s="6"/>
      <c r="D841" s="6"/>
      <c r="E841" s="6"/>
      <c r="F841" s="6"/>
      <c r="G841" s="6"/>
      <c r="M841" s="69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2">
      <c r="A842" s="6"/>
      <c r="B842" s="6"/>
      <c r="C842" s="6"/>
      <c r="D842" s="6"/>
      <c r="E842" s="6"/>
      <c r="F842" s="6"/>
      <c r="G842" s="6"/>
      <c r="M842" s="69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2">
      <c r="A843" s="6"/>
      <c r="B843" s="6"/>
      <c r="C843" s="6"/>
      <c r="D843" s="6"/>
      <c r="E843" s="6"/>
      <c r="F843" s="6"/>
      <c r="G843" s="6"/>
      <c r="M843" s="69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2">
      <c r="A844" s="6"/>
      <c r="B844" s="6"/>
      <c r="C844" s="6"/>
      <c r="D844" s="6"/>
      <c r="E844" s="6"/>
      <c r="F844" s="6"/>
      <c r="G844" s="6"/>
      <c r="M844" s="69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2">
      <c r="A845" s="6"/>
      <c r="B845" s="6"/>
      <c r="C845" s="6"/>
      <c r="D845" s="6"/>
      <c r="E845" s="6"/>
      <c r="F845" s="6"/>
      <c r="G845" s="6"/>
      <c r="M845" s="69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2">
      <c r="A846" s="6"/>
      <c r="B846" s="6"/>
      <c r="C846" s="6"/>
      <c r="D846" s="6"/>
      <c r="E846" s="6"/>
      <c r="F846" s="6"/>
      <c r="G846" s="6"/>
      <c r="M846" s="69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2">
      <c r="A847" s="6"/>
      <c r="B847" s="6"/>
      <c r="C847" s="6"/>
      <c r="D847" s="6"/>
      <c r="E847" s="6"/>
      <c r="F847" s="6"/>
      <c r="G847" s="6"/>
      <c r="M847" s="69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2">
      <c r="A848" s="6"/>
      <c r="B848" s="6"/>
      <c r="C848" s="6"/>
      <c r="D848" s="6"/>
      <c r="E848" s="6"/>
      <c r="F848" s="6"/>
      <c r="G848" s="6"/>
      <c r="M848" s="69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2">
      <c r="A849" s="6"/>
      <c r="B849" s="6"/>
      <c r="C849" s="6"/>
      <c r="D849" s="6"/>
      <c r="E849" s="6"/>
      <c r="F849" s="6"/>
      <c r="G849" s="6"/>
      <c r="M849" s="69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2">
      <c r="A850" s="6"/>
      <c r="B850" s="6"/>
      <c r="C850" s="6"/>
      <c r="D850" s="6"/>
      <c r="E850" s="6"/>
      <c r="F850" s="6"/>
      <c r="G850" s="6"/>
      <c r="M850" s="69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2">
      <c r="A851" s="6"/>
      <c r="B851" s="6"/>
      <c r="C851" s="6"/>
      <c r="D851" s="6"/>
      <c r="E851" s="6"/>
      <c r="F851" s="6"/>
      <c r="G851" s="6"/>
      <c r="M851" s="69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2">
      <c r="A852" s="6"/>
      <c r="B852" s="6"/>
      <c r="C852" s="6"/>
      <c r="D852" s="6"/>
      <c r="E852" s="6"/>
      <c r="F852" s="6"/>
      <c r="G852" s="6"/>
      <c r="M852" s="69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2">
      <c r="A853" s="6"/>
      <c r="B853" s="6"/>
      <c r="C853" s="6"/>
      <c r="D853" s="6"/>
      <c r="E853" s="6"/>
      <c r="F853" s="6"/>
      <c r="G853" s="6"/>
      <c r="M853" s="69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2">
      <c r="A854" s="6"/>
      <c r="B854" s="6"/>
      <c r="C854" s="6"/>
      <c r="D854" s="6"/>
      <c r="E854" s="6"/>
      <c r="F854" s="6"/>
      <c r="G854" s="6"/>
      <c r="M854" s="69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2">
      <c r="A855" s="6"/>
      <c r="B855" s="6"/>
      <c r="C855" s="6"/>
      <c r="D855" s="6"/>
      <c r="E855" s="6"/>
      <c r="F855" s="6"/>
      <c r="G855" s="6"/>
      <c r="M855" s="69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2">
      <c r="A856" s="6"/>
      <c r="B856" s="6"/>
      <c r="C856" s="6"/>
      <c r="D856" s="6"/>
      <c r="E856" s="6"/>
      <c r="F856" s="6"/>
      <c r="G856" s="6"/>
      <c r="M856" s="69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2">
      <c r="A857" s="6"/>
      <c r="B857" s="6"/>
      <c r="C857" s="6"/>
      <c r="D857" s="6"/>
      <c r="E857" s="6"/>
      <c r="F857" s="6"/>
      <c r="G857" s="6"/>
      <c r="M857" s="69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2">
      <c r="A858" s="6"/>
      <c r="B858" s="6"/>
      <c r="C858" s="6"/>
      <c r="D858" s="6"/>
      <c r="E858" s="6"/>
      <c r="F858" s="6"/>
      <c r="G858" s="6"/>
      <c r="M858" s="69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2">
      <c r="A859" s="6"/>
      <c r="B859" s="6"/>
      <c r="C859" s="6"/>
      <c r="D859" s="6"/>
      <c r="E859" s="6"/>
      <c r="F859" s="6"/>
      <c r="G859" s="6"/>
      <c r="M859" s="69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2">
      <c r="A860" s="6"/>
      <c r="B860" s="6"/>
      <c r="C860" s="6"/>
      <c r="D860" s="6"/>
      <c r="E860" s="6"/>
      <c r="F860" s="6"/>
      <c r="G860" s="6"/>
      <c r="M860" s="69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2">
      <c r="A861" s="6"/>
      <c r="B861" s="6"/>
      <c r="C861" s="6"/>
      <c r="D861" s="6"/>
      <c r="E861" s="6"/>
      <c r="F861" s="6"/>
      <c r="G861" s="6"/>
      <c r="M861" s="69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2">
      <c r="A862" s="6"/>
      <c r="B862" s="6"/>
      <c r="C862" s="6"/>
      <c r="D862" s="6"/>
      <c r="E862" s="6"/>
      <c r="F862" s="6"/>
      <c r="G862" s="6"/>
      <c r="M862" s="69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2">
      <c r="A863" s="6"/>
      <c r="B863" s="6"/>
      <c r="C863" s="6"/>
      <c r="D863" s="6"/>
      <c r="E863" s="6"/>
      <c r="F863" s="6"/>
      <c r="G863" s="6"/>
      <c r="M863" s="69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2">
      <c r="A864" s="6"/>
      <c r="B864" s="6"/>
      <c r="C864" s="6"/>
      <c r="D864" s="6"/>
      <c r="E864" s="6"/>
      <c r="F864" s="6"/>
      <c r="G864" s="6"/>
      <c r="M864" s="69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2">
      <c r="A865" s="6"/>
      <c r="B865" s="6"/>
      <c r="C865" s="6"/>
      <c r="D865" s="6"/>
      <c r="E865" s="6"/>
      <c r="F865" s="6"/>
      <c r="G865" s="6"/>
      <c r="M865" s="69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2">
      <c r="A866" s="6"/>
      <c r="B866" s="6"/>
      <c r="C866" s="6"/>
      <c r="D866" s="6"/>
      <c r="E866" s="6"/>
      <c r="F866" s="6"/>
      <c r="G866" s="6"/>
      <c r="M866" s="69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2">
      <c r="A867" s="6"/>
      <c r="B867" s="6"/>
      <c r="C867" s="6"/>
      <c r="D867" s="6"/>
      <c r="E867" s="6"/>
      <c r="F867" s="6"/>
      <c r="G867" s="6"/>
      <c r="M867" s="69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2">
      <c r="A868" s="6"/>
      <c r="B868" s="6"/>
      <c r="C868" s="6"/>
      <c r="D868" s="6"/>
      <c r="E868" s="6"/>
      <c r="F868" s="6"/>
      <c r="G868" s="6"/>
      <c r="M868" s="69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2">
      <c r="A869" s="6"/>
      <c r="B869" s="6"/>
      <c r="C869" s="6"/>
      <c r="D869" s="6"/>
      <c r="E869" s="6"/>
      <c r="F869" s="6"/>
      <c r="G869" s="6"/>
      <c r="M869" s="69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2">
      <c r="A870" s="6"/>
      <c r="B870" s="6"/>
      <c r="C870" s="6"/>
      <c r="D870" s="6"/>
      <c r="E870" s="6"/>
      <c r="F870" s="6"/>
      <c r="G870" s="6"/>
      <c r="M870" s="69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2">
      <c r="A871" s="6"/>
      <c r="B871" s="6"/>
      <c r="C871" s="6"/>
      <c r="D871" s="6"/>
      <c r="E871" s="6"/>
      <c r="F871" s="6"/>
      <c r="G871" s="6"/>
      <c r="M871" s="69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2">
      <c r="A872" s="6"/>
      <c r="B872" s="6"/>
      <c r="C872" s="6"/>
      <c r="D872" s="6"/>
      <c r="E872" s="6"/>
      <c r="F872" s="6"/>
      <c r="G872" s="6"/>
      <c r="M872" s="69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2">
      <c r="A873" s="6"/>
      <c r="B873" s="6"/>
      <c r="C873" s="6"/>
      <c r="D873" s="6"/>
      <c r="E873" s="6"/>
      <c r="F873" s="6"/>
      <c r="G873" s="6"/>
      <c r="M873" s="69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2">
      <c r="A874" s="6"/>
      <c r="B874" s="6"/>
      <c r="C874" s="6"/>
      <c r="D874" s="6"/>
      <c r="E874" s="6"/>
      <c r="F874" s="6"/>
      <c r="G874" s="6"/>
      <c r="M874" s="69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2">
      <c r="A875" s="6"/>
      <c r="B875" s="6"/>
      <c r="C875" s="6"/>
      <c r="D875" s="6"/>
      <c r="E875" s="6"/>
      <c r="F875" s="6"/>
      <c r="G875" s="6"/>
      <c r="M875" s="69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2">
      <c r="A876" s="6"/>
      <c r="B876" s="6"/>
      <c r="C876" s="6"/>
      <c r="D876" s="6"/>
      <c r="E876" s="6"/>
      <c r="F876" s="6"/>
      <c r="G876" s="6"/>
      <c r="M876" s="69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2">
      <c r="A877" s="6"/>
      <c r="B877" s="6"/>
      <c r="C877" s="6"/>
      <c r="D877" s="6"/>
      <c r="E877" s="6"/>
      <c r="F877" s="6"/>
      <c r="G877" s="6"/>
      <c r="M877" s="69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2">
      <c r="A878" s="6"/>
      <c r="B878" s="6"/>
      <c r="C878" s="6"/>
      <c r="D878" s="6"/>
      <c r="E878" s="6"/>
      <c r="F878" s="6"/>
      <c r="G878" s="6"/>
      <c r="M878" s="69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2">
      <c r="A879" s="6"/>
      <c r="B879" s="6"/>
      <c r="C879" s="6"/>
      <c r="D879" s="6"/>
      <c r="E879" s="6"/>
      <c r="F879" s="6"/>
      <c r="G879" s="6"/>
      <c r="M879" s="69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2">
      <c r="A880" s="6"/>
      <c r="B880" s="6"/>
      <c r="C880" s="6"/>
      <c r="D880" s="6"/>
      <c r="E880" s="6"/>
      <c r="F880" s="6"/>
      <c r="G880" s="6"/>
      <c r="M880" s="69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2">
      <c r="A881" s="6"/>
      <c r="B881" s="6"/>
      <c r="C881" s="6"/>
      <c r="D881" s="6"/>
      <c r="E881" s="6"/>
      <c r="F881" s="6"/>
      <c r="G881" s="6"/>
      <c r="M881" s="69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2">
      <c r="A882" s="6"/>
      <c r="B882" s="6"/>
      <c r="C882" s="6"/>
      <c r="D882" s="6"/>
      <c r="E882" s="6"/>
      <c r="F882" s="6"/>
      <c r="G882" s="6"/>
      <c r="M882" s="69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2">
      <c r="A883" s="6"/>
      <c r="B883" s="6"/>
      <c r="C883" s="6"/>
      <c r="D883" s="6"/>
      <c r="E883" s="6"/>
      <c r="F883" s="6"/>
      <c r="G883" s="6"/>
      <c r="M883" s="69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2">
      <c r="A884" s="6"/>
      <c r="B884" s="6"/>
      <c r="C884" s="6"/>
      <c r="D884" s="6"/>
      <c r="E884" s="6"/>
      <c r="F884" s="6"/>
      <c r="G884" s="6"/>
      <c r="M884" s="69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2">
      <c r="A885" s="6"/>
      <c r="B885" s="6"/>
      <c r="C885" s="6"/>
      <c r="D885" s="6"/>
      <c r="E885" s="6"/>
      <c r="F885" s="6"/>
      <c r="G885" s="6"/>
      <c r="M885" s="69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2">
      <c r="A886" s="6"/>
      <c r="B886" s="6"/>
      <c r="C886" s="6"/>
      <c r="D886" s="6"/>
      <c r="E886" s="6"/>
      <c r="F886" s="6"/>
      <c r="G886" s="6"/>
      <c r="M886" s="69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2">
      <c r="A887" s="6"/>
      <c r="B887" s="6"/>
      <c r="C887" s="6"/>
      <c r="D887" s="6"/>
      <c r="E887" s="6"/>
      <c r="F887" s="6"/>
      <c r="G887" s="6"/>
      <c r="M887" s="69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2">
      <c r="A888" s="6"/>
      <c r="B888" s="6"/>
      <c r="C888" s="6"/>
      <c r="D888" s="6"/>
      <c r="E888" s="6"/>
      <c r="F888" s="6"/>
      <c r="G888" s="6"/>
      <c r="M888" s="69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2">
      <c r="A889" s="6"/>
      <c r="B889" s="6"/>
      <c r="C889" s="6"/>
      <c r="D889" s="6"/>
      <c r="E889" s="6"/>
      <c r="F889" s="6"/>
      <c r="G889" s="6"/>
      <c r="M889" s="69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2">
      <c r="A890" s="6"/>
      <c r="B890" s="6"/>
      <c r="C890" s="6"/>
      <c r="D890" s="6"/>
      <c r="E890" s="6"/>
      <c r="F890" s="6"/>
      <c r="G890" s="6"/>
      <c r="M890" s="69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2">
      <c r="A891" s="6"/>
      <c r="B891" s="6"/>
      <c r="C891" s="6"/>
      <c r="D891" s="6"/>
      <c r="E891" s="6"/>
      <c r="F891" s="6"/>
      <c r="G891" s="6"/>
      <c r="M891" s="69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2">
      <c r="A892" s="6"/>
      <c r="B892" s="6"/>
      <c r="C892" s="6"/>
      <c r="D892" s="6"/>
      <c r="E892" s="6"/>
      <c r="F892" s="6"/>
      <c r="G892" s="6"/>
      <c r="M892" s="69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2">
      <c r="A893" s="6"/>
      <c r="B893" s="6"/>
      <c r="C893" s="6"/>
      <c r="D893" s="6"/>
      <c r="E893" s="6"/>
      <c r="F893" s="6"/>
      <c r="G893" s="6"/>
      <c r="M893" s="69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2">
      <c r="A894" s="6"/>
      <c r="B894" s="6"/>
      <c r="C894" s="6"/>
      <c r="D894" s="6"/>
      <c r="E894" s="6"/>
      <c r="F894" s="6"/>
      <c r="G894" s="6"/>
      <c r="M894" s="69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2">
      <c r="A895" s="6"/>
      <c r="B895" s="6"/>
      <c r="C895" s="6"/>
      <c r="D895" s="6"/>
      <c r="E895" s="6"/>
      <c r="F895" s="6"/>
      <c r="G895" s="6"/>
      <c r="M895" s="69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2">
      <c r="A896" s="6"/>
      <c r="B896" s="6"/>
      <c r="C896" s="6"/>
      <c r="D896" s="6"/>
      <c r="E896" s="6"/>
      <c r="F896" s="6"/>
      <c r="G896" s="6"/>
      <c r="M896" s="69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2">
      <c r="A897" s="6"/>
      <c r="B897" s="6"/>
      <c r="C897" s="6"/>
      <c r="D897" s="6"/>
      <c r="E897" s="6"/>
      <c r="F897" s="6"/>
      <c r="G897" s="6"/>
      <c r="M897" s="69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2">
      <c r="A898" s="6"/>
      <c r="B898" s="6"/>
      <c r="C898" s="6"/>
      <c r="D898" s="6"/>
      <c r="E898" s="6"/>
      <c r="F898" s="6"/>
      <c r="G898" s="6"/>
      <c r="M898" s="69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2">
      <c r="A899" s="6"/>
      <c r="B899" s="6"/>
      <c r="C899" s="6"/>
      <c r="D899" s="6"/>
      <c r="E899" s="6"/>
      <c r="F899" s="6"/>
      <c r="G899" s="6"/>
      <c r="M899" s="69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2">
      <c r="A900" s="6"/>
      <c r="B900" s="6"/>
      <c r="C900" s="6"/>
      <c r="D900" s="6"/>
      <c r="E900" s="6"/>
      <c r="F900" s="6"/>
      <c r="G900" s="6"/>
      <c r="M900" s="69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2">
      <c r="A901" s="6"/>
      <c r="B901" s="6"/>
      <c r="C901" s="6"/>
      <c r="D901" s="6"/>
      <c r="E901" s="6"/>
      <c r="F901" s="6"/>
      <c r="G901" s="6"/>
      <c r="M901" s="69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2">
      <c r="A902" s="6"/>
      <c r="B902" s="6"/>
      <c r="C902" s="6"/>
      <c r="D902" s="6"/>
      <c r="E902" s="6"/>
      <c r="F902" s="6"/>
      <c r="G902" s="6"/>
      <c r="M902" s="69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2">
      <c r="A903" s="6"/>
      <c r="B903" s="6"/>
      <c r="C903" s="6"/>
      <c r="D903" s="6"/>
      <c r="E903" s="6"/>
      <c r="F903" s="6"/>
      <c r="G903" s="6"/>
      <c r="M903" s="69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2">
      <c r="A904" s="6"/>
      <c r="B904" s="6"/>
      <c r="C904" s="6"/>
      <c r="D904" s="6"/>
      <c r="E904" s="6"/>
      <c r="F904" s="6"/>
      <c r="G904" s="6"/>
      <c r="M904" s="69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2">
      <c r="A905" s="6"/>
      <c r="B905" s="6"/>
      <c r="C905" s="6"/>
      <c r="D905" s="6"/>
      <c r="E905" s="6"/>
      <c r="F905" s="6"/>
      <c r="G905" s="6"/>
      <c r="M905" s="69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2">
      <c r="A906" s="6"/>
      <c r="B906" s="6"/>
      <c r="C906" s="6"/>
      <c r="D906" s="6"/>
      <c r="E906" s="6"/>
      <c r="F906" s="6"/>
      <c r="G906" s="6"/>
      <c r="M906" s="69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2">
      <c r="A907" s="6"/>
      <c r="B907" s="6"/>
      <c r="C907" s="6"/>
      <c r="D907" s="6"/>
      <c r="E907" s="6"/>
      <c r="F907" s="6"/>
      <c r="G907" s="6"/>
      <c r="M907" s="69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2">
      <c r="A908" s="6"/>
      <c r="B908" s="6"/>
      <c r="C908" s="6"/>
      <c r="D908" s="6"/>
      <c r="E908" s="6"/>
      <c r="F908" s="6"/>
      <c r="G908" s="6"/>
      <c r="M908" s="69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2">
      <c r="A909" s="6"/>
      <c r="B909" s="6"/>
      <c r="C909" s="6"/>
      <c r="D909" s="6"/>
      <c r="E909" s="6"/>
      <c r="F909" s="6"/>
      <c r="G909" s="6"/>
      <c r="M909" s="69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2">
      <c r="A910" s="6"/>
      <c r="B910" s="6"/>
      <c r="C910" s="6"/>
      <c r="D910" s="6"/>
      <c r="E910" s="6"/>
      <c r="F910" s="6"/>
      <c r="G910" s="6"/>
      <c r="M910" s="69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2">
      <c r="A911" s="6"/>
      <c r="B911" s="6"/>
      <c r="C911" s="6"/>
      <c r="D911" s="6"/>
      <c r="E911" s="6"/>
      <c r="F911" s="6"/>
      <c r="G911" s="6"/>
      <c r="M911" s="69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2">
      <c r="A912" s="6"/>
      <c r="B912" s="6"/>
      <c r="C912" s="6"/>
      <c r="D912" s="6"/>
      <c r="E912" s="6"/>
      <c r="F912" s="6"/>
      <c r="G912" s="6"/>
      <c r="M912" s="69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2">
      <c r="A913" s="6"/>
      <c r="B913" s="6"/>
      <c r="C913" s="6"/>
      <c r="D913" s="6"/>
      <c r="E913" s="6"/>
      <c r="F913" s="6"/>
      <c r="G913" s="6"/>
      <c r="M913" s="69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2">
      <c r="A914" s="6"/>
      <c r="B914" s="6"/>
      <c r="C914" s="6"/>
      <c r="D914" s="6"/>
      <c r="E914" s="6"/>
      <c r="F914" s="6"/>
      <c r="G914" s="6"/>
      <c r="M914" s="69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2">
      <c r="A915" s="6"/>
      <c r="B915" s="6"/>
      <c r="C915" s="6"/>
      <c r="D915" s="6"/>
      <c r="E915" s="6"/>
      <c r="F915" s="6"/>
      <c r="G915" s="6"/>
      <c r="M915" s="69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2">
      <c r="A916" s="6"/>
      <c r="B916" s="6"/>
      <c r="C916" s="6"/>
      <c r="D916" s="6"/>
      <c r="E916" s="6"/>
      <c r="F916" s="6"/>
      <c r="G916" s="6"/>
      <c r="M916" s="69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2">
      <c r="A917" s="6"/>
      <c r="B917" s="6"/>
      <c r="C917" s="6"/>
      <c r="D917" s="6"/>
      <c r="E917" s="6"/>
      <c r="F917" s="6"/>
      <c r="G917" s="6"/>
      <c r="M917" s="69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2">
      <c r="A918" s="6"/>
      <c r="B918" s="6"/>
      <c r="C918" s="6"/>
      <c r="D918" s="6"/>
      <c r="E918" s="6"/>
      <c r="F918" s="6"/>
      <c r="G918" s="6"/>
      <c r="M918" s="69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2">
      <c r="A919" s="6"/>
      <c r="B919" s="6"/>
      <c r="C919" s="6"/>
      <c r="D919" s="6"/>
      <c r="E919" s="6"/>
      <c r="F919" s="6"/>
      <c r="G919" s="6"/>
      <c r="M919" s="69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2">
      <c r="A920" s="6"/>
      <c r="B920" s="6"/>
      <c r="C920" s="6"/>
      <c r="D920" s="6"/>
      <c r="E920" s="6"/>
      <c r="F920" s="6"/>
      <c r="G920" s="6"/>
      <c r="M920" s="69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2">
      <c r="A921" s="6"/>
      <c r="B921" s="6"/>
      <c r="C921" s="6"/>
      <c r="D921" s="6"/>
      <c r="E921" s="6"/>
      <c r="F921" s="6"/>
      <c r="G921" s="6"/>
      <c r="M921" s="69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2">
      <c r="A922" s="6"/>
      <c r="B922" s="6"/>
      <c r="C922" s="6"/>
      <c r="D922" s="6"/>
      <c r="E922" s="6"/>
      <c r="F922" s="6"/>
      <c r="G922" s="6"/>
      <c r="M922" s="69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2">
      <c r="A923" s="6"/>
      <c r="B923" s="6"/>
      <c r="C923" s="6"/>
      <c r="D923" s="6"/>
      <c r="E923" s="6"/>
      <c r="F923" s="6"/>
      <c r="G923" s="6"/>
      <c r="M923" s="69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2">
      <c r="A924" s="6"/>
      <c r="B924" s="6"/>
      <c r="C924" s="6"/>
      <c r="D924" s="6"/>
      <c r="E924" s="6"/>
      <c r="F924" s="6"/>
      <c r="G924" s="6"/>
      <c r="M924" s="69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2">
      <c r="A925" s="6"/>
      <c r="B925" s="6"/>
      <c r="C925" s="6"/>
      <c r="D925" s="6"/>
      <c r="E925" s="6"/>
      <c r="F925" s="6"/>
      <c r="G925" s="6"/>
      <c r="M925" s="69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2">
      <c r="A926" s="6"/>
      <c r="B926" s="6"/>
      <c r="C926" s="6"/>
      <c r="D926" s="6"/>
      <c r="E926" s="6"/>
      <c r="F926" s="6"/>
      <c r="G926" s="6"/>
      <c r="M926" s="69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2">
      <c r="A927" s="6"/>
      <c r="B927" s="6"/>
      <c r="C927" s="6"/>
      <c r="D927" s="6"/>
      <c r="E927" s="6"/>
      <c r="F927" s="6"/>
      <c r="G927" s="6"/>
      <c r="M927" s="69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2">
      <c r="A928" s="6"/>
      <c r="B928" s="6"/>
      <c r="C928" s="6"/>
      <c r="D928" s="6"/>
      <c r="E928" s="6"/>
      <c r="F928" s="6"/>
      <c r="G928" s="6"/>
      <c r="M928" s="69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2">
      <c r="A929" s="6"/>
      <c r="B929" s="6"/>
      <c r="C929" s="6"/>
      <c r="D929" s="6"/>
      <c r="E929" s="6"/>
      <c r="F929" s="6"/>
      <c r="G929" s="6"/>
      <c r="M929" s="69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2">
      <c r="A930" s="6"/>
      <c r="B930" s="6"/>
      <c r="C930" s="6"/>
      <c r="D930" s="6"/>
      <c r="E930" s="6"/>
      <c r="F930" s="6"/>
      <c r="G930" s="6"/>
      <c r="M930" s="69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2">
      <c r="A931" s="6"/>
      <c r="B931" s="6"/>
      <c r="C931" s="6"/>
      <c r="D931" s="6"/>
      <c r="E931" s="6"/>
      <c r="F931" s="6"/>
      <c r="G931" s="6"/>
      <c r="M931" s="69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2">
      <c r="A932" s="6"/>
      <c r="B932" s="6"/>
      <c r="C932" s="6"/>
      <c r="D932" s="6"/>
      <c r="E932" s="6"/>
      <c r="F932" s="6"/>
      <c r="G932" s="6"/>
      <c r="M932" s="69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2">
      <c r="A933" s="6"/>
      <c r="B933" s="6"/>
      <c r="C933" s="6"/>
      <c r="D933" s="6"/>
      <c r="E933" s="6"/>
      <c r="F933" s="6"/>
      <c r="G933" s="6"/>
      <c r="M933" s="69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2">
      <c r="A934" s="6"/>
      <c r="B934" s="6"/>
      <c r="C934" s="6"/>
      <c r="D934" s="6"/>
      <c r="E934" s="6"/>
      <c r="F934" s="6"/>
      <c r="G934" s="6"/>
      <c r="M934" s="69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2">
      <c r="A935" s="6"/>
      <c r="B935" s="6"/>
      <c r="C935" s="6"/>
      <c r="D935" s="6"/>
      <c r="E935" s="6"/>
      <c r="F935" s="6"/>
      <c r="G935" s="6"/>
      <c r="M935" s="69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2">
      <c r="A936" s="6"/>
      <c r="B936" s="6"/>
      <c r="C936" s="6"/>
      <c r="D936" s="6"/>
      <c r="E936" s="6"/>
      <c r="F936" s="6"/>
      <c r="G936" s="6"/>
      <c r="M936" s="69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2">
      <c r="A937" s="6"/>
      <c r="B937" s="6"/>
      <c r="C937" s="6"/>
      <c r="D937" s="6"/>
      <c r="E937" s="6"/>
      <c r="F937" s="6"/>
      <c r="G937" s="6"/>
      <c r="M937" s="69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2">
      <c r="A938" s="6"/>
      <c r="B938" s="6"/>
      <c r="C938" s="6"/>
      <c r="D938" s="6"/>
      <c r="E938" s="6"/>
      <c r="F938" s="6"/>
      <c r="G938" s="6"/>
      <c r="M938" s="69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2">
      <c r="A939" s="6"/>
      <c r="B939" s="6"/>
      <c r="C939" s="6"/>
      <c r="D939" s="6"/>
      <c r="E939" s="6"/>
      <c r="F939" s="6"/>
      <c r="G939" s="6"/>
      <c r="M939" s="69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2">
      <c r="A940" s="6"/>
      <c r="B940" s="6"/>
      <c r="C940" s="6"/>
      <c r="D940" s="6"/>
      <c r="E940" s="6"/>
      <c r="F940" s="6"/>
      <c r="G940" s="6"/>
      <c r="M940" s="69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2">
      <c r="A941" s="6"/>
      <c r="B941" s="6"/>
      <c r="C941" s="6"/>
      <c r="D941" s="6"/>
      <c r="E941" s="6"/>
      <c r="F941" s="6"/>
      <c r="G941" s="6"/>
      <c r="M941" s="69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2">
      <c r="A942" s="6"/>
      <c r="B942" s="6"/>
      <c r="C942" s="6"/>
      <c r="D942" s="6"/>
      <c r="E942" s="6"/>
      <c r="F942" s="6"/>
      <c r="G942" s="6"/>
      <c r="M942" s="69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2">
      <c r="A943" s="6"/>
      <c r="B943" s="6"/>
      <c r="C943" s="6"/>
      <c r="D943" s="6"/>
      <c r="E943" s="6"/>
      <c r="F943" s="6"/>
      <c r="G943" s="6"/>
      <c r="M943" s="69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2">
      <c r="A944" s="6"/>
      <c r="B944" s="6"/>
      <c r="C944" s="6"/>
      <c r="D944" s="6"/>
      <c r="E944" s="6"/>
      <c r="F944" s="6"/>
      <c r="G944" s="6"/>
      <c r="M944" s="69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2">
      <c r="A945" s="6"/>
      <c r="B945" s="6"/>
      <c r="C945" s="6"/>
      <c r="D945" s="6"/>
      <c r="E945" s="6"/>
      <c r="F945" s="6"/>
      <c r="G945" s="6"/>
      <c r="M945" s="69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2">
      <c r="A946" s="6"/>
      <c r="B946" s="6"/>
      <c r="C946" s="6"/>
      <c r="D946" s="6"/>
      <c r="E946" s="6"/>
      <c r="F946" s="6"/>
      <c r="G946" s="6"/>
      <c r="M946" s="69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2">
      <c r="A947" s="6"/>
      <c r="B947" s="6"/>
      <c r="C947" s="6"/>
      <c r="D947" s="6"/>
      <c r="E947" s="6"/>
      <c r="F947" s="6"/>
      <c r="G947" s="6"/>
      <c r="M947" s="69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2">
      <c r="A948" s="6"/>
      <c r="B948" s="6"/>
      <c r="C948" s="6"/>
      <c r="D948" s="6"/>
      <c r="E948" s="6"/>
      <c r="F948" s="6"/>
      <c r="G948" s="6"/>
      <c r="M948" s="69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2">
      <c r="A949" s="6"/>
      <c r="B949" s="6"/>
      <c r="C949" s="6"/>
      <c r="D949" s="6"/>
      <c r="E949" s="6"/>
      <c r="F949" s="6"/>
      <c r="G949" s="6"/>
      <c r="M949" s="69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2">
      <c r="A950" s="6"/>
      <c r="B950" s="6"/>
      <c r="C950" s="6"/>
      <c r="D950" s="6"/>
      <c r="E950" s="6"/>
      <c r="F950" s="6"/>
      <c r="G950" s="6"/>
      <c r="M950" s="69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2">
      <c r="A951" s="6"/>
      <c r="B951" s="6"/>
      <c r="C951" s="6"/>
      <c r="D951" s="6"/>
      <c r="E951" s="6"/>
      <c r="F951" s="6"/>
      <c r="G951" s="6"/>
      <c r="M951" s="69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2">
      <c r="A952" s="6"/>
      <c r="B952" s="6"/>
      <c r="C952" s="6"/>
      <c r="D952" s="6"/>
      <c r="E952" s="6"/>
      <c r="F952" s="6"/>
      <c r="G952" s="6"/>
      <c r="M952" s="69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2">
      <c r="A953" s="6"/>
      <c r="B953" s="6"/>
      <c r="C953" s="6"/>
      <c r="D953" s="6"/>
      <c r="E953" s="6"/>
      <c r="F953" s="6"/>
      <c r="G953" s="6"/>
      <c r="M953" s="69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2">
      <c r="A954" s="6"/>
      <c r="B954" s="6"/>
      <c r="C954" s="6"/>
      <c r="D954" s="6"/>
      <c r="E954" s="6"/>
      <c r="F954" s="6"/>
      <c r="G954" s="6"/>
      <c r="M954" s="69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2">
      <c r="A955" s="6"/>
      <c r="B955" s="6"/>
      <c r="C955" s="6"/>
      <c r="D955" s="6"/>
      <c r="E955" s="6"/>
      <c r="F955" s="6"/>
      <c r="G955" s="6"/>
      <c r="M955" s="69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2">
      <c r="A956" s="6"/>
      <c r="B956" s="6"/>
      <c r="C956" s="6"/>
      <c r="D956" s="6"/>
      <c r="E956" s="6"/>
      <c r="F956" s="6"/>
      <c r="G956" s="6"/>
      <c r="M956" s="69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2">
      <c r="A957" s="6"/>
      <c r="B957" s="6"/>
      <c r="C957" s="6"/>
      <c r="D957" s="6"/>
      <c r="E957" s="6"/>
      <c r="F957" s="6"/>
      <c r="G957" s="6"/>
      <c r="M957" s="69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2">
      <c r="A958" s="6"/>
      <c r="B958" s="6"/>
      <c r="C958" s="6"/>
      <c r="D958" s="6"/>
      <c r="E958" s="6"/>
      <c r="F958" s="6"/>
      <c r="G958" s="6"/>
      <c r="M958" s="69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2">
      <c r="A959" s="6"/>
      <c r="B959" s="6"/>
      <c r="C959" s="6"/>
      <c r="D959" s="6"/>
      <c r="E959" s="6"/>
      <c r="F959" s="6"/>
      <c r="G959" s="6"/>
      <c r="M959" s="69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2">
      <c r="A960" s="6"/>
      <c r="B960" s="6"/>
      <c r="C960" s="6"/>
      <c r="D960" s="6"/>
      <c r="E960" s="6"/>
      <c r="F960" s="6"/>
      <c r="G960" s="6"/>
      <c r="M960" s="69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2">
      <c r="A961" s="6"/>
      <c r="B961" s="6"/>
      <c r="C961" s="6"/>
      <c r="D961" s="6"/>
      <c r="E961" s="6"/>
      <c r="F961" s="6"/>
      <c r="G961" s="6"/>
      <c r="M961" s="69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2">
      <c r="A962" s="6"/>
      <c r="B962" s="6"/>
      <c r="C962" s="6"/>
      <c r="D962" s="6"/>
      <c r="E962" s="6"/>
      <c r="F962" s="6"/>
      <c r="G962" s="6"/>
      <c r="M962" s="69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2">
      <c r="A963" s="6"/>
      <c r="B963" s="6"/>
      <c r="C963" s="6"/>
      <c r="D963" s="6"/>
      <c r="E963" s="6"/>
      <c r="F963" s="6"/>
      <c r="G963" s="6"/>
      <c r="M963" s="69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2">
      <c r="A964" s="6"/>
      <c r="B964" s="6"/>
      <c r="C964" s="6"/>
      <c r="D964" s="6"/>
      <c r="E964" s="6"/>
      <c r="F964" s="6"/>
      <c r="G964" s="6"/>
      <c r="M964" s="69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2">
      <c r="A965" s="6"/>
      <c r="B965" s="6"/>
      <c r="C965" s="6"/>
      <c r="D965" s="6"/>
      <c r="E965" s="6"/>
      <c r="F965" s="6"/>
      <c r="G965" s="6"/>
      <c r="M965" s="69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2">
      <c r="A966" s="6"/>
      <c r="B966" s="6"/>
      <c r="C966" s="6"/>
      <c r="D966" s="6"/>
      <c r="E966" s="6"/>
      <c r="F966" s="6"/>
      <c r="G966" s="6"/>
      <c r="M966" s="69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2">
      <c r="A967" s="6"/>
      <c r="B967" s="6"/>
      <c r="C967" s="6"/>
      <c r="D967" s="6"/>
      <c r="E967" s="6"/>
      <c r="F967" s="6"/>
      <c r="G967" s="6"/>
      <c r="M967" s="69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2">
      <c r="A968" s="6"/>
      <c r="B968" s="6"/>
      <c r="C968" s="6"/>
      <c r="D968" s="6"/>
      <c r="E968" s="6"/>
      <c r="F968" s="6"/>
      <c r="G968" s="6"/>
      <c r="M968" s="69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2">
      <c r="A969" s="6"/>
      <c r="B969" s="6"/>
      <c r="C969" s="6"/>
      <c r="D969" s="6"/>
      <c r="E969" s="6"/>
      <c r="F969" s="6"/>
      <c r="G969" s="6"/>
      <c r="M969" s="69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2">
      <c r="A970" s="6"/>
      <c r="B970" s="6"/>
      <c r="C970" s="6"/>
      <c r="D970" s="6"/>
      <c r="E970" s="6"/>
      <c r="F970" s="6"/>
      <c r="G970" s="6"/>
      <c r="M970" s="69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2">
      <c r="A971" s="6"/>
      <c r="B971" s="6"/>
      <c r="C971" s="6"/>
      <c r="D971" s="6"/>
      <c r="E971" s="6"/>
      <c r="F971" s="6"/>
      <c r="G971" s="6"/>
      <c r="M971" s="69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2">
      <c r="A972" s="6"/>
      <c r="B972" s="6"/>
      <c r="C972" s="6"/>
      <c r="D972" s="6"/>
      <c r="E972" s="6"/>
      <c r="F972" s="6"/>
      <c r="G972" s="6"/>
      <c r="M972" s="69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2">
      <c r="A973" s="6"/>
      <c r="B973" s="6"/>
      <c r="C973" s="6"/>
      <c r="D973" s="6"/>
      <c r="E973" s="6"/>
      <c r="F973" s="6"/>
      <c r="G973" s="6"/>
      <c r="M973" s="69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2">
      <c r="A974" s="6"/>
      <c r="B974" s="6"/>
      <c r="C974" s="6"/>
      <c r="D974" s="6"/>
      <c r="E974" s="6"/>
      <c r="F974" s="6"/>
      <c r="G974" s="6"/>
      <c r="M974" s="69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2">
      <c r="A975" s="6"/>
      <c r="B975" s="6"/>
      <c r="C975" s="6"/>
      <c r="D975" s="6"/>
      <c r="E975" s="6"/>
      <c r="F975" s="6"/>
      <c r="G975" s="6"/>
      <c r="M975" s="69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2">
      <c r="A976" s="6"/>
      <c r="B976" s="6"/>
      <c r="C976" s="6"/>
      <c r="D976" s="6"/>
      <c r="E976" s="6"/>
      <c r="F976" s="6"/>
      <c r="G976" s="6"/>
      <c r="M976" s="69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2">
      <c r="A977" s="6"/>
      <c r="B977" s="6"/>
      <c r="C977" s="6"/>
      <c r="D977" s="6"/>
      <c r="E977" s="6"/>
      <c r="F977" s="6"/>
      <c r="G977" s="6"/>
      <c r="M977" s="69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2">
      <c r="A978" s="6"/>
      <c r="B978" s="6"/>
      <c r="C978" s="6"/>
      <c r="D978" s="6"/>
      <c r="E978" s="6"/>
      <c r="F978" s="6"/>
      <c r="G978" s="6"/>
      <c r="M978" s="69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2">
      <c r="A979" s="6"/>
      <c r="B979" s="6"/>
      <c r="C979" s="6"/>
      <c r="D979" s="6"/>
      <c r="E979" s="6"/>
      <c r="F979" s="6"/>
      <c r="G979" s="6"/>
      <c r="M979" s="69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2">
      <c r="A980" s="6"/>
      <c r="B980" s="6"/>
      <c r="C980" s="6"/>
      <c r="D980" s="6"/>
      <c r="E980" s="6"/>
      <c r="F980" s="6"/>
      <c r="G980" s="6"/>
      <c r="M980" s="69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2">
      <c r="A981" s="6"/>
      <c r="B981" s="6"/>
      <c r="C981" s="6"/>
      <c r="D981" s="6"/>
      <c r="E981" s="6"/>
      <c r="F981" s="6"/>
      <c r="G981" s="6"/>
      <c r="M981" s="69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2">
      <c r="A982" s="6"/>
      <c r="B982" s="6"/>
      <c r="C982" s="6"/>
      <c r="D982" s="6"/>
      <c r="E982" s="6"/>
      <c r="F982" s="6"/>
      <c r="G982" s="6"/>
      <c r="M982" s="69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2">
      <c r="A983" s="6"/>
      <c r="B983" s="6"/>
      <c r="C983" s="6"/>
      <c r="D983" s="6"/>
      <c r="E983" s="6"/>
      <c r="F983" s="6"/>
      <c r="G983" s="6"/>
      <c r="M983" s="69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2">
      <c r="A984" s="6"/>
      <c r="B984" s="6"/>
      <c r="C984" s="6"/>
      <c r="D984" s="6"/>
      <c r="E984" s="6"/>
      <c r="F984" s="6"/>
      <c r="G984" s="6"/>
      <c r="M984" s="69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2">
      <c r="A985" s="6"/>
      <c r="B985" s="6"/>
      <c r="C985" s="6"/>
      <c r="D985" s="6"/>
      <c r="E985" s="6"/>
      <c r="F985" s="6"/>
      <c r="G985" s="6"/>
      <c r="M985" s="69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2">
      <c r="A986" s="6"/>
      <c r="B986" s="6"/>
      <c r="C986" s="6"/>
      <c r="D986" s="6"/>
      <c r="E986" s="6"/>
      <c r="F986" s="6"/>
      <c r="G986" s="6"/>
      <c r="M986" s="69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2">
      <c r="A987" s="6"/>
      <c r="B987" s="6"/>
      <c r="C987" s="6"/>
      <c r="D987" s="6"/>
      <c r="E987" s="6"/>
      <c r="F987" s="6"/>
      <c r="G987" s="6"/>
      <c r="M987" s="69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2">
      <c r="A988" s="6"/>
      <c r="B988" s="6"/>
      <c r="C988" s="6"/>
      <c r="D988" s="6"/>
      <c r="E988" s="6"/>
      <c r="F988" s="6"/>
      <c r="G988" s="6"/>
      <c r="M988" s="69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2">
      <c r="A989" s="6"/>
      <c r="B989" s="6"/>
      <c r="C989" s="6"/>
      <c r="D989" s="6"/>
      <c r="E989" s="6"/>
      <c r="F989" s="6"/>
      <c r="G989" s="6"/>
      <c r="M989" s="69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2">
      <c r="A990" s="6"/>
      <c r="B990" s="6"/>
      <c r="C990" s="6"/>
      <c r="D990" s="6"/>
      <c r="E990" s="6"/>
      <c r="F990" s="6"/>
      <c r="G990" s="6"/>
      <c r="M990" s="69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2">
      <c r="A991" s="6"/>
      <c r="B991" s="6"/>
      <c r="C991" s="6"/>
      <c r="D991" s="6"/>
      <c r="E991" s="6"/>
      <c r="F991" s="6"/>
      <c r="G991" s="6"/>
      <c r="M991" s="69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2">
      <c r="A992" s="6"/>
      <c r="B992" s="6"/>
      <c r="C992" s="6"/>
      <c r="D992" s="6"/>
      <c r="E992" s="6"/>
      <c r="F992" s="6"/>
      <c r="G992" s="6"/>
      <c r="M992" s="69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2">
      <c r="A993" s="6"/>
      <c r="B993" s="6"/>
      <c r="C993" s="6"/>
      <c r="D993" s="6"/>
      <c r="E993" s="6"/>
      <c r="F993" s="6"/>
      <c r="G993" s="6"/>
      <c r="M993" s="69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2">
      <c r="A994" s="6"/>
      <c r="B994" s="6"/>
      <c r="C994" s="6"/>
      <c r="D994" s="6"/>
      <c r="E994" s="6"/>
      <c r="F994" s="6"/>
      <c r="G994" s="6"/>
      <c r="M994" s="69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2">
      <c r="A995" s="6"/>
      <c r="B995" s="6"/>
      <c r="C995" s="6"/>
      <c r="D995" s="6"/>
      <c r="E995" s="6"/>
      <c r="F995" s="6"/>
      <c r="G995" s="6"/>
      <c r="M995" s="69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2">
      <c r="A996" s="6"/>
      <c r="B996" s="6"/>
      <c r="C996" s="6"/>
      <c r="D996" s="6"/>
      <c r="E996" s="6"/>
      <c r="F996" s="6"/>
      <c r="G996" s="6"/>
      <c r="M996" s="69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2">
      <c r="A997" s="6"/>
      <c r="B997" s="6"/>
      <c r="C997" s="6"/>
      <c r="D997" s="6"/>
      <c r="E997" s="6"/>
      <c r="F997" s="6"/>
      <c r="G997" s="6"/>
      <c r="M997" s="69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2">
      <c r="A998" s="6"/>
      <c r="B998" s="6"/>
      <c r="C998" s="6"/>
      <c r="D998" s="6"/>
      <c r="E998" s="6"/>
      <c r="F998" s="6"/>
      <c r="G998" s="6"/>
      <c r="M998" s="69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2">
      <c r="A999" s="6"/>
      <c r="B999" s="6"/>
      <c r="C999" s="6"/>
      <c r="D999" s="6"/>
      <c r="E999" s="6"/>
      <c r="F999" s="6"/>
      <c r="G999" s="6"/>
      <c r="M999" s="69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2">
      <c r="A1000" s="6"/>
      <c r="B1000" s="6"/>
      <c r="C1000" s="6"/>
      <c r="D1000" s="6"/>
      <c r="E1000" s="6"/>
      <c r="F1000" s="6"/>
      <c r="G1000" s="6"/>
      <c r="M1000" s="69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48">
    <mergeCell ref="S52:T52"/>
    <mergeCell ref="A53:B53"/>
    <mergeCell ref="D53:E53"/>
    <mergeCell ref="H53:I53"/>
    <mergeCell ref="K53:L53"/>
    <mergeCell ref="O52:R52"/>
    <mergeCell ref="A19:B19"/>
    <mergeCell ref="D19:E19"/>
    <mergeCell ref="H19:I19"/>
    <mergeCell ref="A20:B20"/>
    <mergeCell ref="D20:E20"/>
    <mergeCell ref="H20:I20"/>
    <mergeCell ref="A21:B21"/>
    <mergeCell ref="D21:E21"/>
    <mergeCell ref="H21:I21"/>
    <mergeCell ref="A22:B22"/>
    <mergeCell ref="D22:E22"/>
    <mergeCell ref="H22:I22"/>
    <mergeCell ref="A23:B23"/>
    <mergeCell ref="D23:E23"/>
    <mergeCell ref="H23:I23"/>
    <mergeCell ref="A24:B24"/>
    <mergeCell ref="D24:E24"/>
    <mergeCell ref="H24:I24"/>
    <mergeCell ref="A1:F1"/>
    <mergeCell ref="G1:G52"/>
    <mergeCell ref="H1:L1"/>
    <mergeCell ref="A2:C3"/>
    <mergeCell ref="D2:E2"/>
    <mergeCell ref="O2:T2"/>
    <mergeCell ref="L14:M14"/>
    <mergeCell ref="D47:E47"/>
    <mergeCell ref="H47:I47"/>
    <mergeCell ref="K47:L47"/>
    <mergeCell ref="D48:F48"/>
    <mergeCell ref="H48:I48"/>
    <mergeCell ref="K48:L48"/>
    <mergeCell ref="H49:I49"/>
    <mergeCell ref="K49:L49"/>
    <mergeCell ref="D50:E50"/>
    <mergeCell ref="H50:I50"/>
    <mergeCell ref="K50:L50"/>
    <mergeCell ref="D51:E51"/>
    <mergeCell ref="H51:I51"/>
    <mergeCell ref="K51:L51"/>
    <mergeCell ref="D52:E52"/>
    <mergeCell ref="H52:I52"/>
    <mergeCell ref="K52:L52"/>
    <mergeCell ref="H2:L2"/>
    <mergeCell ref="H3:L3"/>
    <mergeCell ref="D3:E3"/>
    <mergeCell ref="D4:E4"/>
    <mergeCell ref="A4:B4"/>
    <mergeCell ref="A5:B5"/>
    <mergeCell ref="D5:E5"/>
    <mergeCell ref="D6:E6"/>
    <mergeCell ref="A6:B6"/>
    <mergeCell ref="H4:M4"/>
    <mergeCell ref="L5:M5"/>
    <mergeCell ref="A7:B7"/>
    <mergeCell ref="L6:M6"/>
    <mergeCell ref="L7:M7"/>
    <mergeCell ref="D7:E7"/>
    <mergeCell ref="D8:E8"/>
    <mergeCell ref="A8:B8"/>
    <mergeCell ref="A9:B9"/>
    <mergeCell ref="L8:M8"/>
    <mergeCell ref="L9:M9"/>
    <mergeCell ref="D9:E9"/>
    <mergeCell ref="D10:E10"/>
    <mergeCell ref="A10:B10"/>
    <mergeCell ref="A11:B11"/>
    <mergeCell ref="L10:M10"/>
    <mergeCell ref="L11:M11"/>
    <mergeCell ref="D11:E11"/>
    <mergeCell ref="D12:E12"/>
    <mergeCell ref="A12:B12"/>
    <mergeCell ref="A13:B13"/>
    <mergeCell ref="L12:M12"/>
    <mergeCell ref="L13:M13"/>
    <mergeCell ref="D13:E13"/>
    <mergeCell ref="D14:E14"/>
    <mergeCell ref="A14:B14"/>
    <mergeCell ref="A15:B15"/>
    <mergeCell ref="D15:E15"/>
    <mergeCell ref="H15:M15"/>
    <mergeCell ref="A16:B16"/>
    <mergeCell ref="D16:E16"/>
    <mergeCell ref="A18:B18"/>
    <mergeCell ref="D18:E18"/>
    <mergeCell ref="H18:J18"/>
    <mergeCell ref="H16:M16"/>
    <mergeCell ref="A17:B17"/>
    <mergeCell ref="D17:E17"/>
    <mergeCell ref="H17:M17"/>
    <mergeCell ref="A25:B25"/>
    <mergeCell ref="D25:E25"/>
    <mergeCell ref="H25:I25"/>
    <mergeCell ref="D26:F26"/>
    <mergeCell ref="H26:J27"/>
    <mergeCell ref="A28:B28"/>
    <mergeCell ref="D28:E28"/>
    <mergeCell ref="H28:J28"/>
    <mergeCell ref="A29:B29"/>
    <mergeCell ref="D29:E29"/>
    <mergeCell ref="H29:I29"/>
    <mergeCell ref="A30:B30"/>
    <mergeCell ref="D30:E30"/>
    <mergeCell ref="H30:I30"/>
    <mergeCell ref="A31:B31"/>
    <mergeCell ref="D31:E31"/>
    <mergeCell ref="H31:I31"/>
    <mergeCell ref="A32:B32"/>
    <mergeCell ref="D32:E32"/>
    <mergeCell ref="H32:I32"/>
    <mergeCell ref="A33:B33"/>
    <mergeCell ref="D33:E33"/>
    <mergeCell ref="H33:I33"/>
    <mergeCell ref="A34:B34"/>
    <mergeCell ref="D34:F34"/>
    <mergeCell ref="H34:I34"/>
    <mergeCell ref="A35:B35"/>
    <mergeCell ref="H35:I35"/>
    <mergeCell ref="A36:B36"/>
    <mergeCell ref="D36:E36"/>
    <mergeCell ref="H36:I36"/>
    <mergeCell ref="A37:B37"/>
    <mergeCell ref="D37:E37"/>
    <mergeCell ref="H37:I37"/>
    <mergeCell ref="A38:B38"/>
    <mergeCell ref="D38:E38"/>
    <mergeCell ref="H38:I38"/>
    <mergeCell ref="A39:B39"/>
    <mergeCell ref="D39:E39"/>
    <mergeCell ref="H39:I39"/>
    <mergeCell ref="H45:I45"/>
    <mergeCell ref="K45:L45"/>
    <mergeCell ref="H46:I46"/>
    <mergeCell ref="K46:L46"/>
    <mergeCell ref="A40:B40"/>
    <mergeCell ref="D40:E40"/>
    <mergeCell ref="H40:I40"/>
    <mergeCell ref="H41:M42"/>
    <mergeCell ref="D42:F42"/>
    <mergeCell ref="H43:J43"/>
    <mergeCell ref="K43:M43"/>
    <mergeCell ref="H44:I44"/>
    <mergeCell ref="K44:L44"/>
  </mergeCells>
  <printOptions horizontalCentered="1"/>
  <pageMargins left="0.25" right="0.25" top="0.3" bottom="0.33" header="0" footer="0"/>
  <pageSetup scale="7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2.5703125" defaultRowHeight="15" customHeight="1" x14ac:dyDescent="0.2"/>
  <cols>
    <col min="1" max="1" width="19.7109375" customWidth="1"/>
    <col min="2" max="2" width="6.7109375" customWidth="1"/>
    <col min="3" max="3" width="15.5703125" customWidth="1"/>
    <col min="4" max="4" width="19.7109375" customWidth="1"/>
    <col min="5" max="5" width="6.7109375" customWidth="1"/>
    <col min="6" max="6" width="15.5703125" customWidth="1"/>
    <col min="7" max="7" width="3.7109375" customWidth="1"/>
    <col min="8" max="8" width="20.5703125" customWidth="1"/>
    <col min="9" max="11" width="16.7109375" customWidth="1"/>
    <col min="12" max="13" width="13.7109375" customWidth="1"/>
    <col min="14" max="14" width="2.7109375" customWidth="1"/>
    <col min="15" max="15" width="8" customWidth="1"/>
    <col min="16" max="16" width="5.85546875" customWidth="1"/>
    <col min="17" max="17" width="6" customWidth="1"/>
    <col min="18" max="18" width="8.42578125" customWidth="1"/>
    <col min="19" max="19" width="7.85546875" customWidth="1"/>
    <col min="20" max="20" width="7.42578125" customWidth="1"/>
    <col min="21" max="26" width="9.140625" customWidth="1"/>
  </cols>
  <sheetData>
    <row r="1" spans="1:26" ht="30" customHeight="1" x14ac:dyDescent="0.4">
      <c r="A1" s="189" t="str">
        <f>'1'!A1:F1</f>
        <v>DINERO EXPRESS #8 (512) 8015655</v>
      </c>
      <c r="B1" s="172"/>
      <c r="C1" s="172"/>
      <c r="D1" s="172"/>
      <c r="E1" s="172"/>
      <c r="F1" s="172"/>
      <c r="G1" s="190"/>
      <c r="H1" s="192" t="str">
        <f>A1</f>
        <v>DINERO EXPRESS #8 (512) 8015655</v>
      </c>
      <c r="I1" s="172"/>
      <c r="J1" s="172"/>
      <c r="K1" s="172"/>
      <c r="L1" s="173"/>
      <c r="M1" s="1" t="s">
        <v>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25">
      <c r="A2" s="193" t="s">
        <v>112</v>
      </c>
      <c r="B2" s="166"/>
      <c r="C2" s="194"/>
      <c r="D2" s="198" t="s">
        <v>3</v>
      </c>
      <c r="E2" s="175"/>
      <c r="F2" s="3">
        <f>'4'!F2+1</f>
        <v>4</v>
      </c>
      <c r="G2" s="191"/>
      <c r="H2" s="185" t="s">
        <v>4</v>
      </c>
      <c r="I2" s="172"/>
      <c r="J2" s="172"/>
      <c r="K2" s="172"/>
      <c r="L2" s="173"/>
      <c r="M2" s="4">
        <f t="shared" ref="M2:M3" si="0">F2</f>
        <v>4</v>
      </c>
      <c r="N2" s="5"/>
      <c r="O2" s="199" t="s">
        <v>5</v>
      </c>
      <c r="P2" s="169"/>
      <c r="Q2" s="169"/>
      <c r="R2" s="169"/>
      <c r="S2" s="169"/>
      <c r="T2" s="170"/>
      <c r="U2" s="6"/>
      <c r="V2" s="6"/>
      <c r="W2" s="6"/>
      <c r="X2" s="6"/>
      <c r="Y2" s="6"/>
      <c r="Z2" s="6"/>
    </row>
    <row r="3" spans="1:26" ht="18" customHeight="1" x14ac:dyDescent="0.25">
      <c r="A3" s="195"/>
      <c r="B3" s="196"/>
      <c r="C3" s="197"/>
      <c r="D3" s="187" t="s">
        <v>6</v>
      </c>
      <c r="E3" s="161"/>
      <c r="F3" s="7"/>
      <c r="G3" s="191"/>
      <c r="H3" s="186"/>
      <c r="I3" s="166"/>
      <c r="J3" s="166"/>
      <c r="K3" s="166"/>
      <c r="L3" s="166"/>
      <c r="M3" s="8">
        <f t="shared" si="0"/>
        <v>0</v>
      </c>
      <c r="N3" s="6"/>
      <c r="O3" s="9" t="s">
        <v>7</v>
      </c>
      <c r="P3" s="10" t="s">
        <v>8</v>
      </c>
      <c r="Q3" s="10" t="s">
        <v>9</v>
      </c>
      <c r="R3" s="11" t="s">
        <v>10</v>
      </c>
      <c r="S3" s="10" t="s">
        <v>11</v>
      </c>
      <c r="T3" s="12" t="s">
        <v>12</v>
      </c>
      <c r="U3" s="6"/>
      <c r="V3" s="6"/>
      <c r="W3" s="6"/>
      <c r="X3" s="6"/>
      <c r="Y3" s="6"/>
      <c r="Z3" s="6"/>
    </row>
    <row r="4" spans="1:26" ht="18" customHeight="1" x14ac:dyDescent="0.2">
      <c r="A4" s="188" t="s">
        <v>13</v>
      </c>
      <c r="B4" s="161"/>
      <c r="C4" s="71" t="s">
        <v>14</v>
      </c>
      <c r="D4" s="188" t="s">
        <v>15</v>
      </c>
      <c r="E4" s="161"/>
      <c r="F4" s="14" t="s">
        <v>14</v>
      </c>
      <c r="G4" s="191"/>
      <c r="H4" s="171" t="s">
        <v>16</v>
      </c>
      <c r="I4" s="172"/>
      <c r="J4" s="172"/>
      <c r="K4" s="172"/>
      <c r="L4" s="172"/>
      <c r="M4" s="173"/>
      <c r="N4" s="15">
        <v>1</v>
      </c>
      <c r="O4" s="16"/>
      <c r="P4" s="17">
        <f>'4'!Q4</f>
        <v>0</v>
      </c>
      <c r="Q4" s="17"/>
      <c r="R4" s="18">
        <f t="shared" ref="R4:R51" si="1">Q4-P4</f>
        <v>0</v>
      </c>
      <c r="S4" s="19">
        <v>50</v>
      </c>
      <c r="T4" s="20">
        <f t="shared" ref="T4:T51" si="2">R4*S4</f>
        <v>0</v>
      </c>
      <c r="U4" s="6"/>
      <c r="V4" s="6"/>
      <c r="W4" s="6"/>
      <c r="X4" s="6"/>
      <c r="Y4" s="6"/>
      <c r="Z4" s="6"/>
    </row>
    <row r="5" spans="1:26" ht="18" customHeight="1" x14ac:dyDescent="0.2">
      <c r="A5" s="181" t="str">
        <f>'1'!A5:B5</f>
        <v>Taxable Sale</v>
      </c>
      <c r="B5" s="161"/>
      <c r="C5" s="72">
        <v>36</v>
      </c>
      <c r="D5" s="180" t="str">
        <f>'1'!D5:E5</f>
        <v>Cash Purchases</v>
      </c>
      <c r="E5" s="161"/>
      <c r="F5" s="22">
        <f>C40</f>
        <v>0</v>
      </c>
      <c r="G5" s="191"/>
      <c r="H5" s="23" t="s">
        <v>19</v>
      </c>
      <c r="I5" s="24" t="s">
        <v>14</v>
      </c>
      <c r="J5" s="24" t="s">
        <v>20</v>
      </c>
      <c r="K5" s="25" t="s">
        <v>21</v>
      </c>
      <c r="L5" s="174" t="s">
        <v>22</v>
      </c>
      <c r="M5" s="170"/>
      <c r="N5" s="15">
        <v>2</v>
      </c>
      <c r="O5" s="16"/>
      <c r="P5" s="17">
        <f>'4'!Q5</f>
        <v>0</v>
      </c>
      <c r="Q5" s="17"/>
      <c r="R5" s="18">
        <f t="shared" si="1"/>
        <v>0</v>
      </c>
      <c r="S5" s="26">
        <v>20</v>
      </c>
      <c r="T5" s="20">
        <f t="shared" si="2"/>
        <v>0</v>
      </c>
      <c r="U5" s="6"/>
      <c r="V5" s="6"/>
      <c r="W5" s="6"/>
      <c r="X5" s="6"/>
      <c r="Y5" s="6"/>
      <c r="Z5" s="6"/>
    </row>
    <row r="6" spans="1:26" ht="18" customHeight="1" x14ac:dyDescent="0.2">
      <c r="A6" s="181" t="str">
        <f>'1'!A6:B6</f>
        <v>Comm &amp; Fee</v>
      </c>
      <c r="B6" s="161"/>
      <c r="C6" s="72">
        <v>17</v>
      </c>
      <c r="D6" s="180" t="str">
        <f>'1'!D6:E6</f>
        <v>Cash Expense</v>
      </c>
      <c r="E6" s="161"/>
      <c r="F6" s="22">
        <f>F40</f>
        <v>0</v>
      </c>
      <c r="G6" s="191"/>
      <c r="H6" s="27" t="str">
        <f>'1'!H6</f>
        <v>DINEX</v>
      </c>
      <c r="I6" s="28"/>
      <c r="J6" s="28"/>
      <c r="K6" s="29"/>
      <c r="L6" s="183">
        <f t="shared" ref="L6:L13" si="3">SUM(I6:K6)</f>
        <v>0</v>
      </c>
      <c r="M6" s="184"/>
      <c r="N6" s="15">
        <v>3</v>
      </c>
      <c r="O6" s="16"/>
      <c r="P6" s="17">
        <f>'4'!Q6</f>
        <v>0</v>
      </c>
      <c r="Q6" s="17"/>
      <c r="R6" s="18">
        <f t="shared" si="1"/>
        <v>0</v>
      </c>
      <c r="S6" s="26">
        <v>20</v>
      </c>
      <c r="T6" s="20">
        <f t="shared" si="2"/>
        <v>0</v>
      </c>
      <c r="U6" s="6"/>
      <c r="V6" s="6"/>
      <c r="W6" s="6"/>
      <c r="X6" s="6"/>
      <c r="Y6" s="6"/>
      <c r="Z6" s="6"/>
    </row>
    <row r="7" spans="1:26" ht="18" customHeight="1" x14ac:dyDescent="0.2">
      <c r="A7" s="181" t="str">
        <f>'1'!A7:B7</f>
        <v>Sales Tax</v>
      </c>
      <c r="B7" s="161"/>
      <c r="C7" s="72"/>
      <c r="D7" s="180" t="str">
        <f>'1'!D7:E7</f>
        <v>Check Purchases</v>
      </c>
      <c r="E7" s="161"/>
      <c r="F7" s="22">
        <f>C53</f>
        <v>0</v>
      </c>
      <c r="G7" s="191"/>
      <c r="H7" s="27" t="str">
        <f>'1'!H7</f>
        <v>INTERMEX</v>
      </c>
      <c r="I7" s="28">
        <v>18292.7</v>
      </c>
      <c r="J7" s="28">
        <v>309.02999999999997</v>
      </c>
      <c r="K7" s="29"/>
      <c r="L7" s="183">
        <f t="shared" si="3"/>
        <v>18601.73</v>
      </c>
      <c r="M7" s="184"/>
      <c r="N7" s="15">
        <v>4</v>
      </c>
      <c r="O7" s="16"/>
      <c r="P7" s="17">
        <f>'4'!Q7</f>
        <v>0</v>
      </c>
      <c r="Q7" s="17"/>
      <c r="R7" s="18">
        <f t="shared" si="1"/>
        <v>0</v>
      </c>
      <c r="S7" s="26">
        <v>10</v>
      </c>
      <c r="T7" s="20">
        <f t="shared" si="2"/>
        <v>0</v>
      </c>
      <c r="U7" s="6"/>
      <c r="V7" s="6"/>
      <c r="W7" s="6"/>
      <c r="X7" s="6"/>
      <c r="Y7" s="6"/>
      <c r="Z7" s="6"/>
    </row>
    <row r="8" spans="1:26" ht="18" customHeight="1" x14ac:dyDescent="0.2">
      <c r="A8" s="181" t="str">
        <f>'1'!A8:B8</f>
        <v>Money Transfers</v>
      </c>
      <c r="B8" s="161"/>
      <c r="C8" s="72">
        <f>L14</f>
        <v>23323.32</v>
      </c>
      <c r="D8" s="180" t="str">
        <f>'1'!D8:E8</f>
        <v>Check Expense</v>
      </c>
      <c r="E8" s="161"/>
      <c r="F8" s="22">
        <f>F47</f>
        <v>0</v>
      </c>
      <c r="G8" s="191"/>
      <c r="H8" s="27" t="str">
        <f>'1'!H8</f>
        <v>SIGUE</v>
      </c>
      <c r="I8" s="28"/>
      <c r="J8" s="28"/>
      <c r="K8" s="29"/>
      <c r="L8" s="183">
        <f t="shared" si="3"/>
        <v>0</v>
      </c>
      <c r="M8" s="184"/>
      <c r="N8" s="15">
        <v>5</v>
      </c>
      <c r="O8" s="16"/>
      <c r="P8" s="17">
        <f>'4'!Q8</f>
        <v>0</v>
      </c>
      <c r="Q8" s="17"/>
      <c r="R8" s="18">
        <f t="shared" si="1"/>
        <v>0</v>
      </c>
      <c r="S8" s="26">
        <v>10</v>
      </c>
      <c r="T8" s="20">
        <f t="shared" si="2"/>
        <v>0</v>
      </c>
      <c r="U8" s="6"/>
      <c r="V8" s="6"/>
      <c r="W8" s="6"/>
      <c r="X8" s="6"/>
      <c r="Y8" s="6"/>
      <c r="Z8" s="6"/>
    </row>
    <row r="9" spans="1:26" ht="18" customHeight="1" x14ac:dyDescent="0.2">
      <c r="A9" s="181" t="str">
        <f>'1'!A9:B9</f>
        <v>Lottery Sales</v>
      </c>
      <c r="B9" s="161"/>
      <c r="C9" s="72">
        <f>S52</f>
        <v>0</v>
      </c>
      <c r="D9" s="180" t="str">
        <f>'1'!D9:E9</f>
        <v>Lotto Paid Out</v>
      </c>
      <c r="E9" s="161"/>
      <c r="F9" s="22"/>
      <c r="G9" s="191"/>
      <c r="H9" s="27" t="str">
        <f>'1'!H9</f>
        <v>AFEX</v>
      </c>
      <c r="I9" s="28"/>
      <c r="J9" s="28"/>
      <c r="K9" s="29"/>
      <c r="L9" s="183">
        <f t="shared" si="3"/>
        <v>0</v>
      </c>
      <c r="M9" s="184"/>
      <c r="N9" s="15">
        <v>6</v>
      </c>
      <c r="O9" s="16"/>
      <c r="P9" s="17">
        <f>'4'!Q9</f>
        <v>0</v>
      </c>
      <c r="Q9" s="17"/>
      <c r="R9" s="18">
        <f t="shared" si="1"/>
        <v>0</v>
      </c>
      <c r="S9" s="26">
        <v>20</v>
      </c>
      <c r="T9" s="20">
        <f t="shared" si="2"/>
        <v>0</v>
      </c>
      <c r="U9" s="6"/>
      <c r="V9" s="6"/>
      <c r="W9" s="6"/>
      <c r="X9" s="6"/>
      <c r="Y9" s="6"/>
      <c r="Z9" s="6"/>
    </row>
    <row r="10" spans="1:26" ht="18" customHeight="1" x14ac:dyDescent="0.2">
      <c r="A10" s="181" t="str">
        <f>'1'!A10:B10</f>
        <v>Lotto Net Sales</v>
      </c>
      <c r="B10" s="161"/>
      <c r="C10" s="72"/>
      <c r="D10" s="180" t="str">
        <f>'1'!D10:E10</f>
        <v>Lottery Paid Out</v>
      </c>
      <c r="E10" s="161"/>
      <c r="F10" s="22"/>
      <c r="G10" s="191"/>
      <c r="H10" s="27" t="str">
        <f>'1'!H10</f>
        <v>MONEYGRAM</v>
      </c>
      <c r="I10" s="28"/>
      <c r="J10" s="28"/>
      <c r="K10" s="29"/>
      <c r="L10" s="183">
        <f t="shared" si="3"/>
        <v>0</v>
      </c>
      <c r="M10" s="184"/>
      <c r="N10" s="15">
        <v>7</v>
      </c>
      <c r="O10" s="16"/>
      <c r="P10" s="17">
        <f>'4'!Q10</f>
        <v>0</v>
      </c>
      <c r="Q10" s="17"/>
      <c r="R10" s="18">
        <f t="shared" si="1"/>
        <v>0</v>
      </c>
      <c r="S10" s="26">
        <v>20</v>
      </c>
      <c r="T10" s="20">
        <f t="shared" si="2"/>
        <v>0</v>
      </c>
      <c r="U10" s="6"/>
      <c r="V10" s="6"/>
      <c r="W10" s="6"/>
      <c r="X10" s="6"/>
      <c r="Y10" s="6"/>
      <c r="Z10" s="6"/>
    </row>
    <row r="11" spans="1:26" ht="18" customHeight="1" x14ac:dyDescent="0.2">
      <c r="A11" s="181" t="str">
        <f>'1'!A11:B11</f>
        <v>PhoneCard</v>
      </c>
      <c r="B11" s="161"/>
      <c r="C11" s="72"/>
      <c r="D11" s="180" t="str">
        <f>'1'!D11:E11</f>
        <v>ATM Drop</v>
      </c>
      <c r="E11" s="161"/>
      <c r="F11" s="22"/>
      <c r="G11" s="191"/>
      <c r="H11" s="27" t="str">
        <f>'1'!H11</f>
        <v>BARRI</v>
      </c>
      <c r="I11" s="28">
        <v>2095.75</v>
      </c>
      <c r="J11" s="28">
        <v>26</v>
      </c>
      <c r="K11" s="29"/>
      <c r="L11" s="183">
        <f t="shared" si="3"/>
        <v>2121.75</v>
      </c>
      <c r="M11" s="184"/>
      <c r="N11" s="15">
        <v>8</v>
      </c>
      <c r="O11" s="16"/>
      <c r="P11" s="17">
        <f>'4'!Q11</f>
        <v>0</v>
      </c>
      <c r="Q11" s="17"/>
      <c r="R11" s="18">
        <f t="shared" si="1"/>
        <v>0</v>
      </c>
      <c r="S11" s="26">
        <v>20</v>
      </c>
      <c r="T11" s="20">
        <f t="shared" si="2"/>
        <v>0</v>
      </c>
      <c r="U11" s="6"/>
      <c r="V11" s="6"/>
      <c r="W11" s="6"/>
      <c r="X11" s="6"/>
      <c r="Y11" s="6"/>
      <c r="Z11" s="6"/>
    </row>
    <row r="12" spans="1:26" ht="18" customHeight="1" x14ac:dyDescent="0.2">
      <c r="A12" s="181" t="str">
        <f>'1'!A12:B12</f>
        <v>Boss Revolution</v>
      </c>
      <c r="B12" s="161"/>
      <c r="C12" s="72"/>
      <c r="D12" s="180" t="str">
        <f>'1'!D12:E12</f>
        <v>Credit Card</v>
      </c>
      <c r="E12" s="161"/>
      <c r="F12" s="22"/>
      <c r="G12" s="191"/>
      <c r="H12" s="27" t="str">
        <f>'1'!H12</f>
        <v>MAXI</v>
      </c>
      <c r="I12" s="28">
        <v>2535.84</v>
      </c>
      <c r="J12" s="28">
        <v>64</v>
      </c>
      <c r="K12" s="29"/>
      <c r="L12" s="183">
        <f t="shared" si="3"/>
        <v>2599.84</v>
      </c>
      <c r="M12" s="184"/>
      <c r="N12" s="15">
        <v>9</v>
      </c>
      <c r="O12" s="16"/>
      <c r="P12" s="17">
        <f>'4'!Q12</f>
        <v>0</v>
      </c>
      <c r="Q12" s="17"/>
      <c r="R12" s="18">
        <f t="shared" si="1"/>
        <v>0</v>
      </c>
      <c r="S12" s="26">
        <v>10</v>
      </c>
      <c r="T12" s="20">
        <f t="shared" si="2"/>
        <v>0</v>
      </c>
      <c r="U12" s="6"/>
      <c r="V12" s="6"/>
      <c r="W12" s="6"/>
      <c r="X12" s="6"/>
      <c r="Y12" s="6"/>
      <c r="Z12" s="6"/>
    </row>
    <row r="13" spans="1:26" ht="18" customHeight="1" x14ac:dyDescent="0.2">
      <c r="A13" s="181" t="str">
        <f>'1'!A13:B13</f>
        <v>Bill Payment</v>
      </c>
      <c r="B13" s="161"/>
      <c r="C13" s="73"/>
      <c r="D13" s="180" t="str">
        <f>'1'!D13:E13</f>
        <v>Outside Cash &amp; Drops</v>
      </c>
      <c r="E13" s="161"/>
      <c r="F13" s="22">
        <f>L40</f>
        <v>23327</v>
      </c>
      <c r="G13" s="191"/>
      <c r="H13" s="27" t="str">
        <f>'1'!H13</f>
        <v>AMIGO SIN PIN</v>
      </c>
      <c r="I13" s="28"/>
      <c r="J13" s="28"/>
      <c r="K13" s="29"/>
      <c r="L13" s="183">
        <f t="shared" si="3"/>
        <v>0</v>
      </c>
      <c r="M13" s="184"/>
      <c r="N13" s="15">
        <v>10</v>
      </c>
      <c r="O13" s="16"/>
      <c r="P13" s="17">
        <f>'4'!Q13</f>
        <v>0</v>
      </c>
      <c r="Q13" s="17"/>
      <c r="R13" s="18">
        <f t="shared" si="1"/>
        <v>0</v>
      </c>
      <c r="S13" s="26">
        <v>10</v>
      </c>
      <c r="T13" s="20">
        <f t="shared" si="2"/>
        <v>0</v>
      </c>
      <c r="U13" s="6"/>
      <c r="V13" s="6"/>
      <c r="W13" s="6"/>
      <c r="X13" s="6"/>
      <c r="Y13" s="6"/>
      <c r="Z13" s="6"/>
    </row>
    <row r="14" spans="1:26" ht="18" customHeight="1" x14ac:dyDescent="0.2">
      <c r="A14" s="181" t="str">
        <f>'1'!A14:B14</f>
        <v>VidaPay</v>
      </c>
      <c r="B14" s="161"/>
      <c r="C14" s="72"/>
      <c r="D14" s="180" t="str">
        <f>'1'!D14:E14</f>
        <v>Cash Deposit</v>
      </c>
      <c r="E14" s="161"/>
      <c r="F14" s="22"/>
      <c r="G14" s="191"/>
      <c r="H14" s="33" t="s">
        <v>49</v>
      </c>
      <c r="I14" s="34">
        <f t="shared" ref="I14:K14" si="4">SUM(I6:I13)</f>
        <v>22924.29</v>
      </c>
      <c r="J14" s="34">
        <f t="shared" si="4"/>
        <v>399.03</v>
      </c>
      <c r="K14" s="35">
        <f t="shared" si="4"/>
        <v>0</v>
      </c>
      <c r="L14" s="200">
        <f>SUM(L6:M13)</f>
        <v>23323.32</v>
      </c>
      <c r="M14" s="201"/>
      <c r="N14" s="15">
        <v>11</v>
      </c>
      <c r="O14" s="16"/>
      <c r="P14" s="17">
        <f>'4'!Q14</f>
        <v>0</v>
      </c>
      <c r="Q14" s="17"/>
      <c r="R14" s="18">
        <f t="shared" si="1"/>
        <v>0</v>
      </c>
      <c r="S14" s="26">
        <v>5</v>
      </c>
      <c r="T14" s="20">
        <f t="shared" si="2"/>
        <v>0</v>
      </c>
      <c r="U14" s="6"/>
      <c r="V14" s="6"/>
      <c r="W14" s="6"/>
      <c r="X14" s="6"/>
      <c r="Y14" s="6"/>
      <c r="Z14" s="6"/>
    </row>
    <row r="15" spans="1:26" ht="18" customHeight="1" x14ac:dyDescent="0.2">
      <c r="A15" s="181" t="str">
        <f>'1'!A15:B15</f>
        <v>Boost Epay</v>
      </c>
      <c r="B15" s="161"/>
      <c r="C15" s="72"/>
      <c r="D15" s="180" t="str">
        <f>'1'!D15:E15</f>
        <v>Money Gram Payment</v>
      </c>
      <c r="E15" s="161"/>
      <c r="F15" s="22"/>
      <c r="G15" s="191"/>
      <c r="H15" s="182"/>
      <c r="I15" s="172"/>
      <c r="J15" s="172"/>
      <c r="K15" s="172"/>
      <c r="L15" s="172"/>
      <c r="M15" s="172"/>
      <c r="N15" s="15">
        <v>12</v>
      </c>
      <c r="O15" s="16"/>
      <c r="P15" s="17">
        <f>'4'!Q15</f>
        <v>0</v>
      </c>
      <c r="Q15" s="17"/>
      <c r="R15" s="18">
        <f t="shared" si="1"/>
        <v>0</v>
      </c>
      <c r="S15" s="37">
        <v>5</v>
      </c>
      <c r="T15" s="20">
        <f t="shared" si="2"/>
        <v>0</v>
      </c>
      <c r="U15" s="6"/>
      <c r="V15" s="6"/>
      <c r="W15" s="6"/>
      <c r="X15" s="6"/>
      <c r="Y15" s="6"/>
      <c r="Z15" s="6"/>
    </row>
    <row r="16" spans="1:26" ht="18" customHeight="1" x14ac:dyDescent="0.2">
      <c r="A16" s="181" t="str">
        <f>'1'!A16:B16</f>
        <v>Epay</v>
      </c>
      <c r="B16" s="161"/>
      <c r="C16" s="72"/>
      <c r="D16" s="180" t="str">
        <f>'1'!D16:E16</f>
        <v>Vigo Payment</v>
      </c>
      <c r="E16" s="161"/>
      <c r="F16" s="22"/>
      <c r="G16" s="191"/>
      <c r="H16" s="182"/>
      <c r="I16" s="172"/>
      <c r="J16" s="172"/>
      <c r="K16" s="172"/>
      <c r="L16" s="172"/>
      <c r="M16" s="172"/>
      <c r="N16" s="15">
        <v>13</v>
      </c>
      <c r="O16" s="16"/>
      <c r="P16" s="17">
        <f>'4'!Q16</f>
        <v>0</v>
      </c>
      <c r="Q16" s="17"/>
      <c r="R16" s="18">
        <f t="shared" si="1"/>
        <v>0</v>
      </c>
      <c r="S16" s="37">
        <v>5</v>
      </c>
      <c r="T16" s="20">
        <f t="shared" si="2"/>
        <v>0</v>
      </c>
      <c r="U16" s="6"/>
      <c r="V16" s="6"/>
      <c r="W16" s="6"/>
      <c r="X16" s="6"/>
      <c r="Y16" s="6"/>
      <c r="Z16" s="6"/>
    </row>
    <row r="17" spans="1:26" ht="18" customHeight="1" x14ac:dyDescent="0.2">
      <c r="A17" s="181" t="str">
        <f>'1'!A17:B17</f>
        <v>Check Cashing Fees</v>
      </c>
      <c r="B17" s="161"/>
      <c r="C17" s="72">
        <v>99.95</v>
      </c>
      <c r="D17" s="180" t="str">
        <f>'1'!D17:E17</f>
        <v>Ria Payment</v>
      </c>
      <c r="E17" s="161"/>
      <c r="F17" s="22"/>
      <c r="G17" s="191"/>
      <c r="H17" s="182"/>
      <c r="I17" s="172"/>
      <c r="J17" s="172"/>
      <c r="K17" s="172"/>
      <c r="L17" s="172"/>
      <c r="M17" s="172"/>
      <c r="N17" s="15">
        <v>14</v>
      </c>
      <c r="O17" s="16"/>
      <c r="P17" s="17">
        <f>'4'!Q17</f>
        <v>0</v>
      </c>
      <c r="Q17" s="17"/>
      <c r="R17" s="18">
        <f t="shared" si="1"/>
        <v>0</v>
      </c>
      <c r="S17" s="26">
        <v>5</v>
      </c>
      <c r="T17" s="20">
        <f t="shared" si="2"/>
        <v>0</v>
      </c>
      <c r="U17" s="6"/>
      <c r="V17" s="6"/>
      <c r="W17" s="6"/>
      <c r="X17" s="6"/>
      <c r="Y17" s="6"/>
      <c r="Z17" s="6"/>
    </row>
    <row r="18" spans="1:26" ht="18" customHeight="1" x14ac:dyDescent="0.2">
      <c r="A18" s="181" t="str">
        <f>'1'!A18:B18</f>
        <v>Money Order</v>
      </c>
      <c r="B18" s="161"/>
      <c r="C18" s="72">
        <v>3395</v>
      </c>
      <c r="D18" s="180" t="str">
        <f>'1'!D18:E18</f>
        <v>Checks Deposit</v>
      </c>
      <c r="E18" s="161"/>
      <c r="F18" s="22">
        <f>J25</f>
        <v>23499.42</v>
      </c>
      <c r="G18" s="191"/>
      <c r="H18" s="171" t="s">
        <v>58</v>
      </c>
      <c r="I18" s="172"/>
      <c r="J18" s="172"/>
      <c r="K18" s="23" t="s">
        <v>59</v>
      </c>
      <c r="L18" s="24" t="s">
        <v>60</v>
      </c>
      <c r="M18" s="38" t="s">
        <v>61</v>
      </c>
      <c r="N18" s="15">
        <v>15</v>
      </c>
      <c r="O18" s="16"/>
      <c r="P18" s="17">
        <f>'4'!Q18</f>
        <v>0</v>
      </c>
      <c r="Q18" s="17"/>
      <c r="R18" s="18">
        <f t="shared" si="1"/>
        <v>0</v>
      </c>
      <c r="S18" s="26">
        <v>5</v>
      </c>
      <c r="T18" s="20">
        <f t="shared" si="2"/>
        <v>0</v>
      </c>
      <c r="U18" s="6"/>
      <c r="V18" s="6"/>
      <c r="W18" s="6"/>
      <c r="X18" s="6"/>
      <c r="Y18" s="6"/>
      <c r="Z18" s="6"/>
    </row>
    <row r="19" spans="1:26" ht="18" customHeight="1" x14ac:dyDescent="0.2">
      <c r="A19" s="181" t="str">
        <f>'1'!A19:B19</f>
        <v>Return Check Paid</v>
      </c>
      <c r="B19" s="161"/>
      <c r="C19" s="72">
        <f>F33</f>
        <v>0</v>
      </c>
      <c r="D19" s="180" t="str">
        <f>'1'!D19:E19</f>
        <v>Safe Balance</v>
      </c>
      <c r="E19" s="161"/>
      <c r="F19" s="21">
        <v>47608</v>
      </c>
      <c r="G19" s="191"/>
      <c r="H19" s="174" t="s">
        <v>64</v>
      </c>
      <c r="I19" s="175"/>
      <c r="J19" s="25" t="s">
        <v>60</v>
      </c>
      <c r="K19" s="16">
        <v>1</v>
      </c>
      <c r="L19" s="28">
        <v>3000</v>
      </c>
      <c r="M19" s="40" t="s">
        <v>113</v>
      </c>
      <c r="N19" s="15">
        <v>16</v>
      </c>
      <c r="O19" s="16"/>
      <c r="P19" s="17">
        <f>'4'!Q19</f>
        <v>0</v>
      </c>
      <c r="Q19" s="17"/>
      <c r="R19" s="18">
        <f t="shared" si="1"/>
        <v>0</v>
      </c>
      <c r="S19" s="37">
        <v>5</v>
      </c>
      <c r="T19" s="20">
        <f t="shared" si="2"/>
        <v>0</v>
      </c>
      <c r="U19" s="6"/>
      <c r="V19" s="6"/>
      <c r="W19" s="6"/>
      <c r="X19" s="6"/>
      <c r="Y19" s="6"/>
      <c r="Z19" s="6"/>
    </row>
    <row r="20" spans="1:26" ht="18" customHeight="1" x14ac:dyDescent="0.2">
      <c r="A20" s="181" t="str">
        <f>'1'!A20:B20</f>
        <v>Forward Balance</v>
      </c>
      <c r="B20" s="161"/>
      <c r="C20" s="72">
        <f>'4'!F19+'4'!F13</f>
        <v>64466</v>
      </c>
      <c r="D20" s="180" t="str">
        <f>'1'!D20:E20</f>
        <v>Payroll Expense</v>
      </c>
      <c r="E20" s="161"/>
      <c r="F20" s="22">
        <f>J40</f>
        <v>0</v>
      </c>
      <c r="G20" s="191"/>
      <c r="H20" s="160" t="s">
        <v>114</v>
      </c>
      <c r="I20" s="161"/>
      <c r="J20" s="29">
        <v>23499.42</v>
      </c>
      <c r="K20" s="16">
        <v>2</v>
      </c>
      <c r="L20" s="28">
        <v>9850</v>
      </c>
      <c r="M20" s="40" t="s">
        <v>115</v>
      </c>
      <c r="N20" s="15">
        <v>17</v>
      </c>
      <c r="O20" s="16"/>
      <c r="P20" s="17">
        <f>'4'!Q20</f>
        <v>0</v>
      </c>
      <c r="Q20" s="17"/>
      <c r="R20" s="18">
        <f t="shared" si="1"/>
        <v>0</v>
      </c>
      <c r="S20" s="37">
        <v>5</v>
      </c>
      <c r="T20" s="20">
        <f t="shared" si="2"/>
        <v>0</v>
      </c>
      <c r="U20" s="6"/>
      <c r="V20" s="6"/>
      <c r="W20" s="6"/>
      <c r="X20" s="6"/>
      <c r="Y20" s="6"/>
      <c r="Z20" s="6"/>
    </row>
    <row r="21" spans="1:26" ht="18" customHeight="1" x14ac:dyDescent="0.2">
      <c r="A21" s="181" t="str">
        <f>'1'!A21:B21</f>
        <v>Cash From Bank</v>
      </c>
      <c r="B21" s="161"/>
      <c r="C21" s="72"/>
      <c r="D21" s="180" t="str">
        <f>'1'!D21:E21</f>
        <v>Other Cash Out</v>
      </c>
      <c r="E21" s="161"/>
      <c r="F21" s="22">
        <f>M53</f>
        <v>538</v>
      </c>
      <c r="G21" s="191"/>
      <c r="H21" s="160"/>
      <c r="I21" s="161"/>
      <c r="J21" s="29"/>
      <c r="K21" s="16">
        <v>3</v>
      </c>
      <c r="L21" s="28">
        <v>9941</v>
      </c>
      <c r="M21" s="40" t="s">
        <v>116</v>
      </c>
      <c r="N21" s="15">
        <v>18</v>
      </c>
      <c r="O21" s="16"/>
      <c r="P21" s="17">
        <f>'4'!Q21</f>
        <v>0</v>
      </c>
      <c r="Q21" s="17"/>
      <c r="R21" s="18">
        <f t="shared" si="1"/>
        <v>0</v>
      </c>
      <c r="S21" s="37">
        <v>5</v>
      </c>
      <c r="T21" s="20">
        <f t="shared" si="2"/>
        <v>0</v>
      </c>
      <c r="U21" s="6"/>
      <c r="V21" s="6"/>
      <c r="W21" s="6"/>
      <c r="X21" s="6"/>
      <c r="Y21" s="6"/>
      <c r="Z21" s="6"/>
    </row>
    <row r="22" spans="1:26" ht="18" customHeight="1" x14ac:dyDescent="0.25">
      <c r="A22" s="181" t="str">
        <f>'1'!A22:B22</f>
        <v>Other Cash In</v>
      </c>
      <c r="B22" s="161"/>
      <c r="C22" s="72">
        <f>J53</f>
        <v>3635</v>
      </c>
      <c r="D22" s="178" t="s">
        <v>71</v>
      </c>
      <c r="E22" s="161"/>
      <c r="F22" s="41">
        <f>SUM(F5:F21)-F7-F8</f>
        <v>94972.42</v>
      </c>
      <c r="G22" s="191"/>
      <c r="H22" s="160"/>
      <c r="I22" s="161"/>
      <c r="J22" s="29"/>
      <c r="K22" s="16">
        <v>4</v>
      </c>
      <c r="L22" s="28">
        <v>536</v>
      </c>
      <c r="M22" s="40" t="s">
        <v>117</v>
      </c>
      <c r="N22" s="15">
        <v>19</v>
      </c>
      <c r="O22" s="16"/>
      <c r="P22" s="17">
        <f>'4'!Q22</f>
        <v>0</v>
      </c>
      <c r="Q22" s="17"/>
      <c r="R22" s="18">
        <f t="shared" si="1"/>
        <v>0</v>
      </c>
      <c r="S22" s="37">
        <v>5</v>
      </c>
      <c r="T22" s="20">
        <f t="shared" si="2"/>
        <v>0</v>
      </c>
      <c r="U22" s="6"/>
      <c r="V22" s="6"/>
      <c r="W22" s="6"/>
      <c r="X22" s="6"/>
      <c r="Y22" s="6"/>
      <c r="Z22" s="6"/>
    </row>
    <row r="23" spans="1:26" ht="18" customHeight="1" x14ac:dyDescent="0.25">
      <c r="A23" s="181" t="str">
        <f>'1'!A23:B23</f>
        <v>Rebates &amp; Commissions</v>
      </c>
      <c r="B23" s="161"/>
      <c r="C23" s="74">
        <f>F53</f>
        <v>0</v>
      </c>
      <c r="D23" s="178" t="s">
        <v>73</v>
      </c>
      <c r="E23" s="161"/>
      <c r="F23" s="43">
        <f>(F11+F14+F15+F16+F17+F18+F19+F20+F21+F5+F6)-(C17+C19+C20+C21+C22+C23)</f>
        <v>3444.4700000000012</v>
      </c>
      <c r="G23" s="191"/>
      <c r="H23" s="160"/>
      <c r="I23" s="161"/>
      <c r="J23" s="29"/>
      <c r="K23" s="16">
        <v>5</v>
      </c>
      <c r="L23" s="28"/>
      <c r="M23" s="40"/>
      <c r="N23" s="15">
        <v>20</v>
      </c>
      <c r="O23" s="16"/>
      <c r="P23" s="17">
        <f>'4'!Q23</f>
        <v>0</v>
      </c>
      <c r="Q23" s="17"/>
      <c r="R23" s="18">
        <f t="shared" si="1"/>
        <v>0</v>
      </c>
      <c r="S23" s="37">
        <v>5</v>
      </c>
      <c r="T23" s="20">
        <f t="shared" si="2"/>
        <v>0</v>
      </c>
      <c r="U23" s="6"/>
      <c r="V23" s="6"/>
      <c r="W23" s="6"/>
      <c r="X23" s="6"/>
      <c r="Y23" s="6"/>
      <c r="Z23" s="6"/>
    </row>
    <row r="24" spans="1:26" ht="18" customHeight="1" x14ac:dyDescent="0.25">
      <c r="A24" s="206" t="s">
        <v>74</v>
      </c>
      <c r="B24" s="161"/>
      <c r="C24" s="75">
        <f>SUM(C5:C23)</f>
        <v>94972.27</v>
      </c>
      <c r="D24" s="179" t="s">
        <v>75</v>
      </c>
      <c r="E24" s="163"/>
      <c r="F24" s="45">
        <f>SUM(F22-C24)</f>
        <v>0.14999999999417923</v>
      </c>
      <c r="G24" s="191"/>
      <c r="H24" s="160"/>
      <c r="I24" s="161"/>
      <c r="J24" s="29"/>
      <c r="K24" s="16">
        <v>6</v>
      </c>
      <c r="L24" s="28"/>
      <c r="M24" s="40"/>
      <c r="N24" s="15">
        <v>21</v>
      </c>
      <c r="O24" s="16"/>
      <c r="P24" s="17">
        <f>'4'!Q24</f>
        <v>0</v>
      </c>
      <c r="Q24" s="17"/>
      <c r="R24" s="18">
        <f t="shared" si="1"/>
        <v>0</v>
      </c>
      <c r="S24" s="19">
        <v>5</v>
      </c>
      <c r="T24" s="20">
        <f t="shared" si="2"/>
        <v>0</v>
      </c>
      <c r="U24" s="6"/>
      <c r="V24" s="6"/>
      <c r="W24" s="6"/>
      <c r="X24" s="6"/>
      <c r="Y24" s="6"/>
      <c r="Z24" s="6"/>
    </row>
    <row r="25" spans="1:26" ht="18" customHeight="1" x14ac:dyDescent="0.25">
      <c r="A25" s="178" t="s">
        <v>76</v>
      </c>
      <c r="B25" s="161"/>
      <c r="C25" s="76">
        <f>(F9+F10+F12+F13)-(C5+C6+C7+C8+C9+C10+C11+C12+C13+C14+C15+C16+C18)</f>
        <v>-3444.3199999999997</v>
      </c>
      <c r="D25" s="179"/>
      <c r="E25" s="163"/>
      <c r="F25" s="47"/>
      <c r="G25" s="191"/>
      <c r="H25" s="164" t="s">
        <v>49</v>
      </c>
      <c r="I25" s="163"/>
      <c r="J25" s="35">
        <f>SUM(J20:J24)</f>
        <v>23499.42</v>
      </c>
      <c r="K25" s="16">
        <v>7</v>
      </c>
      <c r="L25" s="28"/>
      <c r="M25" s="40"/>
      <c r="N25" s="15">
        <v>22</v>
      </c>
      <c r="O25" s="16"/>
      <c r="P25" s="17">
        <f>'4'!Q25</f>
        <v>0</v>
      </c>
      <c r="Q25" s="17"/>
      <c r="R25" s="18">
        <f t="shared" si="1"/>
        <v>0</v>
      </c>
      <c r="S25" s="26">
        <v>5</v>
      </c>
      <c r="T25" s="20">
        <f t="shared" si="2"/>
        <v>0</v>
      </c>
      <c r="U25" s="6"/>
      <c r="V25" s="6"/>
      <c r="W25" s="6"/>
      <c r="X25" s="6"/>
      <c r="Y25" s="6"/>
      <c r="Z25" s="6"/>
    </row>
    <row r="26" spans="1:26" ht="18" customHeight="1" x14ac:dyDescent="0.2">
      <c r="A26" s="48" t="s">
        <v>18</v>
      </c>
      <c r="B26" s="49"/>
      <c r="C26" s="49"/>
      <c r="D26" s="177" t="s">
        <v>62</v>
      </c>
      <c r="E26" s="169"/>
      <c r="F26" s="170"/>
      <c r="G26" s="191"/>
      <c r="H26" s="165"/>
      <c r="I26" s="166"/>
      <c r="J26" s="166"/>
      <c r="K26" s="16">
        <v>8</v>
      </c>
      <c r="L26" s="28"/>
      <c r="M26" s="40"/>
      <c r="N26" s="15">
        <v>23</v>
      </c>
      <c r="O26" s="16"/>
      <c r="P26" s="17">
        <f>'4'!Q26</f>
        <v>0</v>
      </c>
      <c r="Q26" s="17"/>
      <c r="R26" s="18">
        <f t="shared" si="1"/>
        <v>0</v>
      </c>
      <c r="S26" s="26">
        <v>3</v>
      </c>
      <c r="T26" s="20">
        <f t="shared" si="2"/>
        <v>0</v>
      </c>
      <c r="U26" s="6"/>
      <c r="V26" s="6"/>
      <c r="W26" s="6"/>
      <c r="X26" s="6"/>
      <c r="Y26" s="6"/>
      <c r="Z26" s="6"/>
    </row>
    <row r="27" spans="1:26" ht="18" customHeight="1" x14ac:dyDescent="0.2">
      <c r="A27" s="50" t="s">
        <v>77</v>
      </c>
      <c r="B27" s="51"/>
      <c r="C27" s="52" t="s">
        <v>14</v>
      </c>
      <c r="D27" s="50" t="s">
        <v>77</v>
      </c>
      <c r="E27" s="51"/>
      <c r="F27" s="53" t="s">
        <v>14</v>
      </c>
      <c r="G27" s="191"/>
      <c r="H27" s="167"/>
      <c r="I27" s="167"/>
      <c r="J27" s="167"/>
      <c r="K27" s="16">
        <v>9</v>
      </c>
      <c r="L27" s="28"/>
      <c r="M27" s="40"/>
      <c r="N27" s="15">
        <v>24</v>
      </c>
      <c r="O27" s="16"/>
      <c r="P27" s="17">
        <f>'4'!Q27</f>
        <v>0</v>
      </c>
      <c r="Q27" s="17"/>
      <c r="R27" s="18">
        <f t="shared" si="1"/>
        <v>0</v>
      </c>
      <c r="S27" s="26">
        <v>3</v>
      </c>
      <c r="T27" s="20">
        <f t="shared" si="2"/>
        <v>0</v>
      </c>
      <c r="U27" s="6"/>
      <c r="V27" s="6"/>
      <c r="W27" s="6"/>
      <c r="X27" s="6"/>
      <c r="Y27" s="6"/>
      <c r="Z27" s="6"/>
    </row>
    <row r="28" spans="1:26" ht="18" customHeight="1" x14ac:dyDescent="0.2">
      <c r="A28" s="176"/>
      <c r="B28" s="161"/>
      <c r="C28" s="54"/>
      <c r="D28" s="176"/>
      <c r="E28" s="161"/>
      <c r="F28" s="54"/>
      <c r="G28" s="191"/>
      <c r="H28" s="171" t="s">
        <v>78</v>
      </c>
      <c r="I28" s="172"/>
      <c r="J28" s="172"/>
      <c r="K28" s="16">
        <v>10</v>
      </c>
      <c r="L28" s="28"/>
      <c r="M28" s="40"/>
      <c r="N28" s="15">
        <v>25</v>
      </c>
      <c r="O28" s="16"/>
      <c r="P28" s="17">
        <f>'4'!Q28</f>
        <v>0</v>
      </c>
      <c r="Q28" s="17"/>
      <c r="R28" s="18">
        <f t="shared" si="1"/>
        <v>0</v>
      </c>
      <c r="S28" s="26">
        <v>2</v>
      </c>
      <c r="T28" s="20">
        <f t="shared" si="2"/>
        <v>0</v>
      </c>
      <c r="U28" s="6"/>
      <c r="V28" s="6"/>
      <c r="W28" s="6"/>
      <c r="X28" s="6"/>
      <c r="Y28" s="6"/>
      <c r="Z28" s="6"/>
    </row>
    <row r="29" spans="1:26" ht="18" customHeight="1" x14ac:dyDescent="0.2">
      <c r="A29" s="176"/>
      <c r="B29" s="161"/>
      <c r="C29" s="54"/>
      <c r="D29" s="176"/>
      <c r="E29" s="161"/>
      <c r="F29" s="54"/>
      <c r="G29" s="191"/>
      <c r="H29" s="174" t="s">
        <v>79</v>
      </c>
      <c r="I29" s="175"/>
      <c r="J29" s="25" t="s">
        <v>60</v>
      </c>
      <c r="K29" s="16">
        <v>11</v>
      </c>
      <c r="L29" s="28"/>
      <c r="M29" s="40"/>
      <c r="N29" s="15">
        <v>26</v>
      </c>
      <c r="O29" s="16"/>
      <c r="P29" s="17">
        <f>'4'!Q29</f>
        <v>0</v>
      </c>
      <c r="Q29" s="17"/>
      <c r="R29" s="18">
        <f t="shared" si="1"/>
        <v>0</v>
      </c>
      <c r="S29" s="26">
        <v>5</v>
      </c>
      <c r="T29" s="20">
        <f t="shared" si="2"/>
        <v>0</v>
      </c>
      <c r="U29" s="6"/>
      <c r="V29" s="6"/>
      <c r="W29" s="6"/>
      <c r="X29" s="6"/>
      <c r="Y29" s="6"/>
      <c r="Z29" s="6"/>
    </row>
    <row r="30" spans="1:26" ht="18" customHeight="1" x14ac:dyDescent="0.2">
      <c r="A30" s="176"/>
      <c r="B30" s="161"/>
      <c r="C30" s="54"/>
      <c r="D30" s="176"/>
      <c r="E30" s="161"/>
      <c r="F30" s="54"/>
      <c r="G30" s="191"/>
      <c r="H30" s="160"/>
      <c r="I30" s="161"/>
      <c r="J30" s="29"/>
      <c r="K30" s="16">
        <v>12</v>
      </c>
      <c r="L30" s="28"/>
      <c r="M30" s="40"/>
      <c r="N30" s="15">
        <v>27</v>
      </c>
      <c r="O30" s="16"/>
      <c r="P30" s="17">
        <f>'4'!Q30</f>
        <v>0</v>
      </c>
      <c r="Q30" s="17"/>
      <c r="R30" s="18">
        <f t="shared" si="1"/>
        <v>0</v>
      </c>
      <c r="S30" s="26">
        <v>3</v>
      </c>
      <c r="T30" s="20">
        <f t="shared" si="2"/>
        <v>0</v>
      </c>
      <c r="U30" s="6"/>
      <c r="V30" s="6"/>
      <c r="W30" s="6"/>
      <c r="X30" s="6"/>
      <c r="Y30" s="6"/>
      <c r="Z30" s="6"/>
    </row>
    <row r="31" spans="1:26" ht="18" customHeight="1" x14ac:dyDescent="0.2">
      <c r="A31" s="176"/>
      <c r="B31" s="161"/>
      <c r="C31" s="54"/>
      <c r="D31" s="176"/>
      <c r="E31" s="161"/>
      <c r="F31" s="54"/>
      <c r="G31" s="191"/>
      <c r="H31" s="160"/>
      <c r="I31" s="161"/>
      <c r="J31" s="29"/>
      <c r="K31" s="16">
        <v>13</v>
      </c>
      <c r="L31" s="28"/>
      <c r="M31" s="40"/>
      <c r="N31" s="15">
        <v>28</v>
      </c>
      <c r="O31" s="16"/>
      <c r="P31" s="17">
        <f>'4'!Q31</f>
        <v>0</v>
      </c>
      <c r="Q31" s="17"/>
      <c r="R31" s="18">
        <f t="shared" si="1"/>
        <v>0</v>
      </c>
      <c r="S31" s="26">
        <v>3</v>
      </c>
      <c r="T31" s="20">
        <f t="shared" si="2"/>
        <v>0</v>
      </c>
      <c r="U31" s="6"/>
      <c r="V31" s="6"/>
      <c r="W31" s="6"/>
      <c r="X31" s="6"/>
      <c r="Y31" s="6"/>
      <c r="Z31" s="6"/>
    </row>
    <row r="32" spans="1:26" ht="18" customHeight="1" x14ac:dyDescent="0.2">
      <c r="A32" s="176"/>
      <c r="B32" s="161"/>
      <c r="C32" s="54"/>
      <c r="D32" s="176"/>
      <c r="E32" s="161"/>
      <c r="F32" s="54"/>
      <c r="G32" s="191"/>
      <c r="H32" s="160"/>
      <c r="I32" s="161"/>
      <c r="J32" s="29"/>
      <c r="K32" s="16">
        <v>14</v>
      </c>
      <c r="L32" s="28"/>
      <c r="M32" s="40"/>
      <c r="N32" s="15">
        <v>29</v>
      </c>
      <c r="O32" s="16"/>
      <c r="P32" s="17">
        <f>'4'!Q32</f>
        <v>0</v>
      </c>
      <c r="Q32" s="17"/>
      <c r="R32" s="18">
        <f t="shared" si="1"/>
        <v>0</v>
      </c>
      <c r="S32" s="26">
        <v>2</v>
      </c>
      <c r="T32" s="20">
        <f t="shared" si="2"/>
        <v>0</v>
      </c>
      <c r="U32" s="6"/>
      <c r="V32" s="6"/>
      <c r="W32" s="6"/>
      <c r="X32" s="6"/>
      <c r="Y32" s="6"/>
      <c r="Z32" s="6"/>
    </row>
    <row r="33" spans="1:26" ht="18" customHeight="1" x14ac:dyDescent="0.2">
      <c r="A33" s="176"/>
      <c r="B33" s="161"/>
      <c r="C33" s="54"/>
      <c r="D33" s="162" t="s">
        <v>80</v>
      </c>
      <c r="E33" s="163"/>
      <c r="F33" s="55">
        <f>SUM(F28:F32)</f>
        <v>0</v>
      </c>
      <c r="G33" s="191"/>
      <c r="H33" s="160"/>
      <c r="I33" s="161"/>
      <c r="J33" s="29"/>
      <c r="K33" s="16">
        <v>15</v>
      </c>
      <c r="L33" s="28"/>
      <c r="M33" s="40"/>
      <c r="N33" s="15">
        <v>30</v>
      </c>
      <c r="O33" s="16"/>
      <c r="P33" s="17">
        <f>'4'!Q33</f>
        <v>0</v>
      </c>
      <c r="Q33" s="17"/>
      <c r="R33" s="18">
        <f t="shared" si="1"/>
        <v>0</v>
      </c>
      <c r="S33" s="26">
        <v>2</v>
      </c>
      <c r="T33" s="20">
        <f t="shared" si="2"/>
        <v>0</v>
      </c>
      <c r="U33" s="6"/>
      <c r="V33" s="6"/>
      <c r="W33" s="6"/>
      <c r="X33" s="6"/>
      <c r="Y33" s="6"/>
      <c r="Z33" s="6"/>
    </row>
    <row r="34" spans="1:26" ht="18" customHeight="1" x14ac:dyDescent="0.2">
      <c r="A34" s="176"/>
      <c r="B34" s="161"/>
      <c r="C34" s="54"/>
      <c r="D34" s="177" t="s">
        <v>24</v>
      </c>
      <c r="E34" s="169"/>
      <c r="F34" s="170"/>
      <c r="G34" s="191"/>
      <c r="H34" s="160"/>
      <c r="I34" s="161"/>
      <c r="J34" s="29"/>
      <c r="K34" s="16">
        <v>16</v>
      </c>
      <c r="L34" s="28"/>
      <c r="M34" s="40"/>
      <c r="N34" s="15">
        <v>31</v>
      </c>
      <c r="O34" s="16"/>
      <c r="P34" s="17">
        <f>'4'!Q34</f>
        <v>0</v>
      </c>
      <c r="Q34" s="17"/>
      <c r="R34" s="18">
        <f t="shared" si="1"/>
        <v>0</v>
      </c>
      <c r="S34" s="26">
        <v>2</v>
      </c>
      <c r="T34" s="20">
        <f t="shared" si="2"/>
        <v>0</v>
      </c>
      <c r="U34" s="6"/>
      <c r="V34" s="6"/>
      <c r="W34" s="6"/>
      <c r="X34" s="6"/>
      <c r="Y34" s="6"/>
      <c r="Z34" s="6"/>
    </row>
    <row r="35" spans="1:26" ht="18" customHeight="1" x14ac:dyDescent="0.2">
      <c r="A35" s="176"/>
      <c r="B35" s="161"/>
      <c r="C35" s="54"/>
      <c r="D35" s="50" t="s">
        <v>77</v>
      </c>
      <c r="E35" s="51"/>
      <c r="F35" s="53" t="s">
        <v>14</v>
      </c>
      <c r="G35" s="191"/>
      <c r="H35" s="160"/>
      <c r="I35" s="161"/>
      <c r="J35" s="29"/>
      <c r="K35" s="16">
        <v>17</v>
      </c>
      <c r="L35" s="28"/>
      <c r="M35" s="40"/>
      <c r="N35" s="15">
        <v>32</v>
      </c>
      <c r="O35" s="16"/>
      <c r="P35" s="17">
        <f>'4'!Q35</f>
        <v>0</v>
      </c>
      <c r="Q35" s="17"/>
      <c r="R35" s="18">
        <f t="shared" si="1"/>
        <v>0</v>
      </c>
      <c r="S35" s="37">
        <v>2</v>
      </c>
      <c r="T35" s="20">
        <f t="shared" si="2"/>
        <v>0</v>
      </c>
      <c r="U35" s="6"/>
      <c r="V35" s="6"/>
      <c r="W35" s="6"/>
      <c r="X35" s="6"/>
      <c r="Y35" s="6"/>
      <c r="Z35" s="6"/>
    </row>
    <row r="36" spans="1:26" ht="18" customHeight="1" x14ac:dyDescent="0.2">
      <c r="A36" s="176"/>
      <c r="B36" s="161"/>
      <c r="C36" s="54"/>
      <c r="D36" s="176"/>
      <c r="E36" s="161"/>
      <c r="F36" s="54"/>
      <c r="G36" s="191"/>
      <c r="H36" s="160"/>
      <c r="I36" s="161"/>
      <c r="J36" s="29"/>
      <c r="K36" s="16">
        <v>18</v>
      </c>
      <c r="L36" s="28"/>
      <c r="M36" s="40"/>
      <c r="N36" s="15">
        <v>33</v>
      </c>
      <c r="O36" s="16"/>
      <c r="P36" s="17">
        <f>'4'!Q36</f>
        <v>0</v>
      </c>
      <c r="Q36" s="17"/>
      <c r="R36" s="18">
        <f t="shared" si="1"/>
        <v>0</v>
      </c>
      <c r="S36" s="37">
        <v>2</v>
      </c>
      <c r="T36" s="20">
        <f t="shared" si="2"/>
        <v>0</v>
      </c>
      <c r="U36" s="6"/>
      <c r="V36" s="6"/>
      <c r="W36" s="6"/>
      <c r="X36" s="6"/>
      <c r="Y36" s="6"/>
      <c r="Z36" s="6"/>
    </row>
    <row r="37" spans="1:26" ht="18" customHeight="1" x14ac:dyDescent="0.2">
      <c r="A37" s="176"/>
      <c r="B37" s="161"/>
      <c r="C37" s="54"/>
      <c r="D37" s="176"/>
      <c r="E37" s="161"/>
      <c r="F37" s="54"/>
      <c r="G37" s="191"/>
      <c r="H37" s="160"/>
      <c r="I37" s="161"/>
      <c r="J37" s="29"/>
      <c r="K37" s="16">
        <v>19</v>
      </c>
      <c r="L37" s="28"/>
      <c r="M37" s="40"/>
      <c r="N37" s="15">
        <v>34</v>
      </c>
      <c r="O37" s="16"/>
      <c r="P37" s="17">
        <f>'4'!Q37</f>
        <v>0</v>
      </c>
      <c r="Q37" s="17"/>
      <c r="R37" s="18">
        <f t="shared" si="1"/>
        <v>0</v>
      </c>
      <c r="S37" s="37">
        <v>1</v>
      </c>
      <c r="T37" s="20">
        <f t="shared" si="2"/>
        <v>0</v>
      </c>
      <c r="U37" s="6"/>
      <c r="V37" s="6"/>
      <c r="W37" s="6"/>
      <c r="X37" s="6"/>
      <c r="Y37" s="6"/>
      <c r="Z37" s="6"/>
    </row>
    <row r="38" spans="1:26" ht="18" customHeight="1" x14ac:dyDescent="0.2">
      <c r="A38" s="176"/>
      <c r="B38" s="161"/>
      <c r="C38" s="54"/>
      <c r="D38" s="176"/>
      <c r="E38" s="161"/>
      <c r="F38" s="54"/>
      <c r="G38" s="191"/>
      <c r="H38" s="160"/>
      <c r="I38" s="161"/>
      <c r="J38" s="29"/>
      <c r="K38" s="16">
        <v>20</v>
      </c>
      <c r="L38" s="28"/>
      <c r="M38" s="40"/>
      <c r="N38" s="15">
        <v>35</v>
      </c>
      <c r="O38" s="16"/>
      <c r="P38" s="17">
        <f>'4'!Q38</f>
        <v>0</v>
      </c>
      <c r="Q38" s="17"/>
      <c r="R38" s="18">
        <f t="shared" si="1"/>
        <v>0</v>
      </c>
      <c r="S38" s="37">
        <v>1</v>
      </c>
      <c r="T38" s="20">
        <f t="shared" si="2"/>
        <v>0</v>
      </c>
      <c r="U38" s="6"/>
      <c r="V38" s="6"/>
      <c r="W38" s="6"/>
      <c r="X38" s="6"/>
      <c r="Y38" s="6"/>
      <c r="Z38" s="6"/>
    </row>
    <row r="39" spans="1:26" ht="18" customHeight="1" x14ac:dyDescent="0.2">
      <c r="A39" s="176"/>
      <c r="B39" s="161"/>
      <c r="C39" s="54"/>
      <c r="D39" s="176"/>
      <c r="E39" s="161"/>
      <c r="F39" s="54"/>
      <c r="G39" s="191"/>
      <c r="H39" s="160"/>
      <c r="I39" s="161"/>
      <c r="J39" s="29"/>
      <c r="K39" s="16">
        <v>21</v>
      </c>
      <c r="L39" s="28"/>
      <c r="M39" s="40"/>
      <c r="N39" s="15">
        <v>36</v>
      </c>
      <c r="O39" s="16"/>
      <c r="P39" s="17">
        <f>'4'!Q39</f>
        <v>0</v>
      </c>
      <c r="Q39" s="17"/>
      <c r="R39" s="18">
        <f t="shared" si="1"/>
        <v>0</v>
      </c>
      <c r="S39" s="37">
        <v>2</v>
      </c>
      <c r="T39" s="20">
        <f t="shared" si="2"/>
        <v>0</v>
      </c>
      <c r="U39" s="6"/>
      <c r="V39" s="6"/>
      <c r="W39" s="6"/>
      <c r="X39" s="6"/>
      <c r="Y39" s="6"/>
      <c r="Z39" s="6"/>
    </row>
    <row r="40" spans="1:26" ht="18" customHeight="1" x14ac:dyDescent="0.2">
      <c r="A40" s="162" t="s">
        <v>80</v>
      </c>
      <c r="B40" s="163"/>
      <c r="C40" s="56">
        <f>SUM(C28:C39)</f>
        <v>0</v>
      </c>
      <c r="D40" s="162" t="s">
        <v>80</v>
      </c>
      <c r="E40" s="163"/>
      <c r="F40" s="55">
        <f>SUM(F36:F39)</f>
        <v>0</v>
      </c>
      <c r="G40" s="191"/>
      <c r="H40" s="164" t="s">
        <v>49</v>
      </c>
      <c r="I40" s="163"/>
      <c r="J40" s="35">
        <f>SUM(J30:J39)</f>
        <v>0</v>
      </c>
      <c r="K40" s="33" t="s">
        <v>49</v>
      </c>
      <c r="L40" s="34">
        <f>SUM(L19:L39)</f>
        <v>23327</v>
      </c>
      <c r="M40" s="57"/>
      <c r="N40" s="15">
        <v>37</v>
      </c>
      <c r="O40" s="16"/>
      <c r="P40" s="17">
        <f>'4'!Q40</f>
        <v>0</v>
      </c>
      <c r="Q40" s="17"/>
      <c r="R40" s="18">
        <f t="shared" si="1"/>
        <v>0</v>
      </c>
      <c r="S40" s="37">
        <v>2</v>
      </c>
      <c r="T40" s="20">
        <f t="shared" si="2"/>
        <v>0</v>
      </c>
      <c r="U40" s="6"/>
      <c r="V40" s="6"/>
      <c r="W40" s="6"/>
      <c r="X40" s="6"/>
      <c r="Y40" s="6"/>
      <c r="Z40" s="6"/>
    </row>
    <row r="41" spans="1:26" ht="18" customHeight="1" x14ac:dyDescent="0.2">
      <c r="A41" s="36"/>
      <c r="B41" s="36"/>
      <c r="C41" s="36"/>
      <c r="D41" s="36"/>
      <c r="E41" s="36"/>
      <c r="F41" s="58"/>
      <c r="G41" s="191"/>
      <c r="H41" s="165"/>
      <c r="I41" s="166"/>
      <c r="J41" s="166"/>
      <c r="K41" s="166"/>
      <c r="L41" s="166"/>
      <c r="M41" s="166"/>
      <c r="N41" s="15">
        <v>38</v>
      </c>
      <c r="O41" s="16"/>
      <c r="P41" s="17">
        <f>'4'!Q41</f>
        <v>0</v>
      </c>
      <c r="Q41" s="17"/>
      <c r="R41" s="18">
        <f t="shared" si="1"/>
        <v>0</v>
      </c>
      <c r="S41" s="37">
        <v>2</v>
      </c>
      <c r="T41" s="20">
        <f t="shared" si="2"/>
        <v>0</v>
      </c>
      <c r="U41" s="6"/>
      <c r="V41" s="6"/>
      <c r="W41" s="6"/>
      <c r="X41" s="6"/>
      <c r="Y41" s="6"/>
      <c r="Z41" s="6"/>
    </row>
    <row r="42" spans="1:26" ht="18" customHeight="1" x14ac:dyDescent="0.2">
      <c r="A42" s="48" t="s">
        <v>27</v>
      </c>
      <c r="B42" s="49"/>
      <c r="C42" s="59"/>
      <c r="D42" s="168" t="s">
        <v>81</v>
      </c>
      <c r="E42" s="169"/>
      <c r="F42" s="170"/>
      <c r="G42" s="191"/>
      <c r="H42" s="167"/>
      <c r="I42" s="167"/>
      <c r="J42" s="167"/>
      <c r="K42" s="167"/>
      <c r="L42" s="167"/>
      <c r="M42" s="167"/>
      <c r="N42" s="15">
        <v>39</v>
      </c>
      <c r="O42" s="16"/>
      <c r="P42" s="17">
        <f>'4'!Q42</f>
        <v>0</v>
      </c>
      <c r="Q42" s="17"/>
      <c r="R42" s="18">
        <f t="shared" si="1"/>
        <v>0</v>
      </c>
      <c r="S42" s="37">
        <v>1</v>
      </c>
      <c r="T42" s="20">
        <f t="shared" si="2"/>
        <v>0</v>
      </c>
      <c r="U42" s="6"/>
      <c r="V42" s="6"/>
      <c r="W42" s="6"/>
      <c r="X42" s="6"/>
      <c r="Y42" s="6"/>
      <c r="Z42" s="6"/>
    </row>
    <row r="43" spans="1:26" ht="18" customHeight="1" x14ac:dyDescent="0.2">
      <c r="A43" s="50" t="s">
        <v>77</v>
      </c>
      <c r="B43" s="60" t="s">
        <v>82</v>
      </c>
      <c r="C43" s="53" t="s">
        <v>14</v>
      </c>
      <c r="D43" s="51" t="s">
        <v>77</v>
      </c>
      <c r="E43" s="60" t="s">
        <v>82</v>
      </c>
      <c r="F43" s="53" t="s">
        <v>14</v>
      </c>
      <c r="G43" s="191"/>
      <c r="H43" s="171" t="s">
        <v>83</v>
      </c>
      <c r="I43" s="172"/>
      <c r="J43" s="173"/>
      <c r="K43" s="171" t="s">
        <v>84</v>
      </c>
      <c r="L43" s="172"/>
      <c r="M43" s="173"/>
      <c r="N43" s="15">
        <v>40</v>
      </c>
      <c r="O43" s="16"/>
      <c r="P43" s="17">
        <f>'4'!Q43</f>
        <v>0</v>
      </c>
      <c r="Q43" s="17"/>
      <c r="R43" s="18">
        <f t="shared" si="1"/>
        <v>0</v>
      </c>
      <c r="S43" s="37">
        <v>1</v>
      </c>
      <c r="T43" s="20">
        <f t="shared" si="2"/>
        <v>0</v>
      </c>
      <c r="U43" s="6"/>
      <c r="V43" s="6"/>
      <c r="W43" s="6"/>
      <c r="X43" s="6"/>
      <c r="Y43" s="6"/>
      <c r="Z43" s="6"/>
    </row>
    <row r="44" spans="1:26" ht="18" customHeight="1" x14ac:dyDescent="0.2">
      <c r="A44" s="16"/>
      <c r="B44" s="18"/>
      <c r="C44" s="54"/>
      <c r="D44" s="61"/>
      <c r="E44" s="18"/>
      <c r="F44" s="54"/>
      <c r="G44" s="191"/>
      <c r="H44" s="174" t="s">
        <v>85</v>
      </c>
      <c r="I44" s="175"/>
      <c r="J44" s="38" t="s">
        <v>60</v>
      </c>
      <c r="K44" s="174" t="s">
        <v>86</v>
      </c>
      <c r="L44" s="175"/>
      <c r="M44" s="38" t="s">
        <v>60</v>
      </c>
      <c r="N44" s="15">
        <v>41</v>
      </c>
      <c r="O44" s="16"/>
      <c r="P44" s="17">
        <f>'4'!Q44</f>
        <v>0</v>
      </c>
      <c r="Q44" s="17"/>
      <c r="R44" s="18">
        <f t="shared" si="1"/>
        <v>0</v>
      </c>
      <c r="S44" s="62">
        <v>10</v>
      </c>
      <c r="T44" s="20">
        <f t="shared" si="2"/>
        <v>0</v>
      </c>
      <c r="U44" s="6"/>
      <c r="V44" s="6"/>
      <c r="W44" s="6"/>
      <c r="X44" s="6"/>
      <c r="Y44" s="6"/>
      <c r="Z44" s="6"/>
    </row>
    <row r="45" spans="1:26" ht="18" customHeight="1" x14ac:dyDescent="0.2">
      <c r="A45" s="16"/>
      <c r="B45" s="18"/>
      <c r="C45" s="54"/>
      <c r="D45" s="61"/>
      <c r="E45" s="18"/>
      <c r="F45" s="54"/>
      <c r="G45" s="191"/>
      <c r="H45" s="160"/>
      <c r="I45" s="161"/>
      <c r="J45" s="63"/>
      <c r="K45" s="160" t="s">
        <v>118</v>
      </c>
      <c r="L45" s="161"/>
      <c r="M45" s="63">
        <v>338</v>
      </c>
      <c r="N45" s="15">
        <v>42</v>
      </c>
      <c r="O45" s="16"/>
      <c r="P45" s="17">
        <f>'4'!Q45</f>
        <v>0</v>
      </c>
      <c r="Q45" s="17"/>
      <c r="R45" s="18">
        <f t="shared" si="1"/>
        <v>0</v>
      </c>
      <c r="S45" s="64">
        <v>1</v>
      </c>
      <c r="T45" s="20">
        <f t="shared" si="2"/>
        <v>0</v>
      </c>
      <c r="U45" s="6"/>
      <c r="V45" s="6"/>
      <c r="W45" s="6"/>
      <c r="X45" s="6"/>
      <c r="Y45" s="6"/>
      <c r="Z45" s="6"/>
    </row>
    <row r="46" spans="1:26" ht="18" customHeight="1" x14ac:dyDescent="0.2">
      <c r="A46" s="16"/>
      <c r="B46" s="18"/>
      <c r="C46" s="54"/>
      <c r="D46" s="61"/>
      <c r="E46" s="18"/>
      <c r="F46" s="54"/>
      <c r="G46" s="191"/>
      <c r="H46" s="160"/>
      <c r="I46" s="161"/>
      <c r="J46" s="63"/>
      <c r="K46" s="160" t="s">
        <v>118</v>
      </c>
      <c r="L46" s="161"/>
      <c r="M46" s="63">
        <v>200</v>
      </c>
      <c r="N46" s="15">
        <v>43</v>
      </c>
      <c r="O46" s="16"/>
      <c r="P46" s="17">
        <f>'4'!Q46</f>
        <v>0</v>
      </c>
      <c r="Q46" s="17"/>
      <c r="R46" s="18">
        <f t="shared" si="1"/>
        <v>0</v>
      </c>
      <c r="S46" s="64">
        <v>1</v>
      </c>
      <c r="T46" s="20">
        <f t="shared" si="2"/>
        <v>0</v>
      </c>
      <c r="U46" s="6"/>
      <c r="V46" s="6"/>
      <c r="W46" s="6"/>
      <c r="X46" s="6"/>
      <c r="Y46" s="6"/>
      <c r="Z46" s="6"/>
    </row>
    <row r="47" spans="1:26" ht="18" customHeight="1" x14ac:dyDescent="0.2">
      <c r="A47" s="16"/>
      <c r="B47" s="18"/>
      <c r="C47" s="54"/>
      <c r="D47" s="162" t="s">
        <v>80</v>
      </c>
      <c r="E47" s="163"/>
      <c r="F47" s="55">
        <f>SUM(F44:F46)</f>
        <v>0</v>
      </c>
      <c r="G47" s="191"/>
      <c r="H47" s="160" t="s">
        <v>119</v>
      </c>
      <c r="I47" s="161"/>
      <c r="J47" s="63">
        <v>3510</v>
      </c>
      <c r="K47" s="160"/>
      <c r="L47" s="161"/>
      <c r="M47" s="63"/>
      <c r="N47" s="15">
        <v>44</v>
      </c>
      <c r="O47" s="16"/>
      <c r="P47" s="17">
        <f>'4'!Q47</f>
        <v>0</v>
      </c>
      <c r="Q47" s="17"/>
      <c r="R47" s="18">
        <f t="shared" si="1"/>
        <v>0</v>
      </c>
      <c r="S47" s="64">
        <v>1</v>
      </c>
      <c r="T47" s="20">
        <f t="shared" si="2"/>
        <v>0</v>
      </c>
      <c r="U47" s="6"/>
      <c r="V47" s="6"/>
      <c r="W47" s="6"/>
      <c r="X47" s="6"/>
      <c r="Y47" s="6"/>
      <c r="Z47" s="6"/>
    </row>
    <row r="48" spans="1:26" ht="18" customHeight="1" x14ac:dyDescent="0.2">
      <c r="A48" s="16"/>
      <c r="B48" s="18"/>
      <c r="C48" s="54"/>
      <c r="D48" s="202" t="s">
        <v>90</v>
      </c>
      <c r="E48" s="169"/>
      <c r="F48" s="170"/>
      <c r="G48" s="191"/>
      <c r="H48" s="160" t="s">
        <v>120</v>
      </c>
      <c r="I48" s="161"/>
      <c r="J48" s="63">
        <v>125</v>
      </c>
      <c r="K48" s="160"/>
      <c r="L48" s="161"/>
      <c r="M48" s="63"/>
      <c r="N48" s="15">
        <v>45</v>
      </c>
      <c r="O48" s="16"/>
      <c r="P48" s="17">
        <f>'4'!Q48</f>
        <v>0</v>
      </c>
      <c r="Q48" s="17"/>
      <c r="R48" s="18">
        <f t="shared" si="1"/>
        <v>0</v>
      </c>
      <c r="S48" s="64">
        <v>1</v>
      </c>
      <c r="T48" s="20">
        <f t="shared" si="2"/>
        <v>0</v>
      </c>
      <c r="U48" s="6"/>
      <c r="V48" s="6"/>
      <c r="W48" s="6"/>
      <c r="X48" s="6"/>
      <c r="Y48" s="6"/>
      <c r="Z48" s="6"/>
    </row>
    <row r="49" spans="1:26" ht="18" customHeight="1" x14ac:dyDescent="0.2">
      <c r="A49" s="16"/>
      <c r="B49" s="18"/>
      <c r="C49" s="54"/>
      <c r="D49" s="65" t="s">
        <v>77</v>
      </c>
      <c r="E49" s="66"/>
      <c r="F49" s="67" t="s">
        <v>14</v>
      </c>
      <c r="G49" s="191"/>
      <c r="H49" s="160"/>
      <c r="I49" s="161"/>
      <c r="J49" s="63"/>
      <c r="K49" s="160"/>
      <c r="L49" s="161"/>
      <c r="M49" s="63"/>
      <c r="N49" s="15">
        <v>46</v>
      </c>
      <c r="O49" s="16"/>
      <c r="P49" s="17">
        <f>'4'!Q49</f>
        <v>0</v>
      </c>
      <c r="Q49" s="17"/>
      <c r="R49" s="18">
        <f t="shared" si="1"/>
        <v>0</v>
      </c>
      <c r="S49" s="64">
        <v>1</v>
      </c>
      <c r="T49" s="20">
        <f t="shared" si="2"/>
        <v>0</v>
      </c>
      <c r="U49" s="6"/>
      <c r="V49" s="6"/>
      <c r="W49" s="6"/>
      <c r="X49" s="6"/>
      <c r="Y49" s="6"/>
      <c r="Z49" s="6"/>
    </row>
    <row r="50" spans="1:26" ht="18" customHeight="1" x14ac:dyDescent="0.2">
      <c r="A50" s="16"/>
      <c r="B50" s="18"/>
      <c r="C50" s="54"/>
      <c r="D50" s="176"/>
      <c r="E50" s="161"/>
      <c r="F50" s="54"/>
      <c r="G50" s="191"/>
      <c r="H50" s="160"/>
      <c r="I50" s="161"/>
      <c r="J50" s="63"/>
      <c r="K50" s="160"/>
      <c r="L50" s="161"/>
      <c r="M50" s="63"/>
      <c r="N50" s="15">
        <v>47</v>
      </c>
      <c r="O50" s="16"/>
      <c r="P50" s="17">
        <f>'4'!Q50</f>
        <v>0</v>
      </c>
      <c r="Q50" s="17"/>
      <c r="R50" s="18">
        <f t="shared" si="1"/>
        <v>0</v>
      </c>
      <c r="S50" s="64">
        <v>1</v>
      </c>
      <c r="T50" s="20">
        <f t="shared" si="2"/>
        <v>0</v>
      </c>
      <c r="U50" s="6"/>
      <c r="V50" s="6"/>
      <c r="W50" s="6"/>
      <c r="X50" s="6"/>
      <c r="Y50" s="6"/>
      <c r="Z50" s="6"/>
    </row>
    <row r="51" spans="1:26" ht="18" customHeight="1" x14ac:dyDescent="0.2">
      <c r="A51" s="16"/>
      <c r="B51" s="18"/>
      <c r="C51" s="54"/>
      <c r="D51" s="176"/>
      <c r="E51" s="161"/>
      <c r="F51" s="54"/>
      <c r="G51" s="191"/>
      <c r="H51" s="160"/>
      <c r="I51" s="161"/>
      <c r="J51" s="63"/>
      <c r="K51" s="160"/>
      <c r="L51" s="161"/>
      <c r="M51" s="63"/>
      <c r="N51" s="15">
        <v>48</v>
      </c>
      <c r="O51" s="16"/>
      <c r="P51" s="17">
        <f>'4'!Q51</f>
        <v>0</v>
      </c>
      <c r="Q51" s="17"/>
      <c r="R51" s="18">
        <f t="shared" si="1"/>
        <v>0</v>
      </c>
      <c r="S51" s="64">
        <v>1</v>
      </c>
      <c r="T51" s="20">
        <f t="shared" si="2"/>
        <v>0</v>
      </c>
      <c r="U51" s="6"/>
      <c r="V51" s="6"/>
      <c r="W51" s="6"/>
      <c r="X51" s="6"/>
      <c r="Y51" s="6"/>
      <c r="Z51" s="6"/>
    </row>
    <row r="52" spans="1:26" ht="18" customHeight="1" x14ac:dyDescent="0.2">
      <c r="A52" s="16"/>
      <c r="B52" s="18"/>
      <c r="C52" s="54"/>
      <c r="D52" s="176"/>
      <c r="E52" s="161"/>
      <c r="F52" s="54"/>
      <c r="G52" s="191"/>
      <c r="H52" s="160"/>
      <c r="I52" s="161"/>
      <c r="J52" s="63"/>
      <c r="K52" s="160"/>
      <c r="L52" s="161"/>
      <c r="M52" s="63"/>
      <c r="N52" s="68"/>
      <c r="O52" s="204" t="s">
        <v>91</v>
      </c>
      <c r="P52" s="205"/>
      <c r="Q52" s="205"/>
      <c r="R52" s="163"/>
      <c r="S52" s="203">
        <f>SUM(T4:T51)</f>
        <v>0</v>
      </c>
      <c r="T52" s="201"/>
      <c r="U52" s="6"/>
      <c r="V52" s="6"/>
      <c r="W52" s="6"/>
      <c r="X52" s="6"/>
      <c r="Y52" s="6"/>
      <c r="Z52" s="6"/>
    </row>
    <row r="53" spans="1:26" ht="12.75" customHeight="1" x14ac:dyDescent="0.2">
      <c r="A53" s="162" t="s">
        <v>80</v>
      </c>
      <c r="B53" s="163"/>
      <c r="C53" s="55">
        <f>SUM(C44:C52)</f>
        <v>0</v>
      </c>
      <c r="D53" s="162" t="s">
        <v>80</v>
      </c>
      <c r="E53" s="163"/>
      <c r="F53" s="55">
        <f>SUM(F50:F52)</f>
        <v>0</v>
      </c>
      <c r="G53" s="69"/>
      <c r="H53" s="164" t="s">
        <v>49</v>
      </c>
      <c r="I53" s="163"/>
      <c r="J53" s="70">
        <f>SUM(J45:J52)</f>
        <v>3635</v>
      </c>
      <c r="K53" s="164" t="s">
        <v>49</v>
      </c>
      <c r="L53" s="163"/>
      <c r="M53" s="70">
        <f>SUM(M45:M52)</f>
        <v>538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M54" s="69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M55" s="69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M56" s="69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M57" s="69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M58" s="69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M59" s="69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M60" s="69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M61" s="69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2">
      <c r="A62" s="6"/>
      <c r="B62" s="6"/>
      <c r="C62" s="6"/>
      <c r="D62" s="6"/>
      <c r="E62" s="6"/>
      <c r="F62" s="6"/>
      <c r="G62" s="6"/>
      <c r="M62" s="69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2">
      <c r="A63" s="6"/>
      <c r="B63" s="6"/>
      <c r="C63" s="6"/>
      <c r="D63" s="6"/>
      <c r="E63" s="6"/>
      <c r="F63" s="6"/>
      <c r="G63" s="6"/>
      <c r="M63" s="69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2">
      <c r="A64" s="6"/>
      <c r="B64" s="6"/>
      <c r="C64" s="6"/>
      <c r="D64" s="6"/>
      <c r="E64" s="6"/>
      <c r="F64" s="6"/>
      <c r="G64" s="6"/>
      <c r="M64" s="69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2">
      <c r="A65" s="6"/>
      <c r="B65" s="6"/>
      <c r="C65" s="6"/>
      <c r="D65" s="6"/>
      <c r="E65" s="6"/>
      <c r="F65" s="6"/>
      <c r="G65" s="6"/>
      <c r="M65" s="69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2">
      <c r="A66" s="6"/>
      <c r="B66" s="6"/>
      <c r="C66" s="6"/>
      <c r="D66" s="6"/>
      <c r="E66" s="6"/>
      <c r="F66" s="6"/>
      <c r="G66" s="6"/>
      <c r="M66" s="69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2">
      <c r="A67" s="6"/>
      <c r="B67" s="6"/>
      <c r="C67" s="6"/>
      <c r="D67" s="6"/>
      <c r="E67" s="6"/>
      <c r="F67" s="6"/>
      <c r="G67" s="6"/>
      <c r="M67" s="69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2">
      <c r="A68" s="6"/>
      <c r="B68" s="6"/>
      <c r="C68" s="6"/>
      <c r="D68" s="6"/>
      <c r="E68" s="6"/>
      <c r="F68" s="6"/>
      <c r="G68" s="6"/>
      <c r="M68" s="69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2">
      <c r="A69" s="6"/>
      <c r="B69" s="6"/>
      <c r="C69" s="6"/>
      <c r="D69" s="6"/>
      <c r="E69" s="6"/>
      <c r="F69" s="6"/>
      <c r="G69" s="6"/>
      <c r="M69" s="69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2">
      <c r="A70" s="6"/>
      <c r="B70" s="6"/>
      <c r="C70" s="6"/>
      <c r="D70" s="6"/>
      <c r="E70" s="6"/>
      <c r="F70" s="6"/>
      <c r="G70" s="6"/>
      <c r="M70" s="69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2">
      <c r="A71" s="6"/>
      <c r="B71" s="6"/>
      <c r="C71" s="6"/>
      <c r="D71" s="6"/>
      <c r="E71" s="6"/>
      <c r="F71" s="6"/>
      <c r="G71" s="6"/>
      <c r="M71" s="69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2">
      <c r="A72" s="6"/>
      <c r="B72" s="6"/>
      <c r="C72" s="6"/>
      <c r="D72" s="6"/>
      <c r="E72" s="6"/>
      <c r="F72" s="6"/>
      <c r="G72" s="6"/>
      <c r="M72" s="69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2">
      <c r="A73" s="6"/>
      <c r="B73" s="6"/>
      <c r="C73" s="6"/>
      <c r="D73" s="6"/>
      <c r="E73" s="6"/>
      <c r="F73" s="6"/>
      <c r="G73" s="6"/>
      <c r="M73" s="69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2">
      <c r="A74" s="6"/>
      <c r="B74" s="6"/>
      <c r="C74" s="6"/>
      <c r="D74" s="6"/>
      <c r="E74" s="6"/>
      <c r="F74" s="6"/>
      <c r="G74" s="6"/>
      <c r="M74" s="69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2">
      <c r="A75" s="6"/>
      <c r="B75" s="6"/>
      <c r="C75" s="6"/>
      <c r="D75" s="6"/>
      <c r="E75" s="6"/>
      <c r="F75" s="6"/>
      <c r="G75" s="6"/>
      <c r="M75" s="69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2">
      <c r="A76" s="6"/>
      <c r="B76" s="6"/>
      <c r="C76" s="6"/>
      <c r="D76" s="6"/>
      <c r="E76" s="6"/>
      <c r="F76" s="6"/>
      <c r="G76" s="6"/>
      <c r="M76" s="69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2">
      <c r="A77" s="6"/>
      <c r="B77" s="6"/>
      <c r="C77" s="6"/>
      <c r="D77" s="6"/>
      <c r="E77" s="6"/>
      <c r="F77" s="6"/>
      <c r="G77" s="6"/>
      <c r="M77" s="69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2">
      <c r="A78" s="6"/>
      <c r="B78" s="6"/>
      <c r="C78" s="6"/>
      <c r="D78" s="6"/>
      <c r="E78" s="6"/>
      <c r="F78" s="6"/>
      <c r="G78" s="6"/>
      <c r="M78" s="69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2">
      <c r="A79" s="6"/>
      <c r="B79" s="6"/>
      <c r="C79" s="6"/>
      <c r="D79" s="6"/>
      <c r="E79" s="6"/>
      <c r="F79" s="6"/>
      <c r="G79" s="6"/>
      <c r="M79" s="69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2">
      <c r="A80" s="6"/>
      <c r="B80" s="6"/>
      <c r="C80" s="6"/>
      <c r="D80" s="6"/>
      <c r="E80" s="6"/>
      <c r="F80" s="6"/>
      <c r="G80" s="6"/>
      <c r="M80" s="69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2">
      <c r="A81" s="6"/>
      <c r="B81" s="6"/>
      <c r="C81" s="6"/>
      <c r="D81" s="6"/>
      <c r="E81" s="6"/>
      <c r="F81" s="6"/>
      <c r="G81" s="6"/>
      <c r="M81" s="69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2">
      <c r="A82" s="6"/>
      <c r="B82" s="6"/>
      <c r="C82" s="6"/>
      <c r="D82" s="6"/>
      <c r="E82" s="6"/>
      <c r="F82" s="6"/>
      <c r="G82" s="6"/>
      <c r="M82" s="69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2">
      <c r="A83" s="6"/>
      <c r="B83" s="6"/>
      <c r="C83" s="6"/>
      <c r="D83" s="6"/>
      <c r="E83" s="6"/>
      <c r="F83" s="6"/>
      <c r="G83" s="6"/>
      <c r="M83" s="69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2">
      <c r="A84" s="6"/>
      <c r="B84" s="6"/>
      <c r="C84" s="6"/>
      <c r="D84" s="6"/>
      <c r="E84" s="6"/>
      <c r="F84" s="6"/>
      <c r="G84" s="6"/>
      <c r="M84" s="69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2">
      <c r="A85" s="6"/>
      <c r="B85" s="6"/>
      <c r="C85" s="6"/>
      <c r="D85" s="6"/>
      <c r="E85" s="6"/>
      <c r="F85" s="6"/>
      <c r="G85" s="6"/>
      <c r="M85" s="69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2">
      <c r="A86" s="6"/>
      <c r="B86" s="6"/>
      <c r="C86" s="6"/>
      <c r="D86" s="6"/>
      <c r="E86" s="6"/>
      <c r="F86" s="6"/>
      <c r="G86" s="6"/>
      <c r="M86" s="69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2">
      <c r="A87" s="6"/>
      <c r="B87" s="6"/>
      <c r="C87" s="6"/>
      <c r="D87" s="6"/>
      <c r="E87" s="6"/>
      <c r="F87" s="6"/>
      <c r="G87" s="6"/>
      <c r="M87" s="69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2">
      <c r="A88" s="6"/>
      <c r="B88" s="6"/>
      <c r="C88" s="6"/>
      <c r="D88" s="6"/>
      <c r="E88" s="6"/>
      <c r="F88" s="6"/>
      <c r="G88" s="6"/>
      <c r="M88" s="69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2">
      <c r="A89" s="6"/>
      <c r="B89" s="6"/>
      <c r="C89" s="6"/>
      <c r="D89" s="6"/>
      <c r="E89" s="6"/>
      <c r="F89" s="6"/>
      <c r="G89" s="6"/>
      <c r="M89" s="69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2">
      <c r="A90" s="6"/>
      <c r="B90" s="6"/>
      <c r="C90" s="6"/>
      <c r="D90" s="6"/>
      <c r="E90" s="6"/>
      <c r="F90" s="6"/>
      <c r="G90" s="6"/>
      <c r="M90" s="69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2">
      <c r="A91" s="6"/>
      <c r="B91" s="6"/>
      <c r="C91" s="6"/>
      <c r="D91" s="6"/>
      <c r="E91" s="6"/>
      <c r="F91" s="6"/>
      <c r="G91" s="6"/>
      <c r="M91" s="69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2">
      <c r="A92" s="6"/>
      <c r="B92" s="6"/>
      <c r="C92" s="6"/>
      <c r="D92" s="6"/>
      <c r="E92" s="6"/>
      <c r="F92" s="6"/>
      <c r="G92" s="6"/>
      <c r="M92" s="69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2">
      <c r="A93" s="6"/>
      <c r="B93" s="6"/>
      <c r="C93" s="6"/>
      <c r="D93" s="6"/>
      <c r="E93" s="6"/>
      <c r="F93" s="6"/>
      <c r="G93" s="6"/>
      <c r="M93" s="69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2">
      <c r="A94" s="6"/>
      <c r="B94" s="6"/>
      <c r="C94" s="6"/>
      <c r="D94" s="6"/>
      <c r="E94" s="6"/>
      <c r="F94" s="6"/>
      <c r="G94" s="6"/>
      <c r="M94" s="69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2">
      <c r="A95" s="6"/>
      <c r="B95" s="6"/>
      <c r="C95" s="6"/>
      <c r="D95" s="6"/>
      <c r="E95" s="6"/>
      <c r="F95" s="6"/>
      <c r="G95" s="6"/>
      <c r="M95" s="69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2">
      <c r="A96" s="6"/>
      <c r="B96" s="6"/>
      <c r="C96" s="6"/>
      <c r="D96" s="6"/>
      <c r="E96" s="6"/>
      <c r="F96" s="6"/>
      <c r="G96" s="6"/>
      <c r="M96" s="69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2">
      <c r="A97" s="6"/>
      <c r="B97" s="6"/>
      <c r="C97" s="6"/>
      <c r="D97" s="6"/>
      <c r="E97" s="6"/>
      <c r="F97" s="6"/>
      <c r="G97" s="6"/>
      <c r="M97" s="69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2">
      <c r="A98" s="6"/>
      <c r="B98" s="6"/>
      <c r="C98" s="6"/>
      <c r="D98" s="6"/>
      <c r="E98" s="6"/>
      <c r="F98" s="6"/>
      <c r="G98" s="6"/>
      <c r="M98" s="69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2">
      <c r="A99" s="6"/>
      <c r="B99" s="6"/>
      <c r="C99" s="6"/>
      <c r="D99" s="6"/>
      <c r="E99" s="6"/>
      <c r="F99" s="6"/>
      <c r="G99" s="6"/>
      <c r="M99" s="69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2">
      <c r="A100" s="6"/>
      <c r="B100" s="6"/>
      <c r="C100" s="6"/>
      <c r="D100" s="6"/>
      <c r="E100" s="6"/>
      <c r="F100" s="6"/>
      <c r="G100" s="6"/>
      <c r="M100" s="69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2">
      <c r="A101" s="6"/>
      <c r="B101" s="6"/>
      <c r="C101" s="6"/>
      <c r="D101" s="6"/>
      <c r="E101" s="6"/>
      <c r="F101" s="6"/>
      <c r="G101" s="6"/>
      <c r="M101" s="69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2">
      <c r="A102" s="6"/>
      <c r="B102" s="6"/>
      <c r="C102" s="6"/>
      <c r="D102" s="6"/>
      <c r="E102" s="6"/>
      <c r="F102" s="6"/>
      <c r="G102" s="6"/>
      <c r="M102" s="69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2">
      <c r="A103" s="6"/>
      <c r="B103" s="6"/>
      <c r="C103" s="6"/>
      <c r="D103" s="6"/>
      <c r="E103" s="6"/>
      <c r="F103" s="6"/>
      <c r="G103" s="6"/>
      <c r="M103" s="69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2">
      <c r="A104" s="6"/>
      <c r="B104" s="6"/>
      <c r="C104" s="6"/>
      <c r="D104" s="6"/>
      <c r="E104" s="6"/>
      <c r="F104" s="6"/>
      <c r="G104" s="6"/>
      <c r="M104" s="69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2">
      <c r="A105" s="6"/>
      <c r="B105" s="6"/>
      <c r="C105" s="6"/>
      <c r="D105" s="6"/>
      <c r="E105" s="6"/>
      <c r="F105" s="6"/>
      <c r="G105" s="6"/>
      <c r="M105" s="69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2">
      <c r="A106" s="6"/>
      <c r="B106" s="6"/>
      <c r="C106" s="6"/>
      <c r="D106" s="6"/>
      <c r="E106" s="6"/>
      <c r="F106" s="6"/>
      <c r="G106" s="6"/>
      <c r="M106" s="69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2">
      <c r="A107" s="6"/>
      <c r="B107" s="6"/>
      <c r="C107" s="6"/>
      <c r="D107" s="6"/>
      <c r="E107" s="6"/>
      <c r="F107" s="6"/>
      <c r="G107" s="6"/>
      <c r="M107" s="69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2">
      <c r="A108" s="6"/>
      <c r="B108" s="6"/>
      <c r="C108" s="6"/>
      <c r="D108" s="6"/>
      <c r="E108" s="6"/>
      <c r="F108" s="6"/>
      <c r="G108" s="6"/>
      <c r="M108" s="69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2">
      <c r="A109" s="6"/>
      <c r="B109" s="6"/>
      <c r="C109" s="6"/>
      <c r="D109" s="6"/>
      <c r="E109" s="6"/>
      <c r="F109" s="6"/>
      <c r="G109" s="6"/>
      <c r="M109" s="69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2">
      <c r="A110" s="6"/>
      <c r="B110" s="6"/>
      <c r="C110" s="6"/>
      <c r="D110" s="6"/>
      <c r="E110" s="6"/>
      <c r="F110" s="6"/>
      <c r="G110" s="6"/>
      <c r="M110" s="69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2">
      <c r="A111" s="6"/>
      <c r="B111" s="6"/>
      <c r="C111" s="6"/>
      <c r="D111" s="6"/>
      <c r="E111" s="6"/>
      <c r="F111" s="6"/>
      <c r="G111" s="6"/>
      <c r="M111" s="69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2">
      <c r="A112" s="6"/>
      <c r="B112" s="6"/>
      <c r="C112" s="6"/>
      <c r="D112" s="6"/>
      <c r="E112" s="6"/>
      <c r="F112" s="6"/>
      <c r="G112" s="6"/>
      <c r="M112" s="69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2">
      <c r="A113" s="6"/>
      <c r="B113" s="6"/>
      <c r="C113" s="6"/>
      <c r="D113" s="6"/>
      <c r="E113" s="6"/>
      <c r="F113" s="6"/>
      <c r="G113" s="6"/>
      <c r="M113" s="69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2">
      <c r="A114" s="6"/>
      <c r="B114" s="6"/>
      <c r="C114" s="6"/>
      <c r="D114" s="6"/>
      <c r="E114" s="6"/>
      <c r="F114" s="6"/>
      <c r="G114" s="6"/>
      <c r="M114" s="69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2">
      <c r="A115" s="6"/>
      <c r="B115" s="6"/>
      <c r="C115" s="6"/>
      <c r="D115" s="6"/>
      <c r="E115" s="6"/>
      <c r="F115" s="6"/>
      <c r="G115" s="6"/>
      <c r="M115" s="69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2">
      <c r="A116" s="6"/>
      <c r="B116" s="6"/>
      <c r="C116" s="6"/>
      <c r="D116" s="6"/>
      <c r="E116" s="6"/>
      <c r="F116" s="6"/>
      <c r="G116" s="6"/>
      <c r="M116" s="69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2">
      <c r="A117" s="6"/>
      <c r="B117" s="6"/>
      <c r="C117" s="6"/>
      <c r="D117" s="6"/>
      <c r="E117" s="6"/>
      <c r="F117" s="6"/>
      <c r="G117" s="6"/>
      <c r="M117" s="69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2">
      <c r="A118" s="6"/>
      <c r="B118" s="6"/>
      <c r="C118" s="6"/>
      <c r="D118" s="6"/>
      <c r="E118" s="6"/>
      <c r="F118" s="6"/>
      <c r="G118" s="6"/>
      <c r="M118" s="69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2">
      <c r="A119" s="6"/>
      <c r="B119" s="6"/>
      <c r="C119" s="6"/>
      <c r="D119" s="6"/>
      <c r="E119" s="6"/>
      <c r="F119" s="6"/>
      <c r="G119" s="6"/>
      <c r="M119" s="69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2">
      <c r="A120" s="6"/>
      <c r="B120" s="6"/>
      <c r="C120" s="6"/>
      <c r="D120" s="6"/>
      <c r="E120" s="6"/>
      <c r="F120" s="6"/>
      <c r="G120" s="6"/>
      <c r="M120" s="69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2">
      <c r="A121" s="6"/>
      <c r="B121" s="6"/>
      <c r="C121" s="6"/>
      <c r="D121" s="6"/>
      <c r="E121" s="6"/>
      <c r="F121" s="6"/>
      <c r="G121" s="6"/>
      <c r="M121" s="69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2">
      <c r="A122" s="6"/>
      <c r="B122" s="6"/>
      <c r="C122" s="6"/>
      <c r="D122" s="6"/>
      <c r="E122" s="6"/>
      <c r="F122" s="6"/>
      <c r="G122" s="6"/>
      <c r="M122" s="69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2">
      <c r="A123" s="6"/>
      <c r="B123" s="6"/>
      <c r="C123" s="6"/>
      <c r="D123" s="6"/>
      <c r="E123" s="6"/>
      <c r="F123" s="6"/>
      <c r="G123" s="6"/>
      <c r="M123" s="69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2">
      <c r="A124" s="6"/>
      <c r="B124" s="6"/>
      <c r="C124" s="6"/>
      <c r="D124" s="6"/>
      <c r="E124" s="6"/>
      <c r="F124" s="6"/>
      <c r="G124" s="6"/>
      <c r="M124" s="69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2">
      <c r="A125" s="6"/>
      <c r="B125" s="6"/>
      <c r="C125" s="6"/>
      <c r="D125" s="6"/>
      <c r="E125" s="6"/>
      <c r="F125" s="6"/>
      <c r="G125" s="6"/>
      <c r="M125" s="69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2">
      <c r="A126" s="6"/>
      <c r="B126" s="6"/>
      <c r="C126" s="6"/>
      <c r="D126" s="6"/>
      <c r="E126" s="6"/>
      <c r="F126" s="6"/>
      <c r="G126" s="6"/>
      <c r="M126" s="69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2">
      <c r="A127" s="6"/>
      <c r="B127" s="6"/>
      <c r="C127" s="6"/>
      <c r="D127" s="6"/>
      <c r="E127" s="6"/>
      <c r="F127" s="6"/>
      <c r="G127" s="6"/>
      <c r="M127" s="69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2">
      <c r="A128" s="6"/>
      <c r="B128" s="6"/>
      <c r="C128" s="6"/>
      <c r="D128" s="6"/>
      <c r="E128" s="6"/>
      <c r="F128" s="6"/>
      <c r="G128" s="6"/>
      <c r="M128" s="69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2">
      <c r="A129" s="6"/>
      <c r="B129" s="6"/>
      <c r="C129" s="6"/>
      <c r="D129" s="6"/>
      <c r="E129" s="6"/>
      <c r="F129" s="6"/>
      <c r="G129" s="6"/>
      <c r="M129" s="69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2">
      <c r="A130" s="6"/>
      <c r="B130" s="6"/>
      <c r="C130" s="6"/>
      <c r="D130" s="6"/>
      <c r="E130" s="6"/>
      <c r="F130" s="6"/>
      <c r="G130" s="6"/>
      <c r="M130" s="69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2">
      <c r="A131" s="6"/>
      <c r="B131" s="6"/>
      <c r="C131" s="6"/>
      <c r="D131" s="6"/>
      <c r="E131" s="6"/>
      <c r="F131" s="6"/>
      <c r="G131" s="6"/>
      <c r="M131" s="69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2">
      <c r="A132" s="6"/>
      <c r="B132" s="6"/>
      <c r="C132" s="6"/>
      <c r="D132" s="6"/>
      <c r="E132" s="6"/>
      <c r="F132" s="6"/>
      <c r="G132" s="6"/>
      <c r="M132" s="69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2">
      <c r="A133" s="6"/>
      <c r="B133" s="6"/>
      <c r="C133" s="6"/>
      <c r="D133" s="6"/>
      <c r="E133" s="6"/>
      <c r="F133" s="6"/>
      <c r="G133" s="6"/>
      <c r="M133" s="69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2">
      <c r="A134" s="6"/>
      <c r="B134" s="6"/>
      <c r="C134" s="6"/>
      <c r="D134" s="6"/>
      <c r="E134" s="6"/>
      <c r="F134" s="6"/>
      <c r="G134" s="6"/>
      <c r="M134" s="69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2">
      <c r="A135" s="6"/>
      <c r="B135" s="6"/>
      <c r="C135" s="6"/>
      <c r="D135" s="6"/>
      <c r="E135" s="6"/>
      <c r="F135" s="6"/>
      <c r="G135" s="6"/>
      <c r="M135" s="69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2">
      <c r="A136" s="6"/>
      <c r="B136" s="6"/>
      <c r="C136" s="6"/>
      <c r="D136" s="6"/>
      <c r="E136" s="6"/>
      <c r="F136" s="6"/>
      <c r="G136" s="6"/>
      <c r="M136" s="69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2">
      <c r="A137" s="6"/>
      <c r="B137" s="6"/>
      <c r="C137" s="6"/>
      <c r="D137" s="6"/>
      <c r="E137" s="6"/>
      <c r="F137" s="6"/>
      <c r="G137" s="6"/>
      <c r="M137" s="69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2">
      <c r="A138" s="6"/>
      <c r="B138" s="6"/>
      <c r="C138" s="6"/>
      <c r="D138" s="6"/>
      <c r="E138" s="6"/>
      <c r="F138" s="6"/>
      <c r="G138" s="6"/>
      <c r="M138" s="69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2">
      <c r="A139" s="6"/>
      <c r="B139" s="6"/>
      <c r="C139" s="6"/>
      <c r="D139" s="6"/>
      <c r="E139" s="6"/>
      <c r="F139" s="6"/>
      <c r="G139" s="6"/>
      <c r="M139" s="69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2">
      <c r="A140" s="6"/>
      <c r="B140" s="6"/>
      <c r="C140" s="6"/>
      <c r="D140" s="6"/>
      <c r="E140" s="6"/>
      <c r="F140" s="6"/>
      <c r="G140" s="6"/>
      <c r="M140" s="69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2">
      <c r="A141" s="6"/>
      <c r="B141" s="6"/>
      <c r="C141" s="6"/>
      <c r="D141" s="6"/>
      <c r="E141" s="6"/>
      <c r="F141" s="6"/>
      <c r="G141" s="6"/>
      <c r="M141" s="69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2">
      <c r="A142" s="6"/>
      <c r="B142" s="6"/>
      <c r="C142" s="6"/>
      <c r="D142" s="6"/>
      <c r="E142" s="6"/>
      <c r="F142" s="6"/>
      <c r="G142" s="6"/>
      <c r="M142" s="69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2">
      <c r="A143" s="6"/>
      <c r="B143" s="6"/>
      <c r="C143" s="6"/>
      <c r="D143" s="6"/>
      <c r="E143" s="6"/>
      <c r="F143" s="6"/>
      <c r="G143" s="6"/>
      <c r="M143" s="69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2">
      <c r="A144" s="6"/>
      <c r="B144" s="6"/>
      <c r="C144" s="6"/>
      <c r="D144" s="6"/>
      <c r="E144" s="6"/>
      <c r="F144" s="6"/>
      <c r="G144" s="6"/>
      <c r="M144" s="69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2">
      <c r="A145" s="6"/>
      <c r="B145" s="6"/>
      <c r="C145" s="6"/>
      <c r="D145" s="6"/>
      <c r="E145" s="6"/>
      <c r="F145" s="6"/>
      <c r="G145" s="6"/>
      <c r="M145" s="69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2">
      <c r="A146" s="6"/>
      <c r="B146" s="6"/>
      <c r="C146" s="6"/>
      <c r="D146" s="6"/>
      <c r="E146" s="6"/>
      <c r="F146" s="6"/>
      <c r="G146" s="6"/>
      <c r="M146" s="69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2">
      <c r="A147" s="6"/>
      <c r="B147" s="6"/>
      <c r="C147" s="6"/>
      <c r="D147" s="6"/>
      <c r="E147" s="6"/>
      <c r="F147" s="6"/>
      <c r="G147" s="6"/>
      <c r="M147" s="69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2">
      <c r="A148" s="6"/>
      <c r="B148" s="6"/>
      <c r="C148" s="6"/>
      <c r="D148" s="6"/>
      <c r="E148" s="6"/>
      <c r="F148" s="6"/>
      <c r="G148" s="6"/>
      <c r="M148" s="69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2">
      <c r="A149" s="6"/>
      <c r="B149" s="6"/>
      <c r="C149" s="6"/>
      <c r="D149" s="6"/>
      <c r="E149" s="6"/>
      <c r="F149" s="6"/>
      <c r="G149" s="6"/>
      <c r="M149" s="69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2">
      <c r="A150" s="6"/>
      <c r="B150" s="6"/>
      <c r="C150" s="6"/>
      <c r="D150" s="6"/>
      <c r="E150" s="6"/>
      <c r="F150" s="6"/>
      <c r="G150" s="6"/>
      <c r="M150" s="69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2">
      <c r="A151" s="6"/>
      <c r="B151" s="6"/>
      <c r="C151" s="6"/>
      <c r="D151" s="6"/>
      <c r="E151" s="6"/>
      <c r="F151" s="6"/>
      <c r="G151" s="6"/>
      <c r="M151" s="69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2">
      <c r="A152" s="6"/>
      <c r="B152" s="6"/>
      <c r="C152" s="6"/>
      <c r="D152" s="6"/>
      <c r="E152" s="6"/>
      <c r="F152" s="6"/>
      <c r="G152" s="6"/>
      <c r="M152" s="69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2">
      <c r="A153" s="6"/>
      <c r="B153" s="6"/>
      <c r="C153" s="6"/>
      <c r="D153" s="6"/>
      <c r="E153" s="6"/>
      <c r="F153" s="6"/>
      <c r="G153" s="6"/>
      <c r="M153" s="69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2">
      <c r="A154" s="6"/>
      <c r="B154" s="6"/>
      <c r="C154" s="6"/>
      <c r="D154" s="6"/>
      <c r="E154" s="6"/>
      <c r="F154" s="6"/>
      <c r="G154" s="6"/>
      <c r="M154" s="69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2">
      <c r="A155" s="6"/>
      <c r="B155" s="6"/>
      <c r="C155" s="6"/>
      <c r="D155" s="6"/>
      <c r="E155" s="6"/>
      <c r="F155" s="6"/>
      <c r="G155" s="6"/>
      <c r="M155" s="69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2">
      <c r="A156" s="6"/>
      <c r="B156" s="6"/>
      <c r="C156" s="6"/>
      <c r="D156" s="6"/>
      <c r="E156" s="6"/>
      <c r="F156" s="6"/>
      <c r="G156" s="6"/>
      <c r="M156" s="69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2">
      <c r="A157" s="6"/>
      <c r="B157" s="6"/>
      <c r="C157" s="6"/>
      <c r="D157" s="6"/>
      <c r="E157" s="6"/>
      <c r="F157" s="6"/>
      <c r="G157" s="6"/>
      <c r="M157" s="69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2">
      <c r="A158" s="6"/>
      <c r="B158" s="6"/>
      <c r="C158" s="6"/>
      <c r="D158" s="6"/>
      <c r="E158" s="6"/>
      <c r="F158" s="6"/>
      <c r="G158" s="6"/>
      <c r="M158" s="69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2">
      <c r="A159" s="6"/>
      <c r="B159" s="6"/>
      <c r="C159" s="6"/>
      <c r="D159" s="6"/>
      <c r="E159" s="6"/>
      <c r="F159" s="6"/>
      <c r="G159" s="6"/>
      <c r="M159" s="69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2">
      <c r="A160" s="6"/>
      <c r="B160" s="6"/>
      <c r="C160" s="6"/>
      <c r="D160" s="6"/>
      <c r="E160" s="6"/>
      <c r="F160" s="6"/>
      <c r="G160" s="6"/>
      <c r="M160" s="69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2">
      <c r="A161" s="6"/>
      <c r="B161" s="6"/>
      <c r="C161" s="6"/>
      <c r="D161" s="6"/>
      <c r="E161" s="6"/>
      <c r="F161" s="6"/>
      <c r="G161" s="6"/>
      <c r="M161" s="69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2">
      <c r="A162" s="6"/>
      <c r="B162" s="6"/>
      <c r="C162" s="6"/>
      <c r="D162" s="6"/>
      <c r="E162" s="6"/>
      <c r="F162" s="6"/>
      <c r="G162" s="6"/>
      <c r="M162" s="69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2">
      <c r="A163" s="6"/>
      <c r="B163" s="6"/>
      <c r="C163" s="6"/>
      <c r="D163" s="6"/>
      <c r="E163" s="6"/>
      <c r="F163" s="6"/>
      <c r="G163" s="6"/>
      <c r="M163" s="69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2">
      <c r="A164" s="6"/>
      <c r="B164" s="6"/>
      <c r="C164" s="6"/>
      <c r="D164" s="6"/>
      <c r="E164" s="6"/>
      <c r="F164" s="6"/>
      <c r="G164" s="6"/>
      <c r="M164" s="69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2">
      <c r="A165" s="6"/>
      <c r="B165" s="6"/>
      <c r="C165" s="6"/>
      <c r="D165" s="6"/>
      <c r="E165" s="6"/>
      <c r="F165" s="6"/>
      <c r="G165" s="6"/>
      <c r="M165" s="69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2">
      <c r="A166" s="6"/>
      <c r="B166" s="6"/>
      <c r="C166" s="6"/>
      <c r="D166" s="6"/>
      <c r="E166" s="6"/>
      <c r="F166" s="6"/>
      <c r="G166" s="6"/>
      <c r="M166" s="69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2">
      <c r="A167" s="6"/>
      <c r="B167" s="6"/>
      <c r="C167" s="6"/>
      <c r="D167" s="6"/>
      <c r="E167" s="6"/>
      <c r="F167" s="6"/>
      <c r="G167" s="6"/>
      <c r="M167" s="69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2">
      <c r="A168" s="6"/>
      <c r="B168" s="6"/>
      <c r="C168" s="6"/>
      <c r="D168" s="6"/>
      <c r="E168" s="6"/>
      <c r="F168" s="6"/>
      <c r="G168" s="6"/>
      <c r="M168" s="69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2">
      <c r="A169" s="6"/>
      <c r="B169" s="6"/>
      <c r="C169" s="6"/>
      <c r="D169" s="6"/>
      <c r="E169" s="6"/>
      <c r="F169" s="6"/>
      <c r="G169" s="6"/>
      <c r="M169" s="69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2">
      <c r="A170" s="6"/>
      <c r="B170" s="6"/>
      <c r="C170" s="6"/>
      <c r="D170" s="6"/>
      <c r="E170" s="6"/>
      <c r="F170" s="6"/>
      <c r="G170" s="6"/>
      <c r="M170" s="69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2">
      <c r="A171" s="6"/>
      <c r="B171" s="6"/>
      <c r="C171" s="6"/>
      <c r="D171" s="6"/>
      <c r="E171" s="6"/>
      <c r="F171" s="6"/>
      <c r="G171" s="6"/>
      <c r="M171" s="69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2">
      <c r="A172" s="6"/>
      <c r="B172" s="6"/>
      <c r="C172" s="6"/>
      <c r="D172" s="6"/>
      <c r="E172" s="6"/>
      <c r="F172" s="6"/>
      <c r="G172" s="6"/>
      <c r="M172" s="69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2">
      <c r="A173" s="6"/>
      <c r="B173" s="6"/>
      <c r="C173" s="6"/>
      <c r="D173" s="6"/>
      <c r="E173" s="6"/>
      <c r="F173" s="6"/>
      <c r="G173" s="6"/>
      <c r="M173" s="69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2">
      <c r="A174" s="6"/>
      <c r="B174" s="6"/>
      <c r="C174" s="6"/>
      <c r="D174" s="6"/>
      <c r="E174" s="6"/>
      <c r="F174" s="6"/>
      <c r="G174" s="6"/>
      <c r="M174" s="69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2">
      <c r="A175" s="6"/>
      <c r="B175" s="6"/>
      <c r="C175" s="6"/>
      <c r="D175" s="6"/>
      <c r="E175" s="6"/>
      <c r="F175" s="6"/>
      <c r="G175" s="6"/>
      <c r="M175" s="69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2">
      <c r="A176" s="6"/>
      <c r="B176" s="6"/>
      <c r="C176" s="6"/>
      <c r="D176" s="6"/>
      <c r="E176" s="6"/>
      <c r="F176" s="6"/>
      <c r="G176" s="6"/>
      <c r="M176" s="69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2">
      <c r="A177" s="6"/>
      <c r="B177" s="6"/>
      <c r="C177" s="6"/>
      <c r="D177" s="6"/>
      <c r="E177" s="6"/>
      <c r="F177" s="6"/>
      <c r="G177" s="6"/>
      <c r="M177" s="69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2">
      <c r="A178" s="6"/>
      <c r="B178" s="6"/>
      <c r="C178" s="6"/>
      <c r="D178" s="6"/>
      <c r="E178" s="6"/>
      <c r="F178" s="6"/>
      <c r="G178" s="6"/>
      <c r="M178" s="69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2">
      <c r="A179" s="6"/>
      <c r="B179" s="6"/>
      <c r="C179" s="6"/>
      <c r="D179" s="6"/>
      <c r="E179" s="6"/>
      <c r="F179" s="6"/>
      <c r="G179" s="6"/>
      <c r="M179" s="69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2">
      <c r="A180" s="6"/>
      <c r="B180" s="6"/>
      <c r="C180" s="6"/>
      <c r="D180" s="6"/>
      <c r="E180" s="6"/>
      <c r="F180" s="6"/>
      <c r="G180" s="6"/>
      <c r="M180" s="69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2">
      <c r="A181" s="6"/>
      <c r="B181" s="6"/>
      <c r="C181" s="6"/>
      <c r="D181" s="6"/>
      <c r="E181" s="6"/>
      <c r="F181" s="6"/>
      <c r="G181" s="6"/>
      <c r="M181" s="69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2">
      <c r="A182" s="6"/>
      <c r="B182" s="6"/>
      <c r="C182" s="6"/>
      <c r="D182" s="6"/>
      <c r="E182" s="6"/>
      <c r="F182" s="6"/>
      <c r="G182" s="6"/>
      <c r="M182" s="69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2">
      <c r="A183" s="6"/>
      <c r="B183" s="6"/>
      <c r="C183" s="6"/>
      <c r="D183" s="6"/>
      <c r="E183" s="6"/>
      <c r="F183" s="6"/>
      <c r="G183" s="6"/>
      <c r="M183" s="69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2">
      <c r="A184" s="6"/>
      <c r="B184" s="6"/>
      <c r="C184" s="6"/>
      <c r="D184" s="6"/>
      <c r="E184" s="6"/>
      <c r="F184" s="6"/>
      <c r="G184" s="6"/>
      <c r="M184" s="69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2">
      <c r="A185" s="6"/>
      <c r="B185" s="6"/>
      <c r="C185" s="6"/>
      <c r="D185" s="6"/>
      <c r="E185" s="6"/>
      <c r="F185" s="6"/>
      <c r="G185" s="6"/>
      <c r="M185" s="69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2">
      <c r="A186" s="6"/>
      <c r="B186" s="6"/>
      <c r="C186" s="6"/>
      <c r="D186" s="6"/>
      <c r="E186" s="6"/>
      <c r="F186" s="6"/>
      <c r="G186" s="6"/>
      <c r="M186" s="69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2">
      <c r="A187" s="6"/>
      <c r="B187" s="6"/>
      <c r="C187" s="6"/>
      <c r="D187" s="6"/>
      <c r="E187" s="6"/>
      <c r="F187" s="6"/>
      <c r="G187" s="6"/>
      <c r="M187" s="69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2">
      <c r="A188" s="6"/>
      <c r="B188" s="6"/>
      <c r="C188" s="6"/>
      <c r="D188" s="6"/>
      <c r="E188" s="6"/>
      <c r="F188" s="6"/>
      <c r="G188" s="6"/>
      <c r="M188" s="69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2">
      <c r="A189" s="6"/>
      <c r="B189" s="6"/>
      <c r="C189" s="6"/>
      <c r="D189" s="6"/>
      <c r="E189" s="6"/>
      <c r="F189" s="6"/>
      <c r="G189" s="6"/>
      <c r="M189" s="69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2">
      <c r="A190" s="6"/>
      <c r="B190" s="6"/>
      <c r="C190" s="6"/>
      <c r="D190" s="6"/>
      <c r="E190" s="6"/>
      <c r="F190" s="6"/>
      <c r="G190" s="6"/>
      <c r="M190" s="69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2">
      <c r="A191" s="6"/>
      <c r="B191" s="6"/>
      <c r="C191" s="6"/>
      <c r="D191" s="6"/>
      <c r="E191" s="6"/>
      <c r="F191" s="6"/>
      <c r="G191" s="6"/>
      <c r="M191" s="69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2">
      <c r="A192" s="6"/>
      <c r="B192" s="6"/>
      <c r="C192" s="6"/>
      <c r="D192" s="6"/>
      <c r="E192" s="6"/>
      <c r="F192" s="6"/>
      <c r="G192" s="6"/>
      <c r="M192" s="69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2">
      <c r="A193" s="6"/>
      <c r="B193" s="6"/>
      <c r="C193" s="6"/>
      <c r="D193" s="6"/>
      <c r="E193" s="6"/>
      <c r="F193" s="6"/>
      <c r="G193" s="6"/>
      <c r="M193" s="69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2">
      <c r="A194" s="6"/>
      <c r="B194" s="6"/>
      <c r="C194" s="6"/>
      <c r="D194" s="6"/>
      <c r="E194" s="6"/>
      <c r="F194" s="6"/>
      <c r="G194" s="6"/>
      <c r="M194" s="69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2">
      <c r="A195" s="6"/>
      <c r="B195" s="6"/>
      <c r="C195" s="6"/>
      <c r="D195" s="6"/>
      <c r="E195" s="6"/>
      <c r="F195" s="6"/>
      <c r="G195" s="6"/>
      <c r="M195" s="69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2">
      <c r="A196" s="6"/>
      <c r="B196" s="6"/>
      <c r="C196" s="6"/>
      <c r="D196" s="6"/>
      <c r="E196" s="6"/>
      <c r="F196" s="6"/>
      <c r="G196" s="6"/>
      <c r="M196" s="69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2">
      <c r="A197" s="6"/>
      <c r="B197" s="6"/>
      <c r="C197" s="6"/>
      <c r="D197" s="6"/>
      <c r="E197" s="6"/>
      <c r="F197" s="6"/>
      <c r="G197" s="6"/>
      <c r="M197" s="69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2">
      <c r="A198" s="6"/>
      <c r="B198" s="6"/>
      <c r="C198" s="6"/>
      <c r="D198" s="6"/>
      <c r="E198" s="6"/>
      <c r="F198" s="6"/>
      <c r="G198" s="6"/>
      <c r="M198" s="69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2">
      <c r="A199" s="6"/>
      <c r="B199" s="6"/>
      <c r="C199" s="6"/>
      <c r="D199" s="6"/>
      <c r="E199" s="6"/>
      <c r="F199" s="6"/>
      <c r="G199" s="6"/>
      <c r="M199" s="69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2">
      <c r="A200" s="6"/>
      <c r="B200" s="6"/>
      <c r="C200" s="6"/>
      <c r="D200" s="6"/>
      <c r="E200" s="6"/>
      <c r="F200" s="6"/>
      <c r="G200" s="6"/>
      <c r="M200" s="69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2">
      <c r="A201" s="6"/>
      <c r="B201" s="6"/>
      <c r="C201" s="6"/>
      <c r="D201" s="6"/>
      <c r="E201" s="6"/>
      <c r="F201" s="6"/>
      <c r="G201" s="6"/>
      <c r="M201" s="69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2">
      <c r="A202" s="6"/>
      <c r="B202" s="6"/>
      <c r="C202" s="6"/>
      <c r="D202" s="6"/>
      <c r="E202" s="6"/>
      <c r="F202" s="6"/>
      <c r="G202" s="6"/>
      <c r="M202" s="69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2">
      <c r="A203" s="6"/>
      <c r="B203" s="6"/>
      <c r="C203" s="6"/>
      <c r="D203" s="6"/>
      <c r="E203" s="6"/>
      <c r="F203" s="6"/>
      <c r="G203" s="6"/>
      <c r="M203" s="69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2">
      <c r="A204" s="6"/>
      <c r="B204" s="6"/>
      <c r="C204" s="6"/>
      <c r="D204" s="6"/>
      <c r="E204" s="6"/>
      <c r="F204" s="6"/>
      <c r="G204" s="6"/>
      <c r="M204" s="69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2">
      <c r="A205" s="6"/>
      <c r="B205" s="6"/>
      <c r="C205" s="6"/>
      <c r="D205" s="6"/>
      <c r="E205" s="6"/>
      <c r="F205" s="6"/>
      <c r="G205" s="6"/>
      <c r="M205" s="69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2">
      <c r="A206" s="6"/>
      <c r="B206" s="6"/>
      <c r="C206" s="6"/>
      <c r="D206" s="6"/>
      <c r="E206" s="6"/>
      <c r="F206" s="6"/>
      <c r="G206" s="6"/>
      <c r="M206" s="69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2">
      <c r="A207" s="6"/>
      <c r="B207" s="6"/>
      <c r="C207" s="6"/>
      <c r="D207" s="6"/>
      <c r="E207" s="6"/>
      <c r="F207" s="6"/>
      <c r="G207" s="6"/>
      <c r="M207" s="69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2">
      <c r="A208" s="6"/>
      <c r="B208" s="6"/>
      <c r="C208" s="6"/>
      <c r="D208" s="6"/>
      <c r="E208" s="6"/>
      <c r="F208" s="6"/>
      <c r="G208" s="6"/>
      <c r="M208" s="69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2">
      <c r="A209" s="6"/>
      <c r="B209" s="6"/>
      <c r="C209" s="6"/>
      <c r="D209" s="6"/>
      <c r="E209" s="6"/>
      <c r="F209" s="6"/>
      <c r="G209" s="6"/>
      <c r="M209" s="69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2">
      <c r="A210" s="6"/>
      <c r="B210" s="6"/>
      <c r="C210" s="6"/>
      <c r="D210" s="6"/>
      <c r="E210" s="6"/>
      <c r="F210" s="6"/>
      <c r="G210" s="6"/>
      <c r="M210" s="69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2">
      <c r="A211" s="6"/>
      <c r="B211" s="6"/>
      <c r="C211" s="6"/>
      <c r="D211" s="6"/>
      <c r="E211" s="6"/>
      <c r="F211" s="6"/>
      <c r="G211" s="6"/>
      <c r="M211" s="69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2">
      <c r="A212" s="6"/>
      <c r="B212" s="6"/>
      <c r="C212" s="6"/>
      <c r="D212" s="6"/>
      <c r="E212" s="6"/>
      <c r="F212" s="6"/>
      <c r="G212" s="6"/>
      <c r="M212" s="69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2">
      <c r="A213" s="6"/>
      <c r="B213" s="6"/>
      <c r="C213" s="6"/>
      <c r="D213" s="6"/>
      <c r="E213" s="6"/>
      <c r="F213" s="6"/>
      <c r="G213" s="6"/>
      <c r="M213" s="69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2">
      <c r="A214" s="6"/>
      <c r="B214" s="6"/>
      <c r="C214" s="6"/>
      <c r="D214" s="6"/>
      <c r="E214" s="6"/>
      <c r="F214" s="6"/>
      <c r="G214" s="6"/>
      <c r="M214" s="69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2">
      <c r="A215" s="6"/>
      <c r="B215" s="6"/>
      <c r="C215" s="6"/>
      <c r="D215" s="6"/>
      <c r="E215" s="6"/>
      <c r="F215" s="6"/>
      <c r="G215" s="6"/>
      <c r="M215" s="69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2">
      <c r="A216" s="6"/>
      <c r="B216" s="6"/>
      <c r="C216" s="6"/>
      <c r="D216" s="6"/>
      <c r="E216" s="6"/>
      <c r="F216" s="6"/>
      <c r="G216" s="6"/>
      <c r="M216" s="69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2">
      <c r="A217" s="6"/>
      <c r="B217" s="6"/>
      <c r="C217" s="6"/>
      <c r="D217" s="6"/>
      <c r="E217" s="6"/>
      <c r="F217" s="6"/>
      <c r="G217" s="6"/>
      <c r="M217" s="69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2">
      <c r="A218" s="6"/>
      <c r="B218" s="6"/>
      <c r="C218" s="6"/>
      <c r="D218" s="6"/>
      <c r="E218" s="6"/>
      <c r="F218" s="6"/>
      <c r="G218" s="6"/>
      <c r="M218" s="69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2">
      <c r="A219" s="6"/>
      <c r="B219" s="6"/>
      <c r="C219" s="6"/>
      <c r="D219" s="6"/>
      <c r="E219" s="6"/>
      <c r="F219" s="6"/>
      <c r="G219" s="6"/>
      <c r="M219" s="69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2">
      <c r="A220" s="6"/>
      <c r="B220" s="6"/>
      <c r="C220" s="6"/>
      <c r="D220" s="6"/>
      <c r="E220" s="6"/>
      <c r="F220" s="6"/>
      <c r="G220" s="6"/>
      <c r="M220" s="69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2">
      <c r="A221" s="6"/>
      <c r="B221" s="6"/>
      <c r="C221" s="6"/>
      <c r="D221" s="6"/>
      <c r="E221" s="6"/>
      <c r="F221" s="6"/>
      <c r="G221" s="6"/>
      <c r="M221" s="69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2">
      <c r="A222" s="6"/>
      <c r="B222" s="6"/>
      <c r="C222" s="6"/>
      <c r="D222" s="6"/>
      <c r="E222" s="6"/>
      <c r="F222" s="6"/>
      <c r="G222" s="6"/>
      <c r="M222" s="69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2">
      <c r="A223" s="6"/>
      <c r="B223" s="6"/>
      <c r="C223" s="6"/>
      <c r="D223" s="6"/>
      <c r="E223" s="6"/>
      <c r="F223" s="6"/>
      <c r="G223" s="6"/>
      <c r="M223" s="69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2">
      <c r="A224" s="6"/>
      <c r="B224" s="6"/>
      <c r="C224" s="6"/>
      <c r="D224" s="6"/>
      <c r="E224" s="6"/>
      <c r="F224" s="6"/>
      <c r="G224" s="6"/>
      <c r="M224" s="69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2">
      <c r="A225" s="6"/>
      <c r="B225" s="6"/>
      <c r="C225" s="6"/>
      <c r="D225" s="6"/>
      <c r="E225" s="6"/>
      <c r="F225" s="6"/>
      <c r="G225" s="6"/>
      <c r="M225" s="69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2">
      <c r="A226" s="6"/>
      <c r="B226" s="6"/>
      <c r="C226" s="6"/>
      <c r="D226" s="6"/>
      <c r="E226" s="6"/>
      <c r="F226" s="6"/>
      <c r="G226" s="6"/>
      <c r="M226" s="69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2">
      <c r="A227" s="6"/>
      <c r="B227" s="6"/>
      <c r="C227" s="6"/>
      <c r="D227" s="6"/>
      <c r="E227" s="6"/>
      <c r="F227" s="6"/>
      <c r="G227" s="6"/>
      <c r="M227" s="69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2">
      <c r="A228" s="6"/>
      <c r="B228" s="6"/>
      <c r="C228" s="6"/>
      <c r="D228" s="6"/>
      <c r="E228" s="6"/>
      <c r="F228" s="6"/>
      <c r="G228" s="6"/>
      <c r="M228" s="69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2">
      <c r="A229" s="6"/>
      <c r="B229" s="6"/>
      <c r="C229" s="6"/>
      <c r="D229" s="6"/>
      <c r="E229" s="6"/>
      <c r="F229" s="6"/>
      <c r="G229" s="6"/>
      <c r="M229" s="69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2">
      <c r="A230" s="6"/>
      <c r="B230" s="6"/>
      <c r="C230" s="6"/>
      <c r="D230" s="6"/>
      <c r="E230" s="6"/>
      <c r="F230" s="6"/>
      <c r="G230" s="6"/>
      <c r="M230" s="69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2">
      <c r="A231" s="6"/>
      <c r="B231" s="6"/>
      <c r="C231" s="6"/>
      <c r="D231" s="6"/>
      <c r="E231" s="6"/>
      <c r="F231" s="6"/>
      <c r="G231" s="6"/>
      <c r="M231" s="69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2">
      <c r="A232" s="6"/>
      <c r="B232" s="6"/>
      <c r="C232" s="6"/>
      <c r="D232" s="6"/>
      <c r="E232" s="6"/>
      <c r="F232" s="6"/>
      <c r="G232" s="6"/>
      <c r="M232" s="69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2">
      <c r="A233" s="6"/>
      <c r="B233" s="6"/>
      <c r="C233" s="6"/>
      <c r="D233" s="6"/>
      <c r="E233" s="6"/>
      <c r="F233" s="6"/>
      <c r="G233" s="6"/>
      <c r="M233" s="69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2">
      <c r="A234" s="6"/>
      <c r="B234" s="6"/>
      <c r="C234" s="6"/>
      <c r="D234" s="6"/>
      <c r="E234" s="6"/>
      <c r="F234" s="6"/>
      <c r="G234" s="6"/>
      <c r="M234" s="69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2">
      <c r="A235" s="6"/>
      <c r="B235" s="6"/>
      <c r="C235" s="6"/>
      <c r="D235" s="6"/>
      <c r="E235" s="6"/>
      <c r="F235" s="6"/>
      <c r="G235" s="6"/>
      <c r="M235" s="69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2">
      <c r="A236" s="6"/>
      <c r="B236" s="6"/>
      <c r="C236" s="6"/>
      <c r="D236" s="6"/>
      <c r="E236" s="6"/>
      <c r="F236" s="6"/>
      <c r="G236" s="6"/>
      <c r="M236" s="69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2">
      <c r="A237" s="6"/>
      <c r="B237" s="6"/>
      <c r="C237" s="6"/>
      <c r="D237" s="6"/>
      <c r="E237" s="6"/>
      <c r="F237" s="6"/>
      <c r="G237" s="6"/>
      <c r="M237" s="69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2">
      <c r="A238" s="6"/>
      <c r="B238" s="6"/>
      <c r="C238" s="6"/>
      <c r="D238" s="6"/>
      <c r="E238" s="6"/>
      <c r="F238" s="6"/>
      <c r="G238" s="6"/>
      <c r="M238" s="69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2">
      <c r="A239" s="6"/>
      <c r="B239" s="6"/>
      <c r="C239" s="6"/>
      <c r="D239" s="6"/>
      <c r="E239" s="6"/>
      <c r="F239" s="6"/>
      <c r="G239" s="6"/>
      <c r="M239" s="69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2">
      <c r="A240" s="6"/>
      <c r="B240" s="6"/>
      <c r="C240" s="6"/>
      <c r="D240" s="6"/>
      <c r="E240" s="6"/>
      <c r="F240" s="6"/>
      <c r="G240" s="6"/>
      <c r="M240" s="69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2">
      <c r="A241" s="6"/>
      <c r="B241" s="6"/>
      <c r="C241" s="6"/>
      <c r="D241" s="6"/>
      <c r="E241" s="6"/>
      <c r="F241" s="6"/>
      <c r="G241" s="6"/>
      <c r="M241" s="69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2">
      <c r="A242" s="6"/>
      <c r="B242" s="6"/>
      <c r="C242" s="6"/>
      <c r="D242" s="6"/>
      <c r="E242" s="6"/>
      <c r="F242" s="6"/>
      <c r="G242" s="6"/>
      <c r="M242" s="69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2">
      <c r="A243" s="6"/>
      <c r="B243" s="6"/>
      <c r="C243" s="6"/>
      <c r="D243" s="6"/>
      <c r="E243" s="6"/>
      <c r="F243" s="6"/>
      <c r="G243" s="6"/>
      <c r="M243" s="69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2">
      <c r="A244" s="6"/>
      <c r="B244" s="6"/>
      <c r="C244" s="6"/>
      <c r="D244" s="6"/>
      <c r="E244" s="6"/>
      <c r="F244" s="6"/>
      <c r="G244" s="6"/>
      <c r="M244" s="69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2">
      <c r="A245" s="6"/>
      <c r="B245" s="6"/>
      <c r="C245" s="6"/>
      <c r="D245" s="6"/>
      <c r="E245" s="6"/>
      <c r="F245" s="6"/>
      <c r="G245" s="6"/>
      <c r="M245" s="69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2">
      <c r="A246" s="6"/>
      <c r="B246" s="6"/>
      <c r="C246" s="6"/>
      <c r="D246" s="6"/>
      <c r="E246" s="6"/>
      <c r="F246" s="6"/>
      <c r="G246" s="6"/>
      <c r="M246" s="69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2">
      <c r="A247" s="6"/>
      <c r="B247" s="6"/>
      <c r="C247" s="6"/>
      <c r="D247" s="6"/>
      <c r="E247" s="6"/>
      <c r="F247" s="6"/>
      <c r="G247" s="6"/>
      <c r="M247" s="69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2">
      <c r="A248" s="6"/>
      <c r="B248" s="6"/>
      <c r="C248" s="6"/>
      <c r="D248" s="6"/>
      <c r="E248" s="6"/>
      <c r="F248" s="6"/>
      <c r="G248" s="6"/>
      <c r="M248" s="69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2">
      <c r="A249" s="6"/>
      <c r="B249" s="6"/>
      <c r="C249" s="6"/>
      <c r="D249" s="6"/>
      <c r="E249" s="6"/>
      <c r="F249" s="6"/>
      <c r="G249" s="6"/>
      <c r="M249" s="69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2">
      <c r="A250" s="6"/>
      <c r="B250" s="6"/>
      <c r="C250" s="6"/>
      <c r="D250" s="6"/>
      <c r="E250" s="6"/>
      <c r="F250" s="6"/>
      <c r="G250" s="6"/>
      <c r="M250" s="69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2">
      <c r="A251" s="6"/>
      <c r="B251" s="6"/>
      <c r="C251" s="6"/>
      <c r="D251" s="6"/>
      <c r="E251" s="6"/>
      <c r="F251" s="6"/>
      <c r="G251" s="6"/>
      <c r="M251" s="69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2">
      <c r="A252" s="6"/>
      <c r="B252" s="6"/>
      <c r="C252" s="6"/>
      <c r="D252" s="6"/>
      <c r="E252" s="6"/>
      <c r="F252" s="6"/>
      <c r="G252" s="6"/>
      <c r="M252" s="69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2">
      <c r="A253" s="6"/>
      <c r="B253" s="6"/>
      <c r="C253" s="6"/>
      <c r="D253" s="6"/>
      <c r="E253" s="6"/>
      <c r="F253" s="6"/>
      <c r="G253" s="6"/>
      <c r="M253" s="69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2">
      <c r="A254" s="6"/>
      <c r="B254" s="6"/>
      <c r="C254" s="6"/>
      <c r="D254" s="6"/>
      <c r="E254" s="6"/>
      <c r="F254" s="6"/>
      <c r="G254" s="6"/>
      <c r="M254" s="69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2">
      <c r="A255" s="6"/>
      <c r="B255" s="6"/>
      <c r="C255" s="6"/>
      <c r="D255" s="6"/>
      <c r="E255" s="6"/>
      <c r="F255" s="6"/>
      <c r="G255" s="6"/>
      <c r="M255" s="69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2">
      <c r="A256" s="6"/>
      <c r="B256" s="6"/>
      <c r="C256" s="6"/>
      <c r="D256" s="6"/>
      <c r="E256" s="6"/>
      <c r="F256" s="6"/>
      <c r="G256" s="6"/>
      <c r="M256" s="69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2">
      <c r="A257" s="6"/>
      <c r="B257" s="6"/>
      <c r="C257" s="6"/>
      <c r="D257" s="6"/>
      <c r="E257" s="6"/>
      <c r="F257" s="6"/>
      <c r="G257" s="6"/>
      <c r="M257" s="69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2">
      <c r="A258" s="6"/>
      <c r="B258" s="6"/>
      <c r="C258" s="6"/>
      <c r="D258" s="6"/>
      <c r="E258" s="6"/>
      <c r="F258" s="6"/>
      <c r="G258" s="6"/>
      <c r="M258" s="69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2">
      <c r="A259" s="6"/>
      <c r="B259" s="6"/>
      <c r="C259" s="6"/>
      <c r="D259" s="6"/>
      <c r="E259" s="6"/>
      <c r="F259" s="6"/>
      <c r="G259" s="6"/>
      <c r="M259" s="69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2">
      <c r="A260" s="6"/>
      <c r="B260" s="6"/>
      <c r="C260" s="6"/>
      <c r="D260" s="6"/>
      <c r="E260" s="6"/>
      <c r="F260" s="6"/>
      <c r="G260" s="6"/>
      <c r="M260" s="69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2">
      <c r="A261" s="6"/>
      <c r="B261" s="6"/>
      <c r="C261" s="6"/>
      <c r="D261" s="6"/>
      <c r="E261" s="6"/>
      <c r="F261" s="6"/>
      <c r="G261" s="6"/>
      <c r="M261" s="69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2">
      <c r="A262" s="6"/>
      <c r="B262" s="6"/>
      <c r="C262" s="6"/>
      <c r="D262" s="6"/>
      <c r="E262" s="6"/>
      <c r="F262" s="6"/>
      <c r="G262" s="6"/>
      <c r="M262" s="69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2">
      <c r="A263" s="6"/>
      <c r="B263" s="6"/>
      <c r="C263" s="6"/>
      <c r="D263" s="6"/>
      <c r="E263" s="6"/>
      <c r="F263" s="6"/>
      <c r="G263" s="6"/>
      <c r="M263" s="69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2">
      <c r="A264" s="6"/>
      <c r="B264" s="6"/>
      <c r="C264" s="6"/>
      <c r="D264" s="6"/>
      <c r="E264" s="6"/>
      <c r="F264" s="6"/>
      <c r="G264" s="6"/>
      <c r="M264" s="69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2">
      <c r="A265" s="6"/>
      <c r="B265" s="6"/>
      <c r="C265" s="6"/>
      <c r="D265" s="6"/>
      <c r="E265" s="6"/>
      <c r="F265" s="6"/>
      <c r="G265" s="6"/>
      <c r="M265" s="69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2">
      <c r="A266" s="6"/>
      <c r="B266" s="6"/>
      <c r="C266" s="6"/>
      <c r="D266" s="6"/>
      <c r="E266" s="6"/>
      <c r="F266" s="6"/>
      <c r="G266" s="6"/>
      <c r="M266" s="69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2">
      <c r="A267" s="6"/>
      <c r="B267" s="6"/>
      <c r="C267" s="6"/>
      <c r="D267" s="6"/>
      <c r="E267" s="6"/>
      <c r="F267" s="6"/>
      <c r="G267" s="6"/>
      <c r="M267" s="69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2">
      <c r="A268" s="6"/>
      <c r="B268" s="6"/>
      <c r="C268" s="6"/>
      <c r="D268" s="6"/>
      <c r="E268" s="6"/>
      <c r="F268" s="6"/>
      <c r="G268" s="6"/>
      <c r="M268" s="69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2">
      <c r="A269" s="6"/>
      <c r="B269" s="6"/>
      <c r="C269" s="6"/>
      <c r="D269" s="6"/>
      <c r="E269" s="6"/>
      <c r="F269" s="6"/>
      <c r="G269" s="6"/>
      <c r="M269" s="69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2">
      <c r="A270" s="6"/>
      <c r="B270" s="6"/>
      <c r="C270" s="6"/>
      <c r="D270" s="6"/>
      <c r="E270" s="6"/>
      <c r="F270" s="6"/>
      <c r="G270" s="6"/>
      <c r="M270" s="69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2">
      <c r="A271" s="6"/>
      <c r="B271" s="6"/>
      <c r="C271" s="6"/>
      <c r="D271" s="6"/>
      <c r="E271" s="6"/>
      <c r="F271" s="6"/>
      <c r="G271" s="6"/>
      <c r="M271" s="69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2">
      <c r="A272" s="6"/>
      <c r="B272" s="6"/>
      <c r="C272" s="6"/>
      <c r="D272" s="6"/>
      <c r="E272" s="6"/>
      <c r="F272" s="6"/>
      <c r="G272" s="6"/>
      <c r="M272" s="69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2">
      <c r="A273" s="6"/>
      <c r="B273" s="6"/>
      <c r="C273" s="6"/>
      <c r="D273" s="6"/>
      <c r="E273" s="6"/>
      <c r="F273" s="6"/>
      <c r="G273" s="6"/>
      <c r="M273" s="69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2">
      <c r="A274" s="6"/>
      <c r="B274" s="6"/>
      <c r="C274" s="6"/>
      <c r="D274" s="6"/>
      <c r="E274" s="6"/>
      <c r="F274" s="6"/>
      <c r="G274" s="6"/>
      <c r="M274" s="69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2">
      <c r="A275" s="6"/>
      <c r="B275" s="6"/>
      <c r="C275" s="6"/>
      <c r="D275" s="6"/>
      <c r="E275" s="6"/>
      <c r="F275" s="6"/>
      <c r="G275" s="6"/>
      <c r="M275" s="69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2">
      <c r="A276" s="6"/>
      <c r="B276" s="6"/>
      <c r="C276" s="6"/>
      <c r="D276" s="6"/>
      <c r="E276" s="6"/>
      <c r="F276" s="6"/>
      <c r="G276" s="6"/>
      <c r="M276" s="69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2">
      <c r="A277" s="6"/>
      <c r="B277" s="6"/>
      <c r="C277" s="6"/>
      <c r="D277" s="6"/>
      <c r="E277" s="6"/>
      <c r="F277" s="6"/>
      <c r="G277" s="6"/>
      <c r="M277" s="69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2">
      <c r="A278" s="6"/>
      <c r="B278" s="6"/>
      <c r="C278" s="6"/>
      <c r="D278" s="6"/>
      <c r="E278" s="6"/>
      <c r="F278" s="6"/>
      <c r="G278" s="6"/>
      <c r="M278" s="69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2">
      <c r="A279" s="6"/>
      <c r="B279" s="6"/>
      <c r="C279" s="6"/>
      <c r="D279" s="6"/>
      <c r="E279" s="6"/>
      <c r="F279" s="6"/>
      <c r="G279" s="6"/>
      <c r="M279" s="69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2">
      <c r="A280" s="6"/>
      <c r="B280" s="6"/>
      <c r="C280" s="6"/>
      <c r="D280" s="6"/>
      <c r="E280" s="6"/>
      <c r="F280" s="6"/>
      <c r="G280" s="6"/>
      <c r="M280" s="69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2">
      <c r="A281" s="6"/>
      <c r="B281" s="6"/>
      <c r="C281" s="6"/>
      <c r="D281" s="6"/>
      <c r="E281" s="6"/>
      <c r="F281" s="6"/>
      <c r="G281" s="6"/>
      <c r="M281" s="69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2">
      <c r="A282" s="6"/>
      <c r="B282" s="6"/>
      <c r="C282" s="6"/>
      <c r="D282" s="6"/>
      <c r="E282" s="6"/>
      <c r="F282" s="6"/>
      <c r="G282" s="6"/>
      <c r="M282" s="69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2">
      <c r="A283" s="6"/>
      <c r="B283" s="6"/>
      <c r="C283" s="6"/>
      <c r="D283" s="6"/>
      <c r="E283" s="6"/>
      <c r="F283" s="6"/>
      <c r="G283" s="6"/>
      <c r="M283" s="69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2">
      <c r="A284" s="6"/>
      <c r="B284" s="6"/>
      <c r="C284" s="6"/>
      <c r="D284" s="6"/>
      <c r="E284" s="6"/>
      <c r="F284" s="6"/>
      <c r="G284" s="6"/>
      <c r="M284" s="69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2">
      <c r="A285" s="6"/>
      <c r="B285" s="6"/>
      <c r="C285" s="6"/>
      <c r="D285" s="6"/>
      <c r="E285" s="6"/>
      <c r="F285" s="6"/>
      <c r="G285" s="6"/>
      <c r="M285" s="69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2">
      <c r="A286" s="6"/>
      <c r="B286" s="6"/>
      <c r="C286" s="6"/>
      <c r="D286" s="6"/>
      <c r="E286" s="6"/>
      <c r="F286" s="6"/>
      <c r="G286" s="6"/>
      <c r="M286" s="69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2">
      <c r="A287" s="6"/>
      <c r="B287" s="6"/>
      <c r="C287" s="6"/>
      <c r="D287" s="6"/>
      <c r="E287" s="6"/>
      <c r="F287" s="6"/>
      <c r="G287" s="6"/>
      <c r="M287" s="69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2">
      <c r="A288" s="6"/>
      <c r="B288" s="6"/>
      <c r="C288" s="6"/>
      <c r="D288" s="6"/>
      <c r="E288" s="6"/>
      <c r="F288" s="6"/>
      <c r="G288" s="6"/>
      <c r="M288" s="69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2">
      <c r="A289" s="6"/>
      <c r="B289" s="6"/>
      <c r="C289" s="6"/>
      <c r="D289" s="6"/>
      <c r="E289" s="6"/>
      <c r="F289" s="6"/>
      <c r="G289" s="6"/>
      <c r="M289" s="69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2">
      <c r="A290" s="6"/>
      <c r="B290" s="6"/>
      <c r="C290" s="6"/>
      <c r="D290" s="6"/>
      <c r="E290" s="6"/>
      <c r="F290" s="6"/>
      <c r="G290" s="6"/>
      <c r="M290" s="69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2">
      <c r="A291" s="6"/>
      <c r="B291" s="6"/>
      <c r="C291" s="6"/>
      <c r="D291" s="6"/>
      <c r="E291" s="6"/>
      <c r="F291" s="6"/>
      <c r="G291" s="6"/>
      <c r="M291" s="69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2">
      <c r="A292" s="6"/>
      <c r="B292" s="6"/>
      <c r="C292" s="6"/>
      <c r="D292" s="6"/>
      <c r="E292" s="6"/>
      <c r="F292" s="6"/>
      <c r="G292" s="6"/>
      <c r="M292" s="69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2">
      <c r="A293" s="6"/>
      <c r="B293" s="6"/>
      <c r="C293" s="6"/>
      <c r="D293" s="6"/>
      <c r="E293" s="6"/>
      <c r="F293" s="6"/>
      <c r="G293" s="6"/>
      <c r="M293" s="69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2">
      <c r="A294" s="6"/>
      <c r="B294" s="6"/>
      <c r="C294" s="6"/>
      <c r="D294" s="6"/>
      <c r="E294" s="6"/>
      <c r="F294" s="6"/>
      <c r="G294" s="6"/>
      <c r="M294" s="69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2">
      <c r="A295" s="6"/>
      <c r="B295" s="6"/>
      <c r="C295" s="6"/>
      <c r="D295" s="6"/>
      <c r="E295" s="6"/>
      <c r="F295" s="6"/>
      <c r="G295" s="6"/>
      <c r="M295" s="69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2">
      <c r="A296" s="6"/>
      <c r="B296" s="6"/>
      <c r="C296" s="6"/>
      <c r="D296" s="6"/>
      <c r="E296" s="6"/>
      <c r="F296" s="6"/>
      <c r="G296" s="6"/>
      <c r="M296" s="69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2">
      <c r="A297" s="6"/>
      <c r="B297" s="6"/>
      <c r="C297" s="6"/>
      <c r="D297" s="6"/>
      <c r="E297" s="6"/>
      <c r="F297" s="6"/>
      <c r="G297" s="6"/>
      <c r="M297" s="69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2">
      <c r="A298" s="6"/>
      <c r="B298" s="6"/>
      <c r="C298" s="6"/>
      <c r="D298" s="6"/>
      <c r="E298" s="6"/>
      <c r="F298" s="6"/>
      <c r="G298" s="6"/>
      <c r="M298" s="69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2">
      <c r="A299" s="6"/>
      <c r="B299" s="6"/>
      <c r="C299" s="6"/>
      <c r="D299" s="6"/>
      <c r="E299" s="6"/>
      <c r="F299" s="6"/>
      <c r="G299" s="6"/>
      <c r="M299" s="69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2">
      <c r="A300" s="6"/>
      <c r="B300" s="6"/>
      <c r="C300" s="6"/>
      <c r="D300" s="6"/>
      <c r="E300" s="6"/>
      <c r="F300" s="6"/>
      <c r="G300" s="6"/>
      <c r="M300" s="69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2">
      <c r="A301" s="6"/>
      <c r="B301" s="6"/>
      <c r="C301" s="6"/>
      <c r="D301" s="6"/>
      <c r="E301" s="6"/>
      <c r="F301" s="6"/>
      <c r="G301" s="6"/>
      <c r="M301" s="69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2">
      <c r="A302" s="6"/>
      <c r="B302" s="6"/>
      <c r="C302" s="6"/>
      <c r="D302" s="6"/>
      <c r="E302" s="6"/>
      <c r="F302" s="6"/>
      <c r="G302" s="6"/>
      <c r="M302" s="69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2">
      <c r="A303" s="6"/>
      <c r="B303" s="6"/>
      <c r="C303" s="6"/>
      <c r="D303" s="6"/>
      <c r="E303" s="6"/>
      <c r="F303" s="6"/>
      <c r="G303" s="6"/>
      <c r="M303" s="69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2">
      <c r="A304" s="6"/>
      <c r="B304" s="6"/>
      <c r="C304" s="6"/>
      <c r="D304" s="6"/>
      <c r="E304" s="6"/>
      <c r="F304" s="6"/>
      <c r="G304" s="6"/>
      <c r="M304" s="69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2">
      <c r="A305" s="6"/>
      <c r="B305" s="6"/>
      <c r="C305" s="6"/>
      <c r="D305" s="6"/>
      <c r="E305" s="6"/>
      <c r="F305" s="6"/>
      <c r="G305" s="6"/>
      <c r="M305" s="69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2">
      <c r="A306" s="6"/>
      <c r="B306" s="6"/>
      <c r="C306" s="6"/>
      <c r="D306" s="6"/>
      <c r="E306" s="6"/>
      <c r="F306" s="6"/>
      <c r="G306" s="6"/>
      <c r="M306" s="69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2">
      <c r="A307" s="6"/>
      <c r="B307" s="6"/>
      <c r="C307" s="6"/>
      <c r="D307" s="6"/>
      <c r="E307" s="6"/>
      <c r="F307" s="6"/>
      <c r="G307" s="6"/>
      <c r="M307" s="69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2">
      <c r="A308" s="6"/>
      <c r="B308" s="6"/>
      <c r="C308" s="6"/>
      <c r="D308" s="6"/>
      <c r="E308" s="6"/>
      <c r="F308" s="6"/>
      <c r="G308" s="6"/>
      <c r="M308" s="69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2">
      <c r="A309" s="6"/>
      <c r="B309" s="6"/>
      <c r="C309" s="6"/>
      <c r="D309" s="6"/>
      <c r="E309" s="6"/>
      <c r="F309" s="6"/>
      <c r="G309" s="6"/>
      <c r="M309" s="69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2">
      <c r="A310" s="6"/>
      <c r="B310" s="6"/>
      <c r="C310" s="6"/>
      <c r="D310" s="6"/>
      <c r="E310" s="6"/>
      <c r="F310" s="6"/>
      <c r="G310" s="6"/>
      <c r="M310" s="69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2">
      <c r="A311" s="6"/>
      <c r="B311" s="6"/>
      <c r="C311" s="6"/>
      <c r="D311" s="6"/>
      <c r="E311" s="6"/>
      <c r="F311" s="6"/>
      <c r="G311" s="6"/>
      <c r="M311" s="69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2">
      <c r="A312" s="6"/>
      <c r="B312" s="6"/>
      <c r="C312" s="6"/>
      <c r="D312" s="6"/>
      <c r="E312" s="6"/>
      <c r="F312" s="6"/>
      <c r="G312" s="6"/>
      <c r="M312" s="69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2">
      <c r="A313" s="6"/>
      <c r="B313" s="6"/>
      <c r="C313" s="6"/>
      <c r="D313" s="6"/>
      <c r="E313" s="6"/>
      <c r="F313" s="6"/>
      <c r="G313" s="6"/>
      <c r="M313" s="69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2">
      <c r="A314" s="6"/>
      <c r="B314" s="6"/>
      <c r="C314" s="6"/>
      <c r="D314" s="6"/>
      <c r="E314" s="6"/>
      <c r="F314" s="6"/>
      <c r="G314" s="6"/>
      <c r="M314" s="69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2">
      <c r="A315" s="6"/>
      <c r="B315" s="6"/>
      <c r="C315" s="6"/>
      <c r="D315" s="6"/>
      <c r="E315" s="6"/>
      <c r="F315" s="6"/>
      <c r="G315" s="6"/>
      <c r="M315" s="69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2">
      <c r="A316" s="6"/>
      <c r="B316" s="6"/>
      <c r="C316" s="6"/>
      <c r="D316" s="6"/>
      <c r="E316" s="6"/>
      <c r="F316" s="6"/>
      <c r="G316" s="6"/>
      <c r="M316" s="69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2">
      <c r="A317" s="6"/>
      <c r="B317" s="6"/>
      <c r="C317" s="6"/>
      <c r="D317" s="6"/>
      <c r="E317" s="6"/>
      <c r="F317" s="6"/>
      <c r="G317" s="6"/>
      <c r="M317" s="69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2">
      <c r="A318" s="6"/>
      <c r="B318" s="6"/>
      <c r="C318" s="6"/>
      <c r="D318" s="6"/>
      <c r="E318" s="6"/>
      <c r="F318" s="6"/>
      <c r="G318" s="6"/>
      <c r="M318" s="69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2">
      <c r="A319" s="6"/>
      <c r="B319" s="6"/>
      <c r="C319" s="6"/>
      <c r="D319" s="6"/>
      <c r="E319" s="6"/>
      <c r="F319" s="6"/>
      <c r="G319" s="6"/>
      <c r="M319" s="69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2">
      <c r="A320" s="6"/>
      <c r="B320" s="6"/>
      <c r="C320" s="6"/>
      <c r="D320" s="6"/>
      <c r="E320" s="6"/>
      <c r="F320" s="6"/>
      <c r="G320" s="6"/>
      <c r="M320" s="69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2">
      <c r="A321" s="6"/>
      <c r="B321" s="6"/>
      <c r="C321" s="6"/>
      <c r="D321" s="6"/>
      <c r="E321" s="6"/>
      <c r="F321" s="6"/>
      <c r="G321" s="6"/>
      <c r="M321" s="69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2">
      <c r="A322" s="6"/>
      <c r="B322" s="6"/>
      <c r="C322" s="6"/>
      <c r="D322" s="6"/>
      <c r="E322" s="6"/>
      <c r="F322" s="6"/>
      <c r="G322" s="6"/>
      <c r="M322" s="69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2">
      <c r="A323" s="6"/>
      <c r="B323" s="6"/>
      <c r="C323" s="6"/>
      <c r="D323" s="6"/>
      <c r="E323" s="6"/>
      <c r="F323" s="6"/>
      <c r="G323" s="6"/>
      <c r="M323" s="69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2">
      <c r="A324" s="6"/>
      <c r="B324" s="6"/>
      <c r="C324" s="6"/>
      <c r="D324" s="6"/>
      <c r="E324" s="6"/>
      <c r="F324" s="6"/>
      <c r="G324" s="6"/>
      <c r="M324" s="69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2">
      <c r="A325" s="6"/>
      <c r="B325" s="6"/>
      <c r="C325" s="6"/>
      <c r="D325" s="6"/>
      <c r="E325" s="6"/>
      <c r="F325" s="6"/>
      <c r="G325" s="6"/>
      <c r="M325" s="69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2">
      <c r="A326" s="6"/>
      <c r="B326" s="6"/>
      <c r="C326" s="6"/>
      <c r="D326" s="6"/>
      <c r="E326" s="6"/>
      <c r="F326" s="6"/>
      <c r="G326" s="6"/>
      <c r="M326" s="69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2">
      <c r="A327" s="6"/>
      <c r="B327" s="6"/>
      <c r="C327" s="6"/>
      <c r="D327" s="6"/>
      <c r="E327" s="6"/>
      <c r="F327" s="6"/>
      <c r="G327" s="6"/>
      <c r="M327" s="69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2">
      <c r="A328" s="6"/>
      <c r="B328" s="6"/>
      <c r="C328" s="6"/>
      <c r="D328" s="6"/>
      <c r="E328" s="6"/>
      <c r="F328" s="6"/>
      <c r="G328" s="6"/>
      <c r="M328" s="69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2">
      <c r="A329" s="6"/>
      <c r="B329" s="6"/>
      <c r="C329" s="6"/>
      <c r="D329" s="6"/>
      <c r="E329" s="6"/>
      <c r="F329" s="6"/>
      <c r="G329" s="6"/>
      <c r="M329" s="69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2">
      <c r="A330" s="6"/>
      <c r="B330" s="6"/>
      <c r="C330" s="6"/>
      <c r="D330" s="6"/>
      <c r="E330" s="6"/>
      <c r="F330" s="6"/>
      <c r="G330" s="6"/>
      <c r="M330" s="69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2">
      <c r="A331" s="6"/>
      <c r="B331" s="6"/>
      <c r="C331" s="6"/>
      <c r="D331" s="6"/>
      <c r="E331" s="6"/>
      <c r="F331" s="6"/>
      <c r="G331" s="6"/>
      <c r="M331" s="69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2">
      <c r="A332" s="6"/>
      <c r="B332" s="6"/>
      <c r="C332" s="6"/>
      <c r="D332" s="6"/>
      <c r="E332" s="6"/>
      <c r="F332" s="6"/>
      <c r="G332" s="6"/>
      <c r="M332" s="69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2">
      <c r="A333" s="6"/>
      <c r="B333" s="6"/>
      <c r="C333" s="6"/>
      <c r="D333" s="6"/>
      <c r="E333" s="6"/>
      <c r="F333" s="6"/>
      <c r="G333" s="6"/>
      <c r="M333" s="69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2">
      <c r="A334" s="6"/>
      <c r="B334" s="6"/>
      <c r="C334" s="6"/>
      <c r="D334" s="6"/>
      <c r="E334" s="6"/>
      <c r="F334" s="6"/>
      <c r="G334" s="6"/>
      <c r="M334" s="69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2">
      <c r="A335" s="6"/>
      <c r="B335" s="6"/>
      <c r="C335" s="6"/>
      <c r="D335" s="6"/>
      <c r="E335" s="6"/>
      <c r="F335" s="6"/>
      <c r="G335" s="6"/>
      <c r="M335" s="69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2">
      <c r="A336" s="6"/>
      <c r="B336" s="6"/>
      <c r="C336" s="6"/>
      <c r="D336" s="6"/>
      <c r="E336" s="6"/>
      <c r="F336" s="6"/>
      <c r="G336" s="6"/>
      <c r="M336" s="69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2">
      <c r="A337" s="6"/>
      <c r="B337" s="6"/>
      <c r="C337" s="6"/>
      <c r="D337" s="6"/>
      <c r="E337" s="6"/>
      <c r="F337" s="6"/>
      <c r="G337" s="6"/>
      <c r="M337" s="69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2">
      <c r="A338" s="6"/>
      <c r="B338" s="6"/>
      <c r="C338" s="6"/>
      <c r="D338" s="6"/>
      <c r="E338" s="6"/>
      <c r="F338" s="6"/>
      <c r="G338" s="6"/>
      <c r="M338" s="69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2">
      <c r="A339" s="6"/>
      <c r="B339" s="6"/>
      <c r="C339" s="6"/>
      <c r="D339" s="6"/>
      <c r="E339" s="6"/>
      <c r="F339" s="6"/>
      <c r="G339" s="6"/>
      <c r="M339" s="69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2">
      <c r="A340" s="6"/>
      <c r="B340" s="6"/>
      <c r="C340" s="6"/>
      <c r="D340" s="6"/>
      <c r="E340" s="6"/>
      <c r="F340" s="6"/>
      <c r="G340" s="6"/>
      <c r="M340" s="69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2">
      <c r="A341" s="6"/>
      <c r="B341" s="6"/>
      <c r="C341" s="6"/>
      <c r="D341" s="6"/>
      <c r="E341" s="6"/>
      <c r="F341" s="6"/>
      <c r="G341" s="6"/>
      <c r="M341" s="69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2">
      <c r="A342" s="6"/>
      <c r="B342" s="6"/>
      <c r="C342" s="6"/>
      <c r="D342" s="6"/>
      <c r="E342" s="6"/>
      <c r="F342" s="6"/>
      <c r="G342" s="6"/>
      <c r="M342" s="69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2">
      <c r="A343" s="6"/>
      <c r="B343" s="6"/>
      <c r="C343" s="6"/>
      <c r="D343" s="6"/>
      <c r="E343" s="6"/>
      <c r="F343" s="6"/>
      <c r="G343" s="6"/>
      <c r="M343" s="69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2">
      <c r="A344" s="6"/>
      <c r="B344" s="6"/>
      <c r="C344" s="6"/>
      <c r="D344" s="6"/>
      <c r="E344" s="6"/>
      <c r="F344" s="6"/>
      <c r="G344" s="6"/>
      <c r="M344" s="69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2">
      <c r="A345" s="6"/>
      <c r="B345" s="6"/>
      <c r="C345" s="6"/>
      <c r="D345" s="6"/>
      <c r="E345" s="6"/>
      <c r="F345" s="6"/>
      <c r="G345" s="6"/>
      <c r="M345" s="69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2">
      <c r="A346" s="6"/>
      <c r="B346" s="6"/>
      <c r="C346" s="6"/>
      <c r="D346" s="6"/>
      <c r="E346" s="6"/>
      <c r="F346" s="6"/>
      <c r="G346" s="6"/>
      <c r="M346" s="69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2">
      <c r="A347" s="6"/>
      <c r="B347" s="6"/>
      <c r="C347" s="6"/>
      <c r="D347" s="6"/>
      <c r="E347" s="6"/>
      <c r="F347" s="6"/>
      <c r="G347" s="6"/>
      <c r="M347" s="69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2">
      <c r="A348" s="6"/>
      <c r="B348" s="6"/>
      <c r="C348" s="6"/>
      <c r="D348" s="6"/>
      <c r="E348" s="6"/>
      <c r="F348" s="6"/>
      <c r="G348" s="6"/>
      <c r="M348" s="69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2">
      <c r="A349" s="6"/>
      <c r="B349" s="6"/>
      <c r="C349" s="6"/>
      <c r="D349" s="6"/>
      <c r="E349" s="6"/>
      <c r="F349" s="6"/>
      <c r="G349" s="6"/>
      <c r="M349" s="69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2">
      <c r="A350" s="6"/>
      <c r="B350" s="6"/>
      <c r="C350" s="6"/>
      <c r="D350" s="6"/>
      <c r="E350" s="6"/>
      <c r="F350" s="6"/>
      <c r="G350" s="6"/>
      <c r="M350" s="69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2">
      <c r="A351" s="6"/>
      <c r="B351" s="6"/>
      <c r="C351" s="6"/>
      <c r="D351" s="6"/>
      <c r="E351" s="6"/>
      <c r="F351" s="6"/>
      <c r="G351" s="6"/>
      <c r="M351" s="69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2">
      <c r="A352" s="6"/>
      <c r="B352" s="6"/>
      <c r="C352" s="6"/>
      <c r="D352" s="6"/>
      <c r="E352" s="6"/>
      <c r="F352" s="6"/>
      <c r="G352" s="6"/>
      <c r="M352" s="69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2">
      <c r="A353" s="6"/>
      <c r="B353" s="6"/>
      <c r="C353" s="6"/>
      <c r="D353" s="6"/>
      <c r="E353" s="6"/>
      <c r="F353" s="6"/>
      <c r="G353" s="6"/>
      <c r="M353" s="69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2">
      <c r="A354" s="6"/>
      <c r="B354" s="6"/>
      <c r="C354" s="6"/>
      <c r="D354" s="6"/>
      <c r="E354" s="6"/>
      <c r="F354" s="6"/>
      <c r="G354" s="6"/>
      <c r="M354" s="69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2">
      <c r="A355" s="6"/>
      <c r="B355" s="6"/>
      <c r="C355" s="6"/>
      <c r="D355" s="6"/>
      <c r="E355" s="6"/>
      <c r="F355" s="6"/>
      <c r="G355" s="6"/>
      <c r="M355" s="69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2">
      <c r="A356" s="6"/>
      <c r="B356" s="6"/>
      <c r="C356" s="6"/>
      <c r="D356" s="6"/>
      <c r="E356" s="6"/>
      <c r="F356" s="6"/>
      <c r="G356" s="6"/>
      <c r="M356" s="69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2">
      <c r="A357" s="6"/>
      <c r="B357" s="6"/>
      <c r="C357" s="6"/>
      <c r="D357" s="6"/>
      <c r="E357" s="6"/>
      <c r="F357" s="6"/>
      <c r="G357" s="6"/>
      <c r="M357" s="69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2">
      <c r="A358" s="6"/>
      <c r="B358" s="6"/>
      <c r="C358" s="6"/>
      <c r="D358" s="6"/>
      <c r="E358" s="6"/>
      <c r="F358" s="6"/>
      <c r="G358" s="6"/>
      <c r="M358" s="69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2">
      <c r="A359" s="6"/>
      <c r="B359" s="6"/>
      <c r="C359" s="6"/>
      <c r="D359" s="6"/>
      <c r="E359" s="6"/>
      <c r="F359" s="6"/>
      <c r="G359" s="6"/>
      <c r="M359" s="69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2">
      <c r="A360" s="6"/>
      <c r="B360" s="6"/>
      <c r="C360" s="6"/>
      <c r="D360" s="6"/>
      <c r="E360" s="6"/>
      <c r="F360" s="6"/>
      <c r="G360" s="6"/>
      <c r="M360" s="69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2">
      <c r="A361" s="6"/>
      <c r="B361" s="6"/>
      <c r="C361" s="6"/>
      <c r="D361" s="6"/>
      <c r="E361" s="6"/>
      <c r="F361" s="6"/>
      <c r="G361" s="6"/>
      <c r="M361" s="69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2">
      <c r="A362" s="6"/>
      <c r="B362" s="6"/>
      <c r="C362" s="6"/>
      <c r="D362" s="6"/>
      <c r="E362" s="6"/>
      <c r="F362" s="6"/>
      <c r="G362" s="6"/>
      <c r="M362" s="69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2">
      <c r="A363" s="6"/>
      <c r="B363" s="6"/>
      <c r="C363" s="6"/>
      <c r="D363" s="6"/>
      <c r="E363" s="6"/>
      <c r="F363" s="6"/>
      <c r="G363" s="6"/>
      <c r="M363" s="69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2">
      <c r="A364" s="6"/>
      <c r="B364" s="6"/>
      <c r="C364" s="6"/>
      <c r="D364" s="6"/>
      <c r="E364" s="6"/>
      <c r="F364" s="6"/>
      <c r="G364" s="6"/>
      <c r="M364" s="69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2">
      <c r="A365" s="6"/>
      <c r="B365" s="6"/>
      <c r="C365" s="6"/>
      <c r="D365" s="6"/>
      <c r="E365" s="6"/>
      <c r="F365" s="6"/>
      <c r="G365" s="6"/>
      <c r="M365" s="69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2">
      <c r="A366" s="6"/>
      <c r="B366" s="6"/>
      <c r="C366" s="6"/>
      <c r="D366" s="6"/>
      <c r="E366" s="6"/>
      <c r="F366" s="6"/>
      <c r="G366" s="6"/>
      <c r="M366" s="69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2">
      <c r="A367" s="6"/>
      <c r="B367" s="6"/>
      <c r="C367" s="6"/>
      <c r="D367" s="6"/>
      <c r="E367" s="6"/>
      <c r="F367" s="6"/>
      <c r="G367" s="6"/>
      <c r="M367" s="69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2">
      <c r="A368" s="6"/>
      <c r="B368" s="6"/>
      <c r="C368" s="6"/>
      <c r="D368" s="6"/>
      <c r="E368" s="6"/>
      <c r="F368" s="6"/>
      <c r="G368" s="6"/>
      <c r="M368" s="69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2">
      <c r="A369" s="6"/>
      <c r="B369" s="6"/>
      <c r="C369" s="6"/>
      <c r="D369" s="6"/>
      <c r="E369" s="6"/>
      <c r="F369" s="6"/>
      <c r="G369" s="6"/>
      <c r="M369" s="69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2">
      <c r="A370" s="6"/>
      <c r="B370" s="6"/>
      <c r="C370" s="6"/>
      <c r="D370" s="6"/>
      <c r="E370" s="6"/>
      <c r="F370" s="6"/>
      <c r="G370" s="6"/>
      <c r="M370" s="69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2">
      <c r="A371" s="6"/>
      <c r="B371" s="6"/>
      <c r="C371" s="6"/>
      <c r="D371" s="6"/>
      <c r="E371" s="6"/>
      <c r="F371" s="6"/>
      <c r="G371" s="6"/>
      <c r="M371" s="69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2">
      <c r="A372" s="6"/>
      <c r="B372" s="6"/>
      <c r="C372" s="6"/>
      <c r="D372" s="6"/>
      <c r="E372" s="6"/>
      <c r="F372" s="6"/>
      <c r="G372" s="6"/>
      <c r="M372" s="69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2">
      <c r="A373" s="6"/>
      <c r="B373" s="6"/>
      <c r="C373" s="6"/>
      <c r="D373" s="6"/>
      <c r="E373" s="6"/>
      <c r="F373" s="6"/>
      <c r="G373" s="6"/>
      <c r="M373" s="69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2">
      <c r="A374" s="6"/>
      <c r="B374" s="6"/>
      <c r="C374" s="6"/>
      <c r="D374" s="6"/>
      <c r="E374" s="6"/>
      <c r="F374" s="6"/>
      <c r="G374" s="6"/>
      <c r="M374" s="69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2">
      <c r="A375" s="6"/>
      <c r="B375" s="6"/>
      <c r="C375" s="6"/>
      <c r="D375" s="6"/>
      <c r="E375" s="6"/>
      <c r="F375" s="6"/>
      <c r="G375" s="6"/>
      <c r="M375" s="69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2">
      <c r="A376" s="6"/>
      <c r="B376" s="6"/>
      <c r="C376" s="6"/>
      <c r="D376" s="6"/>
      <c r="E376" s="6"/>
      <c r="F376" s="6"/>
      <c r="G376" s="6"/>
      <c r="M376" s="69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2">
      <c r="A377" s="6"/>
      <c r="B377" s="6"/>
      <c r="C377" s="6"/>
      <c r="D377" s="6"/>
      <c r="E377" s="6"/>
      <c r="F377" s="6"/>
      <c r="G377" s="6"/>
      <c r="M377" s="69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2">
      <c r="A378" s="6"/>
      <c r="B378" s="6"/>
      <c r="C378" s="6"/>
      <c r="D378" s="6"/>
      <c r="E378" s="6"/>
      <c r="F378" s="6"/>
      <c r="G378" s="6"/>
      <c r="M378" s="69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2">
      <c r="A379" s="6"/>
      <c r="B379" s="6"/>
      <c r="C379" s="6"/>
      <c r="D379" s="6"/>
      <c r="E379" s="6"/>
      <c r="F379" s="6"/>
      <c r="G379" s="6"/>
      <c r="M379" s="69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2">
      <c r="A380" s="6"/>
      <c r="B380" s="6"/>
      <c r="C380" s="6"/>
      <c r="D380" s="6"/>
      <c r="E380" s="6"/>
      <c r="F380" s="6"/>
      <c r="G380" s="6"/>
      <c r="M380" s="69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2">
      <c r="A381" s="6"/>
      <c r="B381" s="6"/>
      <c r="C381" s="6"/>
      <c r="D381" s="6"/>
      <c r="E381" s="6"/>
      <c r="F381" s="6"/>
      <c r="G381" s="6"/>
      <c r="M381" s="69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2">
      <c r="A382" s="6"/>
      <c r="B382" s="6"/>
      <c r="C382" s="6"/>
      <c r="D382" s="6"/>
      <c r="E382" s="6"/>
      <c r="F382" s="6"/>
      <c r="G382" s="6"/>
      <c r="M382" s="69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2">
      <c r="A383" s="6"/>
      <c r="B383" s="6"/>
      <c r="C383" s="6"/>
      <c r="D383" s="6"/>
      <c r="E383" s="6"/>
      <c r="F383" s="6"/>
      <c r="G383" s="6"/>
      <c r="M383" s="69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2">
      <c r="A384" s="6"/>
      <c r="B384" s="6"/>
      <c r="C384" s="6"/>
      <c r="D384" s="6"/>
      <c r="E384" s="6"/>
      <c r="F384" s="6"/>
      <c r="G384" s="6"/>
      <c r="M384" s="69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2">
      <c r="A385" s="6"/>
      <c r="B385" s="6"/>
      <c r="C385" s="6"/>
      <c r="D385" s="6"/>
      <c r="E385" s="6"/>
      <c r="F385" s="6"/>
      <c r="G385" s="6"/>
      <c r="M385" s="69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2">
      <c r="A386" s="6"/>
      <c r="B386" s="6"/>
      <c r="C386" s="6"/>
      <c r="D386" s="6"/>
      <c r="E386" s="6"/>
      <c r="F386" s="6"/>
      <c r="G386" s="6"/>
      <c r="M386" s="69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2">
      <c r="A387" s="6"/>
      <c r="B387" s="6"/>
      <c r="C387" s="6"/>
      <c r="D387" s="6"/>
      <c r="E387" s="6"/>
      <c r="F387" s="6"/>
      <c r="G387" s="6"/>
      <c r="M387" s="69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2">
      <c r="A388" s="6"/>
      <c r="B388" s="6"/>
      <c r="C388" s="6"/>
      <c r="D388" s="6"/>
      <c r="E388" s="6"/>
      <c r="F388" s="6"/>
      <c r="G388" s="6"/>
      <c r="M388" s="69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2">
      <c r="A389" s="6"/>
      <c r="B389" s="6"/>
      <c r="C389" s="6"/>
      <c r="D389" s="6"/>
      <c r="E389" s="6"/>
      <c r="F389" s="6"/>
      <c r="G389" s="6"/>
      <c r="M389" s="69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2">
      <c r="A390" s="6"/>
      <c r="B390" s="6"/>
      <c r="C390" s="6"/>
      <c r="D390" s="6"/>
      <c r="E390" s="6"/>
      <c r="F390" s="6"/>
      <c r="G390" s="6"/>
      <c r="M390" s="69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2">
      <c r="A391" s="6"/>
      <c r="B391" s="6"/>
      <c r="C391" s="6"/>
      <c r="D391" s="6"/>
      <c r="E391" s="6"/>
      <c r="F391" s="6"/>
      <c r="G391" s="6"/>
      <c r="M391" s="69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2">
      <c r="A392" s="6"/>
      <c r="B392" s="6"/>
      <c r="C392" s="6"/>
      <c r="D392" s="6"/>
      <c r="E392" s="6"/>
      <c r="F392" s="6"/>
      <c r="G392" s="6"/>
      <c r="M392" s="69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2">
      <c r="A393" s="6"/>
      <c r="B393" s="6"/>
      <c r="C393" s="6"/>
      <c r="D393" s="6"/>
      <c r="E393" s="6"/>
      <c r="F393" s="6"/>
      <c r="G393" s="6"/>
      <c r="M393" s="69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2">
      <c r="A394" s="6"/>
      <c r="B394" s="6"/>
      <c r="C394" s="6"/>
      <c r="D394" s="6"/>
      <c r="E394" s="6"/>
      <c r="F394" s="6"/>
      <c r="G394" s="6"/>
      <c r="M394" s="69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2">
      <c r="A395" s="6"/>
      <c r="B395" s="6"/>
      <c r="C395" s="6"/>
      <c r="D395" s="6"/>
      <c r="E395" s="6"/>
      <c r="F395" s="6"/>
      <c r="G395" s="6"/>
      <c r="M395" s="69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2">
      <c r="A396" s="6"/>
      <c r="B396" s="6"/>
      <c r="C396" s="6"/>
      <c r="D396" s="6"/>
      <c r="E396" s="6"/>
      <c r="F396" s="6"/>
      <c r="G396" s="6"/>
      <c r="M396" s="69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2">
      <c r="A397" s="6"/>
      <c r="B397" s="6"/>
      <c r="C397" s="6"/>
      <c r="D397" s="6"/>
      <c r="E397" s="6"/>
      <c r="F397" s="6"/>
      <c r="G397" s="6"/>
      <c r="M397" s="69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2">
      <c r="A398" s="6"/>
      <c r="B398" s="6"/>
      <c r="C398" s="6"/>
      <c r="D398" s="6"/>
      <c r="E398" s="6"/>
      <c r="F398" s="6"/>
      <c r="G398" s="6"/>
      <c r="M398" s="69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2">
      <c r="A399" s="6"/>
      <c r="B399" s="6"/>
      <c r="C399" s="6"/>
      <c r="D399" s="6"/>
      <c r="E399" s="6"/>
      <c r="F399" s="6"/>
      <c r="G399" s="6"/>
      <c r="M399" s="69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2">
      <c r="A400" s="6"/>
      <c r="B400" s="6"/>
      <c r="C400" s="6"/>
      <c r="D400" s="6"/>
      <c r="E400" s="6"/>
      <c r="F400" s="6"/>
      <c r="G400" s="6"/>
      <c r="M400" s="69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2">
      <c r="A401" s="6"/>
      <c r="B401" s="6"/>
      <c r="C401" s="6"/>
      <c r="D401" s="6"/>
      <c r="E401" s="6"/>
      <c r="F401" s="6"/>
      <c r="G401" s="6"/>
      <c r="M401" s="69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2">
      <c r="A402" s="6"/>
      <c r="B402" s="6"/>
      <c r="C402" s="6"/>
      <c r="D402" s="6"/>
      <c r="E402" s="6"/>
      <c r="F402" s="6"/>
      <c r="G402" s="6"/>
      <c r="M402" s="69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2">
      <c r="A403" s="6"/>
      <c r="B403" s="6"/>
      <c r="C403" s="6"/>
      <c r="D403" s="6"/>
      <c r="E403" s="6"/>
      <c r="F403" s="6"/>
      <c r="G403" s="6"/>
      <c r="M403" s="69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2">
      <c r="A404" s="6"/>
      <c r="B404" s="6"/>
      <c r="C404" s="6"/>
      <c r="D404" s="6"/>
      <c r="E404" s="6"/>
      <c r="F404" s="6"/>
      <c r="G404" s="6"/>
      <c r="M404" s="69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2">
      <c r="A405" s="6"/>
      <c r="B405" s="6"/>
      <c r="C405" s="6"/>
      <c r="D405" s="6"/>
      <c r="E405" s="6"/>
      <c r="F405" s="6"/>
      <c r="G405" s="6"/>
      <c r="M405" s="69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2">
      <c r="A406" s="6"/>
      <c r="B406" s="6"/>
      <c r="C406" s="6"/>
      <c r="D406" s="6"/>
      <c r="E406" s="6"/>
      <c r="F406" s="6"/>
      <c r="G406" s="6"/>
      <c r="M406" s="69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2">
      <c r="A407" s="6"/>
      <c r="B407" s="6"/>
      <c r="C407" s="6"/>
      <c r="D407" s="6"/>
      <c r="E407" s="6"/>
      <c r="F407" s="6"/>
      <c r="G407" s="6"/>
      <c r="M407" s="69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2">
      <c r="A408" s="6"/>
      <c r="B408" s="6"/>
      <c r="C408" s="6"/>
      <c r="D408" s="6"/>
      <c r="E408" s="6"/>
      <c r="F408" s="6"/>
      <c r="G408" s="6"/>
      <c r="M408" s="69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2">
      <c r="A409" s="6"/>
      <c r="B409" s="6"/>
      <c r="C409" s="6"/>
      <c r="D409" s="6"/>
      <c r="E409" s="6"/>
      <c r="F409" s="6"/>
      <c r="G409" s="6"/>
      <c r="M409" s="69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2">
      <c r="A410" s="6"/>
      <c r="B410" s="6"/>
      <c r="C410" s="6"/>
      <c r="D410" s="6"/>
      <c r="E410" s="6"/>
      <c r="F410" s="6"/>
      <c r="G410" s="6"/>
      <c r="M410" s="69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2">
      <c r="A411" s="6"/>
      <c r="B411" s="6"/>
      <c r="C411" s="6"/>
      <c r="D411" s="6"/>
      <c r="E411" s="6"/>
      <c r="F411" s="6"/>
      <c r="G411" s="6"/>
      <c r="M411" s="69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2">
      <c r="A412" s="6"/>
      <c r="B412" s="6"/>
      <c r="C412" s="6"/>
      <c r="D412" s="6"/>
      <c r="E412" s="6"/>
      <c r="F412" s="6"/>
      <c r="G412" s="6"/>
      <c r="M412" s="69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2">
      <c r="A413" s="6"/>
      <c r="B413" s="6"/>
      <c r="C413" s="6"/>
      <c r="D413" s="6"/>
      <c r="E413" s="6"/>
      <c r="F413" s="6"/>
      <c r="G413" s="6"/>
      <c r="M413" s="69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2">
      <c r="A414" s="6"/>
      <c r="B414" s="6"/>
      <c r="C414" s="6"/>
      <c r="D414" s="6"/>
      <c r="E414" s="6"/>
      <c r="F414" s="6"/>
      <c r="G414" s="6"/>
      <c r="M414" s="69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2">
      <c r="A415" s="6"/>
      <c r="B415" s="6"/>
      <c r="C415" s="6"/>
      <c r="D415" s="6"/>
      <c r="E415" s="6"/>
      <c r="F415" s="6"/>
      <c r="G415" s="6"/>
      <c r="M415" s="69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2">
      <c r="A416" s="6"/>
      <c r="B416" s="6"/>
      <c r="C416" s="6"/>
      <c r="D416" s="6"/>
      <c r="E416" s="6"/>
      <c r="F416" s="6"/>
      <c r="G416" s="6"/>
      <c r="M416" s="69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2">
      <c r="A417" s="6"/>
      <c r="B417" s="6"/>
      <c r="C417" s="6"/>
      <c r="D417" s="6"/>
      <c r="E417" s="6"/>
      <c r="F417" s="6"/>
      <c r="G417" s="6"/>
      <c r="M417" s="69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2">
      <c r="A418" s="6"/>
      <c r="B418" s="6"/>
      <c r="C418" s="6"/>
      <c r="D418" s="6"/>
      <c r="E418" s="6"/>
      <c r="F418" s="6"/>
      <c r="G418" s="6"/>
      <c r="M418" s="69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2">
      <c r="A419" s="6"/>
      <c r="B419" s="6"/>
      <c r="C419" s="6"/>
      <c r="D419" s="6"/>
      <c r="E419" s="6"/>
      <c r="F419" s="6"/>
      <c r="G419" s="6"/>
      <c r="M419" s="69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2">
      <c r="A420" s="6"/>
      <c r="B420" s="6"/>
      <c r="C420" s="6"/>
      <c r="D420" s="6"/>
      <c r="E420" s="6"/>
      <c r="F420" s="6"/>
      <c r="G420" s="6"/>
      <c r="M420" s="69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2">
      <c r="A421" s="6"/>
      <c r="B421" s="6"/>
      <c r="C421" s="6"/>
      <c r="D421" s="6"/>
      <c r="E421" s="6"/>
      <c r="F421" s="6"/>
      <c r="G421" s="6"/>
      <c r="M421" s="69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2">
      <c r="A422" s="6"/>
      <c r="B422" s="6"/>
      <c r="C422" s="6"/>
      <c r="D422" s="6"/>
      <c r="E422" s="6"/>
      <c r="F422" s="6"/>
      <c r="G422" s="6"/>
      <c r="M422" s="69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2">
      <c r="A423" s="6"/>
      <c r="B423" s="6"/>
      <c r="C423" s="6"/>
      <c r="D423" s="6"/>
      <c r="E423" s="6"/>
      <c r="F423" s="6"/>
      <c r="G423" s="6"/>
      <c r="M423" s="69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2">
      <c r="A424" s="6"/>
      <c r="B424" s="6"/>
      <c r="C424" s="6"/>
      <c r="D424" s="6"/>
      <c r="E424" s="6"/>
      <c r="F424" s="6"/>
      <c r="G424" s="6"/>
      <c r="M424" s="69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2">
      <c r="A425" s="6"/>
      <c r="B425" s="6"/>
      <c r="C425" s="6"/>
      <c r="D425" s="6"/>
      <c r="E425" s="6"/>
      <c r="F425" s="6"/>
      <c r="G425" s="6"/>
      <c r="M425" s="69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2">
      <c r="A426" s="6"/>
      <c r="B426" s="6"/>
      <c r="C426" s="6"/>
      <c r="D426" s="6"/>
      <c r="E426" s="6"/>
      <c r="F426" s="6"/>
      <c r="G426" s="6"/>
      <c r="M426" s="69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2">
      <c r="A427" s="6"/>
      <c r="B427" s="6"/>
      <c r="C427" s="6"/>
      <c r="D427" s="6"/>
      <c r="E427" s="6"/>
      <c r="F427" s="6"/>
      <c r="G427" s="6"/>
      <c r="M427" s="69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2">
      <c r="A428" s="6"/>
      <c r="B428" s="6"/>
      <c r="C428" s="6"/>
      <c r="D428" s="6"/>
      <c r="E428" s="6"/>
      <c r="F428" s="6"/>
      <c r="G428" s="6"/>
      <c r="M428" s="69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2">
      <c r="A429" s="6"/>
      <c r="B429" s="6"/>
      <c r="C429" s="6"/>
      <c r="D429" s="6"/>
      <c r="E429" s="6"/>
      <c r="F429" s="6"/>
      <c r="G429" s="6"/>
      <c r="M429" s="69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2">
      <c r="A430" s="6"/>
      <c r="B430" s="6"/>
      <c r="C430" s="6"/>
      <c r="D430" s="6"/>
      <c r="E430" s="6"/>
      <c r="F430" s="6"/>
      <c r="G430" s="6"/>
      <c r="M430" s="69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2">
      <c r="A431" s="6"/>
      <c r="B431" s="6"/>
      <c r="C431" s="6"/>
      <c r="D431" s="6"/>
      <c r="E431" s="6"/>
      <c r="F431" s="6"/>
      <c r="G431" s="6"/>
      <c r="M431" s="69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2">
      <c r="A432" s="6"/>
      <c r="B432" s="6"/>
      <c r="C432" s="6"/>
      <c r="D432" s="6"/>
      <c r="E432" s="6"/>
      <c r="F432" s="6"/>
      <c r="G432" s="6"/>
      <c r="M432" s="69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2">
      <c r="A433" s="6"/>
      <c r="B433" s="6"/>
      <c r="C433" s="6"/>
      <c r="D433" s="6"/>
      <c r="E433" s="6"/>
      <c r="F433" s="6"/>
      <c r="G433" s="6"/>
      <c r="M433" s="69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2">
      <c r="A434" s="6"/>
      <c r="B434" s="6"/>
      <c r="C434" s="6"/>
      <c r="D434" s="6"/>
      <c r="E434" s="6"/>
      <c r="F434" s="6"/>
      <c r="G434" s="6"/>
      <c r="M434" s="69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2">
      <c r="A435" s="6"/>
      <c r="B435" s="6"/>
      <c r="C435" s="6"/>
      <c r="D435" s="6"/>
      <c r="E435" s="6"/>
      <c r="F435" s="6"/>
      <c r="G435" s="6"/>
      <c r="M435" s="69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2">
      <c r="A436" s="6"/>
      <c r="B436" s="6"/>
      <c r="C436" s="6"/>
      <c r="D436" s="6"/>
      <c r="E436" s="6"/>
      <c r="F436" s="6"/>
      <c r="G436" s="6"/>
      <c r="M436" s="69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2">
      <c r="A437" s="6"/>
      <c r="B437" s="6"/>
      <c r="C437" s="6"/>
      <c r="D437" s="6"/>
      <c r="E437" s="6"/>
      <c r="F437" s="6"/>
      <c r="G437" s="6"/>
      <c r="M437" s="69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2">
      <c r="A438" s="6"/>
      <c r="B438" s="6"/>
      <c r="C438" s="6"/>
      <c r="D438" s="6"/>
      <c r="E438" s="6"/>
      <c r="F438" s="6"/>
      <c r="G438" s="6"/>
      <c r="M438" s="69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2">
      <c r="A439" s="6"/>
      <c r="B439" s="6"/>
      <c r="C439" s="6"/>
      <c r="D439" s="6"/>
      <c r="E439" s="6"/>
      <c r="F439" s="6"/>
      <c r="G439" s="6"/>
      <c r="M439" s="69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2">
      <c r="A440" s="6"/>
      <c r="B440" s="6"/>
      <c r="C440" s="6"/>
      <c r="D440" s="6"/>
      <c r="E440" s="6"/>
      <c r="F440" s="6"/>
      <c r="G440" s="6"/>
      <c r="M440" s="69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2">
      <c r="A441" s="6"/>
      <c r="B441" s="6"/>
      <c r="C441" s="6"/>
      <c r="D441" s="6"/>
      <c r="E441" s="6"/>
      <c r="F441" s="6"/>
      <c r="G441" s="6"/>
      <c r="M441" s="69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2">
      <c r="A442" s="6"/>
      <c r="B442" s="6"/>
      <c r="C442" s="6"/>
      <c r="D442" s="6"/>
      <c r="E442" s="6"/>
      <c r="F442" s="6"/>
      <c r="G442" s="6"/>
      <c r="M442" s="69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2">
      <c r="A443" s="6"/>
      <c r="B443" s="6"/>
      <c r="C443" s="6"/>
      <c r="D443" s="6"/>
      <c r="E443" s="6"/>
      <c r="F443" s="6"/>
      <c r="G443" s="6"/>
      <c r="M443" s="69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2">
      <c r="A444" s="6"/>
      <c r="B444" s="6"/>
      <c r="C444" s="6"/>
      <c r="D444" s="6"/>
      <c r="E444" s="6"/>
      <c r="F444" s="6"/>
      <c r="G444" s="6"/>
      <c r="M444" s="69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2">
      <c r="A445" s="6"/>
      <c r="B445" s="6"/>
      <c r="C445" s="6"/>
      <c r="D445" s="6"/>
      <c r="E445" s="6"/>
      <c r="F445" s="6"/>
      <c r="G445" s="6"/>
      <c r="M445" s="69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2">
      <c r="A446" s="6"/>
      <c r="B446" s="6"/>
      <c r="C446" s="6"/>
      <c r="D446" s="6"/>
      <c r="E446" s="6"/>
      <c r="F446" s="6"/>
      <c r="G446" s="6"/>
      <c r="M446" s="69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2">
      <c r="A447" s="6"/>
      <c r="B447" s="6"/>
      <c r="C447" s="6"/>
      <c r="D447" s="6"/>
      <c r="E447" s="6"/>
      <c r="F447" s="6"/>
      <c r="G447" s="6"/>
      <c r="M447" s="69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2">
      <c r="A448" s="6"/>
      <c r="B448" s="6"/>
      <c r="C448" s="6"/>
      <c r="D448" s="6"/>
      <c r="E448" s="6"/>
      <c r="F448" s="6"/>
      <c r="G448" s="6"/>
      <c r="M448" s="69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2">
      <c r="A449" s="6"/>
      <c r="B449" s="6"/>
      <c r="C449" s="6"/>
      <c r="D449" s="6"/>
      <c r="E449" s="6"/>
      <c r="F449" s="6"/>
      <c r="G449" s="6"/>
      <c r="M449" s="69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2">
      <c r="A450" s="6"/>
      <c r="B450" s="6"/>
      <c r="C450" s="6"/>
      <c r="D450" s="6"/>
      <c r="E450" s="6"/>
      <c r="F450" s="6"/>
      <c r="G450" s="6"/>
      <c r="M450" s="69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2">
      <c r="A451" s="6"/>
      <c r="B451" s="6"/>
      <c r="C451" s="6"/>
      <c r="D451" s="6"/>
      <c r="E451" s="6"/>
      <c r="F451" s="6"/>
      <c r="G451" s="6"/>
      <c r="M451" s="69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2">
      <c r="A452" s="6"/>
      <c r="B452" s="6"/>
      <c r="C452" s="6"/>
      <c r="D452" s="6"/>
      <c r="E452" s="6"/>
      <c r="F452" s="6"/>
      <c r="G452" s="6"/>
      <c r="M452" s="69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2">
      <c r="A453" s="6"/>
      <c r="B453" s="6"/>
      <c r="C453" s="6"/>
      <c r="D453" s="6"/>
      <c r="E453" s="6"/>
      <c r="F453" s="6"/>
      <c r="G453" s="6"/>
      <c r="M453" s="69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2">
      <c r="A454" s="6"/>
      <c r="B454" s="6"/>
      <c r="C454" s="6"/>
      <c r="D454" s="6"/>
      <c r="E454" s="6"/>
      <c r="F454" s="6"/>
      <c r="G454" s="6"/>
      <c r="M454" s="69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2">
      <c r="A455" s="6"/>
      <c r="B455" s="6"/>
      <c r="C455" s="6"/>
      <c r="D455" s="6"/>
      <c r="E455" s="6"/>
      <c r="F455" s="6"/>
      <c r="G455" s="6"/>
      <c r="M455" s="69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2">
      <c r="A456" s="6"/>
      <c r="B456" s="6"/>
      <c r="C456" s="6"/>
      <c r="D456" s="6"/>
      <c r="E456" s="6"/>
      <c r="F456" s="6"/>
      <c r="G456" s="6"/>
      <c r="M456" s="69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2">
      <c r="A457" s="6"/>
      <c r="B457" s="6"/>
      <c r="C457" s="6"/>
      <c r="D457" s="6"/>
      <c r="E457" s="6"/>
      <c r="F457" s="6"/>
      <c r="G457" s="6"/>
      <c r="M457" s="69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2">
      <c r="A458" s="6"/>
      <c r="B458" s="6"/>
      <c r="C458" s="6"/>
      <c r="D458" s="6"/>
      <c r="E458" s="6"/>
      <c r="F458" s="6"/>
      <c r="G458" s="6"/>
      <c r="M458" s="69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2">
      <c r="A459" s="6"/>
      <c r="B459" s="6"/>
      <c r="C459" s="6"/>
      <c r="D459" s="6"/>
      <c r="E459" s="6"/>
      <c r="F459" s="6"/>
      <c r="G459" s="6"/>
      <c r="M459" s="69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2">
      <c r="A460" s="6"/>
      <c r="B460" s="6"/>
      <c r="C460" s="6"/>
      <c r="D460" s="6"/>
      <c r="E460" s="6"/>
      <c r="F460" s="6"/>
      <c r="G460" s="6"/>
      <c r="M460" s="69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2">
      <c r="A461" s="6"/>
      <c r="B461" s="6"/>
      <c r="C461" s="6"/>
      <c r="D461" s="6"/>
      <c r="E461" s="6"/>
      <c r="F461" s="6"/>
      <c r="G461" s="6"/>
      <c r="M461" s="69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2">
      <c r="A462" s="6"/>
      <c r="B462" s="6"/>
      <c r="C462" s="6"/>
      <c r="D462" s="6"/>
      <c r="E462" s="6"/>
      <c r="F462" s="6"/>
      <c r="G462" s="6"/>
      <c r="M462" s="69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2">
      <c r="A463" s="6"/>
      <c r="B463" s="6"/>
      <c r="C463" s="6"/>
      <c r="D463" s="6"/>
      <c r="E463" s="6"/>
      <c r="F463" s="6"/>
      <c r="G463" s="6"/>
      <c r="M463" s="69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2">
      <c r="A464" s="6"/>
      <c r="B464" s="6"/>
      <c r="C464" s="6"/>
      <c r="D464" s="6"/>
      <c r="E464" s="6"/>
      <c r="F464" s="6"/>
      <c r="G464" s="6"/>
      <c r="M464" s="69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2">
      <c r="A465" s="6"/>
      <c r="B465" s="6"/>
      <c r="C465" s="6"/>
      <c r="D465" s="6"/>
      <c r="E465" s="6"/>
      <c r="F465" s="6"/>
      <c r="G465" s="6"/>
      <c r="M465" s="69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2">
      <c r="A466" s="6"/>
      <c r="B466" s="6"/>
      <c r="C466" s="6"/>
      <c r="D466" s="6"/>
      <c r="E466" s="6"/>
      <c r="F466" s="6"/>
      <c r="G466" s="6"/>
      <c r="M466" s="69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2">
      <c r="A467" s="6"/>
      <c r="B467" s="6"/>
      <c r="C467" s="6"/>
      <c r="D467" s="6"/>
      <c r="E467" s="6"/>
      <c r="F467" s="6"/>
      <c r="G467" s="6"/>
      <c r="M467" s="69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2">
      <c r="A468" s="6"/>
      <c r="B468" s="6"/>
      <c r="C468" s="6"/>
      <c r="D468" s="6"/>
      <c r="E468" s="6"/>
      <c r="F468" s="6"/>
      <c r="G468" s="6"/>
      <c r="M468" s="69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2">
      <c r="A469" s="6"/>
      <c r="B469" s="6"/>
      <c r="C469" s="6"/>
      <c r="D469" s="6"/>
      <c r="E469" s="6"/>
      <c r="F469" s="6"/>
      <c r="G469" s="6"/>
      <c r="M469" s="69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2">
      <c r="A470" s="6"/>
      <c r="B470" s="6"/>
      <c r="C470" s="6"/>
      <c r="D470" s="6"/>
      <c r="E470" s="6"/>
      <c r="F470" s="6"/>
      <c r="G470" s="6"/>
      <c r="M470" s="69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2">
      <c r="A471" s="6"/>
      <c r="B471" s="6"/>
      <c r="C471" s="6"/>
      <c r="D471" s="6"/>
      <c r="E471" s="6"/>
      <c r="F471" s="6"/>
      <c r="G471" s="6"/>
      <c r="M471" s="69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2">
      <c r="A472" s="6"/>
      <c r="B472" s="6"/>
      <c r="C472" s="6"/>
      <c r="D472" s="6"/>
      <c r="E472" s="6"/>
      <c r="F472" s="6"/>
      <c r="G472" s="6"/>
      <c r="M472" s="69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2">
      <c r="A473" s="6"/>
      <c r="B473" s="6"/>
      <c r="C473" s="6"/>
      <c r="D473" s="6"/>
      <c r="E473" s="6"/>
      <c r="F473" s="6"/>
      <c r="G473" s="6"/>
      <c r="M473" s="69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2">
      <c r="A474" s="6"/>
      <c r="B474" s="6"/>
      <c r="C474" s="6"/>
      <c r="D474" s="6"/>
      <c r="E474" s="6"/>
      <c r="F474" s="6"/>
      <c r="G474" s="6"/>
      <c r="M474" s="69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2">
      <c r="A475" s="6"/>
      <c r="B475" s="6"/>
      <c r="C475" s="6"/>
      <c r="D475" s="6"/>
      <c r="E475" s="6"/>
      <c r="F475" s="6"/>
      <c r="G475" s="6"/>
      <c r="M475" s="69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2">
      <c r="A476" s="6"/>
      <c r="B476" s="6"/>
      <c r="C476" s="6"/>
      <c r="D476" s="6"/>
      <c r="E476" s="6"/>
      <c r="F476" s="6"/>
      <c r="G476" s="6"/>
      <c r="M476" s="69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2">
      <c r="A477" s="6"/>
      <c r="B477" s="6"/>
      <c r="C477" s="6"/>
      <c r="D477" s="6"/>
      <c r="E477" s="6"/>
      <c r="F477" s="6"/>
      <c r="G477" s="6"/>
      <c r="M477" s="69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2">
      <c r="A478" s="6"/>
      <c r="B478" s="6"/>
      <c r="C478" s="6"/>
      <c r="D478" s="6"/>
      <c r="E478" s="6"/>
      <c r="F478" s="6"/>
      <c r="G478" s="6"/>
      <c r="M478" s="69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2">
      <c r="A479" s="6"/>
      <c r="B479" s="6"/>
      <c r="C479" s="6"/>
      <c r="D479" s="6"/>
      <c r="E479" s="6"/>
      <c r="F479" s="6"/>
      <c r="G479" s="6"/>
      <c r="M479" s="69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2">
      <c r="A480" s="6"/>
      <c r="B480" s="6"/>
      <c r="C480" s="6"/>
      <c r="D480" s="6"/>
      <c r="E480" s="6"/>
      <c r="F480" s="6"/>
      <c r="G480" s="6"/>
      <c r="M480" s="69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2">
      <c r="A481" s="6"/>
      <c r="B481" s="6"/>
      <c r="C481" s="6"/>
      <c r="D481" s="6"/>
      <c r="E481" s="6"/>
      <c r="F481" s="6"/>
      <c r="G481" s="6"/>
      <c r="M481" s="69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2">
      <c r="A482" s="6"/>
      <c r="B482" s="6"/>
      <c r="C482" s="6"/>
      <c r="D482" s="6"/>
      <c r="E482" s="6"/>
      <c r="F482" s="6"/>
      <c r="G482" s="6"/>
      <c r="M482" s="69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2">
      <c r="A483" s="6"/>
      <c r="B483" s="6"/>
      <c r="C483" s="6"/>
      <c r="D483" s="6"/>
      <c r="E483" s="6"/>
      <c r="F483" s="6"/>
      <c r="G483" s="6"/>
      <c r="M483" s="69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2">
      <c r="A484" s="6"/>
      <c r="B484" s="6"/>
      <c r="C484" s="6"/>
      <c r="D484" s="6"/>
      <c r="E484" s="6"/>
      <c r="F484" s="6"/>
      <c r="G484" s="6"/>
      <c r="M484" s="69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2">
      <c r="A485" s="6"/>
      <c r="B485" s="6"/>
      <c r="C485" s="6"/>
      <c r="D485" s="6"/>
      <c r="E485" s="6"/>
      <c r="F485" s="6"/>
      <c r="G485" s="6"/>
      <c r="M485" s="69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2">
      <c r="A486" s="6"/>
      <c r="B486" s="6"/>
      <c r="C486" s="6"/>
      <c r="D486" s="6"/>
      <c r="E486" s="6"/>
      <c r="F486" s="6"/>
      <c r="G486" s="6"/>
      <c r="M486" s="69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2">
      <c r="A487" s="6"/>
      <c r="B487" s="6"/>
      <c r="C487" s="6"/>
      <c r="D487" s="6"/>
      <c r="E487" s="6"/>
      <c r="F487" s="6"/>
      <c r="G487" s="6"/>
      <c r="M487" s="69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2">
      <c r="A488" s="6"/>
      <c r="B488" s="6"/>
      <c r="C488" s="6"/>
      <c r="D488" s="6"/>
      <c r="E488" s="6"/>
      <c r="F488" s="6"/>
      <c r="G488" s="6"/>
      <c r="M488" s="69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2">
      <c r="A489" s="6"/>
      <c r="B489" s="6"/>
      <c r="C489" s="6"/>
      <c r="D489" s="6"/>
      <c r="E489" s="6"/>
      <c r="F489" s="6"/>
      <c r="G489" s="6"/>
      <c r="M489" s="69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2">
      <c r="A490" s="6"/>
      <c r="B490" s="6"/>
      <c r="C490" s="6"/>
      <c r="D490" s="6"/>
      <c r="E490" s="6"/>
      <c r="F490" s="6"/>
      <c r="G490" s="6"/>
      <c r="M490" s="69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2">
      <c r="A491" s="6"/>
      <c r="B491" s="6"/>
      <c r="C491" s="6"/>
      <c r="D491" s="6"/>
      <c r="E491" s="6"/>
      <c r="F491" s="6"/>
      <c r="G491" s="6"/>
      <c r="M491" s="69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2">
      <c r="A492" s="6"/>
      <c r="B492" s="6"/>
      <c r="C492" s="6"/>
      <c r="D492" s="6"/>
      <c r="E492" s="6"/>
      <c r="F492" s="6"/>
      <c r="G492" s="6"/>
      <c r="M492" s="69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2">
      <c r="A493" s="6"/>
      <c r="B493" s="6"/>
      <c r="C493" s="6"/>
      <c r="D493" s="6"/>
      <c r="E493" s="6"/>
      <c r="F493" s="6"/>
      <c r="G493" s="6"/>
      <c r="M493" s="69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2">
      <c r="A494" s="6"/>
      <c r="B494" s="6"/>
      <c r="C494" s="6"/>
      <c r="D494" s="6"/>
      <c r="E494" s="6"/>
      <c r="F494" s="6"/>
      <c r="G494" s="6"/>
      <c r="M494" s="69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2">
      <c r="A495" s="6"/>
      <c r="B495" s="6"/>
      <c r="C495" s="6"/>
      <c r="D495" s="6"/>
      <c r="E495" s="6"/>
      <c r="F495" s="6"/>
      <c r="G495" s="6"/>
      <c r="M495" s="69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2">
      <c r="A496" s="6"/>
      <c r="B496" s="6"/>
      <c r="C496" s="6"/>
      <c r="D496" s="6"/>
      <c r="E496" s="6"/>
      <c r="F496" s="6"/>
      <c r="G496" s="6"/>
      <c r="M496" s="69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2">
      <c r="A497" s="6"/>
      <c r="B497" s="6"/>
      <c r="C497" s="6"/>
      <c r="D497" s="6"/>
      <c r="E497" s="6"/>
      <c r="F497" s="6"/>
      <c r="G497" s="6"/>
      <c r="M497" s="69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2">
      <c r="A498" s="6"/>
      <c r="B498" s="6"/>
      <c r="C498" s="6"/>
      <c r="D498" s="6"/>
      <c r="E498" s="6"/>
      <c r="F498" s="6"/>
      <c r="G498" s="6"/>
      <c r="M498" s="69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2">
      <c r="A499" s="6"/>
      <c r="B499" s="6"/>
      <c r="C499" s="6"/>
      <c r="D499" s="6"/>
      <c r="E499" s="6"/>
      <c r="F499" s="6"/>
      <c r="G499" s="6"/>
      <c r="M499" s="69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2">
      <c r="A500" s="6"/>
      <c r="B500" s="6"/>
      <c r="C500" s="6"/>
      <c r="D500" s="6"/>
      <c r="E500" s="6"/>
      <c r="F500" s="6"/>
      <c r="G500" s="6"/>
      <c r="M500" s="69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2">
      <c r="A501" s="6"/>
      <c r="B501" s="6"/>
      <c r="C501" s="6"/>
      <c r="D501" s="6"/>
      <c r="E501" s="6"/>
      <c r="F501" s="6"/>
      <c r="G501" s="6"/>
      <c r="M501" s="69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2">
      <c r="A502" s="6"/>
      <c r="B502" s="6"/>
      <c r="C502" s="6"/>
      <c r="D502" s="6"/>
      <c r="E502" s="6"/>
      <c r="F502" s="6"/>
      <c r="G502" s="6"/>
      <c r="M502" s="69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2">
      <c r="A503" s="6"/>
      <c r="B503" s="6"/>
      <c r="C503" s="6"/>
      <c r="D503" s="6"/>
      <c r="E503" s="6"/>
      <c r="F503" s="6"/>
      <c r="G503" s="6"/>
      <c r="M503" s="69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2">
      <c r="A504" s="6"/>
      <c r="B504" s="6"/>
      <c r="C504" s="6"/>
      <c r="D504" s="6"/>
      <c r="E504" s="6"/>
      <c r="F504" s="6"/>
      <c r="G504" s="6"/>
      <c r="M504" s="69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2">
      <c r="A505" s="6"/>
      <c r="B505" s="6"/>
      <c r="C505" s="6"/>
      <c r="D505" s="6"/>
      <c r="E505" s="6"/>
      <c r="F505" s="6"/>
      <c r="G505" s="6"/>
      <c r="M505" s="69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2">
      <c r="A506" s="6"/>
      <c r="B506" s="6"/>
      <c r="C506" s="6"/>
      <c r="D506" s="6"/>
      <c r="E506" s="6"/>
      <c r="F506" s="6"/>
      <c r="G506" s="6"/>
      <c r="M506" s="69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2">
      <c r="A507" s="6"/>
      <c r="B507" s="6"/>
      <c r="C507" s="6"/>
      <c r="D507" s="6"/>
      <c r="E507" s="6"/>
      <c r="F507" s="6"/>
      <c r="G507" s="6"/>
      <c r="M507" s="69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2">
      <c r="A508" s="6"/>
      <c r="B508" s="6"/>
      <c r="C508" s="6"/>
      <c r="D508" s="6"/>
      <c r="E508" s="6"/>
      <c r="F508" s="6"/>
      <c r="G508" s="6"/>
      <c r="M508" s="69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2">
      <c r="A509" s="6"/>
      <c r="B509" s="6"/>
      <c r="C509" s="6"/>
      <c r="D509" s="6"/>
      <c r="E509" s="6"/>
      <c r="F509" s="6"/>
      <c r="G509" s="6"/>
      <c r="M509" s="69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2">
      <c r="A510" s="6"/>
      <c r="B510" s="6"/>
      <c r="C510" s="6"/>
      <c r="D510" s="6"/>
      <c r="E510" s="6"/>
      <c r="F510" s="6"/>
      <c r="G510" s="6"/>
      <c r="M510" s="69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2">
      <c r="A511" s="6"/>
      <c r="B511" s="6"/>
      <c r="C511" s="6"/>
      <c r="D511" s="6"/>
      <c r="E511" s="6"/>
      <c r="F511" s="6"/>
      <c r="G511" s="6"/>
      <c r="M511" s="69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2">
      <c r="A512" s="6"/>
      <c r="B512" s="6"/>
      <c r="C512" s="6"/>
      <c r="D512" s="6"/>
      <c r="E512" s="6"/>
      <c r="F512" s="6"/>
      <c r="G512" s="6"/>
      <c r="M512" s="69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2">
      <c r="A513" s="6"/>
      <c r="B513" s="6"/>
      <c r="C513" s="6"/>
      <c r="D513" s="6"/>
      <c r="E513" s="6"/>
      <c r="F513" s="6"/>
      <c r="G513" s="6"/>
      <c r="M513" s="69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2">
      <c r="A514" s="6"/>
      <c r="B514" s="6"/>
      <c r="C514" s="6"/>
      <c r="D514" s="6"/>
      <c r="E514" s="6"/>
      <c r="F514" s="6"/>
      <c r="G514" s="6"/>
      <c r="M514" s="69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2">
      <c r="A515" s="6"/>
      <c r="B515" s="6"/>
      <c r="C515" s="6"/>
      <c r="D515" s="6"/>
      <c r="E515" s="6"/>
      <c r="F515" s="6"/>
      <c r="G515" s="6"/>
      <c r="M515" s="69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2">
      <c r="A516" s="6"/>
      <c r="B516" s="6"/>
      <c r="C516" s="6"/>
      <c r="D516" s="6"/>
      <c r="E516" s="6"/>
      <c r="F516" s="6"/>
      <c r="G516" s="6"/>
      <c r="M516" s="69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2">
      <c r="A517" s="6"/>
      <c r="B517" s="6"/>
      <c r="C517" s="6"/>
      <c r="D517" s="6"/>
      <c r="E517" s="6"/>
      <c r="F517" s="6"/>
      <c r="G517" s="6"/>
      <c r="M517" s="69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2">
      <c r="A518" s="6"/>
      <c r="B518" s="6"/>
      <c r="C518" s="6"/>
      <c r="D518" s="6"/>
      <c r="E518" s="6"/>
      <c r="F518" s="6"/>
      <c r="G518" s="6"/>
      <c r="M518" s="69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2">
      <c r="A519" s="6"/>
      <c r="B519" s="6"/>
      <c r="C519" s="6"/>
      <c r="D519" s="6"/>
      <c r="E519" s="6"/>
      <c r="F519" s="6"/>
      <c r="G519" s="6"/>
      <c r="M519" s="69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2">
      <c r="A520" s="6"/>
      <c r="B520" s="6"/>
      <c r="C520" s="6"/>
      <c r="D520" s="6"/>
      <c r="E520" s="6"/>
      <c r="F520" s="6"/>
      <c r="G520" s="6"/>
      <c r="M520" s="69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2">
      <c r="A521" s="6"/>
      <c r="B521" s="6"/>
      <c r="C521" s="6"/>
      <c r="D521" s="6"/>
      <c r="E521" s="6"/>
      <c r="F521" s="6"/>
      <c r="G521" s="6"/>
      <c r="M521" s="69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2">
      <c r="A522" s="6"/>
      <c r="B522" s="6"/>
      <c r="C522" s="6"/>
      <c r="D522" s="6"/>
      <c r="E522" s="6"/>
      <c r="F522" s="6"/>
      <c r="G522" s="6"/>
      <c r="M522" s="69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2">
      <c r="A523" s="6"/>
      <c r="B523" s="6"/>
      <c r="C523" s="6"/>
      <c r="D523" s="6"/>
      <c r="E523" s="6"/>
      <c r="F523" s="6"/>
      <c r="G523" s="6"/>
      <c r="M523" s="69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2">
      <c r="A524" s="6"/>
      <c r="B524" s="6"/>
      <c r="C524" s="6"/>
      <c r="D524" s="6"/>
      <c r="E524" s="6"/>
      <c r="F524" s="6"/>
      <c r="G524" s="6"/>
      <c r="M524" s="69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2">
      <c r="A525" s="6"/>
      <c r="B525" s="6"/>
      <c r="C525" s="6"/>
      <c r="D525" s="6"/>
      <c r="E525" s="6"/>
      <c r="F525" s="6"/>
      <c r="G525" s="6"/>
      <c r="M525" s="69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2">
      <c r="A526" s="6"/>
      <c r="B526" s="6"/>
      <c r="C526" s="6"/>
      <c r="D526" s="6"/>
      <c r="E526" s="6"/>
      <c r="F526" s="6"/>
      <c r="G526" s="6"/>
      <c r="M526" s="69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2">
      <c r="A527" s="6"/>
      <c r="B527" s="6"/>
      <c r="C527" s="6"/>
      <c r="D527" s="6"/>
      <c r="E527" s="6"/>
      <c r="F527" s="6"/>
      <c r="G527" s="6"/>
      <c r="M527" s="69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2">
      <c r="A528" s="6"/>
      <c r="B528" s="6"/>
      <c r="C528" s="6"/>
      <c r="D528" s="6"/>
      <c r="E528" s="6"/>
      <c r="F528" s="6"/>
      <c r="G528" s="6"/>
      <c r="M528" s="69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2">
      <c r="A529" s="6"/>
      <c r="B529" s="6"/>
      <c r="C529" s="6"/>
      <c r="D529" s="6"/>
      <c r="E529" s="6"/>
      <c r="F529" s="6"/>
      <c r="G529" s="6"/>
      <c r="M529" s="69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2">
      <c r="A530" s="6"/>
      <c r="B530" s="6"/>
      <c r="C530" s="6"/>
      <c r="D530" s="6"/>
      <c r="E530" s="6"/>
      <c r="F530" s="6"/>
      <c r="G530" s="6"/>
      <c r="M530" s="69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2">
      <c r="A531" s="6"/>
      <c r="B531" s="6"/>
      <c r="C531" s="6"/>
      <c r="D531" s="6"/>
      <c r="E531" s="6"/>
      <c r="F531" s="6"/>
      <c r="G531" s="6"/>
      <c r="M531" s="69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2">
      <c r="A532" s="6"/>
      <c r="B532" s="6"/>
      <c r="C532" s="6"/>
      <c r="D532" s="6"/>
      <c r="E532" s="6"/>
      <c r="F532" s="6"/>
      <c r="G532" s="6"/>
      <c r="M532" s="69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2">
      <c r="A533" s="6"/>
      <c r="B533" s="6"/>
      <c r="C533" s="6"/>
      <c r="D533" s="6"/>
      <c r="E533" s="6"/>
      <c r="F533" s="6"/>
      <c r="G533" s="6"/>
      <c r="M533" s="69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2">
      <c r="A534" s="6"/>
      <c r="B534" s="6"/>
      <c r="C534" s="6"/>
      <c r="D534" s="6"/>
      <c r="E534" s="6"/>
      <c r="F534" s="6"/>
      <c r="G534" s="6"/>
      <c r="M534" s="69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2">
      <c r="A535" s="6"/>
      <c r="B535" s="6"/>
      <c r="C535" s="6"/>
      <c r="D535" s="6"/>
      <c r="E535" s="6"/>
      <c r="F535" s="6"/>
      <c r="G535" s="6"/>
      <c r="M535" s="69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2">
      <c r="A536" s="6"/>
      <c r="B536" s="6"/>
      <c r="C536" s="6"/>
      <c r="D536" s="6"/>
      <c r="E536" s="6"/>
      <c r="F536" s="6"/>
      <c r="G536" s="6"/>
      <c r="M536" s="69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2">
      <c r="A537" s="6"/>
      <c r="B537" s="6"/>
      <c r="C537" s="6"/>
      <c r="D537" s="6"/>
      <c r="E537" s="6"/>
      <c r="F537" s="6"/>
      <c r="G537" s="6"/>
      <c r="M537" s="69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2">
      <c r="A538" s="6"/>
      <c r="B538" s="6"/>
      <c r="C538" s="6"/>
      <c r="D538" s="6"/>
      <c r="E538" s="6"/>
      <c r="F538" s="6"/>
      <c r="G538" s="6"/>
      <c r="M538" s="69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2">
      <c r="A539" s="6"/>
      <c r="B539" s="6"/>
      <c r="C539" s="6"/>
      <c r="D539" s="6"/>
      <c r="E539" s="6"/>
      <c r="F539" s="6"/>
      <c r="G539" s="6"/>
      <c r="M539" s="69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2">
      <c r="A540" s="6"/>
      <c r="B540" s="6"/>
      <c r="C540" s="6"/>
      <c r="D540" s="6"/>
      <c r="E540" s="6"/>
      <c r="F540" s="6"/>
      <c r="G540" s="6"/>
      <c r="M540" s="69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2">
      <c r="A541" s="6"/>
      <c r="B541" s="6"/>
      <c r="C541" s="6"/>
      <c r="D541" s="6"/>
      <c r="E541" s="6"/>
      <c r="F541" s="6"/>
      <c r="G541" s="6"/>
      <c r="M541" s="69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2">
      <c r="A542" s="6"/>
      <c r="B542" s="6"/>
      <c r="C542" s="6"/>
      <c r="D542" s="6"/>
      <c r="E542" s="6"/>
      <c r="F542" s="6"/>
      <c r="G542" s="6"/>
      <c r="M542" s="69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2">
      <c r="A543" s="6"/>
      <c r="B543" s="6"/>
      <c r="C543" s="6"/>
      <c r="D543" s="6"/>
      <c r="E543" s="6"/>
      <c r="F543" s="6"/>
      <c r="G543" s="6"/>
      <c r="M543" s="69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2">
      <c r="A544" s="6"/>
      <c r="B544" s="6"/>
      <c r="C544" s="6"/>
      <c r="D544" s="6"/>
      <c r="E544" s="6"/>
      <c r="F544" s="6"/>
      <c r="G544" s="6"/>
      <c r="M544" s="69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2">
      <c r="A545" s="6"/>
      <c r="B545" s="6"/>
      <c r="C545" s="6"/>
      <c r="D545" s="6"/>
      <c r="E545" s="6"/>
      <c r="F545" s="6"/>
      <c r="G545" s="6"/>
      <c r="M545" s="69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2">
      <c r="A546" s="6"/>
      <c r="B546" s="6"/>
      <c r="C546" s="6"/>
      <c r="D546" s="6"/>
      <c r="E546" s="6"/>
      <c r="F546" s="6"/>
      <c r="G546" s="6"/>
      <c r="M546" s="69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2">
      <c r="A547" s="6"/>
      <c r="B547" s="6"/>
      <c r="C547" s="6"/>
      <c r="D547" s="6"/>
      <c r="E547" s="6"/>
      <c r="F547" s="6"/>
      <c r="G547" s="6"/>
      <c r="M547" s="69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2">
      <c r="A548" s="6"/>
      <c r="B548" s="6"/>
      <c r="C548" s="6"/>
      <c r="D548" s="6"/>
      <c r="E548" s="6"/>
      <c r="F548" s="6"/>
      <c r="G548" s="6"/>
      <c r="M548" s="69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2">
      <c r="A549" s="6"/>
      <c r="B549" s="6"/>
      <c r="C549" s="6"/>
      <c r="D549" s="6"/>
      <c r="E549" s="6"/>
      <c r="F549" s="6"/>
      <c r="G549" s="6"/>
      <c r="M549" s="69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2">
      <c r="A550" s="6"/>
      <c r="B550" s="6"/>
      <c r="C550" s="6"/>
      <c r="D550" s="6"/>
      <c r="E550" s="6"/>
      <c r="F550" s="6"/>
      <c r="G550" s="6"/>
      <c r="M550" s="69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2">
      <c r="A551" s="6"/>
      <c r="B551" s="6"/>
      <c r="C551" s="6"/>
      <c r="D551" s="6"/>
      <c r="E551" s="6"/>
      <c r="F551" s="6"/>
      <c r="G551" s="6"/>
      <c r="M551" s="69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2">
      <c r="A552" s="6"/>
      <c r="B552" s="6"/>
      <c r="C552" s="6"/>
      <c r="D552" s="6"/>
      <c r="E552" s="6"/>
      <c r="F552" s="6"/>
      <c r="G552" s="6"/>
      <c r="M552" s="69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2">
      <c r="A553" s="6"/>
      <c r="B553" s="6"/>
      <c r="C553" s="6"/>
      <c r="D553" s="6"/>
      <c r="E553" s="6"/>
      <c r="F553" s="6"/>
      <c r="G553" s="6"/>
      <c r="M553" s="69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2">
      <c r="A554" s="6"/>
      <c r="B554" s="6"/>
      <c r="C554" s="6"/>
      <c r="D554" s="6"/>
      <c r="E554" s="6"/>
      <c r="F554" s="6"/>
      <c r="G554" s="6"/>
      <c r="M554" s="69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2">
      <c r="A555" s="6"/>
      <c r="B555" s="6"/>
      <c r="C555" s="6"/>
      <c r="D555" s="6"/>
      <c r="E555" s="6"/>
      <c r="F555" s="6"/>
      <c r="G555" s="6"/>
      <c r="M555" s="69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2">
      <c r="A556" s="6"/>
      <c r="B556" s="6"/>
      <c r="C556" s="6"/>
      <c r="D556" s="6"/>
      <c r="E556" s="6"/>
      <c r="F556" s="6"/>
      <c r="G556" s="6"/>
      <c r="M556" s="69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2">
      <c r="A557" s="6"/>
      <c r="B557" s="6"/>
      <c r="C557" s="6"/>
      <c r="D557" s="6"/>
      <c r="E557" s="6"/>
      <c r="F557" s="6"/>
      <c r="G557" s="6"/>
      <c r="M557" s="69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2">
      <c r="A558" s="6"/>
      <c r="B558" s="6"/>
      <c r="C558" s="6"/>
      <c r="D558" s="6"/>
      <c r="E558" s="6"/>
      <c r="F558" s="6"/>
      <c r="G558" s="6"/>
      <c r="M558" s="69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2">
      <c r="A559" s="6"/>
      <c r="B559" s="6"/>
      <c r="C559" s="6"/>
      <c r="D559" s="6"/>
      <c r="E559" s="6"/>
      <c r="F559" s="6"/>
      <c r="G559" s="6"/>
      <c r="M559" s="69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2">
      <c r="A560" s="6"/>
      <c r="B560" s="6"/>
      <c r="C560" s="6"/>
      <c r="D560" s="6"/>
      <c r="E560" s="6"/>
      <c r="F560" s="6"/>
      <c r="G560" s="6"/>
      <c r="M560" s="69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2">
      <c r="A561" s="6"/>
      <c r="B561" s="6"/>
      <c r="C561" s="6"/>
      <c r="D561" s="6"/>
      <c r="E561" s="6"/>
      <c r="F561" s="6"/>
      <c r="G561" s="6"/>
      <c r="M561" s="69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2">
      <c r="A562" s="6"/>
      <c r="B562" s="6"/>
      <c r="C562" s="6"/>
      <c r="D562" s="6"/>
      <c r="E562" s="6"/>
      <c r="F562" s="6"/>
      <c r="G562" s="6"/>
      <c r="M562" s="69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2">
      <c r="A563" s="6"/>
      <c r="B563" s="6"/>
      <c r="C563" s="6"/>
      <c r="D563" s="6"/>
      <c r="E563" s="6"/>
      <c r="F563" s="6"/>
      <c r="G563" s="6"/>
      <c r="M563" s="69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2">
      <c r="A564" s="6"/>
      <c r="B564" s="6"/>
      <c r="C564" s="6"/>
      <c r="D564" s="6"/>
      <c r="E564" s="6"/>
      <c r="F564" s="6"/>
      <c r="G564" s="6"/>
      <c r="M564" s="69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2">
      <c r="A565" s="6"/>
      <c r="B565" s="6"/>
      <c r="C565" s="6"/>
      <c r="D565" s="6"/>
      <c r="E565" s="6"/>
      <c r="F565" s="6"/>
      <c r="G565" s="6"/>
      <c r="M565" s="69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2">
      <c r="A566" s="6"/>
      <c r="B566" s="6"/>
      <c r="C566" s="6"/>
      <c r="D566" s="6"/>
      <c r="E566" s="6"/>
      <c r="F566" s="6"/>
      <c r="G566" s="6"/>
      <c r="M566" s="69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2">
      <c r="A567" s="6"/>
      <c r="B567" s="6"/>
      <c r="C567" s="6"/>
      <c r="D567" s="6"/>
      <c r="E567" s="6"/>
      <c r="F567" s="6"/>
      <c r="G567" s="6"/>
      <c r="M567" s="69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2">
      <c r="A568" s="6"/>
      <c r="B568" s="6"/>
      <c r="C568" s="6"/>
      <c r="D568" s="6"/>
      <c r="E568" s="6"/>
      <c r="F568" s="6"/>
      <c r="G568" s="6"/>
      <c r="M568" s="69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2">
      <c r="A569" s="6"/>
      <c r="B569" s="6"/>
      <c r="C569" s="6"/>
      <c r="D569" s="6"/>
      <c r="E569" s="6"/>
      <c r="F569" s="6"/>
      <c r="G569" s="6"/>
      <c r="M569" s="69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2">
      <c r="A570" s="6"/>
      <c r="B570" s="6"/>
      <c r="C570" s="6"/>
      <c r="D570" s="6"/>
      <c r="E570" s="6"/>
      <c r="F570" s="6"/>
      <c r="G570" s="6"/>
      <c r="M570" s="69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2">
      <c r="A571" s="6"/>
      <c r="B571" s="6"/>
      <c r="C571" s="6"/>
      <c r="D571" s="6"/>
      <c r="E571" s="6"/>
      <c r="F571" s="6"/>
      <c r="G571" s="6"/>
      <c r="M571" s="69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2">
      <c r="A572" s="6"/>
      <c r="B572" s="6"/>
      <c r="C572" s="6"/>
      <c r="D572" s="6"/>
      <c r="E572" s="6"/>
      <c r="F572" s="6"/>
      <c r="G572" s="6"/>
      <c r="M572" s="69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2">
      <c r="A573" s="6"/>
      <c r="B573" s="6"/>
      <c r="C573" s="6"/>
      <c r="D573" s="6"/>
      <c r="E573" s="6"/>
      <c r="F573" s="6"/>
      <c r="G573" s="6"/>
      <c r="M573" s="69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2">
      <c r="A574" s="6"/>
      <c r="B574" s="6"/>
      <c r="C574" s="6"/>
      <c r="D574" s="6"/>
      <c r="E574" s="6"/>
      <c r="F574" s="6"/>
      <c r="G574" s="6"/>
      <c r="M574" s="69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2">
      <c r="A575" s="6"/>
      <c r="B575" s="6"/>
      <c r="C575" s="6"/>
      <c r="D575" s="6"/>
      <c r="E575" s="6"/>
      <c r="F575" s="6"/>
      <c r="G575" s="6"/>
      <c r="M575" s="69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2">
      <c r="A576" s="6"/>
      <c r="B576" s="6"/>
      <c r="C576" s="6"/>
      <c r="D576" s="6"/>
      <c r="E576" s="6"/>
      <c r="F576" s="6"/>
      <c r="G576" s="6"/>
      <c r="M576" s="69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2">
      <c r="A577" s="6"/>
      <c r="B577" s="6"/>
      <c r="C577" s="6"/>
      <c r="D577" s="6"/>
      <c r="E577" s="6"/>
      <c r="F577" s="6"/>
      <c r="G577" s="6"/>
      <c r="M577" s="69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2">
      <c r="A578" s="6"/>
      <c r="B578" s="6"/>
      <c r="C578" s="6"/>
      <c r="D578" s="6"/>
      <c r="E578" s="6"/>
      <c r="F578" s="6"/>
      <c r="G578" s="6"/>
      <c r="M578" s="69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2">
      <c r="A579" s="6"/>
      <c r="B579" s="6"/>
      <c r="C579" s="6"/>
      <c r="D579" s="6"/>
      <c r="E579" s="6"/>
      <c r="F579" s="6"/>
      <c r="G579" s="6"/>
      <c r="M579" s="69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2">
      <c r="A580" s="6"/>
      <c r="B580" s="6"/>
      <c r="C580" s="6"/>
      <c r="D580" s="6"/>
      <c r="E580" s="6"/>
      <c r="F580" s="6"/>
      <c r="G580" s="6"/>
      <c r="M580" s="69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2">
      <c r="A581" s="6"/>
      <c r="B581" s="6"/>
      <c r="C581" s="6"/>
      <c r="D581" s="6"/>
      <c r="E581" s="6"/>
      <c r="F581" s="6"/>
      <c r="G581" s="6"/>
      <c r="M581" s="69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2">
      <c r="A582" s="6"/>
      <c r="B582" s="6"/>
      <c r="C582" s="6"/>
      <c r="D582" s="6"/>
      <c r="E582" s="6"/>
      <c r="F582" s="6"/>
      <c r="G582" s="6"/>
      <c r="M582" s="69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2">
      <c r="A583" s="6"/>
      <c r="B583" s="6"/>
      <c r="C583" s="6"/>
      <c r="D583" s="6"/>
      <c r="E583" s="6"/>
      <c r="F583" s="6"/>
      <c r="G583" s="6"/>
      <c r="M583" s="69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2">
      <c r="A584" s="6"/>
      <c r="B584" s="6"/>
      <c r="C584" s="6"/>
      <c r="D584" s="6"/>
      <c r="E584" s="6"/>
      <c r="F584" s="6"/>
      <c r="G584" s="6"/>
      <c r="M584" s="69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2">
      <c r="A585" s="6"/>
      <c r="B585" s="6"/>
      <c r="C585" s="6"/>
      <c r="D585" s="6"/>
      <c r="E585" s="6"/>
      <c r="F585" s="6"/>
      <c r="G585" s="6"/>
      <c r="M585" s="69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2">
      <c r="A586" s="6"/>
      <c r="B586" s="6"/>
      <c r="C586" s="6"/>
      <c r="D586" s="6"/>
      <c r="E586" s="6"/>
      <c r="F586" s="6"/>
      <c r="G586" s="6"/>
      <c r="M586" s="69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2">
      <c r="A587" s="6"/>
      <c r="B587" s="6"/>
      <c r="C587" s="6"/>
      <c r="D587" s="6"/>
      <c r="E587" s="6"/>
      <c r="F587" s="6"/>
      <c r="G587" s="6"/>
      <c r="M587" s="69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2">
      <c r="A588" s="6"/>
      <c r="B588" s="6"/>
      <c r="C588" s="6"/>
      <c r="D588" s="6"/>
      <c r="E588" s="6"/>
      <c r="F588" s="6"/>
      <c r="G588" s="6"/>
      <c r="M588" s="69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2">
      <c r="A589" s="6"/>
      <c r="B589" s="6"/>
      <c r="C589" s="6"/>
      <c r="D589" s="6"/>
      <c r="E589" s="6"/>
      <c r="F589" s="6"/>
      <c r="G589" s="6"/>
      <c r="M589" s="69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2">
      <c r="A590" s="6"/>
      <c r="B590" s="6"/>
      <c r="C590" s="6"/>
      <c r="D590" s="6"/>
      <c r="E590" s="6"/>
      <c r="F590" s="6"/>
      <c r="G590" s="6"/>
      <c r="M590" s="69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2">
      <c r="A591" s="6"/>
      <c r="B591" s="6"/>
      <c r="C591" s="6"/>
      <c r="D591" s="6"/>
      <c r="E591" s="6"/>
      <c r="F591" s="6"/>
      <c r="G591" s="6"/>
      <c r="M591" s="69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2">
      <c r="A592" s="6"/>
      <c r="B592" s="6"/>
      <c r="C592" s="6"/>
      <c r="D592" s="6"/>
      <c r="E592" s="6"/>
      <c r="F592" s="6"/>
      <c r="G592" s="6"/>
      <c r="M592" s="69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2">
      <c r="A593" s="6"/>
      <c r="B593" s="6"/>
      <c r="C593" s="6"/>
      <c r="D593" s="6"/>
      <c r="E593" s="6"/>
      <c r="F593" s="6"/>
      <c r="G593" s="6"/>
      <c r="M593" s="69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2">
      <c r="A594" s="6"/>
      <c r="B594" s="6"/>
      <c r="C594" s="6"/>
      <c r="D594" s="6"/>
      <c r="E594" s="6"/>
      <c r="F594" s="6"/>
      <c r="G594" s="6"/>
      <c r="M594" s="69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2">
      <c r="A595" s="6"/>
      <c r="B595" s="6"/>
      <c r="C595" s="6"/>
      <c r="D595" s="6"/>
      <c r="E595" s="6"/>
      <c r="F595" s="6"/>
      <c r="G595" s="6"/>
      <c r="M595" s="69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2">
      <c r="A596" s="6"/>
      <c r="B596" s="6"/>
      <c r="C596" s="6"/>
      <c r="D596" s="6"/>
      <c r="E596" s="6"/>
      <c r="F596" s="6"/>
      <c r="G596" s="6"/>
      <c r="M596" s="69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2">
      <c r="A597" s="6"/>
      <c r="B597" s="6"/>
      <c r="C597" s="6"/>
      <c r="D597" s="6"/>
      <c r="E597" s="6"/>
      <c r="F597" s="6"/>
      <c r="G597" s="6"/>
      <c r="M597" s="69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2">
      <c r="A598" s="6"/>
      <c r="B598" s="6"/>
      <c r="C598" s="6"/>
      <c r="D598" s="6"/>
      <c r="E598" s="6"/>
      <c r="F598" s="6"/>
      <c r="G598" s="6"/>
      <c r="M598" s="69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2">
      <c r="A599" s="6"/>
      <c r="B599" s="6"/>
      <c r="C599" s="6"/>
      <c r="D599" s="6"/>
      <c r="E599" s="6"/>
      <c r="F599" s="6"/>
      <c r="G599" s="6"/>
      <c r="M599" s="69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2">
      <c r="A600" s="6"/>
      <c r="B600" s="6"/>
      <c r="C600" s="6"/>
      <c r="D600" s="6"/>
      <c r="E600" s="6"/>
      <c r="F600" s="6"/>
      <c r="G600" s="6"/>
      <c r="M600" s="69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2">
      <c r="A601" s="6"/>
      <c r="B601" s="6"/>
      <c r="C601" s="6"/>
      <c r="D601" s="6"/>
      <c r="E601" s="6"/>
      <c r="F601" s="6"/>
      <c r="G601" s="6"/>
      <c r="M601" s="69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2">
      <c r="A602" s="6"/>
      <c r="B602" s="6"/>
      <c r="C602" s="6"/>
      <c r="D602" s="6"/>
      <c r="E602" s="6"/>
      <c r="F602" s="6"/>
      <c r="G602" s="6"/>
      <c r="M602" s="69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2">
      <c r="A603" s="6"/>
      <c r="B603" s="6"/>
      <c r="C603" s="6"/>
      <c r="D603" s="6"/>
      <c r="E603" s="6"/>
      <c r="F603" s="6"/>
      <c r="G603" s="6"/>
      <c r="M603" s="69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2">
      <c r="A604" s="6"/>
      <c r="B604" s="6"/>
      <c r="C604" s="6"/>
      <c r="D604" s="6"/>
      <c r="E604" s="6"/>
      <c r="F604" s="6"/>
      <c r="G604" s="6"/>
      <c r="M604" s="69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2">
      <c r="A605" s="6"/>
      <c r="B605" s="6"/>
      <c r="C605" s="6"/>
      <c r="D605" s="6"/>
      <c r="E605" s="6"/>
      <c r="F605" s="6"/>
      <c r="G605" s="6"/>
      <c r="M605" s="69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2">
      <c r="A606" s="6"/>
      <c r="B606" s="6"/>
      <c r="C606" s="6"/>
      <c r="D606" s="6"/>
      <c r="E606" s="6"/>
      <c r="F606" s="6"/>
      <c r="G606" s="6"/>
      <c r="M606" s="69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2">
      <c r="A607" s="6"/>
      <c r="B607" s="6"/>
      <c r="C607" s="6"/>
      <c r="D607" s="6"/>
      <c r="E607" s="6"/>
      <c r="F607" s="6"/>
      <c r="G607" s="6"/>
      <c r="M607" s="69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2">
      <c r="A608" s="6"/>
      <c r="B608" s="6"/>
      <c r="C608" s="6"/>
      <c r="D608" s="6"/>
      <c r="E608" s="6"/>
      <c r="F608" s="6"/>
      <c r="G608" s="6"/>
      <c r="M608" s="69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2">
      <c r="A609" s="6"/>
      <c r="B609" s="6"/>
      <c r="C609" s="6"/>
      <c r="D609" s="6"/>
      <c r="E609" s="6"/>
      <c r="F609" s="6"/>
      <c r="G609" s="6"/>
      <c r="M609" s="69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2">
      <c r="A610" s="6"/>
      <c r="B610" s="6"/>
      <c r="C610" s="6"/>
      <c r="D610" s="6"/>
      <c r="E610" s="6"/>
      <c r="F610" s="6"/>
      <c r="G610" s="6"/>
      <c r="M610" s="69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2">
      <c r="A611" s="6"/>
      <c r="B611" s="6"/>
      <c r="C611" s="6"/>
      <c r="D611" s="6"/>
      <c r="E611" s="6"/>
      <c r="F611" s="6"/>
      <c r="G611" s="6"/>
      <c r="M611" s="69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2">
      <c r="A612" s="6"/>
      <c r="B612" s="6"/>
      <c r="C612" s="6"/>
      <c r="D612" s="6"/>
      <c r="E612" s="6"/>
      <c r="F612" s="6"/>
      <c r="G612" s="6"/>
      <c r="M612" s="69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2">
      <c r="A613" s="6"/>
      <c r="B613" s="6"/>
      <c r="C613" s="6"/>
      <c r="D613" s="6"/>
      <c r="E613" s="6"/>
      <c r="F613" s="6"/>
      <c r="G613" s="6"/>
      <c r="M613" s="69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2">
      <c r="A614" s="6"/>
      <c r="B614" s="6"/>
      <c r="C614" s="6"/>
      <c r="D614" s="6"/>
      <c r="E614" s="6"/>
      <c r="F614" s="6"/>
      <c r="G614" s="6"/>
      <c r="M614" s="69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2">
      <c r="A615" s="6"/>
      <c r="B615" s="6"/>
      <c r="C615" s="6"/>
      <c r="D615" s="6"/>
      <c r="E615" s="6"/>
      <c r="F615" s="6"/>
      <c r="G615" s="6"/>
      <c r="M615" s="69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2">
      <c r="A616" s="6"/>
      <c r="B616" s="6"/>
      <c r="C616" s="6"/>
      <c r="D616" s="6"/>
      <c r="E616" s="6"/>
      <c r="F616" s="6"/>
      <c r="G616" s="6"/>
      <c r="M616" s="69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2">
      <c r="A617" s="6"/>
      <c r="B617" s="6"/>
      <c r="C617" s="6"/>
      <c r="D617" s="6"/>
      <c r="E617" s="6"/>
      <c r="F617" s="6"/>
      <c r="G617" s="6"/>
      <c r="M617" s="69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2">
      <c r="A618" s="6"/>
      <c r="B618" s="6"/>
      <c r="C618" s="6"/>
      <c r="D618" s="6"/>
      <c r="E618" s="6"/>
      <c r="F618" s="6"/>
      <c r="G618" s="6"/>
      <c r="M618" s="69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2">
      <c r="A619" s="6"/>
      <c r="B619" s="6"/>
      <c r="C619" s="6"/>
      <c r="D619" s="6"/>
      <c r="E619" s="6"/>
      <c r="F619" s="6"/>
      <c r="G619" s="6"/>
      <c r="M619" s="69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2">
      <c r="A620" s="6"/>
      <c r="B620" s="6"/>
      <c r="C620" s="6"/>
      <c r="D620" s="6"/>
      <c r="E620" s="6"/>
      <c r="F620" s="6"/>
      <c r="G620" s="6"/>
      <c r="M620" s="69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2">
      <c r="A621" s="6"/>
      <c r="B621" s="6"/>
      <c r="C621" s="6"/>
      <c r="D621" s="6"/>
      <c r="E621" s="6"/>
      <c r="F621" s="6"/>
      <c r="G621" s="6"/>
      <c r="M621" s="69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2">
      <c r="A622" s="6"/>
      <c r="B622" s="6"/>
      <c r="C622" s="6"/>
      <c r="D622" s="6"/>
      <c r="E622" s="6"/>
      <c r="F622" s="6"/>
      <c r="G622" s="6"/>
      <c r="M622" s="69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2">
      <c r="A623" s="6"/>
      <c r="B623" s="6"/>
      <c r="C623" s="6"/>
      <c r="D623" s="6"/>
      <c r="E623" s="6"/>
      <c r="F623" s="6"/>
      <c r="G623" s="6"/>
      <c r="M623" s="69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2">
      <c r="A624" s="6"/>
      <c r="B624" s="6"/>
      <c r="C624" s="6"/>
      <c r="D624" s="6"/>
      <c r="E624" s="6"/>
      <c r="F624" s="6"/>
      <c r="G624" s="6"/>
      <c r="M624" s="69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2">
      <c r="A625" s="6"/>
      <c r="B625" s="6"/>
      <c r="C625" s="6"/>
      <c r="D625" s="6"/>
      <c r="E625" s="6"/>
      <c r="F625" s="6"/>
      <c r="G625" s="6"/>
      <c r="M625" s="69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2">
      <c r="A626" s="6"/>
      <c r="B626" s="6"/>
      <c r="C626" s="6"/>
      <c r="D626" s="6"/>
      <c r="E626" s="6"/>
      <c r="F626" s="6"/>
      <c r="G626" s="6"/>
      <c r="M626" s="69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2">
      <c r="A627" s="6"/>
      <c r="B627" s="6"/>
      <c r="C627" s="6"/>
      <c r="D627" s="6"/>
      <c r="E627" s="6"/>
      <c r="F627" s="6"/>
      <c r="G627" s="6"/>
      <c r="M627" s="69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2">
      <c r="A628" s="6"/>
      <c r="B628" s="6"/>
      <c r="C628" s="6"/>
      <c r="D628" s="6"/>
      <c r="E628" s="6"/>
      <c r="F628" s="6"/>
      <c r="G628" s="6"/>
      <c r="M628" s="69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2">
      <c r="A629" s="6"/>
      <c r="B629" s="6"/>
      <c r="C629" s="6"/>
      <c r="D629" s="6"/>
      <c r="E629" s="6"/>
      <c r="F629" s="6"/>
      <c r="G629" s="6"/>
      <c r="M629" s="69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2">
      <c r="A630" s="6"/>
      <c r="B630" s="6"/>
      <c r="C630" s="6"/>
      <c r="D630" s="6"/>
      <c r="E630" s="6"/>
      <c r="F630" s="6"/>
      <c r="G630" s="6"/>
      <c r="M630" s="69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2">
      <c r="A631" s="6"/>
      <c r="B631" s="6"/>
      <c r="C631" s="6"/>
      <c r="D631" s="6"/>
      <c r="E631" s="6"/>
      <c r="F631" s="6"/>
      <c r="G631" s="6"/>
      <c r="M631" s="69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2">
      <c r="A632" s="6"/>
      <c r="B632" s="6"/>
      <c r="C632" s="6"/>
      <c r="D632" s="6"/>
      <c r="E632" s="6"/>
      <c r="F632" s="6"/>
      <c r="G632" s="6"/>
      <c r="M632" s="69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2">
      <c r="A633" s="6"/>
      <c r="B633" s="6"/>
      <c r="C633" s="6"/>
      <c r="D633" s="6"/>
      <c r="E633" s="6"/>
      <c r="F633" s="6"/>
      <c r="G633" s="6"/>
      <c r="M633" s="69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2">
      <c r="A634" s="6"/>
      <c r="B634" s="6"/>
      <c r="C634" s="6"/>
      <c r="D634" s="6"/>
      <c r="E634" s="6"/>
      <c r="F634" s="6"/>
      <c r="G634" s="6"/>
      <c r="M634" s="69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2">
      <c r="A635" s="6"/>
      <c r="B635" s="6"/>
      <c r="C635" s="6"/>
      <c r="D635" s="6"/>
      <c r="E635" s="6"/>
      <c r="F635" s="6"/>
      <c r="G635" s="6"/>
      <c r="M635" s="69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2">
      <c r="A636" s="6"/>
      <c r="B636" s="6"/>
      <c r="C636" s="6"/>
      <c r="D636" s="6"/>
      <c r="E636" s="6"/>
      <c r="F636" s="6"/>
      <c r="G636" s="6"/>
      <c r="M636" s="69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2">
      <c r="A637" s="6"/>
      <c r="B637" s="6"/>
      <c r="C637" s="6"/>
      <c r="D637" s="6"/>
      <c r="E637" s="6"/>
      <c r="F637" s="6"/>
      <c r="G637" s="6"/>
      <c r="M637" s="69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2">
      <c r="A638" s="6"/>
      <c r="B638" s="6"/>
      <c r="C638" s="6"/>
      <c r="D638" s="6"/>
      <c r="E638" s="6"/>
      <c r="F638" s="6"/>
      <c r="G638" s="6"/>
      <c r="M638" s="69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2">
      <c r="A639" s="6"/>
      <c r="B639" s="6"/>
      <c r="C639" s="6"/>
      <c r="D639" s="6"/>
      <c r="E639" s="6"/>
      <c r="F639" s="6"/>
      <c r="G639" s="6"/>
      <c r="M639" s="69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2">
      <c r="A640" s="6"/>
      <c r="B640" s="6"/>
      <c r="C640" s="6"/>
      <c r="D640" s="6"/>
      <c r="E640" s="6"/>
      <c r="F640" s="6"/>
      <c r="G640" s="6"/>
      <c r="M640" s="69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2">
      <c r="A641" s="6"/>
      <c r="B641" s="6"/>
      <c r="C641" s="6"/>
      <c r="D641" s="6"/>
      <c r="E641" s="6"/>
      <c r="F641" s="6"/>
      <c r="G641" s="6"/>
      <c r="M641" s="69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2">
      <c r="A642" s="6"/>
      <c r="B642" s="6"/>
      <c r="C642" s="6"/>
      <c r="D642" s="6"/>
      <c r="E642" s="6"/>
      <c r="F642" s="6"/>
      <c r="G642" s="6"/>
      <c r="M642" s="69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2">
      <c r="A643" s="6"/>
      <c r="B643" s="6"/>
      <c r="C643" s="6"/>
      <c r="D643" s="6"/>
      <c r="E643" s="6"/>
      <c r="F643" s="6"/>
      <c r="G643" s="6"/>
      <c r="M643" s="69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2">
      <c r="A644" s="6"/>
      <c r="B644" s="6"/>
      <c r="C644" s="6"/>
      <c r="D644" s="6"/>
      <c r="E644" s="6"/>
      <c r="F644" s="6"/>
      <c r="G644" s="6"/>
      <c r="M644" s="69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2">
      <c r="A645" s="6"/>
      <c r="B645" s="6"/>
      <c r="C645" s="6"/>
      <c r="D645" s="6"/>
      <c r="E645" s="6"/>
      <c r="F645" s="6"/>
      <c r="G645" s="6"/>
      <c r="M645" s="69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2">
      <c r="A646" s="6"/>
      <c r="B646" s="6"/>
      <c r="C646" s="6"/>
      <c r="D646" s="6"/>
      <c r="E646" s="6"/>
      <c r="F646" s="6"/>
      <c r="G646" s="6"/>
      <c r="M646" s="69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2">
      <c r="A647" s="6"/>
      <c r="B647" s="6"/>
      <c r="C647" s="6"/>
      <c r="D647" s="6"/>
      <c r="E647" s="6"/>
      <c r="F647" s="6"/>
      <c r="G647" s="6"/>
      <c r="M647" s="69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2">
      <c r="A648" s="6"/>
      <c r="B648" s="6"/>
      <c r="C648" s="6"/>
      <c r="D648" s="6"/>
      <c r="E648" s="6"/>
      <c r="F648" s="6"/>
      <c r="G648" s="6"/>
      <c r="M648" s="69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2">
      <c r="A649" s="6"/>
      <c r="B649" s="6"/>
      <c r="C649" s="6"/>
      <c r="D649" s="6"/>
      <c r="E649" s="6"/>
      <c r="F649" s="6"/>
      <c r="G649" s="6"/>
      <c r="M649" s="69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2">
      <c r="A650" s="6"/>
      <c r="B650" s="6"/>
      <c r="C650" s="6"/>
      <c r="D650" s="6"/>
      <c r="E650" s="6"/>
      <c r="F650" s="6"/>
      <c r="G650" s="6"/>
      <c r="M650" s="69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2">
      <c r="A651" s="6"/>
      <c r="B651" s="6"/>
      <c r="C651" s="6"/>
      <c r="D651" s="6"/>
      <c r="E651" s="6"/>
      <c r="F651" s="6"/>
      <c r="G651" s="6"/>
      <c r="M651" s="69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2">
      <c r="A652" s="6"/>
      <c r="B652" s="6"/>
      <c r="C652" s="6"/>
      <c r="D652" s="6"/>
      <c r="E652" s="6"/>
      <c r="F652" s="6"/>
      <c r="G652" s="6"/>
      <c r="M652" s="69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2">
      <c r="A653" s="6"/>
      <c r="B653" s="6"/>
      <c r="C653" s="6"/>
      <c r="D653" s="6"/>
      <c r="E653" s="6"/>
      <c r="F653" s="6"/>
      <c r="G653" s="6"/>
      <c r="M653" s="69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2">
      <c r="A654" s="6"/>
      <c r="B654" s="6"/>
      <c r="C654" s="6"/>
      <c r="D654" s="6"/>
      <c r="E654" s="6"/>
      <c r="F654" s="6"/>
      <c r="G654" s="6"/>
      <c r="M654" s="69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2">
      <c r="A655" s="6"/>
      <c r="B655" s="6"/>
      <c r="C655" s="6"/>
      <c r="D655" s="6"/>
      <c r="E655" s="6"/>
      <c r="F655" s="6"/>
      <c r="G655" s="6"/>
      <c r="M655" s="69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2">
      <c r="A656" s="6"/>
      <c r="B656" s="6"/>
      <c r="C656" s="6"/>
      <c r="D656" s="6"/>
      <c r="E656" s="6"/>
      <c r="F656" s="6"/>
      <c r="G656" s="6"/>
      <c r="M656" s="69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2">
      <c r="A657" s="6"/>
      <c r="B657" s="6"/>
      <c r="C657" s="6"/>
      <c r="D657" s="6"/>
      <c r="E657" s="6"/>
      <c r="F657" s="6"/>
      <c r="G657" s="6"/>
      <c r="M657" s="69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2">
      <c r="A658" s="6"/>
      <c r="B658" s="6"/>
      <c r="C658" s="6"/>
      <c r="D658" s="6"/>
      <c r="E658" s="6"/>
      <c r="F658" s="6"/>
      <c r="G658" s="6"/>
      <c r="M658" s="69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2">
      <c r="A659" s="6"/>
      <c r="B659" s="6"/>
      <c r="C659" s="6"/>
      <c r="D659" s="6"/>
      <c r="E659" s="6"/>
      <c r="F659" s="6"/>
      <c r="G659" s="6"/>
      <c r="M659" s="69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2">
      <c r="A660" s="6"/>
      <c r="B660" s="6"/>
      <c r="C660" s="6"/>
      <c r="D660" s="6"/>
      <c r="E660" s="6"/>
      <c r="F660" s="6"/>
      <c r="G660" s="6"/>
      <c r="M660" s="69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2">
      <c r="A661" s="6"/>
      <c r="B661" s="6"/>
      <c r="C661" s="6"/>
      <c r="D661" s="6"/>
      <c r="E661" s="6"/>
      <c r="F661" s="6"/>
      <c r="G661" s="6"/>
      <c r="M661" s="69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2">
      <c r="A662" s="6"/>
      <c r="B662" s="6"/>
      <c r="C662" s="6"/>
      <c r="D662" s="6"/>
      <c r="E662" s="6"/>
      <c r="F662" s="6"/>
      <c r="G662" s="6"/>
      <c r="M662" s="69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2">
      <c r="A663" s="6"/>
      <c r="B663" s="6"/>
      <c r="C663" s="6"/>
      <c r="D663" s="6"/>
      <c r="E663" s="6"/>
      <c r="F663" s="6"/>
      <c r="G663" s="6"/>
      <c r="M663" s="69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2">
      <c r="A664" s="6"/>
      <c r="B664" s="6"/>
      <c r="C664" s="6"/>
      <c r="D664" s="6"/>
      <c r="E664" s="6"/>
      <c r="F664" s="6"/>
      <c r="G664" s="6"/>
      <c r="M664" s="69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2">
      <c r="A665" s="6"/>
      <c r="B665" s="6"/>
      <c r="C665" s="6"/>
      <c r="D665" s="6"/>
      <c r="E665" s="6"/>
      <c r="F665" s="6"/>
      <c r="G665" s="6"/>
      <c r="M665" s="69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2">
      <c r="A666" s="6"/>
      <c r="B666" s="6"/>
      <c r="C666" s="6"/>
      <c r="D666" s="6"/>
      <c r="E666" s="6"/>
      <c r="F666" s="6"/>
      <c r="G666" s="6"/>
      <c r="M666" s="69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2">
      <c r="A667" s="6"/>
      <c r="B667" s="6"/>
      <c r="C667" s="6"/>
      <c r="D667" s="6"/>
      <c r="E667" s="6"/>
      <c r="F667" s="6"/>
      <c r="G667" s="6"/>
      <c r="M667" s="69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2">
      <c r="A668" s="6"/>
      <c r="B668" s="6"/>
      <c r="C668" s="6"/>
      <c r="D668" s="6"/>
      <c r="E668" s="6"/>
      <c r="F668" s="6"/>
      <c r="G668" s="6"/>
      <c r="M668" s="69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2">
      <c r="A669" s="6"/>
      <c r="B669" s="6"/>
      <c r="C669" s="6"/>
      <c r="D669" s="6"/>
      <c r="E669" s="6"/>
      <c r="F669" s="6"/>
      <c r="G669" s="6"/>
      <c r="M669" s="69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2">
      <c r="A670" s="6"/>
      <c r="B670" s="6"/>
      <c r="C670" s="6"/>
      <c r="D670" s="6"/>
      <c r="E670" s="6"/>
      <c r="F670" s="6"/>
      <c r="G670" s="6"/>
      <c r="M670" s="69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2">
      <c r="A671" s="6"/>
      <c r="B671" s="6"/>
      <c r="C671" s="6"/>
      <c r="D671" s="6"/>
      <c r="E671" s="6"/>
      <c r="F671" s="6"/>
      <c r="G671" s="6"/>
      <c r="M671" s="69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2">
      <c r="A672" s="6"/>
      <c r="B672" s="6"/>
      <c r="C672" s="6"/>
      <c r="D672" s="6"/>
      <c r="E672" s="6"/>
      <c r="F672" s="6"/>
      <c r="G672" s="6"/>
      <c r="M672" s="69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2">
      <c r="A673" s="6"/>
      <c r="B673" s="6"/>
      <c r="C673" s="6"/>
      <c r="D673" s="6"/>
      <c r="E673" s="6"/>
      <c r="F673" s="6"/>
      <c r="G673" s="6"/>
      <c r="M673" s="69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2">
      <c r="A674" s="6"/>
      <c r="B674" s="6"/>
      <c r="C674" s="6"/>
      <c r="D674" s="6"/>
      <c r="E674" s="6"/>
      <c r="F674" s="6"/>
      <c r="G674" s="6"/>
      <c r="M674" s="69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2">
      <c r="A675" s="6"/>
      <c r="B675" s="6"/>
      <c r="C675" s="6"/>
      <c r="D675" s="6"/>
      <c r="E675" s="6"/>
      <c r="F675" s="6"/>
      <c r="G675" s="6"/>
      <c r="M675" s="69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2">
      <c r="A676" s="6"/>
      <c r="B676" s="6"/>
      <c r="C676" s="6"/>
      <c r="D676" s="6"/>
      <c r="E676" s="6"/>
      <c r="F676" s="6"/>
      <c r="G676" s="6"/>
      <c r="M676" s="69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2">
      <c r="A677" s="6"/>
      <c r="B677" s="6"/>
      <c r="C677" s="6"/>
      <c r="D677" s="6"/>
      <c r="E677" s="6"/>
      <c r="F677" s="6"/>
      <c r="G677" s="6"/>
      <c r="M677" s="69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2">
      <c r="A678" s="6"/>
      <c r="B678" s="6"/>
      <c r="C678" s="6"/>
      <c r="D678" s="6"/>
      <c r="E678" s="6"/>
      <c r="F678" s="6"/>
      <c r="G678" s="6"/>
      <c r="M678" s="69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2">
      <c r="A679" s="6"/>
      <c r="B679" s="6"/>
      <c r="C679" s="6"/>
      <c r="D679" s="6"/>
      <c r="E679" s="6"/>
      <c r="F679" s="6"/>
      <c r="G679" s="6"/>
      <c r="M679" s="69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2">
      <c r="A680" s="6"/>
      <c r="B680" s="6"/>
      <c r="C680" s="6"/>
      <c r="D680" s="6"/>
      <c r="E680" s="6"/>
      <c r="F680" s="6"/>
      <c r="G680" s="6"/>
      <c r="M680" s="69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2">
      <c r="A681" s="6"/>
      <c r="B681" s="6"/>
      <c r="C681" s="6"/>
      <c r="D681" s="6"/>
      <c r="E681" s="6"/>
      <c r="F681" s="6"/>
      <c r="G681" s="6"/>
      <c r="M681" s="69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2">
      <c r="A682" s="6"/>
      <c r="B682" s="6"/>
      <c r="C682" s="6"/>
      <c r="D682" s="6"/>
      <c r="E682" s="6"/>
      <c r="F682" s="6"/>
      <c r="G682" s="6"/>
      <c r="M682" s="69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2">
      <c r="A683" s="6"/>
      <c r="B683" s="6"/>
      <c r="C683" s="6"/>
      <c r="D683" s="6"/>
      <c r="E683" s="6"/>
      <c r="F683" s="6"/>
      <c r="G683" s="6"/>
      <c r="M683" s="69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2">
      <c r="A684" s="6"/>
      <c r="B684" s="6"/>
      <c r="C684" s="6"/>
      <c r="D684" s="6"/>
      <c r="E684" s="6"/>
      <c r="F684" s="6"/>
      <c r="G684" s="6"/>
      <c r="M684" s="69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2">
      <c r="A685" s="6"/>
      <c r="B685" s="6"/>
      <c r="C685" s="6"/>
      <c r="D685" s="6"/>
      <c r="E685" s="6"/>
      <c r="F685" s="6"/>
      <c r="G685" s="6"/>
      <c r="M685" s="69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2">
      <c r="A686" s="6"/>
      <c r="B686" s="6"/>
      <c r="C686" s="6"/>
      <c r="D686" s="6"/>
      <c r="E686" s="6"/>
      <c r="F686" s="6"/>
      <c r="G686" s="6"/>
      <c r="M686" s="69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2">
      <c r="A687" s="6"/>
      <c r="B687" s="6"/>
      <c r="C687" s="6"/>
      <c r="D687" s="6"/>
      <c r="E687" s="6"/>
      <c r="F687" s="6"/>
      <c r="G687" s="6"/>
      <c r="M687" s="69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2">
      <c r="A688" s="6"/>
      <c r="B688" s="6"/>
      <c r="C688" s="6"/>
      <c r="D688" s="6"/>
      <c r="E688" s="6"/>
      <c r="F688" s="6"/>
      <c r="G688" s="6"/>
      <c r="M688" s="69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2">
      <c r="A689" s="6"/>
      <c r="B689" s="6"/>
      <c r="C689" s="6"/>
      <c r="D689" s="6"/>
      <c r="E689" s="6"/>
      <c r="F689" s="6"/>
      <c r="G689" s="6"/>
      <c r="M689" s="69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2">
      <c r="A690" s="6"/>
      <c r="B690" s="6"/>
      <c r="C690" s="6"/>
      <c r="D690" s="6"/>
      <c r="E690" s="6"/>
      <c r="F690" s="6"/>
      <c r="G690" s="6"/>
      <c r="M690" s="69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2">
      <c r="A691" s="6"/>
      <c r="B691" s="6"/>
      <c r="C691" s="6"/>
      <c r="D691" s="6"/>
      <c r="E691" s="6"/>
      <c r="F691" s="6"/>
      <c r="G691" s="6"/>
      <c r="M691" s="69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2">
      <c r="A692" s="6"/>
      <c r="B692" s="6"/>
      <c r="C692" s="6"/>
      <c r="D692" s="6"/>
      <c r="E692" s="6"/>
      <c r="F692" s="6"/>
      <c r="G692" s="6"/>
      <c r="M692" s="69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2">
      <c r="A693" s="6"/>
      <c r="B693" s="6"/>
      <c r="C693" s="6"/>
      <c r="D693" s="6"/>
      <c r="E693" s="6"/>
      <c r="F693" s="6"/>
      <c r="G693" s="6"/>
      <c r="M693" s="69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2">
      <c r="A694" s="6"/>
      <c r="B694" s="6"/>
      <c r="C694" s="6"/>
      <c r="D694" s="6"/>
      <c r="E694" s="6"/>
      <c r="F694" s="6"/>
      <c r="G694" s="6"/>
      <c r="M694" s="69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2">
      <c r="A695" s="6"/>
      <c r="B695" s="6"/>
      <c r="C695" s="6"/>
      <c r="D695" s="6"/>
      <c r="E695" s="6"/>
      <c r="F695" s="6"/>
      <c r="G695" s="6"/>
      <c r="M695" s="69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2">
      <c r="A696" s="6"/>
      <c r="B696" s="6"/>
      <c r="C696" s="6"/>
      <c r="D696" s="6"/>
      <c r="E696" s="6"/>
      <c r="F696" s="6"/>
      <c r="G696" s="6"/>
      <c r="M696" s="69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2">
      <c r="A697" s="6"/>
      <c r="B697" s="6"/>
      <c r="C697" s="6"/>
      <c r="D697" s="6"/>
      <c r="E697" s="6"/>
      <c r="F697" s="6"/>
      <c r="G697" s="6"/>
      <c r="M697" s="69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2">
      <c r="A698" s="6"/>
      <c r="B698" s="6"/>
      <c r="C698" s="6"/>
      <c r="D698" s="6"/>
      <c r="E698" s="6"/>
      <c r="F698" s="6"/>
      <c r="G698" s="6"/>
      <c r="M698" s="69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2">
      <c r="A699" s="6"/>
      <c r="B699" s="6"/>
      <c r="C699" s="6"/>
      <c r="D699" s="6"/>
      <c r="E699" s="6"/>
      <c r="F699" s="6"/>
      <c r="G699" s="6"/>
      <c r="M699" s="69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2">
      <c r="A700" s="6"/>
      <c r="B700" s="6"/>
      <c r="C700" s="6"/>
      <c r="D700" s="6"/>
      <c r="E700" s="6"/>
      <c r="F700" s="6"/>
      <c r="G700" s="6"/>
      <c r="M700" s="69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2">
      <c r="A701" s="6"/>
      <c r="B701" s="6"/>
      <c r="C701" s="6"/>
      <c r="D701" s="6"/>
      <c r="E701" s="6"/>
      <c r="F701" s="6"/>
      <c r="G701" s="6"/>
      <c r="M701" s="69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2">
      <c r="A702" s="6"/>
      <c r="B702" s="6"/>
      <c r="C702" s="6"/>
      <c r="D702" s="6"/>
      <c r="E702" s="6"/>
      <c r="F702" s="6"/>
      <c r="G702" s="6"/>
      <c r="M702" s="69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2">
      <c r="A703" s="6"/>
      <c r="B703" s="6"/>
      <c r="C703" s="6"/>
      <c r="D703" s="6"/>
      <c r="E703" s="6"/>
      <c r="F703" s="6"/>
      <c r="G703" s="6"/>
      <c r="M703" s="69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2">
      <c r="A704" s="6"/>
      <c r="B704" s="6"/>
      <c r="C704" s="6"/>
      <c r="D704" s="6"/>
      <c r="E704" s="6"/>
      <c r="F704" s="6"/>
      <c r="G704" s="6"/>
      <c r="M704" s="69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2">
      <c r="A705" s="6"/>
      <c r="B705" s="6"/>
      <c r="C705" s="6"/>
      <c r="D705" s="6"/>
      <c r="E705" s="6"/>
      <c r="F705" s="6"/>
      <c r="G705" s="6"/>
      <c r="M705" s="69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2">
      <c r="A706" s="6"/>
      <c r="B706" s="6"/>
      <c r="C706" s="6"/>
      <c r="D706" s="6"/>
      <c r="E706" s="6"/>
      <c r="F706" s="6"/>
      <c r="G706" s="6"/>
      <c r="M706" s="69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2">
      <c r="A707" s="6"/>
      <c r="B707" s="6"/>
      <c r="C707" s="6"/>
      <c r="D707" s="6"/>
      <c r="E707" s="6"/>
      <c r="F707" s="6"/>
      <c r="G707" s="6"/>
      <c r="M707" s="69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2">
      <c r="A708" s="6"/>
      <c r="B708" s="6"/>
      <c r="C708" s="6"/>
      <c r="D708" s="6"/>
      <c r="E708" s="6"/>
      <c r="F708" s="6"/>
      <c r="G708" s="6"/>
      <c r="M708" s="69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2">
      <c r="A709" s="6"/>
      <c r="B709" s="6"/>
      <c r="C709" s="6"/>
      <c r="D709" s="6"/>
      <c r="E709" s="6"/>
      <c r="F709" s="6"/>
      <c r="G709" s="6"/>
      <c r="M709" s="69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2">
      <c r="A710" s="6"/>
      <c r="B710" s="6"/>
      <c r="C710" s="6"/>
      <c r="D710" s="6"/>
      <c r="E710" s="6"/>
      <c r="F710" s="6"/>
      <c r="G710" s="6"/>
      <c r="M710" s="69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2">
      <c r="A711" s="6"/>
      <c r="B711" s="6"/>
      <c r="C711" s="6"/>
      <c r="D711" s="6"/>
      <c r="E711" s="6"/>
      <c r="F711" s="6"/>
      <c r="G711" s="6"/>
      <c r="M711" s="69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2">
      <c r="A712" s="6"/>
      <c r="B712" s="6"/>
      <c r="C712" s="6"/>
      <c r="D712" s="6"/>
      <c r="E712" s="6"/>
      <c r="F712" s="6"/>
      <c r="G712" s="6"/>
      <c r="M712" s="69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2">
      <c r="A713" s="6"/>
      <c r="B713" s="6"/>
      <c r="C713" s="6"/>
      <c r="D713" s="6"/>
      <c r="E713" s="6"/>
      <c r="F713" s="6"/>
      <c r="G713" s="6"/>
      <c r="M713" s="69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2">
      <c r="A714" s="6"/>
      <c r="B714" s="6"/>
      <c r="C714" s="6"/>
      <c r="D714" s="6"/>
      <c r="E714" s="6"/>
      <c r="F714" s="6"/>
      <c r="G714" s="6"/>
      <c r="M714" s="69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2">
      <c r="A715" s="6"/>
      <c r="B715" s="6"/>
      <c r="C715" s="6"/>
      <c r="D715" s="6"/>
      <c r="E715" s="6"/>
      <c r="F715" s="6"/>
      <c r="G715" s="6"/>
      <c r="M715" s="69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2">
      <c r="A716" s="6"/>
      <c r="B716" s="6"/>
      <c r="C716" s="6"/>
      <c r="D716" s="6"/>
      <c r="E716" s="6"/>
      <c r="F716" s="6"/>
      <c r="G716" s="6"/>
      <c r="M716" s="69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2">
      <c r="A717" s="6"/>
      <c r="B717" s="6"/>
      <c r="C717" s="6"/>
      <c r="D717" s="6"/>
      <c r="E717" s="6"/>
      <c r="F717" s="6"/>
      <c r="G717" s="6"/>
      <c r="M717" s="69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2">
      <c r="A718" s="6"/>
      <c r="B718" s="6"/>
      <c r="C718" s="6"/>
      <c r="D718" s="6"/>
      <c r="E718" s="6"/>
      <c r="F718" s="6"/>
      <c r="G718" s="6"/>
      <c r="M718" s="69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2">
      <c r="A719" s="6"/>
      <c r="B719" s="6"/>
      <c r="C719" s="6"/>
      <c r="D719" s="6"/>
      <c r="E719" s="6"/>
      <c r="F719" s="6"/>
      <c r="G719" s="6"/>
      <c r="M719" s="69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2">
      <c r="A720" s="6"/>
      <c r="B720" s="6"/>
      <c r="C720" s="6"/>
      <c r="D720" s="6"/>
      <c r="E720" s="6"/>
      <c r="F720" s="6"/>
      <c r="G720" s="6"/>
      <c r="M720" s="69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2">
      <c r="A721" s="6"/>
      <c r="B721" s="6"/>
      <c r="C721" s="6"/>
      <c r="D721" s="6"/>
      <c r="E721" s="6"/>
      <c r="F721" s="6"/>
      <c r="G721" s="6"/>
      <c r="M721" s="69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2">
      <c r="A722" s="6"/>
      <c r="B722" s="6"/>
      <c r="C722" s="6"/>
      <c r="D722" s="6"/>
      <c r="E722" s="6"/>
      <c r="F722" s="6"/>
      <c r="G722" s="6"/>
      <c r="M722" s="69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2">
      <c r="A723" s="6"/>
      <c r="B723" s="6"/>
      <c r="C723" s="6"/>
      <c r="D723" s="6"/>
      <c r="E723" s="6"/>
      <c r="F723" s="6"/>
      <c r="G723" s="6"/>
      <c r="M723" s="69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2">
      <c r="A724" s="6"/>
      <c r="B724" s="6"/>
      <c r="C724" s="6"/>
      <c r="D724" s="6"/>
      <c r="E724" s="6"/>
      <c r="F724" s="6"/>
      <c r="G724" s="6"/>
      <c r="M724" s="69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2">
      <c r="A725" s="6"/>
      <c r="B725" s="6"/>
      <c r="C725" s="6"/>
      <c r="D725" s="6"/>
      <c r="E725" s="6"/>
      <c r="F725" s="6"/>
      <c r="G725" s="6"/>
      <c r="M725" s="69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2">
      <c r="A726" s="6"/>
      <c r="B726" s="6"/>
      <c r="C726" s="6"/>
      <c r="D726" s="6"/>
      <c r="E726" s="6"/>
      <c r="F726" s="6"/>
      <c r="G726" s="6"/>
      <c r="M726" s="69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2">
      <c r="A727" s="6"/>
      <c r="B727" s="6"/>
      <c r="C727" s="6"/>
      <c r="D727" s="6"/>
      <c r="E727" s="6"/>
      <c r="F727" s="6"/>
      <c r="G727" s="6"/>
      <c r="M727" s="69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2">
      <c r="A728" s="6"/>
      <c r="B728" s="6"/>
      <c r="C728" s="6"/>
      <c r="D728" s="6"/>
      <c r="E728" s="6"/>
      <c r="F728" s="6"/>
      <c r="G728" s="6"/>
      <c r="M728" s="69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2">
      <c r="A729" s="6"/>
      <c r="B729" s="6"/>
      <c r="C729" s="6"/>
      <c r="D729" s="6"/>
      <c r="E729" s="6"/>
      <c r="F729" s="6"/>
      <c r="G729" s="6"/>
      <c r="M729" s="69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2">
      <c r="A730" s="6"/>
      <c r="B730" s="6"/>
      <c r="C730" s="6"/>
      <c r="D730" s="6"/>
      <c r="E730" s="6"/>
      <c r="F730" s="6"/>
      <c r="G730" s="6"/>
      <c r="M730" s="69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2">
      <c r="A731" s="6"/>
      <c r="B731" s="6"/>
      <c r="C731" s="6"/>
      <c r="D731" s="6"/>
      <c r="E731" s="6"/>
      <c r="F731" s="6"/>
      <c r="G731" s="6"/>
      <c r="M731" s="69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2">
      <c r="A732" s="6"/>
      <c r="B732" s="6"/>
      <c r="C732" s="6"/>
      <c r="D732" s="6"/>
      <c r="E732" s="6"/>
      <c r="F732" s="6"/>
      <c r="G732" s="6"/>
      <c r="M732" s="69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2">
      <c r="A733" s="6"/>
      <c r="B733" s="6"/>
      <c r="C733" s="6"/>
      <c r="D733" s="6"/>
      <c r="E733" s="6"/>
      <c r="F733" s="6"/>
      <c r="G733" s="6"/>
      <c r="M733" s="69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2">
      <c r="A734" s="6"/>
      <c r="B734" s="6"/>
      <c r="C734" s="6"/>
      <c r="D734" s="6"/>
      <c r="E734" s="6"/>
      <c r="F734" s="6"/>
      <c r="G734" s="6"/>
      <c r="M734" s="69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2">
      <c r="A735" s="6"/>
      <c r="B735" s="6"/>
      <c r="C735" s="6"/>
      <c r="D735" s="6"/>
      <c r="E735" s="6"/>
      <c r="F735" s="6"/>
      <c r="G735" s="6"/>
      <c r="M735" s="69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2">
      <c r="A736" s="6"/>
      <c r="B736" s="6"/>
      <c r="C736" s="6"/>
      <c r="D736" s="6"/>
      <c r="E736" s="6"/>
      <c r="F736" s="6"/>
      <c r="G736" s="6"/>
      <c r="M736" s="69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2">
      <c r="A737" s="6"/>
      <c r="B737" s="6"/>
      <c r="C737" s="6"/>
      <c r="D737" s="6"/>
      <c r="E737" s="6"/>
      <c r="F737" s="6"/>
      <c r="G737" s="6"/>
      <c r="M737" s="69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2">
      <c r="A738" s="6"/>
      <c r="B738" s="6"/>
      <c r="C738" s="6"/>
      <c r="D738" s="6"/>
      <c r="E738" s="6"/>
      <c r="F738" s="6"/>
      <c r="G738" s="6"/>
      <c r="M738" s="69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2">
      <c r="A739" s="6"/>
      <c r="B739" s="6"/>
      <c r="C739" s="6"/>
      <c r="D739" s="6"/>
      <c r="E739" s="6"/>
      <c r="F739" s="6"/>
      <c r="G739" s="6"/>
      <c r="M739" s="69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2">
      <c r="A740" s="6"/>
      <c r="B740" s="6"/>
      <c r="C740" s="6"/>
      <c r="D740" s="6"/>
      <c r="E740" s="6"/>
      <c r="F740" s="6"/>
      <c r="G740" s="6"/>
      <c r="M740" s="69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2">
      <c r="A741" s="6"/>
      <c r="B741" s="6"/>
      <c r="C741" s="6"/>
      <c r="D741" s="6"/>
      <c r="E741" s="6"/>
      <c r="F741" s="6"/>
      <c r="G741" s="6"/>
      <c r="M741" s="69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2">
      <c r="A742" s="6"/>
      <c r="B742" s="6"/>
      <c r="C742" s="6"/>
      <c r="D742" s="6"/>
      <c r="E742" s="6"/>
      <c r="F742" s="6"/>
      <c r="G742" s="6"/>
      <c r="M742" s="69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2">
      <c r="A743" s="6"/>
      <c r="B743" s="6"/>
      <c r="C743" s="6"/>
      <c r="D743" s="6"/>
      <c r="E743" s="6"/>
      <c r="F743" s="6"/>
      <c r="G743" s="6"/>
      <c r="M743" s="69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2">
      <c r="A744" s="6"/>
      <c r="B744" s="6"/>
      <c r="C744" s="6"/>
      <c r="D744" s="6"/>
      <c r="E744" s="6"/>
      <c r="F744" s="6"/>
      <c r="G744" s="6"/>
      <c r="M744" s="69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2">
      <c r="A745" s="6"/>
      <c r="B745" s="6"/>
      <c r="C745" s="6"/>
      <c r="D745" s="6"/>
      <c r="E745" s="6"/>
      <c r="F745" s="6"/>
      <c r="G745" s="6"/>
      <c r="M745" s="69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2">
      <c r="A746" s="6"/>
      <c r="B746" s="6"/>
      <c r="C746" s="6"/>
      <c r="D746" s="6"/>
      <c r="E746" s="6"/>
      <c r="F746" s="6"/>
      <c r="G746" s="6"/>
      <c r="M746" s="69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2">
      <c r="A747" s="6"/>
      <c r="B747" s="6"/>
      <c r="C747" s="6"/>
      <c r="D747" s="6"/>
      <c r="E747" s="6"/>
      <c r="F747" s="6"/>
      <c r="G747" s="6"/>
      <c r="M747" s="69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2">
      <c r="A748" s="6"/>
      <c r="B748" s="6"/>
      <c r="C748" s="6"/>
      <c r="D748" s="6"/>
      <c r="E748" s="6"/>
      <c r="F748" s="6"/>
      <c r="G748" s="6"/>
      <c r="M748" s="69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2">
      <c r="A749" s="6"/>
      <c r="B749" s="6"/>
      <c r="C749" s="6"/>
      <c r="D749" s="6"/>
      <c r="E749" s="6"/>
      <c r="F749" s="6"/>
      <c r="G749" s="6"/>
      <c r="M749" s="69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2">
      <c r="A750" s="6"/>
      <c r="B750" s="6"/>
      <c r="C750" s="6"/>
      <c r="D750" s="6"/>
      <c r="E750" s="6"/>
      <c r="F750" s="6"/>
      <c r="G750" s="6"/>
      <c r="M750" s="69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2">
      <c r="A751" s="6"/>
      <c r="B751" s="6"/>
      <c r="C751" s="6"/>
      <c r="D751" s="6"/>
      <c r="E751" s="6"/>
      <c r="F751" s="6"/>
      <c r="G751" s="6"/>
      <c r="M751" s="69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2">
      <c r="A752" s="6"/>
      <c r="B752" s="6"/>
      <c r="C752" s="6"/>
      <c r="D752" s="6"/>
      <c r="E752" s="6"/>
      <c r="F752" s="6"/>
      <c r="G752" s="6"/>
      <c r="M752" s="69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2">
      <c r="A753" s="6"/>
      <c r="B753" s="6"/>
      <c r="C753" s="6"/>
      <c r="D753" s="6"/>
      <c r="E753" s="6"/>
      <c r="F753" s="6"/>
      <c r="G753" s="6"/>
      <c r="M753" s="69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2">
      <c r="A754" s="6"/>
      <c r="B754" s="6"/>
      <c r="C754" s="6"/>
      <c r="D754" s="6"/>
      <c r="E754" s="6"/>
      <c r="F754" s="6"/>
      <c r="G754" s="6"/>
      <c r="M754" s="69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2">
      <c r="A755" s="6"/>
      <c r="B755" s="6"/>
      <c r="C755" s="6"/>
      <c r="D755" s="6"/>
      <c r="E755" s="6"/>
      <c r="F755" s="6"/>
      <c r="G755" s="6"/>
      <c r="M755" s="69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2">
      <c r="A756" s="6"/>
      <c r="B756" s="6"/>
      <c r="C756" s="6"/>
      <c r="D756" s="6"/>
      <c r="E756" s="6"/>
      <c r="F756" s="6"/>
      <c r="G756" s="6"/>
      <c r="M756" s="69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2">
      <c r="A757" s="6"/>
      <c r="B757" s="6"/>
      <c r="C757" s="6"/>
      <c r="D757" s="6"/>
      <c r="E757" s="6"/>
      <c r="F757" s="6"/>
      <c r="G757" s="6"/>
      <c r="M757" s="69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2">
      <c r="A758" s="6"/>
      <c r="B758" s="6"/>
      <c r="C758" s="6"/>
      <c r="D758" s="6"/>
      <c r="E758" s="6"/>
      <c r="F758" s="6"/>
      <c r="G758" s="6"/>
      <c r="M758" s="69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2">
      <c r="A759" s="6"/>
      <c r="B759" s="6"/>
      <c r="C759" s="6"/>
      <c r="D759" s="6"/>
      <c r="E759" s="6"/>
      <c r="F759" s="6"/>
      <c r="G759" s="6"/>
      <c r="M759" s="69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2">
      <c r="A760" s="6"/>
      <c r="B760" s="6"/>
      <c r="C760" s="6"/>
      <c r="D760" s="6"/>
      <c r="E760" s="6"/>
      <c r="F760" s="6"/>
      <c r="G760" s="6"/>
      <c r="M760" s="69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2">
      <c r="A761" s="6"/>
      <c r="B761" s="6"/>
      <c r="C761" s="6"/>
      <c r="D761" s="6"/>
      <c r="E761" s="6"/>
      <c r="F761" s="6"/>
      <c r="G761" s="6"/>
      <c r="M761" s="69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2">
      <c r="A762" s="6"/>
      <c r="B762" s="6"/>
      <c r="C762" s="6"/>
      <c r="D762" s="6"/>
      <c r="E762" s="6"/>
      <c r="F762" s="6"/>
      <c r="G762" s="6"/>
      <c r="M762" s="69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2">
      <c r="A763" s="6"/>
      <c r="B763" s="6"/>
      <c r="C763" s="6"/>
      <c r="D763" s="6"/>
      <c r="E763" s="6"/>
      <c r="F763" s="6"/>
      <c r="G763" s="6"/>
      <c r="M763" s="69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2">
      <c r="A764" s="6"/>
      <c r="B764" s="6"/>
      <c r="C764" s="6"/>
      <c r="D764" s="6"/>
      <c r="E764" s="6"/>
      <c r="F764" s="6"/>
      <c r="G764" s="6"/>
      <c r="M764" s="69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2">
      <c r="A765" s="6"/>
      <c r="B765" s="6"/>
      <c r="C765" s="6"/>
      <c r="D765" s="6"/>
      <c r="E765" s="6"/>
      <c r="F765" s="6"/>
      <c r="G765" s="6"/>
      <c r="M765" s="69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2">
      <c r="A766" s="6"/>
      <c r="B766" s="6"/>
      <c r="C766" s="6"/>
      <c r="D766" s="6"/>
      <c r="E766" s="6"/>
      <c r="F766" s="6"/>
      <c r="G766" s="6"/>
      <c r="M766" s="69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2">
      <c r="A767" s="6"/>
      <c r="B767" s="6"/>
      <c r="C767" s="6"/>
      <c r="D767" s="6"/>
      <c r="E767" s="6"/>
      <c r="F767" s="6"/>
      <c r="G767" s="6"/>
      <c r="M767" s="69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2">
      <c r="A768" s="6"/>
      <c r="B768" s="6"/>
      <c r="C768" s="6"/>
      <c r="D768" s="6"/>
      <c r="E768" s="6"/>
      <c r="F768" s="6"/>
      <c r="G768" s="6"/>
      <c r="M768" s="69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2">
      <c r="A769" s="6"/>
      <c r="B769" s="6"/>
      <c r="C769" s="6"/>
      <c r="D769" s="6"/>
      <c r="E769" s="6"/>
      <c r="F769" s="6"/>
      <c r="G769" s="6"/>
      <c r="M769" s="69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2">
      <c r="A770" s="6"/>
      <c r="B770" s="6"/>
      <c r="C770" s="6"/>
      <c r="D770" s="6"/>
      <c r="E770" s="6"/>
      <c r="F770" s="6"/>
      <c r="G770" s="6"/>
      <c r="M770" s="69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2">
      <c r="A771" s="6"/>
      <c r="B771" s="6"/>
      <c r="C771" s="6"/>
      <c r="D771" s="6"/>
      <c r="E771" s="6"/>
      <c r="F771" s="6"/>
      <c r="G771" s="6"/>
      <c r="M771" s="69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2">
      <c r="A772" s="6"/>
      <c r="B772" s="6"/>
      <c r="C772" s="6"/>
      <c r="D772" s="6"/>
      <c r="E772" s="6"/>
      <c r="F772" s="6"/>
      <c r="G772" s="6"/>
      <c r="M772" s="69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2">
      <c r="A773" s="6"/>
      <c r="B773" s="6"/>
      <c r="C773" s="6"/>
      <c r="D773" s="6"/>
      <c r="E773" s="6"/>
      <c r="F773" s="6"/>
      <c r="G773" s="6"/>
      <c r="M773" s="69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2">
      <c r="A774" s="6"/>
      <c r="B774" s="6"/>
      <c r="C774" s="6"/>
      <c r="D774" s="6"/>
      <c r="E774" s="6"/>
      <c r="F774" s="6"/>
      <c r="G774" s="6"/>
      <c r="M774" s="69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2">
      <c r="A775" s="6"/>
      <c r="B775" s="6"/>
      <c r="C775" s="6"/>
      <c r="D775" s="6"/>
      <c r="E775" s="6"/>
      <c r="F775" s="6"/>
      <c r="G775" s="6"/>
      <c r="M775" s="69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2">
      <c r="A776" s="6"/>
      <c r="B776" s="6"/>
      <c r="C776" s="6"/>
      <c r="D776" s="6"/>
      <c r="E776" s="6"/>
      <c r="F776" s="6"/>
      <c r="G776" s="6"/>
      <c r="M776" s="69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2">
      <c r="A777" s="6"/>
      <c r="B777" s="6"/>
      <c r="C777" s="6"/>
      <c r="D777" s="6"/>
      <c r="E777" s="6"/>
      <c r="F777" s="6"/>
      <c r="G777" s="6"/>
      <c r="M777" s="69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2">
      <c r="A778" s="6"/>
      <c r="B778" s="6"/>
      <c r="C778" s="6"/>
      <c r="D778" s="6"/>
      <c r="E778" s="6"/>
      <c r="F778" s="6"/>
      <c r="G778" s="6"/>
      <c r="M778" s="69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2">
      <c r="A779" s="6"/>
      <c r="B779" s="6"/>
      <c r="C779" s="6"/>
      <c r="D779" s="6"/>
      <c r="E779" s="6"/>
      <c r="F779" s="6"/>
      <c r="G779" s="6"/>
      <c r="M779" s="69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2">
      <c r="A780" s="6"/>
      <c r="B780" s="6"/>
      <c r="C780" s="6"/>
      <c r="D780" s="6"/>
      <c r="E780" s="6"/>
      <c r="F780" s="6"/>
      <c r="G780" s="6"/>
      <c r="M780" s="69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2">
      <c r="A781" s="6"/>
      <c r="B781" s="6"/>
      <c r="C781" s="6"/>
      <c r="D781" s="6"/>
      <c r="E781" s="6"/>
      <c r="F781" s="6"/>
      <c r="G781" s="6"/>
      <c r="M781" s="69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2">
      <c r="A782" s="6"/>
      <c r="B782" s="6"/>
      <c r="C782" s="6"/>
      <c r="D782" s="6"/>
      <c r="E782" s="6"/>
      <c r="F782" s="6"/>
      <c r="G782" s="6"/>
      <c r="M782" s="69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2">
      <c r="A783" s="6"/>
      <c r="B783" s="6"/>
      <c r="C783" s="6"/>
      <c r="D783" s="6"/>
      <c r="E783" s="6"/>
      <c r="F783" s="6"/>
      <c r="G783" s="6"/>
      <c r="M783" s="69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2">
      <c r="A784" s="6"/>
      <c r="B784" s="6"/>
      <c r="C784" s="6"/>
      <c r="D784" s="6"/>
      <c r="E784" s="6"/>
      <c r="F784" s="6"/>
      <c r="G784" s="6"/>
      <c r="M784" s="69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2">
      <c r="A785" s="6"/>
      <c r="B785" s="6"/>
      <c r="C785" s="6"/>
      <c r="D785" s="6"/>
      <c r="E785" s="6"/>
      <c r="F785" s="6"/>
      <c r="G785" s="6"/>
      <c r="M785" s="69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2">
      <c r="A786" s="6"/>
      <c r="B786" s="6"/>
      <c r="C786" s="6"/>
      <c r="D786" s="6"/>
      <c r="E786" s="6"/>
      <c r="F786" s="6"/>
      <c r="G786" s="6"/>
      <c r="M786" s="69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2">
      <c r="A787" s="6"/>
      <c r="B787" s="6"/>
      <c r="C787" s="6"/>
      <c r="D787" s="6"/>
      <c r="E787" s="6"/>
      <c r="F787" s="6"/>
      <c r="G787" s="6"/>
      <c r="M787" s="69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2">
      <c r="A788" s="6"/>
      <c r="B788" s="6"/>
      <c r="C788" s="6"/>
      <c r="D788" s="6"/>
      <c r="E788" s="6"/>
      <c r="F788" s="6"/>
      <c r="G788" s="6"/>
      <c r="M788" s="69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2">
      <c r="A789" s="6"/>
      <c r="B789" s="6"/>
      <c r="C789" s="6"/>
      <c r="D789" s="6"/>
      <c r="E789" s="6"/>
      <c r="F789" s="6"/>
      <c r="G789" s="6"/>
      <c r="M789" s="69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2">
      <c r="A790" s="6"/>
      <c r="B790" s="6"/>
      <c r="C790" s="6"/>
      <c r="D790" s="6"/>
      <c r="E790" s="6"/>
      <c r="F790" s="6"/>
      <c r="G790" s="6"/>
      <c r="M790" s="69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2">
      <c r="A791" s="6"/>
      <c r="B791" s="6"/>
      <c r="C791" s="6"/>
      <c r="D791" s="6"/>
      <c r="E791" s="6"/>
      <c r="F791" s="6"/>
      <c r="G791" s="6"/>
      <c r="M791" s="69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2">
      <c r="A792" s="6"/>
      <c r="B792" s="6"/>
      <c r="C792" s="6"/>
      <c r="D792" s="6"/>
      <c r="E792" s="6"/>
      <c r="F792" s="6"/>
      <c r="G792" s="6"/>
      <c r="M792" s="69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2">
      <c r="A793" s="6"/>
      <c r="B793" s="6"/>
      <c r="C793" s="6"/>
      <c r="D793" s="6"/>
      <c r="E793" s="6"/>
      <c r="F793" s="6"/>
      <c r="G793" s="6"/>
      <c r="M793" s="69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2">
      <c r="A794" s="6"/>
      <c r="B794" s="6"/>
      <c r="C794" s="6"/>
      <c r="D794" s="6"/>
      <c r="E794" s="6"/>
      <c r="F794" s="6"/>
      <c r="G794" s="6"/>
      <c r="M794" s="69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2">
      <c r="A795" s="6"/>
      <c r="B795" s="6"/>
      <c r="C795" s="6"/>
      <c r="D795" s="6"/>
      <c r="E795" s="6"/>
      <c r="F795" s="6"/>
      <c r="G795" s="6"/>
      <c r="M795" s="69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2">
      <c r="A796" s="6"/>
      <c r="B796" s="6"/>
      <c r="C796" s="6"/>
      <c r="D796" s="6"/>
      <c r="E796" s="6"/>
      <c r="F796" s="6"/>
      <c r="G796" s="6"/>
      <c r="M796" s="69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2">
      <c r="A797" s="6"/>
      <c r="B797" s="6"/>
      <c r="C797" s="6"/>
      <c r="D797" s="6"/>
      <c r="E797" s="6"/>
      <c r="F797" s="6"/>
      <c r="G797" s="6"/>
      <c r="M797" s="69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2">
      <c r="A798" s="6"/>
      <c r="B798" s="6"/>
      <c r="C798" s="6"/>
      <c r="D798" s="6"/>
      <c r="E798" s="6"/>
      <c r="F798" s="6"/>
      <c r="G798" s="6"/>
      <c r="M798" s="69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2">
      <c r="A799" s="6"/>
      <c r="B799" s="6"/>
      <c r="C799" s="6"/>
      <c r="D799" s="6"/>
      <c r="E799" s="6"/>
      <c r="F799" s="6"/>
      <c r="G799" s="6"/>
      <c r="M799" s="69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2">
      <c r="A800" s="6"/>
      <c r="B800" s="6"/>
      <c r="C800" s="6"/>
      <c r="D800" s="6"/>
      <c r="E800" s="6"/>
      <c r="F800" s="6"/>
      <c r="G800" s="6"/>
      <c r="M800" s="69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2">
      <c r="A801" s="6"/>
      <c r="B801" s="6"/>
      <c r="C801" s="6"/>
      <c r="D801" s="6"/>
      <c r="E801" s="6"/>
      <c r="F801" s="6"/>
      <c r="G801" s="6"/>
      <c r="M801" s="69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2">
      <c r="A802" s="6"/>
      <c r="B802" s="6"/>
      <c r="C802" s="6"/>
      <c r="D802" s="6"/>
      <c r="E802" s="6"/>
      <c r="F802" s="6"/>
      <c r="G802" s="6"/>
      <c r="M802" s="69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2">
      <c r="A803" s="6"/>
      <c r="B803" s="6"/>
      <c r="C803" s="6"/>
      <c r="D803" s="6"/>
      <c r="E803" s="6"/>
      <c r="F803" s="6"/>
      <c r="G803" s="6"/>
      <c r="M803" s="69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2">
      <c r="A804" s="6"/>
      <c r="B804" s="6"/>
      <c r="C804" s="6"/>
      <c r="D804" s="6"/>
      <c r="E804" s="6"/>
      <c r="F804" s="6"/>
      <c r="G804" s="6"/>
      <c r="M804" s="69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2">
      <c r="A805" s="6"/>
      <c r="B805" s="6"/>
      <c r="C805" s="6"/>
      <c r="D805" s="6"/>
      <c r="E805" s="6"/>
      <c r="F805" s="6"/>
      <c r="G805" s="6"/>
      <c r="M805" s="69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2">
      <c r="A806" s="6"/>
      <c r="B806" s="6"/>
      <c r="C806" s="6"/>
      <c r="D806" s="6"/>
      <c r="E806" s="6"/>
      <c r="F806" s="6"/>
      <c r="G806" s="6"/>
      <c r="M806" s="69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2">
      <c r="A807" s="6"/>
      <c r="B807" s="6"/>
      <c r="C807" s="6"/>
      <c r="D807" s="6"/>
      <c r="E807" s="6"/>
      <c r="F807" s="6"/>
      <c r="G807" s="6"/>
      <c r="M807" s="69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2">
      <c r="A808" s="6"/>
      <c r="B808" s="6"/>
      <c r="C808" s="6"/>
      <c r="D808" s="6"/>
      <c r="E808" s="6"/>
      <c r="F808" s="6"/>
      <c r="G808" s="6"/>
      <c r="M808" s="69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2">
      <c r="A809" s="6"/>
      <c r="B809" s="6"/>
      <c r="C809" s="6"/>
      <c r="D809" s="6"/>
      <c r="E809" s="6"/>
      <c r="F809" s="6"/>
      <c r="G809" s="6"/>
      <c r="M809" s="69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2">
      <c r="A810" s="6"/>
      <c r="B810" s="6"/>
      <c r="C810" s="6"/>
      <c r="D810" s="6"/>
      <c r="E810" s="6"/>
      <c r="F810" s="6"/>
      <c r="G810" s="6"/>
      <c r="M810" s="69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2">
      <c r="A811" s="6"/>
      <c r="B811" s="6"/>
      <c r="C811" s="6"/>
      <c r="D811" s="6"/>
      <c r="E811" s="6"/>
      <c r="F811" s="6"/>
      <c r="G811" s="6"/>
      <c r="M811" s="69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2">
      <c r="A812" s="6"/>
      <c r="B812" s="6"/>
      <c r="C812" s="6"/>
      <c r="D812" s="6"/>
      <c r="E812" s="6"/>
      <c r="F812" s="6"/>
      <c r="G812" s="6"/>
      <c r="M812" s="69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2">
      <c r="A813" s="6"/>
      <c r="B813" s="6"/>
      <c r="C813" s="6"/>
      <c r="D813" s="6"/>
      <c r="E813" s="6"/>
      <c r="F813" s="6"/>
      <c r="G813" s="6"/>
      <c r="M813" s="69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2">
      <c r="A814" s="6"/>
      <c r="B814" s="6"/>
      <c r="C814" s="6"/>
      <c r="D814" s="6"/>
      <c r="E814" s="6"/>
      <c r="F814" s="6"/>
      <c r="G814" s="6"/>
      <c r="M814" s="69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2">
      <c r="A815" s="6"/>
      <c r="B815" s="6"/>
      <c r="C815" s="6"/>
      <c r="D815" s="6"/>
      <c r="E815" s="6"/>
      <c r="F815" s="6"/>
      <c r="G815" s="6"/>
      <c r="M815" s="69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2">
      <c r="A816" s="6"/>
      <c r="B816" s="6"/>
      <c r="C816" s="6"/>
      <c r="D816" s="6"/>
      <c r="E816" s="6"/>
      <c r="F816" s="6"/>
      <c r="G816" s="6"/>
      <c r="M816" s="69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2">
      <c r="A817" s="6"/>
      <c r="B817" s="6"/>
      <c r="C817" s="6"/>
      <c r="D817" s="6"/>
      <c r="E817" s="6"/>
      <c r="F817" s="6"/>
      <c r="G817" s="6"/>
      <c r="M817" s="69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2">
      <c r="A818" s="6"/>
      <c r="B818" s="6"/>
      <c r="C818" s="6"/>
      <c r="D818" s="6"/>
      <c r="E818" s="6"/>
      <c r="F818" s="6"/>
      <c r="G818" s="6"/>
      <c r="M818" s="69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2">
      <c r="A819" s="6"/>
      <c r="B819" s="6"/>
      <c r="C819" s="6"/>
      <c r="D819" s="6"/>
      <c r="E819" s="6"/>
      <c r="F819" s="6"/>
      <c r="G819" s="6"/>
      <c r="M819" s="69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2">
      <c r="A820" s="6"/>
      <c r="B820" s="6"/>
      <c r="C820" s="6"/>
      <c r="D820" s="6"/>
      <c r="E820" s="6"/>
      <c r="F820" s="6"/>
      <c r="G820" s="6"/>
      <c r="M820" s="69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2">
      <c r="A821" s="6"/>
      <c r="B821" s="6"/>
      <c r="C821" s="6"/>
      <c r="D821" s="6"/>
      <c r="E821" s="6"/>
      <c r="F821" s="6"/>
      <c r="G821" s="6"/>
      <c r="M821" s="69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2">
      <c r="A822" s="6"/>
      <c r="B822" s="6"/>
      <c r="C822" s="6"/>
      <c r="D822" s="6"/>
      <c r="E822" s="6"/>
      <c r="F822" s="6"/>
      <c r="G822" s="6"/>
      <c r="M822" s="69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2">
      <c r="A823" s="6"/>
      <c r="B823" s="6"/>
      <c r="C823" s="6"/>
      <c r="D823" s="6"/>
      <c r="E823" s="6"/>
      <c r="F823" s="6"/>
      <c r="G823" s="6"/>
      <c r="M823" s="69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2">
      <c r="A824" s="6"/>
      <c r="B824" s="6"/>
      <c r="C824" s="6"/>
      <c r="D824" s="6"/>
      <c r="E824" s="6"/>
      <c r="F824" s="6"/>
      <c r="G824" s="6"/>
      <c r="M824" s="69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2">
      <c r="A825" s="6"/>
      <c r="B825" s="6"/>
      <c r="C825" s="6"/>
      <c r="D825" s="6"/>
      <c r="E825" s="6"/>
      <c r="F825" s="6"/>
      <c r="G825" s="6"/>
      <c r="M825" s="69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2">
      <c r="A826" s="6"/>
      <c r="B826" s="6"/>
      <c r="C826" s="6"/>
      <c r="D826" s="6"/>
      <c r="E826" s="6"/>
      <c r="F826" s="6"/>
      <c r="G826" s="6"/>
      <c r="M826" s="69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2">
      <c r="A827" s="6"/>
      <c r="B827" s="6"/>
      <c r="C827" s="6"/>
      <c r="D827" s="6"/>
      <c r="E827" s="6"/>
      <c r="F827" s="6"/>
      <c r="G827" s="6"/>
      <c r="M827" s="69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2">
      <c r="A828" s="6"/>
      <c r="B828" s="6"/>
      <c r="C828" s="6"/>
      <c r="D828" s="6"/>
      <c r="E828" s="6"/>
      <c r="F828" s="6"/>
      <c r="G828" s="6"/>
      <c r="M828" s="69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2">
      <c r="A829" s="6"/>
      <c r="B829" s="6"/>
      <c r="C829" s="6"/>
      <c r="D829" s="6"/>
      <c r="E829" s="6"/>
      <c r="F829" s="6"/>
      <c r="G829" s="6"/>
      <c r="M829" s="69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2">
      <c r="A830" s="6"/>
      <c r="B830" s="6"/>
      <c r="C830" s="6"/>
      <c r="D830" s="6"/>
      <c r="E830" s="6"/>
      <c r="F830" s="6"/>
      <c r="G830" s="6"/>
      <c r="M830" s="69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2">
      <c r="A831" s="6"/>
      <c r="B831" s="6"/>
      <c r="C831" s="6"/>
      <c r="D831" s="6"/>
      <c r="E831" s="6"/>
      <c r="F831" s="6"/>
      <c r="G831" s="6"/>
      <c r="M831" s="69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2">
      <c r="A832" s="6"/>
      <c r="B832" s="6"/>
      <c r="C832" s="6"/>
      <c r="D832" s="6"/>
      <c r="E832" s="6"/>
      <c r="F832" s="6"/>
      <c r="G832" s="6"/>
      <c r="M832" s="69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2">
      <c r="A833" s="6"/>
      <c r="B833" s="6"/>
      <c r="C833" s="6"/>
      <c r="D833" s="6"/>
      <c r="E833" s="6"/>
      <c r="F833" s="6"/>
      <c r="G833" s="6"/>
      <c r="M833" s="69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2">
      <c r="A834" s="6"/>
      <c r="B834" s="6"/>
      <c r="C834" s="6"/>
      <c r="D834" s="6"/>
      <c r="E834" s="6"/>
      <c r="F834" s="6"/>
      <c r="G834" s="6"/>
      <c r="M834" s="69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2">
      <c r="A835" s="6"/>
      <c r="B835" s="6"/>
      <c r="C835" s="6"/>
      <c r="D835" s="6"/>
      <c r="E835" s="6"/>
      <c r="F835" s="6"/>
      <c r="G835" s="6"/>
      <c r="M835" s="69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2">
      <c r="A836" s="6"/>
      <c r="B836" s="6"/>
      <c r="C836" s="6"/>
      <c r="D836" s="6"/>
      <c r="E836" s="6"/>
      <c r="F836" s="6"/>
      <c r="G836" s="6"/>
      <c r="M836" s="69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2">
      <c r="A837" s="6"/>
      <c r="B837" s="6"/>
      <c r="C837" s="6"/>
      <c r="D837" s="6"/>
      <c r="E837" s="6"/>
      <c r="F837" s="6"/>
      <c r="G837" s="6"/>
      <c r="M837" s="69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2">
      <c r="A838" s="6"/>
      <c r="B838" s="6"/>
      <c r="C838" s="6"/>
      <c r="D838" s="6"/>
      <c r="E838" s="6"/>
      <c r="F838" s="6"/>
      <c r="G838" s="6"/>
      <c r="M838" s="69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2">
      <c r="A839" s="6"/>
      <c r="B839" s="6"/>
      <c r="C839" s="6"/>
      <c r="D839" s="6"/>
      <c r="E839" s="6"/>
      <c r="F839" s="6"/>
      <c r="G839" s="6"/>
      <c r="M839" s="69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2">
      <c r="A840" s="6"/>
      <c r="B840" s="6"/>
      <c r="C840" s="6"/>
      <c r="D840" s="6"/>
      <c r="E840" s="6"/>
      <c r="F840" s="6"/>
      <c r="G840" s="6"/>
      <c r="M840" s="69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2">
      <c r="A841" s="6"/>
      <c r="B841" s="6"/>
      <c r="C841" s="6"/>
      <c r="D841" s="6"/>
      <c r="E841" s="6"/>
      <c r="F841" s="6"/>
      <c r="G841" s="6"/>
      <c r="M841" s="69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2">
      <c r="A842" s="6"/>
      <c r="B842" s="6"/>
      <c r="C842" s="6"/>
      <c r="D842" s="6"/>
      <c r="E842" s="6"/>
      <c r="F842" s="6"/>
      <c r="G842" s="6"/>
      <c r="M842" s="69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2">
      <c r="A843" s="6"/>
      <c r="B843" s="6"/>
      <c r="C843" s="6"/>
      <c r="D843" s="6"/>
      <c r="E843" s="6"/>
      <c r="F843" s="6"/>
      <c r="G843" s="6"/>
      <c r="M843" s="69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2">
      <c r="A844" s="6"/>
      <c r="B844" s="6"/>
      <c r="C844" s="6"/>
      <c r="D844" s="6"/>
      <c r="E844" s="6"/>
      <c r="F844" s="6"/>
      <c r="G844" s="6"/>
      <c r="M844" s="69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2">
      <c r="A845" s="6"/>
      <c r="B845" s="6"/>
      <c r="C845" s="6"/>
      <c r="D845" s="6"/>
      <c r="E845" s="6"/>
      <c r="F845" s="6"/>
      <c r="G845" s="6"/>
      <c r="M845" s="69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2">
      <c r="A846" s="6"/>
      <c r="B846" s="6"/>
      <c r="C846" s="6"/>
      <c r="D846" s="6"/>
      <c r="E846" s="6"/>
      <c r="F846" s="6"/>
      <c r="G846" s="6"/>
      <c r="M846" s="69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2">
      <c r="A847" s="6"/>
      <c r="B847" s="6"/>
      <c r="C847" s="6"/>
      <c r="D847" s="6"/>
      <c r="E847" s="6"/>
      <c r="F847" s="6"/>
      <c r="G847" s="6"/>
      <c r="M847" s="69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2">
      <c r="A848" s="6"/>
      <c r="B848" s="6"/>
      <c r="C848" s="6"/>
      <c r="D848" s="6"/>
      <c r="E848" s="6"/>
      <c r="F848" s="6"/>
      <c r="G848" s="6"/>
      <c r="M848" s="69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2">
      <c r="A849" s="6"/>
      <c r="B849" s="6"/>
      <c r="C849" s="6"/>
      <c r="D849" s="6"/>
      <c r="E849" s="6"/>
      <c r="F849" s="6"/>
      <c r="G849" s="6"/>
      <c r="M849" s="69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2">
      <c r="A850" s="6"/>
      <c r="B850" s="6"/>
      <c r="C850" s="6"/>
      <c r="D850" s="6"/>
      <c r="E850" s="6"/>
      <c r="F850" s="6"/>
      <c r="G850" s="6"/>
      <c r="M850" s="69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2">
      <c r="A851" s="6"/>
      <c r="B851" s="6"/>
      <c r="C851" s="6"/>
      <c r="D851" s="6"/>
      <c r="E851" s="6"/>
      <c r="F851" s="6"/>
      <c r="G851" s="6"/>
      <c r="M851" s="69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2">
      <c r="A852" s="6"/>
      <c r="B852" s="6"/>
      <c r="C852" s="6"/>
      <c r="D852" s="6"/>
      <c r="E852" s="6"/>
      <c r="F852" s="6"/>
      <c r="G852" s="6"/>
      <c r="M852" s="69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2">
      <c r="A853" s="6"/>
      <c r="B853" s="6"/>
      <c r="C853" s="6"/>
      <c r="D853" s="6"/>
      <c r="E853" s="6"/>
      <c r="F853" s="6"/>
      <c r="G853" s="6"/>
      <c r="M853" s="69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2">
      <c r="A854" s="6"/>
      <c r="B854" s="6"/>
      <c r="C854" s="6"/>
      <c r="D854" s="6"/>
      <c r="E854" s="6"/>
      <c r="F854" s="6"/>
      <c r="G854" s="6"/>
      <c r="M854" s="69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2">
      <c r="A855" s="6"/>
      <c r="B855" s="6"/>
      <c r="C855" s="6"/>
      <c r="D855" s="6"/>
      <c r="E855" s="6"/>
      <c r="F855" s="6"/>
      <c r="G855" s="6"/>
      <c r="M855" s="69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2">
      <c r="A856" s="6"/>
      <c r="B856" s="6"/>
      <c r="C856" s="6"/>
      <c r="D856" s="6"/>
      <c r="E856" s="6"/>
      <c r="F856" s="6"/>
      <c r="G856" s="6"/>
      <c r="M856" s="69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2">
      <c r="A857" s="6"/>
      <c r="B857" s="6"/>
      <c r="C857" s="6"/>
      <c r="D857" s="6"/>
      <c r="E857" s="6"/>
      <c r="F857" s="6"/>
      <c r="G857" s="6"/>
      <c r="M857" s="69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2">
      <c r="A858" s="6"/>
      <c r="B858" s="6"/>
      <c r="C858" s="6"/>
      <c r="D858" s="6"/>
      <c r="E858" s="6"/>
      <c r="F858" s="6"/>
      <c r="G858" s="6"/>
      <c r="M858" s="69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2">
      <c r="A859" s="6"/>
      <c r="B859" s="6"/>
      <c r="C859" s="6"/>
      <c r="D859" s="6"/>
      <c r="E859" s="6"/>
      <c r="F859" s="6"/>
      <c r="G859" s="6"/>
      <c r="M859" s="69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2">
      <c r="A860" s="6"/>
      <c r="B860" s="6"/>
      <c r="C860" s="6"/>
      <c r="D860" s="6"/>
      <c r="E860" s="6"/>
      <c r="F860" s="6"/>
      <c r="G860" s="6"/>
      <c r="M860" s="69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2">
      <c r="A861" s="6"/>
      <c r="B861" s="6"/>
      <c r="C861" s="6"/>
      <c r="D861" s="6"/>
      <c r="E861" s="6"/>
      <c r="F861" s="6"/>
      <c r="G861" s="6"/>
      <c r="M861" s="69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2">
      <c r="A862" s="6"/>
      <c r="B862" s="6"/>
      <c r="C862" s="6"/>
      <c r="D862" s="6"/>
      <c r="E862" s="6"/>
      <c r="F862" s="6"/>
      <c r="G862" s="6"/>
      <c r="M862" s="69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2">
      <c r="A863" s="6"/>
      <c r="B863" s="6"/>
      <c r="C863" s="6"/>
      <c r="D863" s="6"/>
      <c r="E863" s="6"/>
      <c r="F863" s="6"/>
      <c r="G863" s="6"/>
      <c r="M863" s="69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2">
      <c r="A864" s="6"/>
      <c r="B864" s="6"/>
      <c r="C864" s="6"/>
      <c r="D864" s="6"/>
      <c r="E864" s="6"/>
      <c r="F864" s="6"/>
      <c r="G864" s="6"/>
      <c r="M864" s="69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2">
      <c r="A865" s="6"/>
      <c r="B865" s="6"/>
      <c r="C865" s="6"/>
      <c r="D865" s="6"/>
      <c r="E865" s="6"/>
      <c r="F865" s="6"/>
      <c r="G865" s="6"/>
      <c r="M865" s="69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2">
      <c r="A866" s="6"/>
      <c r="B866" s="6"/>
      <c r="C866" s="6"/>
      <c r="D866" s="6"/>
      <c r="E866" s="6"/>
      <c r="F866" s="6"/>
      <c r="G866" s="6"/>
      <c r="M866" s="69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2">
      <c r="A867" s="6"/>
      <c r="B867" s="6"/>
      <c r="C867" s="6"/>
      <c r="D867" s="6"/>
      <c r="E867" s="6"/>
      <c r="F867" s="6"/>
      <c r="G867" s="6"/>
      <c r="M867" s="69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2">
      <c r="A868" s="6"/>
      <c r="B868" s="6"/>
      <c r="C868" s="6"/>
      <c r="D868" s="6"/>
      <c r="E868" s="6"/>
      <c r="F868" s="6"/>
      <c r="G868" s="6"/>
      <c r="M868" s="69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2">
      <c r="A869" s="6"/>
      <c r="B869" s="6"/>
      <c r="C869" s="6"/>
      <c r="D869" s="6"/>
      <c r="E869" s="6"/>
      <c r="F869" s="6"/>
      <c r="G869" s="6"/>
      <c r="M869" s="69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2">
      <c r="A870" s="6"/>
      <c r="B870" s="6"/>
      <c r="C870" s="6"/>
      <c r="D870" s="6"/>
      <c r="E870" s="6"/>
      <c r="F870" s="6"/>
      <c r="G870" s="6"/>
      <c r="M870" s="69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2">
      <c r="A871" s="6"/>
      <c r="B871" s="6"/>
      <c r="C871" s="6"/>
      <c r="D871" s="6"/>
      <c r="E871" s="6"/>
      <c r="F871" s="6"/>
      <c r="G871" s="6"/>
      <c r="M871" s="69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2">
      <c r="A872" s="6"/>
      <c r="B872" s="6"/>
      <c r="C872" s="6"/>
      <c r="D872" s="6"/>
      <c r="E872" s="6"/>
      <c r="F872" s="6"/>
      <c r="G872" s="6"/>
      <c r="M872" s="69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2">
      <c r="A873" s="6"/>
      <c r="B873" s="6"/>
      <c r="C873" s="6"/>
      <c r="D873" s="6"/>
      <c r="E873" s="6"/>
      <c r="F873" s="6"/>
      <c r="G873" s="6"/>
      <c r="M873" s="69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2">
      <c r="A874" s="6"/>
      <c r="B874" s="6"/>
      <c r="C874" s="6"/>
      <c r="D874" s="6"/>
      <c r="E874" s="6"/>
      <c r="F874" s="6"/>
      <c r="G874" s="6"/>
      <c r="M874" s="69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2">
      <c r="A875" s="6"/>
      <c r="B875" s="6"/>
      <c r="C875" s="6"/>
      <c r="D875" s="6"/>
      <c r="E875" s="6"/>
      <c r="F875" s="6"/>
      <c r="G875" s="6"/>
      <c r="M875" s="69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2">
      <c r="A876" s="6"/>
      <c r="B876" s="6"/>
      <c r="C876" s="6"/>
      <c r="D876" s="6"/>
      <c r="E876" s="6"/>
      <c r="F876" s="6"/>
      <c r="G876" s="6"/>
      <c r="M876" s="69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2">
      <c r="A877" s="6"/>
      <c r="B877" s="6"/>
      <c r="C877" s="6"/>
      <c r="D877" s="6"/>
      <c r="E877" s="6"/>
      <c r="F877" s="6"/>
      <c r="G877" s="6"/>
      <c r="M877" s="69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2">
      <c r="A878" s="6"/>
      <c r="B878" s="6"/>
      <c r="C878" s="6"/>
      <c r="D878" s="6"/>
      <c r="E878" s="6"/>
      <c r="F878" s="6"/>
      <c r="G878" s="6"/>
      <c r="M878" s="69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2">
      <c r="A879" s="6"/>
      <c r="B879" s="6"/>
      <c r="C879" s="6"/>
      <c r="D879" s="6"/>
      <c r="E879" s="6"/>
      <c r="F879" s="6"/>
      <c r="G879" s="6"/>
      <c r="M879" s="69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2">
      <c r="A880" s="6"/>
      <c r="B880" s="6"/>
      <c r="C880" s="6"/>
      <c r="D880" s="6"/>
      <c r="E880" s="6"/>
      <c r="F880" s="6"/>
      <c r="G880" s="6"/>
      <c r="M880" s="69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2">
      <c r="A881" s="6"/>
      <c r="B881" s="6"/>
      <c r="C881" s="6"/>
      <c r="D881" s="6"/>
      <c r="E881" s="6"/>
      <c r="F881" s="6"/>
      <c r="G881" s="6"/>
      <c r="M881" s="69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2">
      <c r="A882" s="6"/>
      <c r="B882" s="6"/>
      <c r="C882" s="6"/>
      <c r="D882" s="6"/>
      <c r="E882" s="6"/>
      <c r="F882" s="6"/>
      <c r="G882" s="6"/>
      <c r="M882" s="69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2">
      <c r="A883" s="6"/>
      <c r="B883" s="6"/>
      <c r="C883" s="6"/>
      <c r="D883" s="6"/>
      <c r="E883" s="6"/>
      <c r="F883" s="6"/>
      <c r="G883" s="6"/>
      <c r="M883" s="69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2">
      <c r="A884" s="6"/>
      <c r="B884" s="6"/>
      <c r="C884" s="6"/>
      <c r="D884" s="6"/>
      <c r="E884" s="6"/>
      <c r="F884" s="6"/>
      <c r="G884" s="6"/>
      <c r="M884" s="69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2">
      <c r="A885" s="6"/>
      <c r="B885" s="6"/>
      <c r="C885" s="6"/>
      <c r="D885" s="6"/>
      <c r="E885" s="6"/>
      <c r="F885" s="6"/>
      <c r="G885" s="6"/>
      <c r="M885" s="69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2">
      <c r="A886" s="6"/>
      <c r="B886" s="6"/>
      <c r="C886" s="6"/>
      <c r="D886" s="6"/>
      <c r="E886" s="6"/>
      <c r="F886" s="6"/>
      <c r="G886" s="6"/>
      <c r="M886" s="69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2">
      <c r="A887" s="6"/>
      <c r="B887" s="6"/>
      <c r="C887" s="6"/>
      <c r="D887" s="6"/>
      <c r="E887" s="6"/>
      <c r="F887" s="6"/>
      <c r="G887" s="6"/>
      <c r="M887" s="69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2">
      <c r="A888" s="6"/>
      <c r="B888" s="6"/>
      <c r="C888" s="6"/>
      <c r="D888" s="6"/>
      <c r="E888" s="6"/>
      <c r="F888" s="6"/>
      <c r="G888" s="6"/>
      <c r="M888" s="69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2">
      <c r="A889" s="6"/>
      <c r="B889" s="6"/>
      <c r="C889" s="6"/>
      <c r="D889" s="6"/>
      <c r="E889" s="6"/>
      <c r="F889" s="6"/>
      <c r="G889" s="6"/>
      <c r="M889" s="69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2">
      <c r="A890" s="6"/>
      <c r="B890" s="6"/>
      <c r="C890" s="6"/>
      <c r="D890" s="6"/>
      <c r="E890" s="6"/>
      <c r="F890" s="6"/>
      <c r="G890" s="6"/>
      <c r="M890" s="69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2">
      <c r="A891" s="6"/>
      <c r="B891" s="6"/>
      <c r="C891" s="6"/>
      <c r="D891" s="6"/>
      <c r="E891" s="6"/>
      <c r="F891" s="6"/>
      <c r="G891" s="6"/>
      <c r="M891" s="69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2">
      <c r="A892" s="6"/>
      <c r="B892" s="6"/>
      <c r="C892" s="6"/>
      <c r="D892" s="6"/>
      <c r="E892" s="6"/>
      <c r="F892" s="6"/>
      <c r="G892" s="6"/>
      <c r="M892" s="69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2">
      <c r="A893" s="6"/>
      <c r="B893" s="6"/>
      <c r="C893" s="6"/>
      <c r="D893" s="6"/>
      <c r="E893" s="6"/>
      <c r="F893" s="6"/>
      <c r="G893" s="6"/>
      <c r="M893" s="69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2">
      <c r="A894" s="6"/>
      <c r="B894" s="6"/>
      <c r="C894" s="6"/>
      <c r="D894" s="6"/>
      <c r="E894" s="6"/>
      <c r="F894" s="6"/>
      <c r="G894" s="6"/>
      <c r="M894" s="69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2">
      <c r="A895" s="6"/>
      <c r="B895" s="6"/>
      <c r="C895" s="6"/>
      <c r="D895" s="6"/>
      <c r="E895" s="6"/>
      <c r="F895" s="6"/>
      <c r="G895" s="6"/>
      <c r="M895" s="69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2">
      <c r="A896" s="6"/>
      <c r="B896" s="6"/>
      <c r="C896" s="6"/>
      <c r="D896" s="6"/>
      <c r="E896" s="6"/>
      <c r="F896" s="6"/>
      <c r="G896" s="6"/>
      <c r="M896" s="69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2">
      <c r="A897" s="6"/>
      <c r="B897" s="6"/>
      <c r="C897" s="6"/>
      <c r="D897" s="6"/>
      <c r="E897" s="6"/>
      <c r="F897" s="6"/>
      <c r="G897" s="6"/>
      <c r="M897" s="69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2">
      <c r="A898" s="6"/>
      <c r="B898" s="6"/>
      <c r="C898" s="6"/>
      <c r="D898" s="6"/>
      <c r="E898" s="6"/>
      <c r="F898" s="6"/>
      <c r="G898" s="6"/>
      <c r="M898" s="69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2">
      <c r="A899" s="6"/>
      <c r="B899" s="6"/>
      <c r="C899" s="6"/>
      <c r="D899" s="6"/>
      <c r="E899" s="6"/>
      <c r="F899" s="6"/>
      <c r="G899" s="6"/>
      <c r="M899" s="69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2">
      <c r="A900" s="6"/>
      <c r="B900" s="6"/>
      <c r="C900" s="6"/>
      <c r="D900" s="6"/>
      <c r="E900" s="6"/>
      <c r="F900" s="6"/>
      <c r="G900" s="6"/>
      <c r="M900" s="69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2">
      <c r="A901" s="6"/>
      <c r="B901" s="6"/>
      <c r="C901" s="6"/>
      <c r="D901" s="6"/>
      <c r="E901" s="6"/>
      <c r="F901" s="6"/>
      <c r="G901" s="6"/>
      <c r="M901" s="69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2">
      <c r="A902" s="6"/>
      <c r="B902" s="6"/>
      <c r="C902" s="6"/>
      <c r="D902" s="6"/>
      <c r="E902" s="6"/>
      <c r="F902" s="6"/>
      <c r="G902" s="6"/>
      <c r="M902" s="69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2">
      <c r="A903" s="6"/>
      <c r="B903" s="6"/>
      <c r="C903" s="6"/>
      <c r="D903" s="6"/>
      <c r="E903" s="6"/>
      <c r="F903" s="6"/>
      <c r="G903" s="6"/>
      <c r="M903" s="69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2">
      <c r="A904" s="6"/>
      <c r="B904" s="6"/>
      <c r="C904" s="6"/>
      <c r="D904" s="6"/>
      <c r="E904" s="6"/>
      <c r="F904" s="6"/>
      <c r="G904" s="6"/>
      <c r="M904" s="69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2">
      <c r="A905" s="6"/>
      <c r="B905" s="6"/>
      <c r="C905" s="6"/>
      <c r="D905" s="6"/>
      <c r="E905" s="6"/>
      <c r="F905" s="6"/>
      <c r="G905" s="6"/>
      <c r="M905" s="69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2">
      <c r="A906" s="6"/>
      <c r="B906" s="6"/>
      <c r="C906" s="6"/>
      <c r="D906" s="6"/>
      <c r="E906" s="6"/>
      <c r="F906" s="6"/>
      <c r="G906" s="6"/>
      <c r="M906" s="69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2">
      <c r="A907" s="6"/>
      <c r="B907" s="6"/>
      <c r="C907" s="6"/>
      <c r="D907" s="6"/>
      <c r="E907" s="6"/>
      <c r="F907" s="6"/>
      <c r="G907" s="6"/>
      <c r="M907" s="69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2">
      <c r="A908" s="6"/>
      <c r="B908" s="6"/>
      <c r="C908" s="6"/>
      <c r="D908" s="6"/>
      <c r="E908" s="6"/>
      <c r="F908" s="6"/>
      <c r="G908" s="6"/>
      <c r="M908" s="69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2">
      <c r="A909" s="6"/>
      <c r="B909" s="6"/>
      <c r="C909" s="6"/>
      <c r="D909" s="6"/>
      <c r="E909" s="6"/>
      <c r="F909" s="6"/>
      <c r="G909" s="6"/>
      <c r="M909" s="69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2">
      <c r="A910" s="6"/>
      <c r="B910" s="6"/>
      <c r="C910" s="6"/>
      <c r="D910" s="6"/>
      <c r="E910" s="6"/>
      <c r="F910" s="6"/>
      <c r="G910" s="6"/>
      <c r="M910" s="69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2">
      <c r="A911" s="6"/>
      <c r="B911" s="6"/>
      <c r="C911" s="6"/>
      <c r="D911" s="6"/>
      <c r="E911" s="6"/>
      <c r="F911" s="6"/>
      <c r="G911" s="6"/>
      <c r="M911" s="69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2">
      <c r="A912" s="6"/>
      <c r="B912" s="6"/>
      <c r="C912" s="6"/>
      <c r="D912" s="6"/>
      <c r="E912" s="6"/>
      <c r="F912" s="6"/>
      <c r="G912" s="6"/>
      <c r="M912" s="69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2">
      <c r="A913" s="6"/>
      <c r="B913" s="6"/>
      <c r="C913" s="6"/>
      <c r="D913" s="6"/>
      <c r="E913" s="6"/>
      <c r="F913" s="6"/>
      <c r="G913" s="6"/>
      <c r="M913" s="69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2">
      <c r="A914" s="6"/>
      <c r="B914" s="6"/>
      <c r="C914" s="6"/>
      <c r="D914" s="6"/>
      <c r="E914" s="6"/>
      <c r="F914" s="6"/>
      <c r="G914" s="6"/>
      <c r="M914" s="69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2">
      <c r="A915" s="6"/>
      <c r="B915" s="6"/>
      <c r="C915" s="6"/>
      <c r="D915" s="6"/>
      <c r="E915" s="6"/>
      <c r="F915" s="6"/>
      <c r="G915" s="6"/>
      <c r="M915" s="69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2">
      <c r="A916" s="6"/>
      <c r="B916" s="6"/>
      <c r="C916" s="6"/>
      <c r="D916" s="6"/>
      <c r="E916" s="6"/>
      <c r="F916" s="6"/>
      <c r="G916" s="6"/>
      <c r="M916" s="69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2">
      <c r="A917" s="6"/>
      <c r="B917" s="6"/>
      <c r="C917" s="6"/>
      <c r="D917" s="6"/>
      <c r="E917" s="6"/>
      <c r="F917" s="6"/>
      <c r="G917" s="6"/>
      <c r="M917" s="69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2">
      <c r="A918" s="6"/>
      <c r="B918" s="6"/>
      <c r="C918" s="6"/>
      <c r="D918" s="6"/>
      <c r="E918" s="6"/>
      <c r="F918" s="6"/>
      <c r="G918" s="6"/>
      <c r="M918" s="69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2">
      <c r="A919" s="6"/>
      <c r="B919" s="6"/>
      <c r="C919" s="6"/>
      <c r="D919" s="6"/>
      <c r="E919" s="6"/>
      <c r="F919" s="6"/>
      <c r="G919" s="6"/>
      <c r="M919" s="69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2">
      <c r="A920" s="6"/>
      <c r="B920" s="6"/>
      <c r="C920" s="6"/>
      <c r="D920" s="6"/>
      <c r="E920" s="6"/>
      <c r="F920" s="6"/>
      <c r="G920" s="6"/>
      <c r="M920" s="69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2">
      <c r="A921" s="6"/>
      <c r="B921" s="6"/>
      <c r="C921" s="6"/>
      <c r="D921" s="6"/>
      <c r="E921" s="6"/>
      <c r="F921" s="6"/>
      <c r="G921" s="6"/>
      <c r="M921" s="69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2">
      <c r="A922" s="6"/>
      <c r="B922" s="6"/>
      <c r="C922" s="6"/>
      <c r="D922" s="6"/>
      <c r="E922" s="6"/>
      <c r="F922" s="6"/>
      <c r="G922" s="6"/>
      <c r="M922" s="69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2">
      <c r="A923" s="6"/>
      <c r="B923" s="6"/>
      <c r="C923" s="6"/>
      <c r="D923" s="6"/>
      <c r="E923" s="6"/>
      <c r="F923" s="6"/>
      <c r="G923" s="6"/>
      <c r="M923" s="69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2">
      <c r="A924" s="6"/>
      <c r="B924" s="6"/>
      <c r="C924" s="6"/>
      <c r="D924" s="6"/>
      <c r="E924" s="6"/>
      <c r="F924" s="6"/>
      <c r="G924" s="6"/>
      <c r="M924" s="69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2">
      <c r="A925" s="6"/>
      <c r="B925" s="6"/>
      <c r="C925" s="6"/>
      <c r="D925" s="6"/>
      <c r="E925" s="6"/>
      <c r="F925" s="6"/>
      <c r="G925" s="6"/>
      <c r="M925" s="69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2">
      <c r="A926" s="6"/>
      <c r="B926" s="6"/>
      <c r="C926" s="6"/>
      <c r="D926" s="6"/>
      <c r="E926" s="6"/>
      <c r="F926" s="6"/>
      <c r="G926" s="6"/>
      <c r="M926" s="69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2">
      <c r="A927" s="6"/>
      <c r="B927" s="6"/>
      <c r="C927" s="6"/>
      <c r="D927" s="6"/>
      <c r="E927" s="6"/>
      <c r="F927" s="6"/>
      <c r="G927" s="6"/>
      <c r="M927" s="69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2">
      <c r="A928" s="6"/>
      <c r="B928" s="6"/>
      <c r="C928" s="6"/>
      <c r="D928" s="6"/>
      <c r="E928" s="6"/>
      <c r="F928" s="6"/>
      <c r="G928" s="6"/>
      <c r="M928" s="69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2">
      <c r="A929" s="6"/>
      <c r="B929" s="6"/>
      <c r="C929" s="6"/>
      <c r="D929" s="6"/>
      <c r="E929" s="6"/>
      <c r="F929" s="6"/>
      <c r="G929" s="6"/>
      <c r="M929" s="69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2">
      <c r="A930" s="6"/>
      <c r="B930" s="6"/>
      <c r="C930" s="6"/>
      <c r="D930" s="6"/>
      <c r="E930" s="6"/>
      <c r="F930" s="6"/>
      <c r="G930" s="6"/>
      <c r="M930" s="69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2">
      <c r="A931" s="6"/>
      <c r="B931" s="6"/>
      <c r="C931" s="6"/>
      <c r="D931" s="6"/>
      <c r="E931" s="6"/>
      <c r="F931" s="6"/>
      <c r="G931" s="6"/>
      <c r="M931" s="69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2">
      <c r="A932" s="6"/>
      <c r="B932" s="6"/>
      <c r="C932" s="6"/>
      <c r="D932" s="6"/>
      <c r="E932" s="6"/>
      <c r="F932" s="6"/>
      <c r="G932" s="6"/>
      <c r="M932" s="69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2">
      <c r="A933" s="6"/>
      <c r="B933" s="6"/>
      <c r="C933" s="6"/>
      <c r="D933" s="6"/>
      <c r="E933" s="6"/>
      <c r="F933" s="6"/>
      <c r="G933" s="6"/>
      <c r="M933" s="69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2">
      <c r="A934" s="6"/>
      <c r="B934" s="6"/>
      <c r="C934" s="6"/>
      <c r="D934" s="6"/>
      <c r="E934" s="6"/>
      <c r="F934" s="6"/>
      <c r="G934" s="6"/>
      <c r="M934" s="69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2">
      <c r="A935" s="6"/>
      <c r="B935" s="6"/>
      <c r="C935" s="6"/>
      <c r="D935" s="6"/>
      <c r="E935" s="6"/>
      <c r="F935" s="6"/>
      <c r="G935" s="6"/>
      <c r="M935" s="69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2">
      <c r="A936" s="6"/>
      <c r="B936" s="6"/>
      <c r="C936" s="6"/>
      <c r="D936" s="6"/>
      <c r="E936" s="6"/>
      <c r="F936" s="6"/>
      <c r="G936" s="6"/>
      <c r="M936" s="69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2">
      <c r="A937" s="6"/>
      <c r="B937" s="6"/>
      <c r="C937" s="6"/>
      <c r="D937" s="6"/>
      <c r="E937" s="6"/>
      <c r="F937" s="6"/>
      <c r="G937" s="6"/>
      <c r="M937" s="69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2">
      <c r="A938" s="6"/>
      <c r="B938" s="6"/>
      <c r="C938" s="6"/>
      <c r="D938" s="6"/>
      <c r="E938" s="6"/>
      <c r="F938" s="6"/>
      <c r="G938" s="6"/>
      <c r="M938" s="69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2">
      <c r="A939" s="6"/>
      <c r="B939" s="6"/>
      <c r="C939" s="6"/>
      <c r="D939" s="6"/>
      <c r="E939" s="6"/>
      <c r="F939" s="6"/>
      <c r="G939" s="6"/>
      <c r="M939" s="69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2">
      <c r="A940" s="6"/>
      <c r="B940" s="6"/>
      <c r="C940" s="6"/>
      <c r="D940" s="6"/>
      <c r="E940" s="6"/>
      <c r="F940" s="6"/>
      <c r="G940" s="6"/>
      <c r="M940" s="69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2">
      <c r="A941" s="6"/>
      <c r="B941" s="6"/>
      <c r="C941" s="6"/>
      <c r="D941" s="6"/>
      <c r="E941" s="6"/>
      <c r="F941" s="6"/>
      <c r="G941" s="6"/>
      <c r="M941" s="69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2">
      <c r="A942" s="6"/>
      <c r="B942" s="6"/>
      <c r="C942" s="6"/>
      <c r="D942" s="6"/>
      <c r="E942" s="6"/>
      <c r="F942" s="6"/>
      <c r="G942" s="6"/>
      <c r="M942" s="69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2">
      <c r="A943" s="6"/>
      <c r="B943" s="6"/>
      <c r="C943" s="6"/>
      <c r="D943" s="6"/>
      <c r="E943" s="6"/>
      <c r="F943" s="6"/>
      <c r="G943" s="6"/>
      <c r="M943" s="69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2">
      <c r="A944" s="6"/>
      <c r="B944" s="6"/>
      <c r="C944" s="6"/>
      <c r="D944" s="6"/>
      <c r="E944" s="6"/>
      <c r="F944" s="6"/>
      <c r="G944" s="6"/>
      <c r="M944" s="69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2">
      <c r="A945" s="6"/>
      <c r="B945" s="6"/>
      <c r="C945" s="6"/>
      <c r="D945" s="6"/>
      <c r="E945" s="6"/>
      <c r="F945" s="6"/>
      <c r="G945" s="6"/>
      <c r="M945" s="69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2">
      <c r="A946" s="6"/>
      <c r="B946" s="6"/>
      <c r="C946" s="6"/>
      <c r="D946" s="6"/>
      <c r="E946" s="6"/>
      <c r="F946" s="6"/>
      <c r="G946" s="6"/>
      <c r="M946" s="69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2">
      <c r="A947" s="6"/>
      <c r="B947" s="6"/>
      <c r="C947" s="6"/>
      <c r="D947" s="6"/>
      <c r="E947" s="6"/>
      <c r="F947" s="6"/>
      <c r="G947" s="6"/>
      <c r="M947" s="69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2">
      <c r="A948" s="6"/>
      <c r="B948" s="6"/>
      <c r="C948" s="6"/>
      <c r="D948" s="6"/>
      <c r="E948" s="6"/>
      <c r="F948" s="6"/>
      <c r="G948" s="6"/>
      <c r="M948" s="69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2">
      <c r="A949" s="6"/>
      <c r="B949" s="6"/>
      <c r="C949" s="6"/>
      <c r="D949" s="6"/>
      <c r="E949" s="6"/>
      <c r="F949" s="6"/>
      <c r="G949" s="6"/>
      <c r="M949" s="69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2">
      <c r="A950" s="6"/>
      <c r="B950" s="6"/>
      <c r="C950" s="6"/>
      <c r="D950" s="6"/>
      <c r="E950" s="6"/>
      <c r="F950" s="6"/>
      <c r="G950" s="6"/>
      <c r="M950" s="69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2">
      <c r="A951" s="6"/>
      <c r="B951" s="6"/>
      <c r="C951" s="6"/>
      <c r="D951" s="6"/>
      <c r="E951" s="6"/>
      <c r="F951" s="6"/>
      <c r="G951" s="6"/>
      <c r="M951" s="69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2">
      <c r="A952" s="6"/>
      <c r="B952" s="6"/>
      <c r="C952" s="6"/>
      <c r="D952" s="6"/>
      <c r="E952" s="6"/>
      <c r="F952" s="6"/>
      <c r="G952" s="6"/>
      <c r="M952" s="69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2">
      <c r="A953" s="6"/>
      <c r="B953" s="6"/>
      <c r="C953" s="6"/>
      <c r="D953" s="6"/>
      <c r="E953" s="6"/>
      <c r="F953" s="6"/>
      <c r="G953" s="6"/>
      <c r="M953" s="69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2">
      <c r="A954" s="6"/>
      <c r="B954" s="6"/>
      <c r="C954" s="6"/>
      <c r="D954" s="6"/>
      <c r="E954" s="6"/>
      <c r="F954" s="6"/>
      <c r="G954" s="6"/>
      <c r="M954" s="69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2">
      <c r="A955" s="6"/>
      <c r="B955" s="6"/>
      <c r="C955" s="6"/>
      <c r="D955" s="6"/>
      <c r="E955" s="6"/>
      <c r="F955" s="6"/>
      <c r="G955" s="6"/>
      <c r="M955" s="69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2">
      <c r="A956" s="6"/>
      <c r="B956" s="6"/>
      <c r="C956" s="6"/>
      <c r="D956" s="6"/>
      <c r="E956" s="6"/>
      <c r="F956" s="6"/>
      <c r="G956" s="6"/>
      <c r="M956" s="69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2">
      <c r="A957" s="6"/>
      <c r="B957" s="6"/>
      <c r="C957" s="6"/>
      <c r="D957" s="6"/>
      <c r="E957" s="6"/>
      <c r="F957" s="6"/>
      <c r="G957" s="6"/>
      <c r="M957" s="69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2">
      <c r="A958" s="6"/>
      <c r="B958" s="6"/>
      <c r="C958" s="6"/>
      <c r="D958" s="6"/>
      <c r="E958" s="6"/>
      <c r="F958" s="6"/>
      <c r="G958" s="6"/>
      <c r="M958" s="69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2">
      <c r="A959" s="6"/>
      <c r="B959" s="6"/>
      <c r="C959" s="6"/>
      <c r="D959" s="6"/>
      <c r="E959" s="6"/>
      <c r="F959" s="6"/>
      <c r="G959" s="6"/>
      <c r="M959" s="69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2">
      <c r="A960" s="6"/>
      <c r="B960" s="6"/>
      <c r="C960" s="6"/>
      <c r="D960" s="6"/>
      <c r="E960" s="6"/>
      <c r="F960" s="6"/>
      <c r="G960" s="6"/>
      <c r="M960" s="69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2">
      <c r="A961" s="6"/>
      <c r="B961" s="6"/>
      <c r="C961" s="6"/>
      <c r="D961" s="6"/>
      <c r="E961" s="6"/>
      <c r="F961" s="6"/>
      <c r="G961" s="6"/>
      <c r="M961" s="69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2">
      <c r="A962" s="6"/>
      <c r="B962" s="6"/>
      <c r="C962" s="6"/>
      <c r="D962" s="6"/>
      <c r="E962" s="6"/>
      <c r="F962" s="6"/>
      <c r="G962" s="6"/>
      <c r="M962" s="69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2">
      <c r="A963" s="6"/>
      <c r="B963" s="6"/>
      <c r="C963" s="6"/>
      <c r="D963" s="6"/>
      <c r="E963" s="6"/>
      <c r="F963" s="6"/>
      <c r="G963" s="6"/>
      <c r="M963" s="69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2">
      <c r="A964" s="6"/>
      <c r="B964" s="6"/>
      <c r="C964" s="6"/>
      <c r="D964" s="6"/>
      <c r="E964" s="6"/>
      <c r="F964" s="6"/>
      <c r="G964" s="6"/>
      <c r="M964" s="69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2">
      <c r="A965" s="6"/>
      <c r="B965" s="6"/>
      <c r="C965" s="6"/>
      <c r="D965" s="6"/>
      <c r="E965" s="6"/>
      <c r="F965" s="6"/>
      <c r="G965" s="6"/>
      <c r="M965" s="69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2">
      <c r="A966" s="6"/>
      <c r="B966" s="6"/>
      <c r="C966" s="6"/>
      <c r="D966" s="6"/>
      <c r="E966" s="6"/>
      <c r="F966" s="6"/>
      <c r="G966" s="6"/>
      <c r="M966" s="69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2">
      <c r="A967" s="6"/>
      <c r="B967" s="6"/>
      <c r="C967" s="6"/>
      <c r="D967" s="6"/>
      <c r="E967" s="6"/>
      <c r="F967" s="6"/>
      <c r="G967" s="6"/>
      <c r="M967" s="69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2">
      <c r="A968" s="6"/>
      <c r="B968" s="6"/>
      <c r="C968" s="6"/>
      <c r="D968" s="6"/>
      <c r="E968" s="6"/>
      <c r="F968" s="6"/>
      <c r="G968" s="6"/>
      <c r="M968" s="69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2">
      <c r="A969" s="6"/>
      <c r="B969" s="6"/>
      <c r="C969" s="6"/>
      <c r="D969" s="6"/>
      <c r="E969" s="6"/>
      <c r="F969" s="6"/>
      <c r="G969" s="6"/>
      <c r="M969" s="69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2">
      <c r="A970" s="6"/>
      <c r="B970" s="6"/>
      <c r="C970" s="6"/>
      <c r="D970" s="6"/>
      <c r="E970" s="6"/>
      <c r="F970" s="6"/>
      <c r="G970" s="6"/>
      <c r="M970" s="69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2">
      <c r="A971" s="6"/>
      <c r="B971" s="6"/>
      <c r="C971" s="6"/>
      <c r="D971" s="6"/>
      <c r="E971" s="6"/>
      <c r="F971" s="6"/>
      <c r="G971" s="6"/>
      <c r="M971" s="69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2">
      <c r="A972" s="6"/>
      <c r="B972" s="6"/>
      <c r="C972" s="6"/>
      <c r="D972" s="6"/>
      <c r="E972" s="6"/>
      <c r="F972" s="6"/>
      <c r="G972" s="6"/>
      <c r="M972" s="69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2">
      <c r="A973" s="6"/>
      <c r="B973" s="6"/>
      <c r="C973" s="6"/>
      <c r="D973" s="6"/>
      <c r="E973" s="6"/>
      <c r="F973" s="6"/>
      <c r="G973" s="6"/>
      <c r="M973" s="69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2">
      <c r="A974" s="6"/>
      <c r="B974" s="6"/>
      <c r="C974" s="6"/>
      <c r="D974" s="6"/>
      <c r="E974" s="6"/>
      <c r="F974" s="6"/>
      <c r="G974" s="6"/>
      <c r="M974" s="69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2">
      <c r="A975" s="6"/>
      <c r="B975" s="6"/>
      <c r="C975" s="6"/>
      <c r="D975" s="6"/>
      <c r="E975" s="6"/>
      <c r="F975" s="6"/>
      <c r="G975" s="6"/>
      <c r="M975" s="69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2">
      <c r="A976" s="6"/>
      <c r="B976" s="6"/>
      <c r="C976" s="6"/>
      <c r="D976" s="6"/>
      <c r="E976" s="6"/>
      <c r="F976" s="6"/>
      <c r="G976" s="6"/>
      <c r="M976" s="69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2">
      <c r="A977" s="6"/>
      <c r="B977" s="6"/>
      <c r="C977" s="6"/>
      <c r="D977" s="6"/>
      <c r="E977" s="6"/>
      <c r="F977" s="6"/>
      <c r="G977" s="6"/>
      <c r="M977" s="69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2">
      <c r="A978" s="6"/>
      <c r="B978" s="6"/>
      <c r="C978" s="6"/>
      <c r="D978" s="6"/>
      <c r="E978" s="6"/>
      <c r="F978" s="6"/>
      <c r="G978" s="6"/>
      <c r="M978" s="69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2">
      <c r="A979" s="6"/>
      <c r="B979" s="6"/>
      <c r="C979" s="6"/>
      <c r="D979" s="6"/>
      <c r="E979" s="6"/>
      <c r="F979" s="6"/>
      <c r="G979" s="6"/>
      <c r="M979" s="69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2">
      <c r="A980" s="6"/>
      <c r="B980" s="6"/>
      <c r="C980" s="6"/>
      <c r="D980" s="6"/>
      <c r="E980" s="6"/>
      <c r="F980" s="6"/>
      <c r="G980" s="6"/>
      <c r="M980" s="69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2">
      <c r="A981" s="6"/>
      <c r="B981" s="6"/>
      <c r="C981" s="6"/>
      <c r="D981" s="6"/>
      <c r="E981" s="6"/>
      <c r="F981" s="6"/>
      <c r="G981" s="6"/>
      <c r="M981" s="69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2">
      <c r="A982" s="6"/>
      <c r="B982" s="6"/>
      <c r="C982" s="6"/>
      <c r="D982" s="6"/>
      <c r="E982" s="6"/>
      <c r="F982" s="6"/>
      <c r="G982" s="6"/>
      <c r="M982" s="69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2">
      <c r="A983" s="6"/>
      <c r="B983" s="6"/>
      <c r="C983" s="6"/>
      <c r="D983" s="6"/>
      <c r="E983" s="6"/>
      <c r="F983" s="6"/>
      <c r="G983" s="6"/>
      <c r="M983" s="69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2">
      <c r="A984" s="6"/>
      <c r="B984" s="6"/>
      <c r="C984" s="6"/>
      <c r="D984" s="6"/>
      <c r="E984" s="6"/>
      <c r="F984" s="6"/>
      <c r="G984" s="6"/>
      <c r="M984" s="69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2">
      <c r="A985" s="6"/>
      <c r="B985" s="6"/>
      <c r="C985" s="6"/>
      <c r="D985" s="6"/>
      <c r="E985" s="6"/>
      <c r="F985" s="6"/>
      <c r="G985" s="6"/>
      <c r="M985" s="69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2">
      <c r="A986" s="6"/>
      <c r="B986" s="6"/>
      <c r="C986" s="6"/>
      <c r="D986" s="6"/>
      <c r="E986" s="6"/>
      <c r="F986" s="6"/>
      <c r="G986" s="6"/>
      <c r="M986" s="69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2">
      <c r="A987" s="6"/>
      <c r="B987" s="6"/>
      <c r="C987" s="6"/>
      <c r="D987" s="6"/>
      <c r="E987" s="6"/>
      <c r="F987" s="6"/>
      <c r="G987" s="6"/>
      <c r="M987" s="69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2">
      <c r="A988" s="6"/>
      <c r="B988" s="6"/>
      <c r="C988" s="6"/>
      <c r="D988" s="6"/>
      <c r="E988" s="6"/>
      <c r="F988" s="6"/>
      <c r="G988" s="6"/>
      <c r="M988" s="69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2">
      <c r="A989" s="6"/>
      <c r="B989" s="6"/>
      <c r="C989" s="6"/>
      <c r="D989" s="6"/>
      <c r="E989" s="6"/>
      <c r="F989" s="6"/>
      <c r="G989" s="6"/>
      <c r="M989" s="69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2">
      <c r="A990" s="6"/>
      <c r="B990" s="6"/>
      <c r="C990" s="6"/>
      <c r="D990" s="6"/>
      <c r="E990" s="6"/>
      <c r="F990" s="6"/>
      <c r="G990" s="6"/>
      <c r="M990" s="69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2">
      <c r="A991" s="6"/>
      <c r="B991" s="6"/>
      <c r="C991" s="6"/>
      <c r="D991" s="6"/>
      <c r="E991" s="6"/>
      <c r="F991" s="6"/>
      <c r="G991" s="6"/>
      <c r="M991" s="69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2">
      <c r="A992" s="6"/>
      <c r="B992" s="6"/>
      <c r="C992" s="6"/>
      <c r="D992" s="6"/>
      <c r="E992" s="6"/>
      <c r="F992" s="6"/>
      <c r="G992" s="6"/>
      <c r="M992" s="69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2">
      <c r="A993" s="6"/>
      <c r="B993" s="6"/>
      <c r="C993" s="6"/>
      <c r="D993" s="6"/>
      <c r="E993" s="6"/>
      <c r="F993" s="6"/>
      <c r="G993" s="6"/>
      <c r="M993" s="69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2">
      <c r="A994" s="6"/>
      <c r="B994" s="6"/>
      <c r="C994" s="6"/>
      <c r="D994" s="6"/>
      <c r="E994" s="6"/>
      <c r="F994" s="6"/>
      <c r="G994" s="6"/>
      <c r="M994" s="69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2">
      <c r="A995" s="6"/>
      <c r="B995" s="6"/>
      <c r="C995" s="6"/>
      <c r="D995" s="6"/>
      <c r="E995" s="6"/>
      <c r="F995" s="6"/>
      <c r="G995" s="6"/>
      <c r="M995" s="69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2">
      <c r="A996" s="6"/>
      <c r="B996" s="6"/>
      <c r="C996" s="6"/>
      <c r="D996" s="6"/>
      <c r="E996" s="6"/>
      <c r="F996" s="6"/>
      <c r="G996" s="6"/>
      <c r="M996" s="69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2">
      <c r="A997" s="6"/>
      <c r="B997" s="6"/>
      <c r="C997" s="6"/>
      <c r="D997" s="6"/>
      <c r="E997" s="6"/>
      <c r="F997" s="6"/>
      <c r="G997" s="6"/>
      <c r="M997" s="69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2">
      <c r="A998" s="6"/>
      <c r="B998" s="6"/>
      <c r="C998" s="6"/>
      <c r="D998" s="6"/>
      <c r="E998" s="6"/>
      <c r="F998" s="6"/>
      <c r="G998" s="6"/>
      <c r="M998" s="69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2">
      <c r="A999" s="6"/>
      <c r="B999" s="6"/>
      <c r="C999" s="6"/>
      <c r="D999" s="6"/>
      <c r="E999" s="6"/>
      <c r="F999" s="6"/>
      <c r="G999" s="6"/>
      <c r="M999" s="69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2">
      <c r="A1000" s="6"/>
      <c r="B1000" s="6"/>
      <c r="C1000" s="6"/>
      <c r="D1000" s="6"/>
      <c r="E1000" s="6"/>
      <c r="F1000" s="6"/>
      <c r="G1000" s="6"/>
      <c r="M1000" s="69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48">
    <mergeCell ref="S52:T52"/>
    <mergeCell ref="A53:B53"/>
    <mergeCell ref="D53:E53"/>
    <mergeCell ref="H53:I53"/>
    <mergeCell ref="K53:L53"/>
    <mergeCell ref="O52:R52"/>
    <mergeCell ref="A19:B19"/>
    <mergeCell ref="D19:E19"/>
    <mergeCell ref="H19:I19"/>
    <mergeCell ref="A20:B20"/>
    <mergeCell ref="D20:E20"/>
    <mergeCell ref="H20:I20"/>
    <mergeCell ref="A21:B21"/>
    <mergeCell ref="D21:E21"/>
    <mergeCell ref="H21:I21"/>
    <mergeCell ref="A22:B22"/>
    <mergeCell ref="D22:E22"/>
    <mergeCell ref="H22:I22"/>
    <mergeCell ref="A23:B23"/>
    <mergeCell ref="D23:E23"/>
    <mergeCell ref="H23:I23"/>
    <mergeCell ref="A24:B24"/>
    <mergeCell ref="D24:E24"/>
    <mergeCell ref="H24:I24"/>
    <mergeCell ref="A1:F1"/>
    <mergeCell ref="G1:G52"/>
    <mergeCell ref="H1:L1"/>
    <mergeCell ref="A2:C3"/>
    <mergeCell ref="D2:E2"/>
    <mergeCell ref="O2:T2"/>
    <mergeCell ref="L14:M14"/>
    <mergeCell ref="D47:E47"/>
    <mergeCell ref="H47:I47"/>
    <mergeCell ref="K47:L47"/>
    <mergeCell ref="D48:F48"/>
    <mergeCell ref="H48:I48"/>
    <mergeCell ref="K48:L48"/>
    <mergeCell ref="H49:I49"/>
    <mergeCell ref="K49:L49"/>
    <mergeCell ref="D50:E50"/>
    <mergeCell ref="H50:I50"/>
    <mergeCell ref="K50:L50"/>
    <mergeCell ref="D51:E51"/>
    <mergeCell ref="H51:I51"/>
    <mergeCell ref="K51:L51"/>
    <mergeCell ref="D52:E52"/>
    <mergeCell ref="H52:I52"/>
    <mergeCell ref="K52:L52"/>
    <mergeCell ref="H2:L2"/>
    <mergeCell ref="H3:L3"/>
    <mergeCell ref="D3:E3"/>
    <mergeCell ref="D4:E4"/>
    <mergeCell ref="A4:B4"/>
    <mergeCell ref="A5:B5"/>
    <mergeCell ref="D5:E5"/>
    <mergeCell ref="D6:E6"/>
    <mergeCell ref="A6:B6"/>
    <mergeCell ref="H4:M4"/>
    <mergeCell ref="L5:M5"/>
    <mergeCell ref="A7:B7"/>
    <mergeCell ref="L6:M6"/>
    <mergeCell ref="L7:M7"/>
    <mergeCell ref="D7:E7"/>
    <mergeCell ref="D8:E8"/>
    <mergeCell ref="A8:B8"/>
    <mergeCell ref="A9:B9"/>
    <mergeCell ref="L8:M8"/>
    <mergeCell ref="L9:M9"/>
    <mergeCell ref="D9:E9"/>
    <mergeCell ref="D10:E10"/>
    <mergeCell ref="A10:B10"/>
    <mergeCell ref="A11:B11"/>
    <mergeCell ref="L10:M10"/>
    <mergeCell ref="L11:M11"/>
    <mergeCell ref="D11:E11"/>
    <mergeCell ref="D12:E12"/>
    <mergeCell ref="A12:B12"/>
    <mergeCell ref="A13:B13"/>
    <mergeCell ref="L12:M12"/>
    <mergeCell ref="L13:M13"/>
    <mergeCell ref="D13:E13"/>
    <mergeCell ref="D14:E14"/>
    <mergeCell ref="A14:B14"/>
    <mergeCell ref="A15:B15"/>
    <mergeCell ref="D15:E15"/>
    <mergeCell ref="H15:M15"/>
    <mergeCell ref="A16:B16"/>
    <mergeCell ref="D16:E16"/>
    <mergeCell ref="A18:B18"/>
    <mergeCell ref="D18:E18"/>
    <mergeCell ref="H18:J18"/>
    <mergeCell ref="H16:M16"/>
    <mergeCell ref="A17:B17"/>
    <mergeCell ref="D17:E17"/>
    <mergeCell ref="H17:M17"/>
    <mergeCell ref="A25:B25"/>
    <mergeCell ref="D25:E25"/>
    <mergeCell ref="H25:I25"/>
    <mergeCell ref="D26:F26"/>
    <mergeCell ref="H26:J27"/>
    <mergeCell ref="A28:B28"/>
    <mergeCell ref="D28:E28"/>
    <mergeCell ref="H28:J28"/>
    <mergeCell ref="A29:B29"/>
    <mergeCell ref="D29:E29"/>
    <mergeCell ref="H29:I29"/>
    <mergeCell ref="A30:B30"/>
    <mergeCell ref="D30:E30"/>
    <mergeCell ref="H30:I30"/>
    <mergeCell ref="A31:B31"/>
    <mergeCell ref="D31:E31"/>
    <mergeCell ref="H31:I31"/>
    <mergeCell ref="A32:B32"/>
    <mergeCell ref="D32:E32"/>
    <mergeCell ref="H32:I32"/>
    <mergeCell ref="A33:B33"/>
    <mergeCell ref="D33:E33"/>
    <mergeCell ref="H33:I33"/>
    <mergeCell ref="A34:B34"/>
    <mergeCell ref="D34:F34"/>
    <mergeCell ref="H34:I34"/>
    <mergeCell ref="A35:B35"/>
    <mergeCell ref="H35:I35"/>
    <mergeCell ref="A36:B36"/>
    <mergeCell ref="D36:E36"/>
    <mergeCell ref="H36:I36"/>
    <mergeCell ref="A37:B37"/>
    <mergeCell ref="D37:E37"/>
    <mergeCell ref="H37:I37"/>
    <mergeCell ref="A38:B38"/>
    <mergeCell ref="D38:E38"/>
    <mergeCell ref="H38:I38"/>
    <mergeCell ref="A39:B39"/>
    <mergeCell ref="D39:E39"/>
    <mergeCell ref="H39:I39"/>
    <mergeCell ref="H45:I45"/>
    <mergeCell ref="K45:L45"/>
    <mergeCell ref="H46:I46"/>
    <mergeCell ref="K46:L46"/>
    <mergeCell ref="A40:B40"/>
    <mergeCell ref="D40:E40"/>
    <mergeCell ref="H40:I40"/>
    <mergeCell ref="H41:M42"/>
    <mergeCell ref="D42:F42"/>
    <mergeCell ref="H43:J43"/>
    <mergeCell ref="K43:M43"/>
    <mergeCell ref="H44:I44"/>
    <mergeCell ref="K44:L44"/>
  </mergeCells>
  <printOptions horizontalCentered="1"/>
  <pageMargins left="0.25" right="0.25" top="0.31" bottom="0.33" header="0" footer="0"/>
  <pageSetup scale="7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2.5703125" defaultRowHeight="15" customHeight="1" x14ac:dyDescent="0.2"/>
  <cols>
    <col min="1" max="1" width="19.7109375" customWidth="1"/>
    <col min="2" max="2" width="6.7109375" customWidth="1"/>
    <col min="3" max="3" width="15.5703125" customWidth="1"/>
    <col min="4" max="4" width="19.7109375" customWidth="1"/>
    <col min="5" max="5" width="6.7109375" customWidth="1"/>
    <col min="6" max="6" width="15.5703125" customWidth="1"/>
    <col min="7" max="7" width="3.7109375" customWidth="1"/>
    <col min="8" max="8" width="20.5703125" customWidth="1"/>
    <col min="9" max="11" width="16.7109375" customWidth="1"/>
    <col min="12" max="13" width="13.7109375" customWidth="1"/>
    <col min="14" max="14" width="2.7109375" customWidth="1"/>
    <col min="15" max="15" width="8" customWidth="1"/>
    <col min="16" max="16" width="5.85546875" customWidth="1"/>
    <col min="17" max="17" width="6" customWidth="1"/>
    <col min="18" max="18" width="8.42578125" customWidth="1"/>
    <col min="19" max="19" width="7.85546875" customWidth="1"/>
    <col min="20" max="20" width="7.42578125" customWidth="1"/>
    <col min="21" max="26" width="9.140625" customWidth="1"/>
  </cols>
  <sheetData>
    <row r="1" spans="1:26" ht="30" customHeight="1" x14ac:dyDescent="0.4">
      <c r="A1" s="189" t="str">
        <f>'1'!A1:F1</f>
        <v>DINERO EXPRESS #8 (512) 8015655</v>
      </c>
      <c r="B1" s="172"/>
      <c r="C1" s="172"/>
      <c r="D1" s="172"/>
      <c r="E1" s="172"/>
      <c r="F1" s="172"/>
      <c r="G1" s="190"/>
      <c r="H1" s="192" t="str">
        <f>A1</f>
        <v>DINERO EXPRESS #8 (512) 8015655</v>
      </c>
      <c r="I1" s="172"/>
      <c r="J1" s="172"/>
      <c r="K1" s="172"/>
      <c r="L1" s="173"/>
      <c r="M1" s="1" t="s">
        <v>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25">
      <c r="A2" s="193" t="s">
        <v>121</v>
      </c>
      <c r="B2" s="166"/>
      <c r="C2" s="194"/>
      <c r="D2" s="198" t="s">
        <v>3</v>
      </c>
      <c r="E2" s="175"/>
      <c r="F2" s="3">
        <f>'5'!F2+1</f>
        <v>5</v>
      </c>
      <c r="G2" s="191"/>
      <c r="H2" s="185" t="s">
        <v>4</v>
      </c>
      <c r="I2" s="172"/>
      <c r="J2" s="172"/>
      <c r="K2" s="172"/>
      <c r="L2" s="173"/>
      <c r="M2" s="4">
        <f t="shared" ref="M2:M3" si="0">F2</f>
        <v>5</v>
      </c>
      <c r="N2" s="5"/>
      <c r="O2" s="199" t="s">
        <v>5</v>
      </c>
      <c r="P2" s="169"/>
      <c r="Q2" s="169"/>
      <c r="R2" s="169"/>
      <c r="S2" s="169"/>
      <c r="T2" s="170"/>
      <c r="U2" s="6"/>
      <c r="V2" s="6"/>
      <c r="W2" s="6"/>
      <c r="X2" s="6"/>
      <c r="Y2" s="6"/>
      <c r="Z2" s="6"/>
    </row>
    <row r="3" spans="1:26" ht="18" customHeight="1" x14ac:dyDescent="0.25">
      <c r="A3" s="195"/>
      <c r="B3" s="196"/>
      <c r="C3" s="197"/>
      <c r="D3" s="187" t="s">
        <v>6</v>
      </c>
      <c r="E3" s="161"/>
      <c r="F3" s="7"/>
      <c r="G3" s="191"/>
      <c r="H3" s="186"/>
      <c r="I3" s="166"/>
      <c r="J3" s="166"/>
      <c r="K3" s="166"/>
      <c r="L3" s="166"/>
      <c r="M3" s="8">
        <f t="shared" si="0"/>
        <v>0</v>
      </c>
      <c r="N3" s="6"/>
      <c r="O3" s="9" t="s">
        <v>7</v>
      </c>
      <c r="P3" s="10" t="s">
        <v>8</v>
      </c>
      <c r="Q3" s="10" t="s">
        <v>9</v>
      </c>
      <c r="R3" s="11" t="s">
        <v>10</v>
      </c>
      <c r="S3" s="10" t="s">
        <v>11</v>
      </c>
      <c r="T3" s="12" t="s">
        <v>12</v>
      </c>
      <c r="U3" s="6"/>
      <c r="V3" s="6"/>
      <c r="W3" s="6"/>
      <c r="X3" s="6"/>
      <c r="Y3" s="6"/>
      <c r="Z3" s="6"/>
    </row>
    <row r="4" spans="1:26" ht="18" customHeight="1" x14ac:dyDescent="0.2">
      <c r="A4" s="188" t="s">
        <v>13</v>
      </c>
      <c r="B4" s="161"/>
      <c r="C4" s="71" t="s">
        <v>14</v>
      </c>
      <c r="D4" s="188" t="s">
        <v>15</v>
      </c>
      <c r="E4" s="161"/>
      <c r="F4" s="14" t="s">
        <v>14</v>
      </c>
      <c r="G4" s="191"/>
      <c r="H4" s="171" t="s">
        <v>16</v>
      </c>
      <c r="I4" s="172"/>
      <c r="J4" s="172"/>
      <c r="K4" s="172"/>
      <c r="L4" s="172"/>
      <c r="M4" s="173"/>
      <c r="N4" s="15">
        <v>1</v>
      </c>
      <c r="O4" s="16"/>
      <c r="P4" s="17">
        <f>'5'!Q4</f>
        <v>0</v>
      </c>
      <c r="Q4" s="17"/>
      <c r="R4" s="18">
        <f t="shared" ref="R4:R51" si="1">Q4-P4</f>
        <v>0</v>
      </c>
      <c r="S4" s="19">
        <v>50</v>
      </c>
      <c r="T4" s="20">
        <f t="shared" ref="T4:T51" si="2">R4*S4</f>
        <v>0</v>
      </c>
      <c r="U4" s="6"/>
      <c r="V4" s="6"/>
      <c r="W4" s="6"/>
      <c r="X4" s="6"/>
      <c r="Y4" s="6"/>
      <c r="Z4" s="6"/>
    </row>
    <row r="5" spans="1:26" ht="18" customHeight="1" x14ac:dyDescent="0.2">
      <c r="A5" s="181" t="str">
        <f>'1'!A5:B5</f>
        <v>Taxable Sale</v>
      </c>
      <c r="B5" s="161"/>
      <c r="C5" s="72">
        <v>32</v>
      </c>
      <c r="D5" s="180" t="str">
        <f>'1'!D5:E5</f>
        <v>Cash Purchases</v>
      </c>
      <c r="E5" s="161"/>
      <c r="F5" s="22">
        <f>C40</f>
        <v>0</v>
      </c>
      <c r="G5" s="191"/>
      <c r="H5" s="23" t="s">
        <v>19</v>
      </c>
      <c r="I5" s="24" t="s">
        <v>14</v>
      </c>
      <c r="J5" s="24" t="s">
        <v>20</v>
      </c>
      <c r="K5" s="25" t="s">
        <v>21</v>
      </c>
      <c r="L5" s="174" t="s">
        <v>22</v>
      </c>
      <c r="M5" s="170"/>
      <c r="N5" s="15">
        <v>2</v>
      </c>
      <c r="O5" s="16"/>
      <c r="P5" s="17">
        <f>'5'!Q5</f>
        <v>0</v>
      </c>
      <c r="Q5" s="17"/>
      <c r="R5" s="18">
        <f t="shared" si="1"/>
        <v>0</v>
      </c>
      <c r="S5" s="26">
        <v>20</v>
      </c>
      <c r="T5" s="20">
        <f t="shared" si="2"/>
        <v>0</v>
      </c>
      <c r="U5" s="6"/>
      <c r="V5" s="6"/>
      <c r="W5" s="6"/>
      <c r="X5" s="6"/>
      <c r="Y5" s="6"/>
      <c r="Z5" s="6"/>
    </row>
    <row r="6" spans="1:26" ht="18" customHeight="1" x14ac:dyDescent="0.2">
      <c r="A6" s="181" t="str">
        <f>'1'!A6:B6</f>
        <v>Comm &amp; Fee</v>
      </c>
      <c r="B6" s="161"/>
      <c r="C6" s="72">
        <v>13</v>
      </c>
      <c r="D6" s="180" t="str">
        <f>'1'!D6:E6</f>
        <v>Cash Expense</v>
      </c>
      <c r="E6" s="161"/>
      <c r="F6" s="22">
        <f>F40</f>
        <v>0</v>
      </c>
      <c r="G6" s="191"/>
      <c r="H6" s="27" t="str">
        <f>'1'!H6</f>
        <v>DINEX</v>
      </c>
      <c r="I6" s="28"/>
      <c r="J6" s="28"/>
      <c r="K6" s="29"/>
      <c r="L6" s="183">
        <f t="shared" ref="L6:L13" si="3">SUM(I6:K6)</f>
        <v>0</v>
      </c>
      <c r="M6" s="184"/>
      <c r="N6" s="15">
        <v>3</v>
      </c>
      <c r="O6" s="16"/>
      <c r="P6" s="17">
        <f>'5'!Q6</f>
        <v>0</v>
      </c>
      <c r="Q6" s="17"/>
      <c r="R6" s="18">
        <f t="shared" si="1"/>
        <v>0</v>
      </c>
      <c r="S6" s="26">
        <v>20</v>
      </c>
      <c r="T6" s="20">
        <f t="shared" si="2"/>
        <v>0</v>
      </c>
      <c r="U6" s="6"/>
      <c r="V6" s="6"/>
      <c r="W6" s="6"/>
      <c r="X6" s="6"/>
      <c r="Y6" s="6"/>
      <c r="Z6" s="6"/>
    </row>
    <row r="7" spans="1:26" ht="18" customHeight="1" x14ac:dyDescent="0.2">
      <c r="A7" s="181" t="str">
        <f>'1'!A7:B7</f>
        <v>Sales Tax</v>
      </c>
      <c r="B7" s="161"/>
      <c r="C7" s="72"/>
      <c r="D7" s="180" t="str">
        <f>'1'!D7:E7</f>
        <v>Check Purchases</v>
      </c>
      <c r="E7" s="161"/>
      <c r="F7" s="22">
        <f>C53</f>
        <v>0</v>
      </c>
      <c r="G7" s="191"/>
      <c r="H7" s="27" t="str">
        <f>'1'!H7</f>
        <v>INTERMEX</v>
      </c>
      <c r="I7" s="28">
        <v>6209.8</v>
      </c>
      <c r="J7" s="28">
        <v>128</v>
      </c>
      <c r="K7" s="29"/>
      <c r="L7" s="183">
        <f t="shared" si="3"/>
        <v>6337.8</v>
      </c>
      <c r="M7" s="184"/>
      <c r="N7" s="15">
        <v>4</v>
      </c>
      <c r="O7" s="16"/>
      <c r="P7" s="17">
        <f>'5'!Q7</f>
        <v>0</v>
      </c>
      <c r="Q7" s="17"/>
      <c r="R7" s="18">
        <f t="shared" si="1"/>
        <v>0</v>
      </c>
      <c r="S7" s="26">
        <v>10</v>
      </c>
      <c r="T7" s="20">
        <f t="shared" si="2"/>
        <v>0</v>
      </c>
      <c r="U7" s="6"/>
      <c r="V7" s="6"/>
      <c r="W7" s="6"/>
      <c r="X7" s="6"/>
      <c r="Y7" s="6"/>
      <c r="Z7" s="6"/>
    </row>
    <row r="8" spans="1:26" ht="18" customHeight="1" x14ac:dyDescent="0.2">
      <c r="A8" s="181" t="str">
        <f>'1'!A8:B8</f>
        <v>Money Transfers</v>
      </c>
      <c r="B8" s="161"/>
      <c r="C8" s="72">
        <f>L14</f>
        <v>9907.4</v>
      </c>
      <c r="D8" s="180" t="str">
        <f>'1'!D8:E8</f>
        <v>Check Expense</v>
      </c>
      <c r="E8" s="161"/>
      <c r="F8" s="22">
        <f>F47</f>
        <v>0</v>
      </c>
      <c r="G8" s="191"/>
      <c r="H8" s="27" t="str">
        <f>'1'!H8</f>
        <v>SIGUE</v>
      </c>
      <c r="I8" s="28"/>
      <c r="J8" s="28"/>
      <c r="K8" s="29"/>
      <c r="L8" s="183">
        <f t="shared" si="3"/>
        <v>0</v>
      </c>
      <c r="M8" s="184"/>
      <c r="N8" s="15">
        <v>5</v>
      </c>
      <c r="O8" s="16"/>
      <c r="P8" s="17">
        <f>'5'!Q8</f>
        <v>0</v>
      </c>
      <c r="Q8" s="17"/>
      <c r="R8" s="18">
        <f t="shared" si="1"/>
        <v>0</v>
      </c>
      <c r="S8" s="26">
        <v>10</v>
      </c>
      <c r="T8" s="20">
        <f t="shared" si="2"/>
        <v>0</v>
      </c>
      <c r="U8" s="6"/>
      <c r="V8" s="6"/>
      <c r="W8" s="6"/>
      <c r="X8" s="6"/>
      <c r="Y8" s="6"/>
      <c r="Z8" s="6"/>
    </row>
    <row r="9" spans="1:26" ht="18" customHeight="1" x14ac:dyDescent="0.2">
      <c r="A9" s="181" t="str">
        <f>'1'!A9:B9</f>
        <v>Lottery Sales</v>
      </c>
      <c r="B9" s="161"/>
      <c r="C9" s="72">
        <f>S52</f>
        <v>0</v>
      </c>
      <c r="D9" s="180" t="str">
        <f>'1'!D9:E9</f>
        <v>Lotto Paid Out</v>
      </c>
      <c r="E9" s="161"/>
      <c r="F9" s="22"/>
      <c r="G9" s="191"/>
      <c r="H9" s="27" t="str">
        <f>'1'!H9</f>
        <v>AFEX</v>
      </c>
      <c r="I9" s="28"/>
      <c r="J9" s="28"/>
      <c r="K9" s="29"/>
      <c r="L9" s="183">
        <f t="shared" si="3"/>
        <v>0</v>
      </c>
      <c r="M9" s="184"/>
      <c r="N9" s="15">
        <v>6</v>
      </c>
      <c r="O9" s="16"/>
      <c r="P9" s="17">
        <f>'5'!Q9</f>
        <v>0</v>
      </c>
      <c r="Q9" s="17"/>
      <c r="R9" s="18">
        <f t="shared" si="1"/>
        <v>0</v>
      </c>
      <c r="S9" s="26">
        <v>20</v>
      </c>
      <c r="T9" s="20">
        <f t="shared" si="2"/>
        <v>0</v>
      </c>
      <c r="U9" s="6"/>
      <c r="V9" s="6"/>
      <c r="W9" s="6"/>
      <c r="X9" s="6"/>
      <c r="Y9" s="6"/>
      <c r="Z9" s="6"/>
    </row>
    <row r="10" spans="1:26" ht="18" customHeight="1" x14ac:dyDescent="0.2">
      <c r="A10" s="181" t="str">
        <f>'1'!A10:B10</f>
        <v>Lotto Net Sales</v>
      </c>
      <c r="B10" s="161"/>
      <c r="C10" s="72"/>
      <c r="D10" s="180" t="str">
        <f>'1'!D10:E10</f>
        <v>Lottery Paid Out</v>
      </c>
      <c r="E10" s="161"/>
      <c r="F10" s="22"/>
      <c r="G10" s="191"/>
      <c r="H10" s="27" t="str">
        <f>'1'!H10</f>
        <v>MONEYGRAM</v>
      </c>
      <c r="I10" s="28"/>
      <c r="J10" s="28"/>
      <c r="K10" s="29"/>
      <c r="L10" s="183">
        <f t="shared" si="3"/>
        <v>0</v>
      </c>
      <c r="M10" s="184"/>
      <c r="N10" s="15">
        <v>7</v>
      </c>
      <c r="O10" s="16"/>
      <c r="P10" s="17">
        <f>'5'!Q10</f>
        <v>0</v>
      </c>
      <c r="Q10" s="17"/>
      <c r="R10" s="18">
        <f t="shared" si="1"/>
        <v>0</v>
      </c>
      <c r="S10" s="26">
        <v>20</v>
      </c>
      <c r="T10" s="20">
        <f t="shared" si="2"/>
        <v>0</v>
      </c>
      <c r="U10" s="6"/>
      <c r="V10" s="6"/>
      <c r="W10" s="6"/>
      <c r="X10" s="6"/>
      <c r="Y10" s="6"/>
      <c r="Z10" s="6"/>
    </row>
    <row r="11" spans="1:26" ht="18" customHeight="1" x14ac:dyDescent="0.2">
      <c r="A11" s="181" t="str">
        <f>'1'!A11:B11</f>
        <v>PhoneCard</v>
      </c>
      <c r="B11" s="161"/>
      <c r="C11" s="72"/>
      <c r="D11" s="180" t="str">
        <f>'1'!D11:E11</f>
        <v>ATM Drop</v>
      </c>
      <c r="E11" s="161"/>
      <c r="F11" s="22"/>
      <c r="G11" s="191"/>
      <c r="H11" s="27" t="str">
        <f>'1'!H11</f>
        <v>BARRI</v>
      </c>
      <c r="I11" s="28"/>
      <c r="J11" s="28"/>
      <c r="K11" s="29"/>
      <c r="L11" s="183">
        <f t="shared" si="3"/>
        <v>0</v>
      </c>
      <c r="M11" s="184"/>
      <c r="N11" s="15">
        <v>8</v>
      </c>
      <c r="O11" s="16"/>
      <c r="P11" s="17">
        <f>'5'!Q11</f>
        <v>0</v>
      </c>
      <c r="Q11" s="17"/>
      <c r="R11" s="18">
        <f t="shared" si="1"/>
        <v>0</v>
      </c>
      <c r="S11" s="26">
        <v>20</v>
      </c>
      <c r="T11" s="20">
        <f t="shared" si="2"/>
        <v>0</v>
      </c>
      <c r="U11" s="6"/>
      <c r="V11" s="6"/>
      <c r="W11" s="6"/>
      <c r="X11" s="6"/>
      <c r="Y11" s="6"/>
      <c r="Z11" s="6"/>
    </row>
    <row r="12" spans="1:26" ht="18" customHeight="1" x14ac:dyDescent="0.2">
      <c r="A12" s="181" t="str">
        <f>'1'!A12:B12</f>
        <v>Boss Revolution</v>
      </c>
      <c r="B12" s="161"/>
      <c r="C12" s="72"/>
      <c r="D12" s="180" t="str">
        <f>'1'!D12:E12</f>
        <v>Credit Card</v>
      </c>
      <c r="E12" s="161"/>
      <c r="F12" s="22"/>
      <c r="G12" s="191"/>
      <c r="H12" s="27" t="str">
        <f>'1'!H12</f>
        <v>MAXI</v>
      </c>
      <c r="I12" s="28">
        <v>3417.6</v>
      </c>
      <c r="J12" s="28">
        <v>152</v>
      </c>
      <c r="K12" s="29"/>
      <c r="L12" s="183">
        <f t="shared" si="3"/>
        <v>3569.6</v>
      </c>
      <c r="M12" s="184"/>
      <c r="N12" s="15">
        <v>9</v>
      </c>
      <c r="O12" s="16"/>
      <c r="P12" s="17">
        <f>'5'!Q12</f>
        <v>0</v>
      </c>
      <c r="Q12" s="17"/>
      <c r="R12" s="18">
        <f t="shared" si="1"/>
        <v>0</v>
      </c>
      <c r="S12" s="26">
        <v>10</v>
      </c>
      <c r="T12" s="20">
        <f t="shared" si="2"/>
        <v>0</v>
      </c>
      <c r="U12" s="6"/>
      <c r="V12" s="6"/>
      <c r="W12" s="6"/>
      <c r="X12" s="6"/>
      <c r="Y12" s="6"/>
      <c r="Z12" s="6"/>
    </row>
    <row r="13" spans="1:26" ht="18" customHeight="1" x14ac:dyDescent="0.2">
      <c r="A13" s="181" t="str">
        <f>'1'!A13:B13</f>
        <v>Bill Payment</v>
      </c>
      <c r="B13" s="161"/>
      <c r="C13" s="73"/>
      <c r="D13" s="180" t="str">
        <f>'1'!D13:E13</f>
        <v>Outside Cash &amp; Drops</v>
      </c>
      <c r="E13" s="161"/>
      <c r="F13" s="22">
        <f>L40</f>
        <v>9908</v>
      </c>
      <c r="G13" s="191"/>
      <c r="H13" s="27" t="str">
        <f>'1'!H13</f>
        <v>AMIGO SIN PIN</v>
      </c>
      <c r="I13" s="28"/>
      <c r="J13" s="28"/>
      <c r="K13" s="29"/>
      <c r="L13" s="183">
        <f t="shared" si="3"/>
        <v>0</v>
      </c>
      <c r="M13" s="184"/>
      <c r="N13" s="15">
        <v>10</v>
      </c>
      <c r="O13" s="16"/>
      <c r="P13" s="17">
        <f>'5'!Q13</f>
        <v>0</v>
      </c>
      <c r="Q13" s="17"/>
      <c r="R13" s="18">
        <f t="shared" si="1"/>
        <v>0</v>
      </c>
      <c r="S13" s="26">
        <v>10</v>
      </c>
      <c r="T13" s="20">
        <f t="shared" si="2"/>
        <v>0</v>
      </c>
      <c r="U13" s="6"/>
      <c r="V13" s="6"/>
      <c r="W13" s="6"/>
      <c r="X13" s="6"/>
      <c r="Y13" s="6"/>
      <c r="Z13" s="6"/>
    </row>
    <row r="14" spans="1:26" ht="18" customHeight="1" x14ac:dyDescent="0.2">
      <c r="A14" s="181" t="str">
        <f>'1'!A14:B14</f>
        <v>VidaPay</v>
      </c>
      <c r="B14" s="161"/>
      <c r="C14" s="72"/>
      <c r="D14" s="180" t="str">
        <f>'1'!D14:E14</f>
        <v>Cash Deposit</v>
      </c>
      <c r="E14" s="161"/>
      <c r="F14" s="22"/>
      <c r="G14" s="191"/>
      <c r="H14" s="33" t="s">
        <v>49</v>
      </c>
      <c r="I14" s="34">
        <f t="shared" ref="I14:K14" si="4">SUM(I6:I13)</f>
        <v>9627.4</v>
      </c>
      <c r="J14" s="34">
        <f t="shared" si="4"/>
        <v>280</v>
      </c>
      <c r="K14" s="35">
        <f t="shared" si="4"/>
        <v>0</v>
      </c>
      <c r="L14" s="200">
        <f>SUM(L6:M13)</f>
        <v>9907.4</v>
      </c>
      <c r="M14" s="201"/>
      <c r="N14" s="15">
        <v>11</v>
      </c>
      <c r="O14" s="16"/>
      <c r="P14" s="17">
        <f>'5'!Q14</f>
        <v>0</v>
      </c>
      <c r="Q14" s="17"/>
      <c r="R14" s="18">
        <f t="shared" si="1"/>
        <v>0</v>
      </c>
      <c r="S14" s="26">
        <v>5</v>
      </c>
      <c r="T14" s="20">
        <f t="shared" si="2"/>
        <v>0</v>
      </c>
      <c r="U14" s="6"/>
      <c r="V14" s="6"/>
      <c r="W14" s="6"/>
      <c r="X14" s="6"/>
      <c r="Y14" s="6"/>
      <c r="Z14" s="6"/>
    </row>
    <row r="15" spans="1:26" ht="18" customHeight="1" x14ac:dyDescent="0.2">
      <c r="A15" s="181" t="str">
        <f>'1'!A15:B15</f>
        <v>Boost Epay</v>
      </c>
      <c r="B15" s="161"/>
      <c r="C15" s="72"/>
      <c r="D15" s="180" t="str">
        <f>'1'!D15:E15</f>
        <v>Money Gram Payment</v>
      </c>
      <c r="E15" s="161"/>
      <c r="F15" s="22"/>
      <c r="G15" s="191"/>
      <c r="H15" s="182"/>
      <c r="I15" s="172"/>
      <c r="J15" s="172"/>
      <c r="K15" s="172"/>
      <c r="L15" s="172"/>
      <c r="M15" s="172"/>
      <c r="N15" s="15">
        <v>12</v>
      </c>
      <c r="O15" s="16"/>
      <c r="P15" s="17">
        <f>'5'!Q15</f>
        <v>0</v>
      </c>
      <c r="Q15" s="17"/>
      <c r="R15" s="18">
        <f t="shared" si="1"/>
        <v>0</v>
      </c>
      <c r="S15" s="37">
        <v>5</v>
      </c>
      <c r="T15" s="20">
        <f t="shared" si="2"/>
        <v>0</v>
      </c>
      <c r="U15" s="6"/>
      <c r="V15" s="6"/>
      <c r="W15" s="6"/>
      <c r="X15" s="6"/>
      <c r="Y15" s="6"/>
      <c r="Z15" s="6"/>
    </row>
    <row r="16" spans="1:26" ht="18" customHeight="1" x14ac:dyDescent="0.2">
      <c r="A16" s="181" t="str">
        <f>'1'!A16:B16</f>
        <v>Epay</v>
      </c>
      <c r="B16" s="161"/>
      <c r="C16" s="72"/>
      <c r="D16" s="180" t="str">
        <f>'1'!D16:E16</f>
        <v>Vigo Payment</v>
      </c>
      <c r="E16" s="161"/>
      <c r="F16" s="22"/>
      <c r="G16" s="191"/>
      <c r="H16" s="182"/>
      <c r="I16" s="172"/>
      <c r="J16" s="172"/>
      <c r="K16" s="172"/>
      <c r="L16" s="172"/>
      <c r="M16" s="172"/>
      <c r="N16" s="15">
        <v>13</v>
      </c>
      <c r="O16" s="16"/>
      <c r="P16" s="17">
        <f>'5'!Q16</f>
        <v>0</v>
      </c>
      <c r="Q16" s="17"/>
      <c r="R16" s="18">
        <f t="shared" si="1"/>
        <v>0</v>
      </c>
      <c r="S16" s="37">
        <v>5</v>
      </c>
      <c r="T16" s="20">
        <f t="shared" si="2"/>
        <v>0</v>
      </c>
      <c r="U16" s="6"/>
      <c r="V16" s="6"/>
      <c r="W16" s="6"/>
      <c r="X16" s="6"/>
      <c r="Y16" s="6"/>
      <c r="Z16" s="6"/>
    </row>
    <row r="17" spans="1:26" ht="18" customHeight="1" x14ac:dyDescent="0.2">
      <c r="A17" s="181" t="str">
        <f>'1'!A17:B17</f>
        <v>Check Cashing Fees</v>
      </c>
      <c r="B17" s="161"/>
      <c r="C17" s="72">
        <v>78.989999999999995</v>
      </c>
      <c r="D17" s="180" t="str">
        <f>'1'!D17:E17</f>
        <v>Ria Payment</v>
      </c>
      <c r="E17" s="161"/>
      <c r="F17" s="22"/>
      <c r="G17" s="191"/>
      <c r="H17" s="182"/>
      <c r="I17" s="172"/>
      <c r="J17" s="172"/>
      <c r="K17" s="172"/>
      <c r="L17" s="172"/>
      <c r="M17" s="172"/>
      <c r="N17" s="15">
        <v>14</v>
      </c>
      <c r="O17" s="16"/>
      <c r="P17" s="17">
        <f>'5'!Q17</f>
        <v>0</v>
      </c>
      <c r="Q17" s="17"/>
      <c r="R17" s="18">
        <f t="shared" si="1"/>
        <v>0</v>
      </c>
      <c r="S17" s="26">
        <v>5</v>
      </c>
      <c r="T17" s="20">
        <f t="shared" si="2"/>
        <v>0</v>
      </c>
      <c r="U17" s="6"/>
      <c r="V17" s="6"/>
      <c r="W17" s="6"/>
      <c r="X17" s="6"/>
      <c r="Y17" s="6"/>
      <c r="Z17" s="6"/>
    </row>
    <row r="18" spans="1:26" ht="18" customHeight="1" x14ac:dyDescent="0.2">
      <c r="A18" s="181" t="str">
        <f>'1'!A18:B18</f>
        <v>Money Order</v>
      </c>
      <c r="B18" s="161"/>
      <c r="C18" s="72">
        <v>4391</v>
      </c>
      <c r="D18" s="180" t="str">
        <f>'1'!D18:E18</f>
        <v>Checks Deposit</v>
      </c>
      <c r="E18" s="161"/>
      <c r="F18" s="22">
        <f>J25</f>
        <v>13497.7</v>
      </c>
      <c r="G18" s="191"/>
      <c r="H18" s="171" t="s">
        <v>58</v>
      </c>
      <c r="I18" s="172"/>
      <c r="J18" s="172"/>
      <c r="K18" s="23" t="s">
        <v>59</v>
      </c>
      <c r="L18" s="24" t="s">
        <v>60</v>
      </c>
      <c r="M18" s="38" t="s">
        <v>61</v>
      </c>
      <c r="N18" s="15">
        <v>15</v>
      </c>
      <c r="O18" s="16"/>
      <c r="P18" s="17">
        <f>'5'!Q18</f>
        <v>0</v>
      </c>
      <c r="Q18" s="17"/>
      <c r="R18" s="18">
        <f t="shared" si="1"/>
        <v>0</v>
      </c>
      <c r="S18" s="26">
        <v>5</v>
      </c>
      <c r="T18" s="20">
        <f t="shared" si="2"/>
        <v>0</v>
      </c>
      <c r="U18" s="6"/>
      <c r="V18" s="6"/>
      <c r="W18" s="6"/>
      <c r="X18" s="6"/>
      <c r="Y18" s="6"/>
      <c r="Z18" s="6"/>
    </row>
    <row r="19" spans="1:26" ht="18" customHeight="1" x14ac:dyDescent="0.2">
      <c r="A19" s="181" t="str">
        <f>'1'!A19:B19</f>
        <v>Return Check Paid</v>
      </c>
      <c r="B19" s="161"/>
      <c r="C19" s="72">
        <f>F33</f>
        <v>550</v>
      </c>
      <c r="D19" s="180" t="str">
        <f>'1'!D19:E19</f>
        <v>Safe Balance</v>
      </c>
      <c r="E19" s="161"/>
      <c r="F19" s="21">
        <v>62822</v>
      </c>
      <c r="G19" s="191"/>
      <c r="H19" s="174" t="s">
        <v>64</v>
      </c>
      <c r="I19" s="175"/>
      <c r="J19" s="25" t="s">
        <v>60</v>
      </c>
      <c r="K19" s="16">
        <v>1</v>
      </c>
      <c r="L19" s="28">
        <v>2160</v>
      </c>
      <c r="M19" s="40" t="s">
        <v>122</v>
      </c>
      <c r="N19" s="15">
        <v>16</v>
      </c>
      <c r="O19" s="16"/>
      <c r="P19" s="17">
        <f>'5'!Q19</f>
        <v>0</v>
      </c>
      <c r="Q19" s="17"/>
      <c r="R19" s="18">
        <f t="shared" si="1"/>
        <v>0</v>
      </c>
      <c r="S19" s="37">
        <v>5</v>
      </c>
      <c r="T19" s="20">
        <f t="shared" si="2"/>
        <v>0</v>
      </c>
      <c r="U19" s="6"/>
      <c r="V19" s="6"/>
      <c r="W19" s="6"/>
      <c r="X19" s="6"/>
      <c r="Y19" s="6"/>
      <c r="Z19" s="6"/>
    </row>
    <row r="20" spans="1:26" ht="18" customHeight="1" x14ac:dyDescent="0.2">
      <c r="A20" s="181" t="str">
        <f>'1'!A20:B20</f>
        <v>Forward Balance</v>
      </c>
      <c r="B20" s="161"/>
      <c r="C20" s="72">
        <f>'5'!F19+'5'!F13</f>
        <v>70935</v>
      </c>
      <c r="D20" s="180" t="str">
        <f>'1'!D20:E20</f>
        <v>Payroll Expense</v>
      </c>
      <c r="E20" s="161"/>
      <c r="F20" s="22">
        <f>J40</f>
        <v>0</v>
      </c>
      <c r="G20" s="191"/>
      <c r="H20" s="160" t="s">
        <v>123</v>
      </c>
      <c r="I20" s="161"/>
      <c r="J20" s="29">
        <v>13497.7</v>
      </c>
      <c r="K20" s="16">
        <v>2</v>
      </c>
      <c r="L20" s="28">
        <v>4790</v>
      </c>
      <c r="M20" s="40" t="s">
        <v>124</v>
      </c>
      <c r="N20" s="15">
        <v>17</v>
      </c>
      <c r="O20" s="16"/>
      <c r="P20" s="17">
        <f>'5'!Q20</f>
        <v>0</v>
      </c>
      <c r="Q20" s="17"/>
      <c r="R20" s="18">
        <f t="shared" si="1"/>
        <v>0</v>
      </c>
      <c r="S20" s="37">
        <v>5</v>
      </c>
      <c r="T20" s="20">
        <f t="shared" si="2"/>
        <v>0</v>
      </c>
      <c r="U20" s="6"/>
      <c r="V20" s="6"/>
      <c r="W20" s="6"/>
      <c r="X20" s="6"/>
      <c r="Y20" s="6"/>
      <c r="Z20" s="6"/>
    </row>
    <row r="21" spans="1:26" ht="18" customHeight="1" x14ac:dyDescent="0.2">
      <c r="A21" s="181" t="str">
        <f>'1'!A21:B21</f>
        <v>Cash From Bank</v>
      </c>
      <c r="B21" s="161"/>
      <c r="C21" s="72"/>
      <c r="D21" s="180" t="str">
        <f>'1'!D21:E21</f>
        <v>Other Cash Out</v>
      </c>
      <c r="E21" s="161"/>
      <c r="F21" s="22">
        <f>M53</f>
        <v>2300</v>
      </c>
      <c r="G21" s="191"/>
      <c r="H21" s="160"/>
      <c r="I21" s="161"/>
      <c r="J21" s="29"/>
      <c r="K21" s="16">
        <v>3</v>
      </c>
      <c r="L21" s="28">
        <v>2958</v>
      </c>
      <c r="M21" s="40" t="s">
        <v>125</v>
      </c>
      <c r="N21" s="15">
        <v>18</v>
      </c>
      <c r="O21" s="16"/>
      <c r="P21" s="17">
        <f>'5'!Q21</f>
        <v>0</v>
      </c>
      <c r="Q21" s="17"/>
      <c r="R21" s="18">
        <f t="shared" si="1"/>
        <v>0</v>
      </c>
      <c r="S21" s="37">
        <v>5</v>
      </c>
      <c r="T21" s="20">
        <f t="shared" si="2"/>
        <v>0</v>
      </c>
      <c r="U21" s="6"/>
      <c r="V21" s="6"/>
      <c r="W21" s="6"/>
      <c r="X21" s="6"/>
      <c r="Y21" s="6"/>
      <c r="Z21" s="6"/>
    </row>
    <row r="22" spans="1:26" ht="18" customHeight="1" x14ac:dyDescent="0.25">
      <c r="A22" s="181" t="str">
        <f>'1'!A22:B22</f>
        <v>Other Cash In</v>
      </c>
      <c r="B22" s="161"/>
      <c r="C22" s="72">
        <f>J53</f>
        <v>2620</v>
      </c>
      <c r="D22" s="178" t="s">
        <v>71</v>
      </c>
      <c r="E22" s="161"/>
      <c r="F22" s="41">
        <f>SUM(F5:F21)-F7-F8</f>
        <v>88527.7</v>
      </c>
      <c r="G22" s="191"/>
      <c r="H22" s="160"/>
      <c r="I22" s="161"/>
      <c r="J22" s="29"/>
      <c r="K22" s="16">
        <v>4</v>
      </c>
      <c r="L22" s="28"/>
      <c r="M22" s="40"/>
      <c r="N22" s="15">
        <v>19</v>
      </c>
      <c r="O22" s="16"/>
      <c r="P22" s="17">
        <f>'5'!Q22</f>
        <v>0</v>
      </c>
      <c r="Q22" s="17"/>
      <c r="R22" s="18">
        <f t="shared" si="1"/>
        <v>0</v>
      </c>
      <c r="S22" s="37">
        <v>5</v>
      </c>
      <c r="T22" s="20">
        <f t="shared" si="2"/>
        <v>0</v>
      </c>
      <c r="U22" s="6"/>
      <c r="V22" s="6"/>
      <c r="W22" s="6"/>
      <c r="X22" s="6"/>
      <c r="Y22" s="6"/>
      <c r="Z22" s="6"/>
    </row>
    <row r="23" spans="1:26" ht="18" customHeight="1" x14ac:dyDescent="0.25">
      <c r="A23" s="181" t="str">
        <f>'1'!A23:B23</f>
        <v>Rebates &amp; Commissions</v>
      </c>
      <c r="B23" s="161"/>
      <c r="C23" s="74">
        <f>F53</f>
        <v>0</v>
      </c>
      <c r="D23" s="178" t="s">
        <v>73</v>
      </c>
      <c r="E23" s="161"/>
      <c r="F23" s="43">
        <f>(F11+F14+F15+F16+F17+F18+F19+F20+F21+F5+F6)-(C17+C19+C20+C21+C22+C23)</f>
        <v>4435.7099999999919</v>
      </c>
      <c r="G23" s="191"/>
      <c r="H23" s="160"/>
      <c r="I23" s="161"/>
      <c r="J23" s="29"/>
      <c r="K23" s="16">
        <v>5</v>
      </c>
      <c r="L23" s="28"/>
      <c r="M23" s="40"/>
      <c r="N23" s="15">
        <v>20</v>
      </c>
      <c r="O23" s="16"/>
      <c r="P23" s="17">
        <f>'5'!Q23</f>
        <v>0</v>
      </c>
      <c r="Q23" s="17"/>
      <c r="R23" s="18">
        <f t="shared" si="1"/>
        <v>0</v>
      </c>
      <c r="S23" s="37">
        <v>5</v>
      </c>
      <c r="T23" s="20">
        <f t="shared" si="2"/>
        <v>0</v>
      </c>
      <c r="U23" s="6"/>
      <c r="V23" s="6"/>
      <c r="W23" s="6"/>
      <c r="X23" s="6"/>
      <c r="Y23" s="6"/>
      <c r="Z23" s="6"/>
    </row>
    <row r="24" spans="1:26" ht="18" customHeight="1" x14ac:dyDescent="0.25">
      <c r="A24" s="206" t="s">
        <v>74</v>
      </c>
      <c r="B24" s="161"/>
      <c r="C24" s="75">
        <f>SUM(C5:C23)</f>
        <v>88527.39</v>
      </c>
      <c r="D24" s="179" t="s">
        <v>75</v>
      </c>
      <c r="E24" s="163"/>
      <c r="F24" s="45">
        <f>SUM(F22-C24)</f>
        <v>0.30999999999767169</v>
      </c>
      <c r="G24" s="191"/>
      <c r="H24" s="160"/>
      <c r="I24" s="161"/>
      <c r="J24" s="29"/>
      <c r="K24" s="16">
        <v>6</v>
      </c>
      <c r="L24" s="28"/>
      <c r="M24" s="40"/>
      <c r="N24" s="15">
        <v>21</v>
      </c>
      <c r="O24" s="16"/>
      <c r="P24" s="17">
        <f>'5'!Q24</f>
        <v>0</v>
      </c>
      <c r="Q24" s="17"/>
      <c r="R24" s="18">
        <f t="shared" si="1"/>
        <v>0</v>
      </c>
      <c r="S24" s="19">
        <v>5</v>
      </c>
      <c r="T24" s="20">
        <f t="shared" si="2"/>
        <v>0</v>
      </c>
      <c r="U24" s="6"/>
      <c r="V24" s="6"/>
      <c r="W24" s="6"/>
      <c r="X24" s="6"/>
      <c r="Y24" s="6"/>
      <c r="Z24" s="6"/>
    </row>
    <row r="25" spans="1:26" ht="18" customHeight="1" x14ac:dyDescent="0.25">
      <c r="A25" s="178" t="s">
        <v>76</v>
      </c>
      <c r="B25" s="161"/>
      <c r="C25" s="76">
        <f>(F9+F10+F12+F13)-(C5+C6+C7+C8+C9+C10+C11+C12+C13+C14+C15+C16+C18)</f>
        <v>-4435.3999999999996</v>
      </c>
      <c r="D25" s="179"/>
      <c r="E25" s="163"/>
      <c r="F25" s="47"/>
      <c r="G25" s="191"/>
      <c r="H25" s="164" t="s">
        <v>49</v>
      </c>
      <c r="I25" s="163"/>
      <c r="J25" s="35">
        <f>SUM(J20:J24)</f>
        <v>13497.7</v>
      </c>
      <c r="K25" s="16">
        <v>7</v>
      </c>
      <c r="L25" s="28"/>
      <c r="M25" s="40"/>
      <c r="N25" s="15">
        <v>22</v>
      </c>
      <c r="O25" s="16"/>
      <c r="P25" s="17">
        <f>'5'!Q25</f>
        <v>0</v>
      </c>
      <c r="Q25" s="17"/>
      <c r="R25" s="18">
        <f t="shared" si="1"/>
        <v>0</v>
      </c>
      <c r="S25" s="26">
        <v>5</v>
      </c>
      <c r="T25" s="20">
        <f t="shared" si="2"/>
        <v>0</v>
      </c>
      <c r="U25" s="6"/>
      <c r="V25" s="6"/>
      <c r="W25" s="6"/>
      <c r="X25" s="6"/>
      <c r="Y25" s="6"/>
      <c r="Z25" s="6"/>
    </row>
    <row r="26" spans="1:26" ht="18" customHeight="1" x14ac:dyDescent="0.2">
      <c r="A26" s="48" t="s">
        <v>18</v>
      </c>
      <c r="B26" s="49"/>
      <c r="C26" s="49"/>
      <c r="D26" s="177" t="s">
        <v>62</v>
      </c>
      <c r="E26" s="169"/>
      <c r="F26" s="170"/>
      <c r="G26" s="191"/>
      <c r="H26" s="165"/>
      <c r="I26" s="166"/>
      <c r="J26" s="166"/>
      <c r="K26" s="16">
        <v>8</v>
      </c>
      <c r="L26" s="28"/>
      <c r="M26" s="40"/>
      <c r="N26" s="15">
        <v>23</v>
      </c>
      <c r="O26" s="16"/>
      <c r="P26" s="17">
        <f>'5'!Q26</f>
        <v>0</v>
      </c>
      <c r="Q26" s="17"/>
      <c r="R26" s="18">
        <f t="shared" si="1"/>
        <v>0</v>
      </c>
      <c r="S26" s="26">
        <v>3</v>
      </c>
      <c r="T26" s="20">
        <f t="shared" si="2"/>
        <v>0</v>
      </c>
      <c r="U26" s="6"/>
      <c r="V26" s="6"/>
      <c r="W26" s="6"/>
      <c r="X26" s="6"/>
      <c r="Y26" s="6"/>
      <c r="Z26" s="6"/>
    </row>
    <row r="27" spans="1:26" ht="18" customHeight="1" x14ac:dyDescent="0.2">
      <c r="A27" s="50" t="s">
        <v>77</v>
      </c>
      <c r="B27" s="51"/>
      <c r="C27" s="52" t="s">
        <v>14</v>
      </c>
      <c r="D27" s="50" t="s">
        <v>77</v>
      </c>
      <c r="E27" s="51"/>
      <c r="F27" s="53" t="s">
        <v>14</v>
      </c>
      <c r="G27" s="191"/>
      <c r="H27" s="167"/>
      <c r="I27" s="167"/>
      <c r="J27" s="167"/>
      <c r="K27" s="16">
        <v>9</v>
      </c>
      <c r="L27" s="28"/>
      <c r="M27" s="40"/>
      <c r="N27" s="15">
        <v>24</v>
      </c>
      <c r="O27" s="16"/>
      <c r="P27" s="17">
        <f>'5'!Q27</f>
        <v>0</v>
      </c>
      <c r="Q27" s="17"/>
      <c r="R27" s="18">
        <f t="shared" si="1"/>
        <v>0</v>
      </c>
      <c r="S27" s="26">
        <v>3</v>
      </c>
      <c r="T27" s="20">
        <f t="shared" si="2"/>
        <v>0</v>
      </c>
      <c r="U27" s="6"/>
      <c r="V27" s="6"/>
      <c r="W27" s="6"/>
      <c r="X27" s="6"/>
      <c r="Y27" s="6"/>
      <c r="Z27" s="6"/>
    </row>
    <row r="28" spans="1:26" ht="18" customHeight="1" x14ac:dyDescent="0.2">
      <c r="A28" s="176"/>
      <c r="B28" s="161"/>
      <c r="C28" s="54"/>
      <c r="D28" s="176" t="s">
        <v>126</v>
      </c>
      <c r="E28" s="161"/>
      <c r="F28" s="54">
        <v>150</v>
      </c>
      <c r="G28" s="191"/>
      <c r="H28" s="171" t="s">
        <v>78</v>
      </c>
      <c r="I28" s="172"/>
      <c r="J28" s="172"/>
      <c r="K28" s="16">
        <v>10</v>
      </c>
      <c r="L28" s="28"/>
      <c r="M28" s="40"/>
      <c r="N28" s="15">
        <v>25</v>
      </c>
      <c r="O28" s="16"/>
      <c r="P28" s="17">
        <f>'5'!Q28</f>
        <v>0</v>
      </c>
      <c r="Q28" s="17"/>
      <c r="R28" s="18">
        <f t="shared" si="1"/>
        <v>0</v>
      </c>
      <c r="S28" s="26">
        <v>2</v>
      </c>
      <c r="T28" s="20">
        <f t="shared" si="2"/>
        <v>0</v>
      </c>
      <c r="U28" s="6"/>
      <c r="V28" s="6"/>
      <c r="W28" s="6"/>
      <c r="X28" s="6"/>
      <c r="Y28" s="6"/>
      <c r="Z28" s="6"/>
    </row>
    <row r="29" spans="1:26" ht="18" customHeight="1" x14ac:dyDescent="0.2">
      <c r="A29" s="176"/>
      <c r="B29" s="161"/>
      <c r="C29" s="54"/>
      <c r="D29" s="176" t="s">
        <v>127</v>
      </c>
      <c r="E29" s="161"/>
      <c r="F29" s="54">
        <v>400</v>
      </c>
      <c r="G29" s="191"/>
      <c r="H29" s="174" t="s">
        <v>79</v>
      </c>
      <c r="I29" s="175"/>
      <c r="J29" s="25" t="s">
        <v>60</v>
      </c>
      <c r="K29" s="16">
        <v>11</v>
      </c>
      <c r="L29" s="28"/>
      <c r="M29" s="40"/>
      <c r="N29" s="15">
        <v>26</v>
      </c>
      <c r="O29" s="16"/>
      <c r="P29" s="17">
        <f>'5'!Q29</f>
        <v>0</v>
      </c>
      <c r="Q29" s="17"/>
      <c r="R29" s="18">
        <f t="shared" si="1"/>
        <v>0</v>
      </c>
      <c r="S29" s="26">
        <v>5</v>
      </c>
      <c r="T29" s="20">
        <f t="shared" si="2"/>
        <v>0</v>
      </c>
      <c r="U29" s="6"/>
      <c r="V29" s="6"/>
      <c r="W29" s="6"/>
      <c r="X29" s="6"/>
      <c r="Y29" s="6"/>
      <c r="Z29" s="6"/>
    </row>
    <row r="30" spans="1:26" ht="18" customHeight="1" x14ac:dyDescent="0.2">
      <c r="A30" s="176"/>
      <c r="B30" s="161"/>
      <c r="C30" s="54"/>
      <c r="D30" s="176"/>
      <c r="E30" s="161"/>
      <c r="F30" s="54"/>
      <c r="G30" s="191"/>
      <c r="H30" s="160"/>
      <c r="I30" s="161"/>
      <c r="J30" s="29"/>
      <c r="K30" s="16">
        <v>12</v>
      </c>
      <c r="L30" s="28"/>
      <c r="M30" s="40"/>
      <c r="N30" s="15">
        <v>27</v>
      </c>
      <c r="O30" s="16"/>
      <c r="P30" s="17">
        <f>'5'!Q30</f>
        <v>0</v>
      </c>
      <c r="Q30" s="17"/>
      <c r="R30" s="18">
        <f t="shared" si="1"/>
        <v>0</v>
      </c>
      <c r="S30" s="26">
        <v>3</v>
      </c>
      <c r="T30" s="20">
        <f t="shared" si="2"/>
        <v>0</v>
      </c>
      <c r="U30" s="6"/>
      <c r="V30" s="6"/>
      <c r="W30" s="6"/>
      <c r="X30" s="6"/>
      <c r="Y30" s="6"/>
      <c r="Z30" s="6"/>
    </row>
    <row r="31" spans="1:26" ht="18" customHeight="1" x14ac:dyDescent="0.2">
      <c r="A31" s="176"/>
      <c r="B31" s="161"/>
      <c r="C31" s="54"/>
      <c r="D31" s="176"/>
      <c r="E31" s="161"/>
      <c r="F31" s="54"/>
      <c r="G31" s="191"/>
      <c r="H31" s="160"/>
      <c r="I31" s="161"/>
      <c r="J31" s="29"/>
      <c r="K31" s="16">
        <v>13</v>
      </c>
      <c r="L31" s="28"/>
      <c r="M31" s="40"/>
      <c r="N31" s="15">
        <v>28</v>
      </c>
      <c r="O31" s="16"/>
      <c r="P31" s="17">
        <f>'5'!Q31</f>
        <v>0</v>
      </c>
      <c r="Q31" s="17"/>
      <c r="R31" s="18">
        <f t="shared" si="1"/>
        <v>0</v>
      </c>
      <c r="S31" s="26">
        <v>3</v>
      </c>
      <c r="T31" s="20">
        <f t="shared" si="2"/>
        <v>0</v>
      </c>
      <c r="U31" s="6"/>
      <c r="V31" s="6"/>
      <c r="W31" s="6"/>
      <c r="X31" s="6"/>
      <c r="Y31" s="6"/>
      <c r="Z31" s="6"/>
    </row>
    <row r="32" spans="1:26" ht="18" customHeight="1" x14ac:dyDescent="0.2">
      <c r="A32" s="176"/>
      <c r="B32" s="161"/>
      <c r="C32" s="54"/>
      <c r="D32" s="176"/>
      <c r="E32" s="161"/>
      <c r="F32" s="54"/>
      <c r="G32" s="191"/>
      <c r="H32" s="160"/>
      <c r="I32" s="161"/>
      <c r="J32" s="29"/>
      <c r="K32" s="16">
        <v>14</v>
      </c>
      <c r="L32" s="28"/>
      <c r="M32" s="40"/>
      <c r="N32" s="15">
        <v>29</v>
      </c>
      <c r="O32" s="16"/>
      <c r="P32" s="17">
        <f>'5'!Q32</f>
        <v>0</v>
      </c>
      <c r="Q32" s="17"/>
      <c r="R32" s="18">
        <f t="shared" si="1"/>
        <v>0</v>
      </c>
      <c r="S32" s="26">
        <v>2</v>
      </c>
      <c r="T32" s="20">
        <f t="shared" si="2"/>
        <v>0</v>
      </c>
      <c r="U32" s="6"/>
      <c r="V32" s="6"/>
      <c r="W32" s="6"/>
      <c r="X32" s="6"/>
      <c r="Y32" s="6"/>
      <c r="Z32" s="6"/>
    </row>
    <row r="33" spans="1:26" ht="18" customHeight="1" x14ac:dyDescent="0.2">
      <c r="A33" s="176"/>
      <c r="B33" s="161"/>
      <c r="C33" s="54"/>
      <c r="D33" s="162" t="s">
        <v>80</v>
      </c>
      <c r="E33" s="163"/>
      <c r="F33" s="55">
        <f>SUM(F28:F32)</f>
        <v>550</v>
      </c>
      <c r="G33" s="191"/>
      <c r="H33" s="160"/>
      <c r="I33" s="161"/>
      <c r="J33" s="29"/>
      <c r="K33" s="16">
        <v>15</v>
      </c>
      <c r="L33" s="28"/>
      <c r="M33" s="40"/>
      <c r="N33" s="15">
        <v>30</v>
      </c>
      <c r="O33" s="16"/>
      <c r="P33" s="17">
        <f>'5'!Q33</f>
        <v>0</v>
      </c>
      <c r="Q33" s="17"/>
      <c r="R33" s="18">
        <f t="shared" si="1"/>
        <v>0</v>
      </c>
      <c r="S33" s="26">
        <v>2</v>
      </c>
      <c r="T33" s="20">
        <f t="shared" si="2"/>
        <v>0</v>
      </c>
      <c r="U33" s="6"/>
      <c r="V33" s="6"/>
      <c r="W33" s="6"/>
      <c r="X33" s="6"/>
      <c r="Y33" s="6"/>
      <c r="Z33" s="6"/>
    </row>
    <row r="34" spans="1:26" ht="18" customHeight="1" x14ac:dyDescent="0.2">
      <c r="A34" s="176"/>
      <c r="B34" s="161"/>
      <c r="C34" s="54"/>
      <c r="D34" s="177" t="s">
        <v>24</v>
      </c>
      <c r="E34" s="169"/>
      <c r="F34" s="170"/>
      <c r="G34" s="191"/>
      <c r="H34" s="160"/>
      <c r="I34" s="161"/>
      <c r="J34" s="29"/>
      <c r="K34" s="16">
        <v>16</v>
      </c>
      <c r="L34" s="28"/>
      <c r="M34" s="40"/>
      <c r="N34" s="15">
        <v>31</v>
      </c>
      <c r="O34" s="16"/>
      <c r="P34" s="17">
        <f>'5'!Q34</f>
        <v>0</v>
      </c>
      <c r="Q34" s="17"/>
      <c r="R34" s="18">
        <f t="shared" si="1"/>
        <v>0</v>
      </c>
      <c r="S34" s="26">
        <v>2</v>
      </c>
      <c r="T34" s="20">
        <f t="shared" si="2"/>
        <v>0</v>
      </c>
      <c r="U34" s="6"/>
      <c r="V34" s="6"/>
      <c r="W34" s="6"/>
      <c r="X34" s="6"/>
      <c r="Y34" s="6"/>
      <c r="Z34" s="6"/>
    </row>
    <row r="35" spans="1:26" ht="18" customHeight="1" x14ac:dyDescent="0.2">
      <c r="A35" s="176"/>
      <c r="B35" s="161"/>
      <c r="C35" s="54"/>
      <c r="D35" s="50" t="s">
        <v>77</v>
      </c>
      <c r="E35" s="51"/>
      <c r="F35" s="53" t="s">
        <v>14</v>
      </c>
      <c r="G35" s="191"/>
      <c r="H35" s="160"/>
      <c r="I35" s="161"/>
      <c r="J35" s="29"/>
      <c r="K35" s="16">
        <v>17</v>
      </c>
      <c r="L35" s="28"/>
      <c r="M35" s="40"/>
      <c r="N35" s="15">
        <v>32</v>
      </c>
      <c r="O35" s="16"/>
      <c r="P35" s="17">
        <f>'5'!Q35</f>
        <v>0</v>
      </c>
      <c r="Q35" s="17"/>
      <c r="R35" s="18">
        <f t="shared" si="1"/>
        <v>0</v>
      </c>
      <c r="S35" s="37">
        <v>2</v>
      </c>
      <c r="T35" s="20">
        <f t="shared" si="2"/>
        <v>0</v>
      </c>
      <c r="U35" s="6"/>
      <c r="V35" s="6"/>
      <c r="W35" s="6"/>
      <c r="X35" s="6"/>
      <c r="Y35" s="6"/>
      <c r="Z35" s="6"/>
    </row>
    <row r="36" spans="1:26" ht="18" customHeight="1" x14ac:dyDescent="0.2">
      <c r="A36" s="176"/>
      <c r="B36" s="161"/>
      <c r="C36" s="54"/>
      <c r="D36" s="176"/>
      <c r="E36" s="161"/>
      <c r="F36" s="54"/>
      <c r="G36" s="191"/>
      <c r="H36" s="160"/>
      <c r="I36" s="161"/>
      <c r="J36" s="29"/>
      <c r="K36" s="16">
        <v>18</v>
      </c>
      <c r="L36" s="28"/>
      <c r="M36" s="40"/>
      <c r="N36" s="15">
        <v>33</v>
      </c>
      <c r="O36" s="16"/>
      <c r="P36" s="17">
        <f>'5'!Q36</f>
        <v>0</v>
      </c>
      <c r="Q36" s="17"/>
      <c r="R36" s="18">
        <f t="shared" si="1"/>
        <v>0</v>
      </c>
      <c r="S36" s="37">
        <v>2</v>
      </c>
      <c r="T36" s="20">
        <f t="shared" si="2"/>
        <v>0</v>
      </c>
      <c r="U36" s="6"/>
      <c r="V36" s="6"/>
      <c r="W36" s="6"/>
      <c r="X36" s="6"/>
      <c r="Y36" s="6"/>
      <c r="Z36" s="6"/>
    </row>
    <row r="37" spans="1:26" ht="18" customHeight="1" x14ac:dyDescent="0.2">
      <c r="A37" s="176"/>
      <c r="B37" s="161"/>
      <c r="C37" s="54"/>
      <c r="D37" s="176"/>
      <c r="E37" s="161"/>
      <c r="F37" s="54"/>
      <c r="G37" s="191"/>
      <c r="H37" s="160"/>
      <c r="I37" s="161"/>
      <c r="J37" s="29"/>
      <c r="K37" s="16">
        <v>19</v>
      </c>
      <c r="L37" s="28"/>
      <c r="M37" s="40"/>
      <c r="N37" s="15">
        <v>34</v>
      </c>
      <c r="O37" s="16"/>
      <c r="P37" s="17">
        <f>'5'!Q37</f>
        <v>0</v>
      </c>
      <c r="Q37" s="17"/>
      <c r="R37" s="18">
        <f t="shared" si="1"/>
        <v>0</v>
      </c>
      <c r="S37" s="37">
        <v>1</v>
      </c>
      <c r="T37" s="20">
        <f t="shared" si="2"/>
        <v>0</v>
      </c>
      <c r="U37" s="6"/>
      <c r="V37" s="6"/>
      <c r="W37" s="6"/>
      <c r="X37" s="6"/>
      <c r="Y37" s="6"/>
      <c r="Z37" s="6"/>
    </row>
    <row r="38" spans="1:26" ht="18" customHeight="1" x14ac:dyDescent="0.2">
      <c r="A38" s="176"/>
      <c r="B38" s="161"/>
      <c r="C38" s="54"/>
      <c r="D38" s="176"/>
      <c r="E38" s="161"/>
      <c r="F38" s="54"/>
      <c r="G38" s="191"/>
      <c r="H38" s="160"/>
      <c r="I38" s="161"/>
      <c r="J38" s="29"/>
      <c r="K38" s="16">
        <v>20</v>
      </c>
      <c r="L38" s="28"/>
      <c r="M38" s="40"/>
      <c r="N38" s="15">
        <v>35</v>
      </c>
      <c r="O38" s="16"/>
      <c r="P38" s="17">
        <f>'5'!Q38</f>
        <v>0</v>
      </c>
      <c r="Q38" s="17"/>
      <c r="R38" s="18">
        <f t="shared" si="1"/>
        <v>0</v>
      </c>
      <c r="S38" s="37">
        <v>1</v>
      </c>
      <c r="T38" s="20">
        <f t="shared" si="2"/>
        <v>0</v>
      </c>
      <c r="U38" s="6"/>
      <c r="V38" s="6"/>
      <c r="W38" s="6"/>
      <c r="X38" s="6"/>
      <c r="Y38" s="6"/>
      <c r="Z38" s="6"/>
    </row>
    <row r="39" spans="1:26" ht="18" customHeight="1" x14ac:dyDescent="0.2">
      <c r="A39" s="176"/>
      <c r="B39" s="161"/>
      <c r="C39" s="54"/>
      <c r="D39" s="176"/>
      <c r="E39" s="161"/>
      <c r="F39" s="54"/>
      <c r="G39" s="191"/>
      <c r="H39" s="160"/>
      <c r="I39" s="161"/>
      <c r="J39" s="29"/>
      <c r="K39" s="16">
        <v>21</v>
      </c>
      <c r="L39" s="28"/>
      <c r="M39" s="40"/>
      <c r="N39" s="15">
        <v>36</v>
      </c>
      <c r="O39" s="16"/>
      <c r="P39" s="17">
        <f>'5'!Q39</f>
        <v>0</v>
      </c>
      <c r="Q39" s="17"/>
      <c r="R39" s="18">
        <f t="shared" si="1"/>
        <v>0</v>
      </c>
      <c r="S39" s="37">
        <v>2</v>
      </c>
      <c r="T39" s="20">
        <f t="shared" si="2"/>
        <v>0</v>
      </c>
      <c r="U39" s="6"/>
      <c r="V39" s="6"/>
      <c r="W39" s="6"/>
      <c r="X39" s="6"/>
      <c r="Y39" s="6"/>
      <c r="Z39" s="6"/>
    </row>
    <row r="40" spans="1:26" ht="18" customHeight="1" x14ac:dyDescent="0.2">
      <c r="A40" s="162" t="s">
        <v>80</v>
      </c>
      <c r="B40" s="163"/>
      <c r="C40" s="56">
        <f>SUM(C28:C39)</f>
        <v>0</v>
      </c>
      <c r="D40" s="162" t="s">
        <v>80</v>
      </c>
      <c r="E40" s="163"/>
      <c r="F40" s="55">
        <f>SUM(F36:F39)</f>
        <v>0</v>
      </c>
      <c r="G40" s="191"/>
      <c r="H40" s="164" t="s">
        <v>49</v>
      </c>
      <c r="I40" s="163"/>
      <c r="J40" s="35">
        <f>SUM(J30:J39)</f>
        <v>0</v>
      </c>
      <c r="K40" s="33" t="s">
        <v>49</v>
      </c>
      <c r="L40" s="34">
        <f>SUM(L19:L39)</f>
        <v>9908</v>
      </c>
      <c r="M40" s="57"/>
      <c r="N40" s="15">
        <v>37</v>
      </c>
      <c r="O40" s="16"/>
      <c r="P40" s="17">
        <f>'5'!Q40</f>
        <v>0</v>
      </c>
      <c r="Q40" s="17"/>
      <c r="R40" s="18">
        <f t="shared" si="1"/>
        <v>0</v>
      </c>
      <c r="S40" s="37">
        <v>2</v>
      </c>
      <c r="T40" s="20">
        <f t="shared" si="2"/>
        <v>0</v>
      </c>
      <c r="U40" s="6"/>
      <c r="V40" s="6"/>
      <c r="W40" s="6"/>
      <c r="X40" s="6"/>
      <c r="Y40" s="6"/>
      <c r="Z40" s="6"/>
    </row>
    <row r="41" spans="1:26" ht="18" customHeight="1" x14ac:dyDescent="0.2">
      <c r="A41" s="36"/>
      <c r="B41" s="36"/>
      <c r="C41" s="36"/>
      <c r="D41" s="36"/>
      <c r="E41" s="36"/>
      <c r="F41" s="58"/>
      <c r="G41" s="191"/>
      <c r="H41" s="165"/>
      <c r="I41" s="166"/>
      <c r="J41" s="166"/>
      <c r="K41" s="166"/>
      <c r="L41" s="166"/>
      <c r="M41" s="166"/>
      <c r="N41" s="15">
        <v>38</v>
      </c>
      <c r="O41" s="16"/>
      <c r="P41" s="17">
        <f>'5'!Q41</f>
        <v>0</v>
      </c>
      <c r="Q41" s="17"/>
      <c r="R41" s="18">
        <f t="shared" si="1"/>
        <v>0</v>
      </c>
      <c r="S41" s="37">
        <v>2</v>
      </c>
      <c r="T41" s="20">
        <f t="shared" si="2"/>
        <v>0</v>
      </c>
      <c r="U41" s="6"/>
      <c r="V41" s="6"/>
      <c r="W41" s="6"/>
      <c r="X41" s="6"/>
      <c r="Y41" s="6"/>
      <c r="Z41" s="6"/>
    </row>
    <row r="42" spans="1:26" ht="18" customHeight="1" x14ac:dyDescent="0.2">
      <c r="A42" s="48" t="s">
        <v>27</v>
      </c>
      <c r="B42" s="49"/>
      <c r="C42" s="59"/>
      <c r="D42" s="168" t="s">
        <v>81</v>
      </c>
      <c r="E42" s="169"/>
      <c r="F42" s="170"/>
      <c r="G42" s="191"/>
      <c r="H42" s="167"/>
      <c r="I42" s="167"/>
      <c r="J42" s="167"/>
      <c r="K42" s="167"/>
      <c r="L42" s="167"/>
      <c r="M42" s="167"/>
      <c r="N42" s="15">
        <v>39</v>
      </c>
      <c r="O42" s="16"/>
      <c r="P42" s="17">
        <f>'5'!Q42</f>
        <v>0</v>
      </c>
      <c r="Q42" s="17"/>
      <c r="R42" s="18">
        <f t="shared" si="1"/>
        <v>0</v>
      </c>
      <c r="S42" s="37">
        <v>1</v>
      </c>
      <c r="T42" s="20">
        <f t="shared" si="2"/>
        <v>0</v>
      </c>
      <c r="U42" s="6"/>
      <c r="V42" s="6"/>
      <c r="W42" s="6"/>
      <c r="X42" s="6"/>
      <c r="Y42" s="6"/>
      <c r="Z42" s="6"/>
    </row>
    <row r="43" spans="1:26" ht="18" customHeight="1" x14ac:dyDescent="0.2">
      <c r="A43" s="50" t="s">
        <v>77</v>
      </c>
      <c r="B43" s="60" t="s">
        <v>82</v>
      </c>
      <c r="C43" s="53" t="s">
        <v>14</v>
      </c>
      <c r="D43" s="51" t="s">
        <v>77</v>
      </c>
      <c r="E43" s="60" t="s">
        <v>82</v>
      </c>
      <c r="F43" s="53" t="s">
        <v>14</v>
      </c>
      <c r="G43" s="191"/>
      <c r="H43" s="171" t="s">
        <v>83</v>
      </c>
      <c r="I43" s="172"/>
      <c r="J43" s="173"/>
      <c r="K43" s="171" t="s">
        <v>84</v>
      </c>
      <c r="L43" s="172"/>
      <c r="M43" s="173"/>
      <c r="N43" s="15">
        <v>40</v>
      </c>
      <c r="O43" s="16"/>
      <c r="P43" s="17">
        <f>'5'!Q43</f>
        <v>0</v>
      </c>
      <c r="Q43" s="17"/>
      <c r="R43" s="18">
        <f t="shared" si="1"/>
        <v>0</v>
      </c>
      <c r="S43" s="37">
        <v>1</v>
      </c>
      <c r="T43" s="20">
        <f t="shared" si="2"/>
        <v>0</v>
      </c>
      <c r="U43" s="6"/>
      <c r="V43" s="6"/>
      <c r="W43" s="6"/>
      <c r="X43" s="6"/>
      <c r="Y43" s="6"/>
      <c r="Z43" s="6"/>
    </row>
    <row r="44" spans="1:26" ht="18" customHeight="1" x14ac:dyDescent="0.2">
      <c r="A44" s="16"/>
      <c r="B44" s="18"/>
      <c r="C44" s="54"/>
      <c r="D44" s="61"/>
      <c r="E44" s="18"/>
      <c r="F44" s="54"/>
      <c r="G44" s="191"/>
      <c r="H44" s="174" t="s">
        <v>85</v>
      </c>
      <c r="I44" s="175"/>
      <c r="J44" s="38" t="s">
        <v>60</v>
      </c>
      <c r="K44" s="174" t="s">
        <v>86</v>
      </c>
      <c r="L44" s="175"/>
      <c r="M44" s="38" t="s">
        <v>60</v>
      </c>
      <c r="N44" s="15">
        <v>41</v>
      </c>
      <c r="O44" s="16"/>
      <c r="P44" s="17">
        <f>'5'!Q44</f>
        <v>0</v>
      </c>
      <c r="Q44" s="17"/>
      <c r="R44" s="18">
        <f t="shared" si="1"/>
        <v>0</v>
      </c>
      <c r="S44" s="62">
        <v>10</v>
      </c>
      <c r="T44" s="20">
        <f t="shared" si="2"/>
        <v>0</v>
      </c>
      <c r="U44" s="6"/>
      <c r="V44" s="6"/>
      <c r="W44" s="6"/>
      <c r="X44" s="6"/>
      <c r="Y44" s="6"/>
      <c r="Z44" s="6"/>
    </row>
    <row r="45" spans="1:26" ht="18" customHeight="1" x14ac:dyDescent="0.2">
      <c r="A45" s="16"/>
      <c r="B45" s="18"/>
      <c r="C45" s="54"/>
      <c r="D45" s="61"/>
      <c r="E45" s="18"/>
      <c r="F45" s="54"/>
      <c r="G45" s="191"/>
      <c r="H45" s="160" t="s">
        <v>128</v>
      </c>
      <c r="I45" s="161"/>
      <c r="J45" s="63">
        <v>2000</v>
      </c>
      <c r="K45" s="160" t="s">
        <v>129</v>
      </c>
      <c r="L45" s="161"/>
      <c r="M45" s="63">
        <v>2300</v>
      </c>
      <c r="N45" s="15">
        <v>42</v>
      </c>
      <c r="O45" s="16"/>
      <c r="P45" s="17">
        <f>'5'!Q45</f>
        <v>0</v>
      </c>
      <c r="Q45" s="17"/>
      <c r="R45" s="18">
        <f t="shared" si="1"/>
        <v>0</v>
      </c>
      <c r="S45" s="64">
        <v>1</v>
      </c>
      <c r="T45" s="20">
        <f t="shared" si="2"/>
        <v>0</v>
      </c>
      <c r="U45" s="6"/>
      <c r="V45" s="6"/>
      <c r="W45" s="6"/>
      <c r="X45" s="6"/>
      <c r="Y45" s="6"/>
      <c r="Z45" s="6"/>
    </row>
    <row r="46" spans="1:26" ht="18" customHeight="1" x14ac:dyDescent="0.2">
      <c r="A46" s="16"/>
      <c r="B46" s="18"/>
      <c r="C46" s="54"/>
      <c r="D46" s="61"/>
      <c r="E46" s="18"/>
      <c r="F46" s="54"/>
      <c r="G46" s="191"/>
      <c r="H46" s="160" t="s">
        <v>130</v>
      </c>
      <c r="I46" s="161"/>
      <c r="J46" s="63">
        <v>538</v>
      </c>
      <c r="K46" s="160"/>
      <c r="L46" s="161"/>
      <c r="M46" s="63"/>
      <c r="N46" s="15">
        <v>43</v>
      </c>
      <c r="O46" s="16"/>
      <c r="P46" s="17">
        <f>'5'!Q46</f>
        <v>0</v>
      </c>
      <c r="Q46" s="17"/>
      <c r="R46" s="18">
        <f t="shared" si="1"/>
        <v>0</v>
      </c>
      <c r="S46" s="64">
        <v>1</v>
      </c>
      <c r="T46" s="20">
        <f t="shared" si="2"/>
        <v>0</v>
      </c>
      <c r="U46" s="6"/>
      <c r="V46" s="6"/>
      <c r="W46" s="6"/>
      <c r="X46" s="6"/>
      <c r="Y46" s="6"/>
      <c r="Z46" s="6"/>
    </row>
    <row r="47" spans="1:26" ht="18" customHeight="1" x14ac:dyDescent="0.2">
      <c r="A47" s="16"/>
      <c r="B47" s="18"/>
      <c r="C47" s="54"/>
      <c r="D47" s="162" t="s">
        <v>80</v>
      </c>
      <c r="E47" s="163"/>
      <c r="F47" s="55">
        <f>SUM(F44:F46)</f>
        <v>0</v>
      </c>
      <c r="G47" s="191"/>
      <c r="H47" s="160" t="s">
        <v>120</v>
      </c>
      <c r="I47" s="161"/>
      <c r="J47" s="63">
        <v>82</v>
      </c>
      <c r="K47" s="160"/>
      <c r="L47" s="161"/>
      <c r="M47" s="63"/>
      <c r="N47" s="15">
        <v>44</v>
      </c>
      <c r="O47" s="16"/>
      <c r="P47" s="17">
        <f>'5'!Q47</f>
        <v>0</v>
      </c>
      <c r="Q47" s="17"/>
      <c r="R47" s="18">
        <f t="shared" si="1"/>
        <v>0</v>
      </c>
      <c r="S47" s="64">
        <v>1</v>
      </c>
      <c r="T47" s="20">
        <f t="shared" si="2"/>
        <v>0</v>
      </c>
      <c r="U47" s="6"/>
      <c r="V47" s="6"/>
      <c r="W47" s="6"/>
      <c r="X47" s="6"/>
      <c r="Y47" s="6"/>
      <c r="Z47" s="6"/>
    </row>
    <row r="48" spans="1:26" ht="18" customHeight="1" x14ac:dyDescent="0.2">
      <c r="A48" s="16"/>
      <c r="B48" s="18"/>
      <c r="C48" s="54"/>
      <c r="D48" s="202" t="s">
        <v>90</v>
      </c>
      <c r="E48" s="169"/>
      <c r="F48" s="170"/>
      <c r="G48" s="191"/>
      <c r="H48" s="160"/>
      <c r="I48" s="161"/>
      <c r="J48" s="63"/>
      <c r="K48" s="160"/>
      <c r="L48" s="161"/>
      <c r="M48" s="63"/>
      <c r="N48" s="15">
        <v>45</v>
      </c>
      <c r="O48" s="16"/>
      <c r="P48" s="17">
        <f>'5'!Q48</f>
        <v>0</v>
      </c>
      <c r="Q48" s="17"/>
      <c r="R48" s="18">
        <f t="shared" si="1"/>
        <v>0</v>
      </c>
      <c r="S48" s="64">
        <v>1</v>
      </c>
      <c r="T48" s="20">
        <f t="shared" si="2"/>
        <v>0</v>
      </c>
      <c r="U48" s="6"/>
      <c r="V48" s="6"/>
      <c r="W48" s="6"/>
      <c r="X48" s="6"/>
      <c r="Y48" s="6"/>
      <c r="Z48" s="6"/>
    </row>
    <row r="49" spans="1:26" ht="18" customHeight="1" x14ac:dyDescent="0.2">
      <c r="A49" s="16"/>
      <c r="B49" s="18"/>
      <c r="C49" s="54"/>
      <c r="D49" s="65" t="s">
        <v>77</v>
      </c>
      <c r="E49" s="66"/>
      <c r="F49" s="67" t="s">
        <v>14</v>
      </c>
      <c r="G49" s="191"/>
      <c r="H49" s="160"/>
      <c r="I49" s="161"/>
      <c r="J49" s="63"/>
      <c r="K49" s="160"/>
      <c r="L49" s="161"/>
      <c r="M49" s="63"/>
      <c r="N49" s="15">
        <v>46</v>
      </c>
      <c r="O49" s="16"/>
      <c r="P49" s="17">
        <f>'5'!Q49</f>
        <v>0</v>
      </c>
      <c r="Q49" s="17"/>
      <c r="R49" s="18">
        <f t="shared" si="1"/>
        <v>0</v>
      </c>
      <c r="S49" s="64">
        <v>1</v>
      </c>
      <c r="T49" s="20">
        <f t="shared" si="2"/>
        <v>0</v>
      </c>
      <c r="U49" s="6"/>
      <c r="V49" s="6"/>
      <c r="W49" s="6"/>
      <c r="X49" s="6"/>
      <c r="Y49" s="6"/>
      <c r="Z49" s="6"/>
    </row>
    <row r="50" spans="1:26" ht="18" customHeight="1" x14ac:dyDescent="0.2">
      <c r="A50" s="16"/>
      <c r="B50" s="18"/>
      <c r="C50" s="54"/>
      <c r="D50" s="176"/>
      <c r="E50" s="161"/>
      <c r="F50" s="54"/>
      <c r="G50" s="191"/>
      <c r="H50" s="160"/>
      <c r="I50" s="161"/>
      <c r="J50" s="63"/>
      <c r="K50" s="160"/>
      <c r="L50" s="161"/>
      <c r="M50" s="63"/>
      <c r="N50" s="15">
        <v>47</v>
      </c>
      <c r="O50" s="16"/>
      <c r="P50" s="17">
        <f>'5'!Q50</f>
        <v>0</v>
      </c>
      <c r="Q50" s="17"/>
      <c r="R50" s="18">
        <f t="shared" si="1"/>
        <v>0</v>
      </c>
      <c r="S50" s="64">
        <v>1</v>
      </c>
      <c r="T50" s="20">
        <f t="shared" si="2"/>
        <v>0</v>
      </c>
      <c r="U50" s="6"/>
      <c r="V50" s="6"/>
      <c r="W50" s="6"/>
      <c r="X50" s="6"/>
      <c r="Y50" s="6"/>
      <c r="Z50" s="6"/>
    </row>
    <row r="51" spans="1:26" ht="18" customHeight="1" x14ac:dyDescent="0.2">
      <c r="A51" s="16"/>
      <c r="B51" s="18"/>
      <c r="C51" s="54"/>
      <c r="D51" s="176"/>
      <c r="E51" s="161"/>
      <c r="F51" s="54"/>
      <c r="G51" s="191"/>
      <c r="H51" s="160"/>
      <c r="I51" s="161"/>
      <c r="J51" s="63"/>
      <c r="K51" s="160"/>
      <c r="L51" s="161"/>
      <c r="M51" s="63"/>
      <c r="N51" s="15">
        <v>48</v>
      </c>
      <c r="O51" s="16"/>
      <c r="P51" s="17">
        <f>'5'!Q51</f>
        <v>0</v>
      </c>
      <c r="Q51" s="17"/>
      <c r="R51" s="18">
        <f t="shared" si="1"/>
        <v>0</v>
      </c>
      <c r="S51" s="64">
        <v>1</v>
      </c>
      <c r="T51" s="20">
        <f t="shared" si="2"/>
        <v>0</v>
      </c>
      <c r="U51" s="6"/>
      <c r="V51" s="6"/>
      <c r="W51" s="6"/>
      <c r="X51" s="6"/>
      <c r="Y51" s="6"/>
      <c r="Z51" s="6"/>
    </row>
    <row r="52" spans="1:26" ht="18" customHeight="1" x14ac:dyDescent="0.2">
      <c r="A52" s="16"/>
      <c r="B52" s="18"/>
      <c r="C52" s="54"/>
      <c r="D52" s="176"/>
      <c r="E52" s="161"/>
      <c r="F52" s="54"/>
      <c r="G52" s="191"/>
      <c r="H52" s="160"/>
      <c r="I52" s="161"/>
      <c r="J52" s="63"/>
      <c r="K52" s="160"/>
      <c r="L52" s="161"/>
      <c r="M52" s="63"/>
      <c r="N52" s="68"/>
      <c r="O52" s="204" t="s">
        <v>91</v>
      </c>
      <c r="P52" s="205"/>
      <c r="Q52" s="205"/>
      <c r="R52" s="163"/>
      <c r="S52" s="203">
        <f>SUM(T4:T51)</f>
        <v>0</v>
      </c>
      <c r="T52" s="201"/>
      <c r="U52" s="6"/>
      <c r="V52" s="6"/>
      <c r="W52" s="6"/>
      <c r="X52" s="6"/>
      <c r="Y52" s="6"/>
      <c r="Z52" s="6"/>
    </row>
    <row r="53" spans="1:26" ht="12.75" customHeight="1" x14ac:dyDescent="0.2">
      <c r="A53" s="162" t="s">
        <v>80</v>
      </c>
      <c r="B53" s="163"/>
      <c r="C53" s="55">
        <f>SUM(C44:C52)</f>
        <v>0</v>
      </c>
      <c r="D53" s="162" t="s">
        <v>80</v>
      </c>
      <c r="E53" s="163"/>
      <c r="F53" s="55">
        <f>SUM(F50:F52)</f>
        <v>0</v>
      </c>
      <c r="G53" s="69"/>
      <c r="H53" s="164" t="s">
        <v>49</v>
      </c>
      <c r="I53" s="163"/>
      <c r="J53" s="70">
        <f>SUM(J45:J52)</f>
        <v>2620</v>
      </c>
      <c r="K53" s="164" t="s">
        <v>49</v>
      </c>
      <c r="L53" s="163"/>
      <c r="M53" s="70">
        <f>SUM(M45:M52)</f>
        <v>2300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M54" s="69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M55" s="69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M56" s="69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M57" s="69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M58" s="69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M59" s="69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M60" s="69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M61" s="69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2">
      <c r="A62" s="6"/>
      <c r="B62" s="6"/>
      <c r="C62" s="6"/>
      <c r="D62" s="6"/>
      <c r="E62" s="6"/>
      <c r="F62" s="6"/>
      <c r="G62" s="6"/>
      <c r="M62" s="69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2">
      <c r="A63" s="6"/>
      <c r="B63" s="6"/>
      <c r="C63" s="6"/>
      <c r="D63" s="6"/>
      <c r="E63" s="6"/>
      <c r="F63" s="6"/>
      <c r="G63" s="6"/>
      <c r="M63" s="69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2">
      <c r="A64" s="6"/>
      <c r="B64" s="6"/>
      <c r="C64" s="6"/>
      <c r="D64" s="6"/>
      <c r="E64" s="6"/>
      <c r="F64" s="6"/>
      <c r="G64" s="6"/>
      <c r="M64" s="69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2">
      <c r="A65" s="6"/>
      <c r="B65" s="6"/>
      <c r="C65" s="6"/>
      <c r="D65" s="6"/>
      <c r="E65" s="6"/>
      <c r="F65" s="6"/>
      <c r="G65" s="6"/>
      <c r="M65" s="69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2">
      <c r="A66" s="6"/>
      <c r="B66" s="6"/>
      <c r="C66" s="6"/>
      <c r="D66" s="6"/>
      <c r="E66" s="6"/>
      <c r="F66" s="6"/>
      <c r="G66" s="6"/>
      <c r="M66" s="69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2">
      <c r="A67" s="6"/>
      <c r="B67" s="6"/>
      <c r="C67" s="6"/>
      <c r="D67" s="6"/>
      <c r="E67" s="6"/>
      <c r="F67" s="6"/>
      <c r="G67" s="6"/>
      <c r="M67" s="69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2">
      <c r="A68" s="6"/>
      <c r="B68" s="6"/>
      <c r="C68" s="6"/>
      <c r="D68" s="6"/>
      <c r="E68" s="6"/>
      <c r="F68" s="6"/>
      <c r="G68" s="6"/>
      <c r="M68" s="69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2">
      <c r="A69" s="6"/>
      <c r="B69" s="6"/>
      <c r="C69" s="6"/>
      <c r="D69" s="6"/>
      <c r="E69" s="6"/>
      <c r="F69" s="6"/>
      <c r="G69" s="6"/>
      <c r="M69" s="69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2">
      <c r="A70" s="6"/>
      <c r="B70" s="6"/>
      <c r="C70" s="6"/>
      <c r="D70" s="6"/>
      <c r="E70" s="6"/>
      <c r="F70" s="6"/>
      <c r="G70" s="6"/>
      <c r="M70" s="69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2">
      <c r="A71" s="6"/>
      <c r="B71" s="6"/>
      <c r="C71" s="6"/>
      <c r="D71" s="6"/>
      <c r="E71" s="6"/>
      <c r="F71" s="6"/>
      <c r="G71" s="6"/>
      <c r="M71" s="69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2">
      <c r="A72" s="6"/>
      <c r="B72" s="6"/>
      <c r="C72" s="6"/>
      <c r="D72" s="6"/>
      <c r="E72" s="6"/>
      <c r="F72" s="6"/>
      <c r="G72" s="6"/>
      <c r="M72" s="69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2">
      <c r="A73" s="6"/>
      <c r="B73" s="6"/>
      <c r="C73" s="6"/>
      <c r="D73" s="6"/>
      <c r="E73" s="6"/>
      <c r="F73" s="6"/>
      <c r="G73" s="6"/>
      <c r="M73" s="69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2">
      <c r="A74" s="6"/>
      <c r="B74" s="6"/>
      <c r="C74" s="6"/>
      <c r="D74" s="6"/>
      <c r="E74" s="6"/>
      <c r="F74" s="6"/>
      <c r="G74" s="6"/>
      <c r="M74" s="69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2">
      <c r="A75" s="6"/>
      <c r="B75" s="6"/>
      <c r="C75" s="6"/>
      <c r="D75" s="6"/>
      <c r="E75" s="6"/>
      <c r="F75" s="6"/>
      <c r="G75" s="6"/>
      <c r="M75" s="69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2">
      <c r="A76" s="6"/>
      <c r="B76" s="6"/>
      <c r="C76" s="6"/>
      <c r="D76" s="6"/>
      <c r="E76" s="6"/>
      <c r="F76" s="6"/>
      <c r="G76" s="6"/>
      <c r="M76" s="69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2">
      <c r="A77" s="6"/>
      <c r="B77" s="6"/>
      <c r="C77" s="6"/>
      <c r="D77" s="6"/>
      <c r="E77" s="6"/>
      <c r="F77" s="6"/>
      <c r="G77" s="6"/>
      <c r="M77" s="69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2">
      <c r="A78" s="6"/>
      <c r="B78" s="6"/>
      <c r="C78" s="6"/>
      <c r="D78" s="6"/>
      <c r="E78" s="6"/>
      <c r="F78" s="6"/>
      <c r="G78" s="6"/>
      <c r="M78" s="69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2">
      <c r="A79" s="6"/>
      <c r="B79" s="6"/>
      <c r="C79" s="6"/>
      <c r="D79" s="6"/>
      <c r="E79" s="6"/>
      <c r="F79" s="6"/>
      <c r="G79" s="6"/>
      <c r="M79" s="69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2">
      <c r="A80" s="6"/>
      <c r="B80" s="6"/>
      <c r="C80" s="6"/>
      <c r="D80" s="6"/>
      <c r="E80" s="6"/>
      <c r="F80" s="6"/>
      <c r="G80" s="6"/>
      <c r="M80" s="69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2">
      <c r="A81" s="6"/>
      <c r="B81" s="6"/>
      <c r="C81" s="6"/>
      <c r="D81" s="6"/>
      <c r="E81" s="6"/>
      <c r="F81" s="6"/>
      <c r="G81" s="6"/>
      <c r="M81" s="69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2">
      <c r="A82" s="6"/>
      <c r="B82" s="6"/>
      <c r="C82" s="6"/>
      <c r="D82" s="6"/>
      <c r="E82" s="6"/>
      <c r="F82" s="6"/>
      <c r="G82" s="6"/>
      <c r="M82" s="69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2">
      <c r="A83" s="6"/>
      <c r="B83" s="6"/>
      <c r="C83" s="6"/>
      <c r="D83" s="6"/>
      <c r="E83" s="6"/>
      <c r="F83" s="6"/>
      <c r="G83" s="6"/>
      <c r="M83" s="69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2">
      <c r="A84" s="6"/>
      <c r="B84" s="6"/>
      <c r="C84" s="6"/>
      <c r="D84" s="6"/>
      <c r="E84" s="6"/>
      <c r="F84" s="6"/>
      <c r="G84" s="6"/>
      <c r="M84" s="69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2">
      <c r="A85" s="6"/>
      <c r="B85" s="6"/>
      <c r="C85" s="6"/>
      <c r="D85" s="6"/>
      <c r="E85" s="6"/>
      <c r="F85" s="6"/>
      <c r="G85" s="6"/>
      <c r="M85" s="69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2">
      <c r="A86" s="6"/>
      <c r="B86" s="6"/>
      <c r="C86" s="6"/>
      <c r="D86" s="6"/>
      <c r="E86" s="6"/>
      <c r="F86" s="6"/>
      <c r="G86" s="6"/>
      <c r="M86" s="69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2">
      <c r="A87" s="6"/>
      <c r="B87" s="6"/>
      <c r="C87" s="6"/>
      <c r="D87" s="6"/>
      <c r="E87" s="6"/>
      <c r="F87" s="6"/>
      <c r="G87" s="6"/>
      <c r="M87" s="69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2">
      <c r="A88" s="6"/>
      <c r="B88" s="6"/>
      <c r="C88" s="6"/>
      <c r="D88" s="6"/>
      <c r="E88" s="6"/>
      <c r="F88" s="6"/>
      <c r="G88" s="6"/>
      <c r="M88" s="69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2">
      <c r="A89" s="6"/>
      <c r="B89" s="6"/>
      <c r="C89" s="6"/>
      <c r="D89" s="6"/>
      <c r="E89" s="6"/>
      <c r="F89" s="6"/>
      <c r="G89" s="6"/>
      <c r="M89" s="69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2">
      <c r="A90" s="6"/>
      <c r="B90" s="6"/>
      <c r="C90" s="6"/>
      <c r="D90" s="6"/>
      <c r="E90" s="6"/>
      <c r="F90" s="6"/>
      <c r="G90" s="6"/>
      <c r="M90" s="69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2">
      <c r="A91" s="6"/>
      <c r="B91" s="6"/>
      <c r="C91" s="6"/>
      <c r="D91" s="6"/>
      <c r="E91" s="6"/>
      <c r="F91" s="6"/>
      <c r="G91" s="6"/>
      <c r="M91" s="69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2">
      <c r="A92" s="6"/>
      <c r="B92" s="6"/>
      <c r="C92" s="6"/>
      <c r="D92" s="6"/>
      <c r="E92" s="6"/>
      <c r="F92" s="6"/>
      <c r="G92" s="6"/>
      <c r="M92" s="69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2">
      <c r="A93" s="6"/>
      <c r="B93" s="6"/>
      <c r="C93" s="6"/>
      <c r="D93" s="6"/>
      <c r="E93" s="6"/>
      <c r="F93" s="6"/>
      <c r="G93" s="6"/>
      <c r="M93" s="69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2">
      <c r="A94" s="6"/>
      <c r="B94" s="6"/>
      <c r="C94" s="6"/>
      <c r="D94" s="6"/>
      <c r="E94" s="6"/>
      <c r="F94" s="6"/>
      <c r="G94" s="6"/>
      <c r="M94" s="69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2">
      <c r="A95" s="6"/>
      <c r="B95" s="6"/>
      <c r="C95" s="6"/>
      <c r="D95" s="6"/>
      <c r="E95" s="6"/>
      <c r="F95" s="6"/>
      <c r="G95" s="6"/>
      <c r="M95" s="69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2">
      <c r="A96" s="6"/>
      <c r="B96" s="6"/>
      <c r="C96" s="6"/>
      <c r="D96" s="6"/>
      <c r="E96" s="6"/>
      <c r="F96" s="6"/>
      <c r="G96" s="6"/>
      <c r="M96" s="69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2">
      <c r="A97" s="6"/>
      <c r="B97" s="6"/>
      <c r="C97" s="6"/>
      <c r="D97" s="6"/>
      <c r="E97" s="6"/>
      <c r="F97" s="6"/>
      <c r="G97" s="6"/>
      <c r="M97" s="69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2">
      <c r="A98" s="6"/>
      <c r="B98" s="6"/>
      <c r="C98" s="6"/>
      <c r="D98" s="6"/>
      <c r="E98" s="6"/>
      <c r="F98" s="6"/>
      <c r="G98" s="6"/>
      <c r="M98" s="69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2">
      <c r="A99" s="6"/>
      <c r="B99" s="6"/>
      <c r="C99" s="6"/>
      <c r="D99" s="6"/>
      <c r="E99" s="6"/>
      <c r="F99" s="6"/>
      <c r="G99" s="6"/>
      <c r="M99" s="69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2">
      <c r="A100" s="6"/>
      <c r="B100" s="6"/>
      <c r="C100" s="6"/>
      <c r="D100" s="6"/>
      <c r="E100" s="6"/>
      <c r="F100" s="6"/>
      <c r="G100" s="6"/>
      <c r="M100" s="69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2">
      <c r="A101" s="6"/>
      <c r="B101" s="6"/>
      <c r="C101" s="6"/>
      <c r="D101" s="6"/>
      <c r="E101" s="6"/>
      <c r="F101" s="6"/>
      <c r="G101" s="6"/>
      <c r="M101" s="69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2">
      <c r="A102" s="6"/>
      <c r="B102" s="6"/>
      <c r="C102" s="6"/>
      <c r="D102" s="6"/>
      <c r="E102" s="6"/>
      <c r="F102" s="6"/>
      <c r="G102" s="6"/>
      <c r="M102" s="69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2">
      <c r="A103" s="6"/>
      <c r="B103" s="6"/>
      <c r="C103" s="6"/>
      <c r="D103" s="6"/>
      <c r="E103" s="6"/>
      <c r="F103" s="6"/>
      <c r="G103" s="6"/>
      <c r="M103" s="69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2">
      <c r="A104" s="6"/>
      <c r="B104" s="6"/>
      <c r="C104" s="6"/>
      <c r="D104" s="6"/>
      <c r="E104" s="6"/>
      <c r="F104" s="6"/>
      <c r="G104" s="6"/>
      <c r="M104" s="69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2">
      <c r="A105" s="6"/>
      <c r="B105" s="6"/>
      <c r="C105" s="6"/>
      <c r="D105" s="6"/>
      <c r="E105" s="6"/>
      <c r="F105" s="6"/>
      <c r="G105" s="6"/>
      <c r="M105" s="69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2">
      <c r="A106" s="6"/>
      <c r="B106" s="6"/>
      <c r="C106" s="6"/>
      <c r="D106" s="6"/>
      <c r="E106" s="6"/>
      <c r="F106" s="6"/>
      <c r="G106" s="6"/>
      <c r="M106" s="69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2">
      <c r="A107" s="6"/>
      <c r="B107" s="6"/>
      <c r="C107" s="6"/>
      <c r="D107" s="6"/>
      <c r="E107" s="6"/>
      <c r="F107" s="6"/>
      <c r="G107" s="6"/>
      <c r="M107" s="69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2">
      <c r="A108" s="6"/>
      <c r="B108" s="6"/>
      <c r="C108" s="6"/>
      <c r="D108" s="6"/>
      <c r="E108" s="6"/>
      <c r="F108" s="6"/>
      <c r="G108" s="6"/>
      <c r="M108" s="69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2">
      <c r="A109" s="6"/>
      <c r="B109" s="6"/>
      <c r="C109" s="6"/>
      <c r="D109" s="6"/>
      <c r="E109" s="6"/>
      <c r="F109" s="6"/>
      <c r="G109" s="6"/>
      <c r="M109" s="69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2">
      <c r="A110" s="6"/>
      <c r="B110" s="6"/>
      <c r="C110" s="6"/>
      <c r="D110" s="6"/>
      <c r="E110" s="6"/>
      <c r="F110" s="6"/>
      <c r="G110" s="6"/>
      <c r="M110" s="69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2">
      <c r="A111" s="6"/>
      <c r="B111" s="6"/>
      <c r="C111" s="6"/>
      <c r="D111" s="6"/>
      <c r="E111" s="6"/>
      <c r="F111" s="6"/>
      <c r="G111" s="6"/>
      <c r="M111" s="69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2">
      <c r="A112" s="6"/>
      <c r="B112" s="6"/>
      <c r="C112" s="6"/>
      <c r="D112" s="6"/>
      <c r="E112" s="6"/>
      <c r="F112" s="6"/>
      <c r="G112" s="6"/>
      <c r="M112" s="69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2">
      <c r="A113" s="6"/>
      <c r="B113" s="6"/>
      <c r="C113" s="6"/>
      <c r="D113" s="6"/>
      <c r="E113" s="6"/>
      <c r="F113" s="6"/>
      <c r="G113" s="6"/>
      <c r="M113" s="69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2">
      <c r="A114" s="6"/>
      <c r="B114" s="6"/>
      <c r="C114" s="6"/>
      <c r="D114" s="6"/>
      <c r="E114" s="6"/>
      <c r="F114" s="6"/>
      <c r="G114" s="6"/>
      <c r="M114" s="69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2">
      <c r="A115" s="6"/>
      <c r="B115" s="6"/>
      <c r="C115" s="6"/>
      <c r="D115" s="6"/>
      <c r="E115" s="6"/>
      <c r="F115" s="6"/>
      <c r="G115" s="6"/>
      <c r="M115" s="69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2">
      <c r="A116" s="6"/>
      <c r="B116" s="6"/>
      <c r="C116" s="6"/>
      <c r="D116" s="6"/>
      <c r="E116" s="6"/>
      <c r="F116" s="6"/>
      <c r="G116" s="6"/>
      <c r="M116" s="69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2">
      <c r="A117" s="6"/>
      <c r="B117" s="6"/>
      <c r="C117" s="6"/>
      <c r="D117" s="6"/>
      <c r="E117" s="6"/>
      <c r="F117" s="6"/>
      <c r="G117" s="6"/>
      <c r="M117" s="69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2">
      <c r="A118" s="6"/>
      <c r="B118" s="6"/>
      <c r="C118" s="6"/>
      <c r="D118" s="6"/>
      <c r="E118" s="6"/>
      <c r="F118" s="6"/>
      <c r="G118" s="6"/>
      <c r="M118" s="69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2">
      <c r="A119" s="6"/>
      <c r="B119" s="6"/>
      <c r="C119" s="6"/>
      <c r="D119" s="6"/>
      <c r="E119" s="6"/>
      <c r="F119" s="6"/>
      <c r="G119" s="6"/>
      <c r="M119" s="69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2">
      <c r="A120" s="6"/>
      <c r="B120" s="6"/>
      <c r="C120" s="6"/>
      <c r="D120" s="6"/>
      <c r="E120" s="6"/>
      <c r="F120" s="6"/>
      <c r="G120" s="6"/>
      <c r="M120" s="69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2">
      <c r="A121" s="6"/>
      <c r="B121" s="6"/>
      <c r="C121" s="6"/>
      <c r="D121" s="6"/>
      <c r="E121" s="6"/>
      <c r="F121" s="6"/>
      <c r="G121" s="6"/>
      <c r="M121" s="69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2">
      <c r="A122" s="6"/>
      <c r="B122" s="6"/>
      <c r="C122" s="6"/>
      <c r="D122" s="6"/>
      <c r="E122" s="6"/>
      <c r="F122" s="6"/>
      <c r="G122" s="6"/>
      <c r="M122" s="69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2">
      <c r="A123" s="6"/>
      <c r="B123" s="6"/>
      <c r="C123" s="6"/>
      <c r="D123" s="6"/>
      <c r="E123" s="6"/>
      <c r="F123" s="6"/>
      <c r="G123" s="6"/>
      <c r="M123" s="69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2">
      <c r="A124" s="6"/>
      <c r="B124" s="6"/>
      <c r="C124" s="6"/>
      <c r="D124" s="6"/>
      <c r="E124" s="6"/>
      <c r="F124" s="6"/>
      <c r="G124" s="6"/>
      <c r="M124" s="69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2">
      <c r="A125" s="6"/>
      <c r="B125" s="6"/>
      <c r="C125" s="6"/>
      <c r="D125" s="6"/>
      <c r="E125" s="6"/>
      <c r="F125" s="6"/>
      <c r="G125" s="6"/>
      <c r="M125" s="69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2">
      <c r="A126" s="6"/>
      <c r="B126" s="6"/>
      <c r="C126" s="6"/>
      <c r="D126" s="6"/>
      <c r="E126" s="6"/>
      <c r="F126" s="6"/>
      <c r="G126" s="6"/>
      <c r="M126" s="69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2">
      <c r="A127" s="6"/>
      <c r="B127" s="6"/>
      <c r="C127" s="6"/>
      <c r="D127" s="6"/>
      <c r="E127" s="6"/>
      <c r="F127" s="6"/>
      <c r="G127" s="6"/>
      <c r="M127" s="69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2">
      <c r="A128" s="6"/>
      <c r="B128" s="6"/>
      <c r="C128" s="6"/>
      <c r="D128" s="6"/>
      <c r="E128" s="6"/>
      <c r="F128" s="6"/>
      <c r="G128" s="6"/>
      <c r="M128" s="69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2">
      <c r="A129" s="6"/>
      <c r="B129" s="6"/>
      <c r="C129" s="6"/>
      <c r="D129" s="6"/>
      <c r="E129" s="6"/>
      <c r="F129" s="6"/>
      <c r="G129" s="6"/>
      <c r="M129" s="69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2">
      <c r="A130" s="6"/>
      <c r="B130" s="6"/>
      <c r="C130" s="6"/>
      <c r="D130" s="6"/>
      <c r="E130" s="6"/>
      <c r="F130" s="6"/>
      <c r="G130" s="6"/>
      <c r="M130" s="69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2">
      <c r="A131" s="6"/>
      <c r="B131" s="6"/>
      <c r="C131" s="6"/>
      <c r="D131" s="6"/>
      <c r="E131" s="6"/>
      <c r="F131" s="6"/>
      <c r="G131" s="6"/>
      <c r="M131" s="69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2">
      <c r="A132" s="6"/>
      <c r="B132" s="6"/>
      <c r="C132" s="6"/>
      <c r="D132" s="6"/>
      <c r="E132" s="6"/>
      <c r="F132" s="6"/>
      <c r="G132" s="6"/>
      <c r="M132" s="69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2">
      <c r="A133" s="6"/>
      <c r="B133" s="6"/>
      <c r="C133" s="6"/>
      <c r="D133" s="6"/>
      <c r="E133" s="6"/>
      <c r="F133" s="6"/>
      <c r="G133" s="6"/>
      <c r="M133" s="69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2">
      <c r="A134" s="6"/>
      <c r="B134" s="6"/>
      <c r="C134" s="6"/>
      <c r="D134" s="6"/>
      <c r="E134" s="6"/>
      <c r="F134" s="6"/>
      <c r="G134" s="6"/>
      <c r="M134" s="69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2">
      <c r="A135" s="6"/>
      <c r="B135" s="6"/>
      <c r="C135" s="6"/>
      <c r="D135" s="6"/>
      <c r="E135" s="6"/>
      <c r="F135" s="6"/>
      <c r="G135" s="6"/>
      <c r="M135" s="69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2">
      <c r="A136" s="6"/>
      <c r="B136" s="6"/>
      <c r="C136" s="6"/>
      <c r="D136" s="6"/>
      <c r="E136" s="6"/>
      <c r="F136" s="6"/>
      <c r="G136" s="6"/>
      <c r="M136" s="69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2">
      <c r="A137" s="6"/>
      <c r="B137" s="6"/>
      <c r="C137" s="6"/>
      <c r="D137" s="6"/>
      <c r="E137" s="6"/>
      <c r="F137" s="6"/>
      <c r="G137" s="6"/>
      <c r="M137" s="69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2">
      <c r="A138" s="6"/>
      <c r="B138" s="6"/>
      <c r="C138" s="6"/>
      <c r="D138" s="6"/>
      <c r="E138" s="6"/>
      <c r="F138" s="6"/>
      <c r="G138" s="6"/>
      <c r="M138" s="69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2">
      <c r="A139" s="6"/>
      <c r="B139" s="6"/>
      <c r="C139" s="6"/>
      <c r="D139" s="6"/>
      <c r="E139" s="6"/>
      <c r="F139" s="6"/>
      <c r="G139" s="6"/>
      <c r="M139" s="69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2">
      <c r="A140" s="6"/>
      <c r="B140" s="6"/>
      <c r="C140" s="6"/>
      <c r="D140" s="6"/>
      <c r="E140" s="6"/>
      <c r="F140" s="6"/>
      <c r="G140" s="6"/>
      <c r="M140" s="69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2">
      <c r="A141" s="6"/>
      <c r="B141" s="6"/>
      <c r="C141" s="6"/>
      <c r="D141" s="6"/>
      <c r="E141" s="6"/>
      <c r="F141" s="6"/>
      <c r="G141" s="6"/>
      <c r="M141" s="69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2">
      <c r="A142" s="6"/>
      <c r="B142" s="6"/>
      <c r="C142" s="6"/>
      <c r="D142" s="6"/>
      <c r="E142" s="6"/>
      <c r="F142" s="6"/>
      <c r="G142" s="6"/>
      <c r="M142" s="69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2">
      <c r="A143" s="6"/>
      <c r="B143" s="6"/>
      <c r="C143" s="6"/>
      <c r="D143" s="6"/>
      <c r="E143" s="6"/>
      <c r="F143" s="6"/>
      <c r="G143" s="6"/>
      <c r="M143" s="69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2">
      <c r="A144" s="6"/>
      <c r="B144" s="6"/>
      <c r="C144" s="6"/>
      <c r="D144" s="6"/>
      <c r="E144" s="6"/>
      <c r="F144" s="6"/>
      <c r="G144" s="6"/>
      <c r="M144" s="69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2">
      <c r="A145" s="6"/>
      <c r="B145" s="6"/>
      <c r="C145" s="6"/>
      <c r="D145" s="6"/>
      <c r="E145" s="6"/>
      <c r="F145" s="6"/>
      <c r="G145" s="6"/>
      <c r="M145" s="69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2">
      <c r="A146" s="6"/>
      <c r="B146" s="6"/>
      <c r="C146" s="6"/>
      <c r="D146" s="6"/>
      <c r="E146" s="6"/>
      <c r="F146" s="6"/>
      <c r="G146" s="6"/>
      <c r="M146" s="69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2">
      <c r="A147" s="6"/>
      <c r="B147" s="6"/>
      <c r="C147" s="6"/>
      <c r="D147" s="6"/>
      <c r="E147" s="6"/>
      <c r="F147" s="6"/>
      <c r="G147" s="6"/>
      <c r="M147" s="69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2">
      <c r="A148" s="6"/>
      <c r="B148" s="6"/>
      <c r="C148" s="6"/>
      <c r="D148" s="6"/>
      <c r="E148" s="6"/>
      <c r="F148" s="6"/>
      <c r="G148" s="6"/>
      <c r="M148" s="69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2">
      <c r="A149" s="6"/>
      <c r="B149" s="6"/>
      <c r="C149" s="6"/>
      <c r="D149" s="6"/>
      <c r="E149" s="6"/>
      <c r="F149" s="6"/>
      <c r="G149" s="6"/>
      <c r="M149" s="69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2">
      <c r="A150" s="6"/>
      <c r="B150" s="6"/>
      <c r="C150" s="6"/>
      <c r="D150" s="6"/>
      <c r="E150" s="6"/>
      <c r="F150" s="6"/>
      <c r="G150" s="6"/>
      <c r="M150" s="69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2">
      <c r="A151" s="6"/>
      <c r="B151" s="6"/>
      <c r="C151" s="6"/>
      <c r="D151" s="6"/>
      <c r="E151" s="6"/>
      <c r="F151" s="6"/>
      <c r="G151" s="6"/>
      <c r="M151" s="69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2">
      <c r="A152" s="6"/>
      <c r="B152" s="6"/>
      <c r="C152" s="6"/>
      <c r="D152" s="6"/>
      <c r="E152" s="6"/>
      <c r="F152" s="6"/>
      <c r="G152" s="6"/>
      <c r="M152" s="69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2">
      <c r="A153" s="6"/>
      <c r="B153" s="6"/>
      <c r="C153" s="6"/>
      <c r="D153" s="6"/>
      <c r="E153" s="6"/>
      <c r="F153" s="6"/>
      <c r="G153" s="6"/>
      <c r="M153" s="69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2">
      <c r="A154" s="6"/>
      <c r="B154" s="6"/>
      <c r="C154" s="6"/>
      <c r="D154" s="6"/>
      <c r="E154" s="6"/>
      <c r="F154" s="6"/>
      <c r="G154" s="6"/>
      <c r="M154" s="69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2">
      <c r="A155" s="6"/>
      <c r="B155" s="6"/>
      <c r="C155" s="6"/>
      <c r="D155" s="6"/>
      <c r="E155" s="6"/>
      <c r="F155" s="6"/>
      <c r="G155" s="6"/>
      <c r="M155" s="69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2">
      <c r="A156" s="6"/>
      <c r="B156" s="6"/>
      <c r="C156" s="6"/>
      <c r="D156" s="6"/>
      <c r="E156" s="6"/>
      <c r="F156" s="6"/>
      <c r="G156" s="6"/>
      <c r="M156" s="69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2">
      <c r="A157" s="6"/>
      <c r="B157" s="6"/>
      <c r="C157" s="6"/>
      <c r="D157" s="6"/>
      <c r="E157" s="6"/>
      <c r="F157" s="6"/>
      <c r="G157" s="6"/>
      <c r="M157" s="69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2">
      <c r="A158" s="6"/>
      <c r="B158" s="6"/>
      <c r="C158" s="6"/>
      <c r="D158" s="6"/>
      <c r="E158" s="6"/>
      <c r="F158" s="6"/>
      <c r="G158" s="6"/>
      <c r="M158" s="69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2">
      <c r="A159" s="6"/>
      <c r="B159" s="6"/>
      <c r="C159" s="6"/>
      <c r="D159" s="6"/>
      <c r="E159" s="6"/>
      <c r="F159" s="6"/>
      <c r="G159" s="6"/>
      <c r="M159" s="69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2">
      <c r="A160" s="6"/>
      <c r="B160" s="6"/>
      <c r="C160" s="6"/>
      <c r="D160" s="6"/>
      <c r="E160" s="6"/>
      <c r="F160" s="6"/>
      <c r="G160" s="6"/>
      <c r="M160" s="69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2">
      <c r="A161" s="6"/>
      <c r="B161" s="6"/>
      <c r="C161" s="6"/>
      <c r="D161" s="6"/>
      <c r="E161" s="6"/>
      <c r="F161" s="6"/>
      <c r="G161" s="6"/>
      <c r="M161" s="69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2">
      <c r="A162" s="6"/>
      <c r="B162" s="6"/>
      <c r="C162" s="6"/>
      <c r="D162" s="6"/>
      <c r="E162" s="6"/>
      <c r="F162" s="6"/>
      <c r="G162" s="6"/>
      <c r="M162" s="69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2">
      <c r="A163" s="6"/>
      <c r="B163" s="6"/>
      <c r="C163" s="6"/>
      <c r="D163" s="6"/>
      <c r="E163" s="6"/>
      <c r="F163" s="6"/>
      <c r="G163" s="6"/>
      <c r="M163" s="69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2">
      <c r="A164" s="6"/>
      <c r="B164" s="6"/>
      <c r="C164" s="6"/>
      <c r="D164" s="6"/>
      <c r="E164" s="6"/>
      <c r="F164" s="6"/>
      <c r="G164" s="6"/>
      <c r="M164" s="69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2">
      <c r="A165" s="6"/>
      <c r="B165" s="6"/>
      <c r="C165" s="6"/>
      <c r="D165" s="6"/>
      <c r="E165" s="6"/>
      <c r="F165" s="6"/>
      <c r="G165" s="6"/>
      <c r="M165" s="69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2">
      <c r="A166" s="6"/>
      <c r="B166" s="6"/>
      <c r="C166" s="6"/>
      <c r="D166" s="6"/>
      <c r="E166" s="6"/>
      <c r="F166" s="6"/>
      <c r="G166" s="6"/>
      <c r="M166" s="69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2">
      <c r="A167" s="6"/>
      <c r="B167" s="6"/>
      <c r="C167" s="6"/>
      <c r="D167" s="6"/>
      <c r="E167" s="6"/>
      <c r="F167" s="6"/>
      <c r="G167" s="6"/>
      <c r="M167" s="69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2">
      <c r="A168" s="6"/>
      <c r="B168" s="6"/>
      <c r="C168" s="6"/>
      <c r="D168" s="6"/>
      <c r="E168" s="6"/>
      <c r="F168" s="6"/>
      <c r="G168" s="6"/>
      <c r="M168" s="69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2">
      <c r="A169" s="6"/>
      <c r="B169" s="6"/>
      <c r="C169" s="6"/>
      <c r="D169" s="6"/>
      <c r="E169" s="6"/>
      <c r="F169" s="6"/>
      <c r="G169" s="6"/>
      <c r="M169" s="69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2">
      <c r="A170" s="6"/>
      <c r="B170" s="6"/>
      <c r="C170" s="6"/>
      <c r="D170" s="6"/>
      <c r="E170" s="6"/>
      <c r="F170" s="6"/>
      <c r="G170" s="6"/>
      <c r="M170" s="69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2">
      <c r="A171" s="6"/>
      <c r="B171" s="6"/>
      <c r="C171" s="6"/>
      <c r="D171" s="6"/>
      <c r="E171" s="6"/>
      <c r="F171" s="6"/>
      <c r="G171" s="6"/>
      <c r="M171" s="69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2">
      <c r="A172" s="6"/>
      <c r="B172" s="6"/>
      <c r="C172" s="6"/>
      <c r="D172" s="6"/>
      <c r="E172" s="6"/>
      <c r="F172" s="6"/>
      <c r="G172" s="6"/>
      <c r="M172" s="69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2">
      <c r="A173" s="6"/>
      <c r="B173" s="6"/>
      <c r="C173" s="6"/>
      <c r="D173" s="6"/>
      <c r="E173" s="6"/>
      <c r="F173" s="6"/>
      <c r="G173" s="6"/>
      <c r="M173" s="69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2">
      <c r="A174" s="6"/>
      <c r="B174" s="6"/>
      <c r="C174" s="6"/>
      <c r="D174" s="6"/>
      <c r="E174" s="6"/>
      <c r="F174" s="6"/>
      <c r="G174" s="6"/>
      <c r="M174" s="69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2">
      <c r="A175" s="6"/>
      <c r="B175" s="6"/>
      <c r="C175" s="6"/>
      <c r="D175" s="6"/>
      <c r="E175" s="6"/>
      <c r="F175" s="6"/>
      <c r="G175" s="6"/>
      <c r="M175" s="69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2">
      <c r="A176" s="6"/>
      <c r="B176" s="6"/>
      <c r="C176" s="6"/>
      <c r="D176" s="6"/>
      <c r="E176" s="6"/>
      <c r="F176" s="6"/>
      <c r="G176" s="6"/>
      <c r="M176" s="69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2">
      <c r="A177" s="6"/>
      <c r="B177" s="6"/>
      <c r="C177" s="6"/>
      <c r="D177" s="6"/>
      <c r="E177" s="6"/>
      <c r="F177" s="6"/>
      <c r="G177" s="6"/>
      <c r="M177" s="69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2">
      <c r="A178" s="6"/>
      <c r="B178" s="6"/>
      <c r="C178" s="6"/>
      <c r="D178" s="6"/>
      <c r="E178" s="6"/>
      <c r="F178" s="6"/>
      <c r="G178" s="6"/>
      <c r="M178" s="69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2">
      <c r="A179" s="6"/>
      <c r="B179" s="6"/>
      <c r="C179" s="6"/>
      <c r="D179" s="6"/>
      <c r="E179" s="6"/>
      <c r="F179" s="6"/>
      <c r="G179" s="6"/>
      <c r="M179" s="69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2">
      <c r="A180" s="6"/>
      <c r="B180" s="6"/>
      <c r="C180" s="6"/>
      <c r="D180" s="6"/>
      <c r="E180" s="6"/>
      <c r="F180" s="6"/>
      <c r="G180" s="6"/>
      <c r="M180" s="69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2">
      <c r="A181" s="6"/>
      <c r="B181" s="6"/>
      <c r="C181" s="6"/>
      <c r="D181" s="6"/>
      <c r="E181" s="6"/>
      <c r="F181" s="6"/>
      <c r="G181" s="6"/>
      <c r="M181" s="69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2">
      <c r="A182" s="6"/>
      <c r="B182" s="6"/>
      <c r="C182" s="6"/>
      <c r="D182" s="6"/>
      <c r="E182" s="6"/>
      <c r="F182" s="6"/>
      <c r="G182" s="6"/>
      <c r="M182" s="69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2">
      <c r="A183" s="6"/>
      <c r="B183" s="6"/>
      <c r="C183" s="6"/>
      <c r="D183" s="6"/>
      <c r="E183" s="6"/>
      <c r="F183" s="6"/>
      <c r="G183" s="6"/>
      <c r="M183" s="69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2">
      <c r="A184" s="6"/>
      <c r="B184" s="6"/>
      <c r="C184" s="6"/>
      <c r="D184" s="6"/>
      <c r="E184" s="6"/>
      <c r="F184" s="6"/>
      <c r="G184" s="6"/>
      <c r="M184" s="69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2">
      <c r="A185" s="6"/>
      <c r="B185" s="6"/>
      <c r="C185" s="6"/>
      <c r="D185" s="6"/>
      <c r="E185" s="6"/>
      <c r="F185" s="6"/>
      <c r="G185" s="6"/>
      <c r="M185" s="69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2">
      <c r="A186" s="6"/>
      <c r="B186" s="6"/>
      <c r="C186" s="6"/>
      <c r="D186" s="6"/>
      <c r="E186" s="6"/>
      <c r="F186" s="6"/>
      <c r="G186" s="6"/>
      <c r="M186" s="69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2">
      <c r="A187" s="6"/>
      <c r="B187" s="6"/>
      <c r="C187" s="6"/>
      <c r="D187" s="6"/>
      <c r="E187" s="6"/>
      <c r="F187" s="6"/>
      <c r="G187" s="6"/>
      <c r="M187" s="69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2">
      <c r="A188" s="6"/>
      <c r="B188" s="6"/>
      <c r="C188" s="6"/>
      <c r="D188" s="6"/>
      <c r="E188" s="6"/>
      <c r="F188" s="6"/>
      <c r="G188" s="6"/>
      <c r="M188" s="69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2">
      <c r="A189" s="6"/>
      <c r="B189" s="6"/>
      <c r="C189" s="6"/>
      <c r="D189" s="6"/>
      <c r="E189" s="6"/>
      <c r="F189" s="6"/>
      <c r="G189" s="6"/>
      <c r="M189" s="69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2">
      <c r="A190" s="6"/>
      <c r="B190" s="6"/>
      <c r="C190" s="6"/>
      <c r="D190" s="6"/>
      <c r="E190" s="6"/>
      <c r="F190" s="6"/>
      <c r="G190" s="6"/>
      <c r="M190" s="69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2">
      <c r="A191" s="6"/>
      <c r="B191" s="6"/>
      <c r="C191" s="6"/>
      <c r="D191" s="6"/>
      <c r="E191" s="6"/>
      <c r="F191" s="6"/>
      <c r="G191" s="6"/>
      <c r="M191" s="69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2">
      <c r="A192" s="6"/>
      <c r="B192" s="6"/>
      <c r="C192" s="6"/>
      <c r="D192" s="6"/>
      <c r="E192" s="6"/>
      <c r="F192" s="6"/>
      <c r="G192" s="6"/>
      <c r="M192" s="69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2">
      <c r="A193" s="6"/>
      <c r="B193" s="6"/>
      <c r="C193" s="6"/>
      <c r="D193" s="6"/>
      <c r="E193" s="6"/>
      <c r="F193" s="6"/>
      <c r="G193" s="6"/>
      <c r="M193" s="69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2">
      <c r="A194" s="6"/>
      <c r="B194" s="6"/>
      <c r="C194" s="6"/>
      <c r="D194" s="6"/>
      <c r="E194" s="6"/>
      <c r="F194" s="6"/>
      <c r="G194" s="6"/>
      <c r="M194" s="69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2">
      <c r="A195" s="6"/>
      <c r="B195" s="6"/>
      <c r="C195" s="6"/>
      <c r="D195" s="6"/>
      <c r="E195" s="6"/>
      <c r="F195" s="6"/>
      <c r="G195" s="6"/>
      <c r="M195" s="69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2">
      <c r="A196" s="6"/>
      <c r="B196" s="6"/>
      <c r="C196" s="6"/>
      <c r="D196" s="6"/>
      <c r="E196" s="6"/>
      <c r="F196" s="6"/>
      <c r="G196" s="6"/>
      <c r="M196" s="69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2">
      <c r="A197" s="6"/>
      <c r="B197" s="6"/>
      <c r="C197" s="6"/>
      <c r="D197" s="6"/>
      <c r="E197" s="6"/>
      <c r="F197" s="6"/>
      <c r="G197" s="6"/>
      <c r="M197" s="69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2">
      <c r="A198" s="6"/>
      <c r="B198" s="6"/>
      <c r="C198" s="6"/>
      <c r="D198" s="6"/>
      <c r="E198" s="6"/>
      <c r="F198" s="6"/>
      <c r="G198" s="6"/>
      <c r="M198" s="69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2">
      <c r="A199" s="6"/>
      <c r="B199" s="6"/>
      <c r="C199" s="6"/>
      <c r="D199" s="6"/>
      <c r="E199" s="6"/>
      <c r="F199" s="6"/>
      <c r="G199" s="6"/>
      <c r="M199" s="69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2">
      <c r="A200" s="6"/>
      <c r="B200" s="6"/>
      <c r="C200" s="6"/>
      <c r="D200" s="6"/>
      <c r="E200" s="6"/>
      <c r="F200" s="6"/>
      <c r="G200" s="6"/>
      <c r="M200" s="69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2">
      <c r="A201" s="6"/>
      <c r="B201" s="6"/>
      <c r="C201" s="6"/>
      <c r="D201" s="6"/>
      <c r="E201" s="6"/>
      <c r="F201" s="6"/>
      <c r="G201" s="6"/>
      <c r="M201" s="69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2">
      <c r="A202" s="6"/>
      <c r="B202" s="6"/>
      <c r="C202" s="6"/>
      <c r="D202" s="6"/>
      <c r="E202" s="6"/>
      <c r="F202" s="6"/>
      <c r="G202" s="6"/>
      <c r="M202" s="69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2">
      <c r="A203" s="6"/>
      <c r="B203" s="6"/>
      <c r="C203" s="6"/>
      <c r="D203" s="6"/>
      <c r="E203" s="6"/>
      <c r="F203" s="6"/>
      <c r="G203" s="6"/>
      <c r="M203" s="69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2">
      <c r="A204" s="6"/>
      <c r="B204" s="6"/>
      <c r="C204" s="6"/>
      <c r="D204" s="6"/>
      <c r="E204" s="6"/>
      <c r="F204" s="6"/>
      <c r="G204" s="6"/>
      <c r="M204" s="69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2">
      <c r="A205" s="6"/>
      <c r="B205" s="6"/>
      <c r="C205" s="6"/>
      <c r="D205" s="6"/>
      <c r="E205" s="6"/>
      <c r="F205" s="6"/>
      <c r="G205" s="6"/>
      <c r="M205" s="69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2">
      <c r="A206" s="6"/>
      <c r="B206" s="6"/>
      <c r="C206" s="6"/>
      <c r="D206" s="6"/>
      <c r="E206" s="6"/>
      <c r="F206" s="6"/>
      <c r="G206" s="6"/>
      <c r="M206" s="69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2">
      <c r="A207" s="6"/>
      <c r="B207" s="6"/>
      <c r="C207" s="6"/>
      <c r="D207" s="6"/>
      <c r="E207" s="6"/>
      <c r="F207" s="6"/>
      <c r="G207" s="6"/>
      <c r="M207" s="69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2">
      <c r="A208" s="6"/>
      <c r="B208" s="6"/>
      <c r="C208" s="6"/>
      <c r="D208" s="6"/>
      <c r="E208" s="6"/>
      <c r="F208" s="6"/>
      <c r="G208" s="6"/>
      <c r="M208" s="69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2">
      <c r="A209" s="6"/>
      <c r="B209" s="6"/>
      <c r="C209" s="6"/>
      <c r="D209" s="6"/>
      <c r="E209" s="6"/>
      <c r="F209" s="6"/>
      <c r="G209" s="6"/>
      <c r="M209" s="69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2">
      <c r="A210" s="6"/>
      <c r="B210" s="6"/>
      <c r="C210" s="6"/>
      <c r="D210" s="6"/>
      <c r="E210" s="6"/>
      <c r="F210" s="6"/>
      <c r="G210" s="6"/>
      <c r="M210" s="69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2">
      <c r="A211" s="6"/>
      <c r="B211" s="6"/>
      <c r="C211" s="6"/>
      <c r="D211" s="6"/>
      <c r="E211" s="6"/>
      <c r="F211" s="6"/>
      <c r="G211" s="6"/>
      <c r="M211" s="69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2">
      <c r="A212" s="6"/>
      <c r="B212" s="6"/>
      <c r="C212" s="6"/>
      <c r="D212" s="6"/>
      <c r="E212" s="6"/>
      <c r="F212" s="6"/>
      <c r="G212" s="6"/>
      <c r="M212" s="69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2">
      <c r="A213" s="6"/>
      <c r="B213" s="6"/>
      <c r="C213" s="6"/>
      <c r="D213" s="6"/>
      <c r="E213" s="6"/>
      <c r="F213" s="6"/>
      <c r="G213" s="6"/>
      <c r="M213" s="69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2">
      <c r="A214" s="6"/>
      <c r="B214" s="6"/>
      <c r="C214" s="6"/>
      <c r="D214" s="6"/>
      <c r="E214" s="6"/>
      <c r="F214" s="6"/>
      <c r="G214" s="6"/>
      <c r="M214" s="69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2">
      <c r="A215" s="6"/>
      <c r="B215" s="6"/>
      <c r="C215" s="6"/>
      <c r="D215" s="6"/>
      <c r="E215" s="6"/>
      <c r="F215" s="6"/>
      <c r="G215" s="6"/>
      <c r="M215" s="69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2">
      <c r="A216" s="6"/>
      <c r="B216" s="6"/>
      <c r="C216" s="6"/>
      <c r="D216" s="6"/>
      <c r="E216" s="6"/>
      <c r="F216" s="6"/>
      <c r="G216" s="6"/>
      <c r="M216" s="69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2">
      <c r="A217" s="6"/>
      <c r="B217" s="6"/>
      <c r="C217" s="6"/>
      <c r="D217" s="6"/>
      <c r="E217" s="6"/>
      <c r="F217" s="6"/>
      <c r="G217" s="6"/>
      <c r="M217" s="69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2">
      <c r="A218" s="6"/>
      <c r="B218" s="6"/>
      <c r="C218" s="6"/>
      <c r="D218" s="6"/>
      <c r="E218" s="6"/>
      <c r="F218" s="6"/>
      <c r="G218" s="6"/>
      <c r="M218" s="69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2">
      <c r="A219" s="6"/>
      <c r="B219" s="6"/>
      <c r="C219" s="6"/>
      <c r="D219" s="6"/>
      <c r="E219" s="6"/>
      <c r="F219" s="6"/>
      <c r="G219" s="6"/>
      <c r="M219" s="69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2">
      <c r="A220" s="6"/>
      <c r="B220" s="6"/>
      <c r="C220" s="6"/>
      <c r="D220" s="6"/>
      <c r="E220" s="6"/>
      <c r="F220" s="6"/>
      <c r="G220" s="6"/>
      <c r="M220" s="69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2">
      <c r="A221" s="6"/>
      <c r="B221" s="6"/>
      <c r="C221" s="6"/>
      <c r="D221" s="6"/>
      <c r="E221" s="6"/>
      <c r="F221" s="6"/>
      <c r="G221" s="6"/>
      <c r="M221" s="69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2">
      <c r="A222" s="6"/>
      <c r="B222" s="6"/>
      <c r="C222" s="6"/>
      <c r="D222" s="6"/>
      <c r="E222" s="6"/>
      <c r="F222" s="6"/>
      <c r="G222" s="6"/>
      <c r="M222" s="69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2">
      <c r="A223" s="6"/>
      <c r="B223" s="6"/>
      <c r="C223" s="6"/>
      <c r="D223" s="6"/>
      <c r="E223" s="6"/>
      <c r="F223" s="6"/>
      <c r="G223" s="6"/>
      <c r="M223" s="69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2">
      <c r="A224" s="6"/>
      <c r="B224" s="6"/>
      <c r="C224" s="6"/>
      <c r="D224" s="6"/>
      <c r="E224" s="6"/>
      <c r="F224" s="6"/>
      <c r="G224" s="6"/>
      <c r="M224" s="69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2">
      <c r="A225" s="6"/>
      <c r="B225" s="6"/>
      <c r="C225" s="6"/>
      <c r="D225" s="6"/>
      <c r="E225" s="6"/>
      <c r="F225" s="6"/>
      <c r="G225" s="6"/>
      <c r="M225" s="69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2">
      <c r="A226" s="6"/>
      <c r="B226" s="6"/>
      <c r="C226" s="6"/>
      <c r="D226" s="6"/>
      <c r="E226" s="6"/>
      <c r="F226" s="6"/>
      <c r="G226" s="6"/>
      <c r="M226" s="69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2">
      <c r="A227" s="6"/>
      <c r="B227" s="6"/>
      <c r="C227" s="6"/>
      <c r="D227" s="6"/>
      <c r="E227" s="6"/>
      <c r="F227" s="6"/>
      <c r="G227" s="6"/>
      <c r="M227" s="69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2">
      <c r="A228" s="6"/>
      <c r="B228" s="6"/>
      <c r="C228" s="6"/>
      <c r="D228" s="6"/>
      <c r="E228" s="6"/>
      <c r="F228" s="6"/>
      <c r="G228" s="6"/>
      <c r="M228" s="69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2">
      <c r="A229" s="6"/>
      <c r="B229" s="6"/>
      <c r="C229" s="6"/>
      <c r="D229" s="6"/>
      <c r="E229" s="6"/>
      <c r="F229" s="6"/>
      <c r="G229" s="6"/>
      <c r="M229" s="69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2">
      <c r="A230" s="6"/>
      <c r="B230" s="6"/>
      <c r="C230" s="6"/>
      <c r="D230" s="6"/>
      <c r="E230" s="6"/>
      <c r="F230" s="6"/>
      <c r="G230" s="6"/>
      <c r="M230" s="69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2">
      <c r="A231" s="6"/>
      <c r="B231" s="6"/>
      <c r="C231" s="6"/>
      <c r="D231" s="6"/>
      <c r="E231" s="6"/>
      <c r="F231" s="6"/>
      <c r="G231" s="6"/>
      <c r="M231" s="69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2">
      <c r="A232" s="6"/>
      <c r="B232" s="6"/>
      <c r="C232" s="6"/>
      <c r="D232" s="6"/>
      <c r="E232" s="6"/>
      <c r="F232" s="6"/>
      <c r="G232" s="6"/>
      <c r="M232" s="69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2">
      <c r="A233" s="6"/>
      <c r="B233" s="6"/>
      <c r="C233" s="6"/>
      <c r="D233" s="6"/>
      <c r="E233" s="6"/>
      <c r="F233" s="6"/>
      <c r="G233" s="6"/>
      <c r="M233" s="69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2">
      <c r="A234" s="6"/>
      <c r="B234" s="6"/>
      <c r="C234" s="6"/>
      <c r="D234" s="6"/>
      <c r="E234" s="6"/>
      <c r="F234" s="6"/>
      <c r="G234" s="6"/>
      <c r="M234" s="69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2">
      <c r="A235" s="6"/>
      <c r="B235" s="6"/>
      <c r="C235" s="6"/>
      <c r="D235" s="6"/>
      <c r="E235" s="6"/>
      <c r="F235" s="6"/>
      <c r="G235" s="6"/>
      <c r="M235" s="69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2">
      <c r="A236" s="6"/>
      <c r="B236" s="6"/>
      <c r="C236" s="6"/>
      <c r="D236" s="6"/>
      <c r="E236" s="6"/>
      <c r="F236" s="6"/>
      <c r="G236" s="6"/>
      <c r="M236" s="69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2">
      <c r="A237" s="6"/>
      <c r="B237" s="6"/>
      <c r="C237" s="6"/>
      <c r="D237" s="6"/>
      <c r="E237" s="6"/>
      <c r="F237" s="6"/>
      <c r="G237" s="6"/>
      <c r="M237" s="69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2">
      <c r="A238" s="6"/>
      <c r="B238" s="6"/>
      <c r="C238" s="6"/>
      <c r="D238" s="6"/>
      <c r="E238" s="6"/>
      <c r="F238" s="6"/>
      <c r="G238" s="6"/>
      <c r="M238" s="69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2">
      <c r="A239" s="6"/>
      <c r="B239" s="6"/>
      <c r="C239" s="6"/>
      <c r="D239" s="6"/>
      <c r="E239" s="6"/>
      <c r="F239" s="6"/>
      <c r="G239" s="6"/>
      <c r="M239" s="69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2">
      <c r="A240" s="6"/>
      <c r="B240" s="6"/>
      <c r="C240" s="6"/>
      <c r="D240" s="6"/>
      <c r="E240" s="6"/>
      <c r="F240" s="6"/>
      <c r="G240" s="6"/>
      <c r="M240" s="69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2">
      <c r="A241" s="6"/>
      <c r="B241" s="6"/>
      <c r="C241" s="6"/>
      <c r="D241" s="6"/>
      <c r="E241" s="6"/>
      <c r="F241" s="6"/>
      <c r="G241" s="6"/>
      <c r="M241" s="69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2">
      <c r="A242" s="6"/>
      <c r="B242" s="6"/>
      <c r="C242" s="6"/>
      <c r="D242" s="6"/>
      <c r="E242" s="6"/>
      <c r="F242" s="6"/>
      <c r="G242" s="6"/>
      <c r="M242" s="69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2">
      <c r="A243" s="6"/>
      <c r="B243" s="6"/>
      <c r="C243" s="6"/>
      <c r="D243" s="6"/>
      <c r="E243" s="6"/>
      <c r="F243" s="6"/>
      <c r="G243" s="6"/>
      <c r="M243" s="69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2">
      <c r="A244" s="6"/>
      <c r="B244" s="6"/>
      <c r="C244" s="6"/>
      <c r="D244" s="6"/>
      <c r="E244" s="6"/>
      <c r="F244" s="6"/>
      <c r="G244" s="6"/>
      <c r="M244" s="69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2">
      <c r="A245" s="6"/>
      <c r="B245" s="6"/>
      <c r="C245" s="6"/>
      <c r="D245" s="6"/>
      <c r="E245" s="6"/>
      <c r="F245" s="6"/>
      <c r="G245" s="6"/>
      <c r="M245" s="69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2">
      <c r="A246" s="6"/>
      <c r="B246" s="6"/>
      <c r="C246" s="6"/>
      <c r="D246" s="6"/>
      <c r="E246" s="6"/>
      <c r="F246" s="6"/>
      <c r="G246" s="6"/>
      <c r="M246" s="69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2">
      <c r="A247" s="6"/>
      <c r="B247" s="6"/>
      <c r="C247" s="6"/>
      <c r="D247" s="6"/>
      <c r="E247" s="6"/>
      <c r="F247" s="6"/>
      <c r="G247" s="6"/>
      <c r="M247" s="69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2">
      <c r="A248" s="6"/>
      <c r="B248" s="6"/>
      <c r="C248" s="6"/>
      <c r="D248" s="6"/>
      <c r="E248" s="6"/>
      <c r="F248" s="6"/>
      <c r="G248" s="6"/>
      <c r="M248" s="69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2">
      <c r="A249" s="6"/>
      <c r="B249" s="6"/>
      <c r="C249" s="6"/>
      <c r="D249" s="6"/>
      <c r="E249" s="6"/>
      <c r="F249" s="6"/>
      <c r="G249" s="6"/>
      <c r="M249" s="69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2">
      <c r="A250" s="6"/>
      <c r="B250" s="6"/>
      <c r="C250" s="6"/>
      <c r="D250" s="6"/>
      <c r="E250" s="6"/>
      <c r="F250" s="6"/>
      <c r="G250" s="6"/>
      <c r="M250" s="69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2">
      <c r="A251" s="6"/>
      <c r="B251" s="6"/>
      <c r="C251" s="6"/>
      <c r="D251" s="6"/>
      <c r="E251" s="6"/>
      <c r="F251" s="6"/>
      <c r="G251" s="6"/>
      <c r="M251" s="69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2">
      <c r="A252" s="6"/>
      <c r="B252" s="6"/>
      <c r="C252" s="6"/>
      <c r="D252" s="6"/>
      <c r="E252" s="6"/>
      <c r="F252" s="6"/>
      <c r="G252" s="6"/>
      <c r="M252" s="69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2">
      <c r="A253" s="6"/>
      <c r="B253" s="6"/>
      <c r="C253" s="6"/>
      <c r="D253" s="6"/>
      <c r="E253" s="6"/>
      <c r="F253" s="6"/>
      <c r="G253" s="6"/>
      <c r="M253" s="69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2">
      <c r="A254" s="6"/>
      <c r="B254" s="6"/>
      <c r="C254" s="6"/>
      <c r="D254" s="6"/>
      <c r="E254" s="6"/>
      <c r="F254" s="6"/>
      <c r="G254" s="6"/>
      <c r="M254" s="69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2">
      <c r="A255" s="6"/>
      <c r="B255" s="6"/>
      <c r="C255" s="6"/>
      <c r="D255" s="6"/>
      <c r="E255" s="6"/>
      <c r="F255" s="6"/>
      <c r="G255" s="6"/>
      <c r="M255" s="69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2">
      <c r="A256" s="6"/>
      <c r="B256" s="6"/>
      <c r="C256" s="6"/>
      <c r="D256" s="6"/>
      <c r="E256" s="6"/>
      <c r="F256" s="6"/>
      <c r="G256" s="6"/>
      <c r="M256" s="69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2">
      <c r="A257" s="6"/>
      <c r="B257" s="6"/>
      <c r="C257" s="6"/>
      <c r="D257" s="6"/>
      <c r="E257" s="6"/>
      <c r="F257" s="6"/>
      <c r="G257" s="6"/>
      <c r="M257" s="69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2">
      <c r="A258" s="6"/>
      <c r="B258" s="6"/>
      <c r="C258" s="6"/>
      <c r="D258" s="6"/>
      <c r="E258" s="6"/>
      <c r="F258" s="6"/>
      <c r="G258" s="6"/>
      <c r="M258" s="69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2">
      <c r="A259" s="6"/>
      <c r="B259" s="6"/>
      <c r="C259" s="6"/>
      <c r="D259" s="6"/>
      <c r="E259" s="6"/>
      <c r="F259" s="6"/>
      <c r="G259" s="6"/>
      <c r="M259" s="69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2">
      <c r="A260" s="6"/>
      <c r="B260" s="6"/>
      <c r="C260" s="6"/>
      <c r="D260" s="6"/>
      <c r="E260" s="6"/>
      <c r="F260" s="6"/>
      <c r="G260" s="6"/>
      <c r="M260" s="69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2">
      <c r="A261" s="6"/>
      <c r="B261" s="6"/>
      <c r="C261" s="6"/>
      <c r="D261" s="6"/>
      <c r="E261" s="6"/>
      <c r="F261" s="6"/>
      <c r="G261" s="6"/>
      <c r="M261" s="69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2">
      <c r="A262" s="6"/>
      <c r="B262" s="6"/>
      <c r="C262" s="6"/>
      <c r="D262" s="6"/>
      <c r="E262" s="6"/>
      <c r="F262" s="6"/>
      <c r="G262" s="6"/>
      <c r="M262" s="69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2">
      <c r="A263" s="6"/>
      <c r="B263" s="6"/>
      <c r="C263" s="6"/>
      <c r="D263" s="6"/>
      <c r="E263" s="6"/>
      <c r="F263" s="6"/>
      <c r="G263" s="6"/>
      <c r="M263" s="69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2">
      <c r="A264" s="6"/>
      <c r="B264" s="6"/>
      <c r="C264" s="6"/>
      <c r="D264" s="6"/>
      <c r="E264" s="6"/>
      <c r="F264" s="6"/>
      <c r="G264" s="6"/>
      <c r="M264" s="69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2">
      <c r="A265" s="6"/>
      <c r="B265" s="6"/>
      <c r="C265" s="6"/>
      <c r="D265" s="6"/>
      <c r="E265" s="6"/>
      <c r="F265" s="6"/>
      <c r="G265" s="6"/>
      <c r="M265" s="69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2">
      <c r="A266" s="6"/>
      <c r="B266" s="6"/>
      <c r="C266" s="6"/>
      <c r="D266" s="6"/>
      <c r="E266" s="6"/>
      <c r="F266" s="6"/>
      <c r="G266" s="6"/>
      <c r="M266" s="69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2">
      <c r="A267" s="6"/>
      <c r="B267" s="6"/>
      <c r="C267" s="6"/>
      <c r="D267" s="6"/>
      <c r="E267" s="6"/>
      <c r="F267" s="6"/>
      <c r="G267" s="6"/>
      <c r="M267" s="69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2">
      <c r="A268" s="6"/>
      <c r="B268" s="6"/>
      <c r="C268" s="6"/>
      <c r="D268" s="6"/>
      <c r="E268" s="6"/>
      <c r="F268" s="6"/>
      <c r="G268" s="6"/>
      <c r="M268" s="69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2">
      <c r="A269" s="6"/>
      <c r="B269" s="6"/>
      <c r="C269" s="6"/>
      <c r="D269" s="6"/>
      <c r="E269" s="6"/>
      <c r="F269" s="6"/>
      <c r="G269" s="6"/>
      <c r="M269" s="69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2">
      <c r="A270" s="6"/>
      <c r="B270" s="6"/>
      <c r="C270" s="6"/>
      <c r="D270" s="6"/>
      <c r="E270" s="6"/>
      <c r="F270" s="6"/>
      <c r="G270" s="6"/>
      <c r="M270" s="69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2">
      <c r="A271" s="6"/>
      <c r="B271" s="6"/>
      <c r="C271" s="6"/>
      <c r="D271" s="6"/>
      <c r="E271" s="6"/>
      <c r="F271" s="6"/>
      <c r="G271" s="6"/>
      <c r="M271" s="69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2">
      <c r="A272" s="6"/>
      <c r="B272" s="6"/>
      <c r="C272" s="6"/>
      <c r="D272" s="6"/>
      <c r="E272" s="6"/>
      <c r="F272" s="6"/>
      <c r="G272" s="6"/>
      <c r="M272" s="69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2">
      <c r="A273" s="6"/>
      <c r="B273" s="6"/>
      <c r="C273" s="6"/>
      <c r="D273" s="6"/>
      <c r="E273" s="6"/>
      <c r="F273" s="6"/>
      <c r="G273" s="6"/>
      <c r="M273" s="69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2">
      <c r="A274" s="6"/>
      <c r="B274" s="6"/>
      <c r="C274" s="6"/>
      <c r="D274" s="6"/>
      <c r="E274" s="6"/>
      <c r="F274" s="6"/>
      <c r="G274" s="6"/>
      <c r="M274" s="69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2">
      <c r="A275" s="6"/>
      <c r="B275" s="6"/>
      <c r="C275" s="6"/>
      <c r="D275" s="6"/>
      <c r="E275" s="6"/>
      <c r="F275" s="6"/>
      <c r="G275" s="6"/>
      <c r="M275" s="69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2">
      <c r="A276" s="6"/>
      <c r="B276" s="6"/>
      <c r="C276" s="6"/>
      <c r="D276" s="6"/>
      <c r="E276" s="6"/>
      <c r="F276" s="6"/>
      <c r="G276" s="6"/>
      <c r="M276" s="69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2">
      <c r="A277" s="6"/>
      <c r="B277" s="6"/>
      <c r="C277" s="6"/>
      <c r="D277" s="6"/>
      <c r="E277" s="6"/>
      <c r="F277" s="6"/>
      <c r="G277" s="6"/>
      <c r="M277" s="69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2">
      <c r="A278" s="6"/>
      <c r="B278" s="6"/>
      <c r="C278" s="6"/>
      <c r="D278" s="6"/>
      <c r="E278" s="6"/>
      <c r="F278" s="6"/>
      <c r="G278" s="6"/>
      <c r="M278" s="69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2">
      <c r="A279" s="6"/>
      <c r="B279" s="6"/>
      <c r="C279" s="6"/>
      <c r="D279" s="6"/>
      <c r="E279" s="6"/>
      <c r="F279" s="6"/>
      <c r="G279" s="6"/>
      <c r="M279" s="69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2">
      <c r="A280" s="6"/>
      <c r="B280" s="6"/>
      <c r="C280" s="6"/>
      <c r="D280" s="6"/>
      <c r="E280" s="6"/>
      <c r="F280" s="6"/>
      <c r="G280" s="6"/>
      <c r="M280" s="69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2">
      <c r="A281" s="6"/>
      <c r="B281" s="6"/>
      <c r="C281" s="6"/>
      <c r="D281" s="6"/>
      <c r="E281" s="6"/>
      <c r="F281" s="6"/>
      <c r="G281" s="6"/>
      <c r="M281" s="69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2">
      <c r="A282" s="6"/>
      <c r="B282" s="6"/>
      <c r="C282" s="6"/>
      <c r="D282" s="6"/>
      <c r="E282" s="6"/>
      <c r="F282" s="6"/>
      <c r="G282" s="6"/>
      <c r="M282" s="69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2">
      <c r="A283" s="6"/>
      <c r="B283" s="6"/>
      <c r="C283" s="6"/>
      <c r="D283" s="6"/>
      <c r="E283" s="6"/>
      <c r="F283" s="6"/>
      <c r="G283" s="6"/>
      <c r="M283" s="69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2">
      <c r="A284" s="6"/>
      <c r="B284" s="6"/>
      <c r="C284" s="6"/>
      <c r="D284" s="6"/>
      <c r="E284" s="6"/>
      <c r="F284" s="6"/>
      <c r="G284" s="6"/>
      <c r="M284" s="69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2">
      <c r="A285" s="6"/>
      <c r="B285" s="6"/>
      <c r="C285" s="6"/>
      <c r="D285" s="6"/>
      <c r="E285" s="6"/>
      <c r="F285" s="6"/>
      <c r="G285" s="6"/>
      <c r="M285" s="69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2">
      <c r="A286" s="6"/>
      <c r="B286" s="6"/>
      <c r="C286" s="6"/>
      <c r="D286" s="6"/>
      <c r="E286" s="6"/>
      <c r="F286" s="6"/>
      <c r="G286" s="6"/>
      <c r="M286" s="69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2">
      <c r="A287" s="6"/>
      <c r="B287" s="6"/>
      <c r="C287" s="6"/>
      <c r="D287" s="6"/>
      <c r="E287" s="6"/>
      <c r="F287" s="6"/>
      <c r="G287" s="6"/>
      <c r="M287" s="69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2">
      <c r="A288" s="6"/>
      <c r="B288" s="6"/>
      <c r="C288" s="6"/>
      <c r="D288" s="6"/>
      <c r="E288" s="6"/>
      <c r="F288" s="6"/>
      <c r="G288" s="6"/>
      <c r="M288" s="69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2">
      <c r="A289" s="6"/>
      <c r="B289" s="6"/>
      <c r="C289" s="6"/>
      <c r="D289" s="6"/>
      <c r="E289" s="6"/>
      <c r="F289" s="6"/>
      <c r="G289" s="6"/>
      <c r="M289" s="69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2">
      <c r="A290" s="6"/>
      <c r="B290" s="6"/>
      <c r="C290" s="6"/>
      <c r="D290" s="6"/>
      <c r="E290" s="6"/>
      <c r="F290" s="6"/>
      <c r="G290" s="6"/>
      <c r="M290" s="69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2">
      <c r="A291" s="6"/>
      <c r="B291" s="6"/>
      <c r="C291" s="6"/>
      <c r="D291" s="6"/>
      <c r="E291" s="6"/>
      <c r="F291" s="6"/>
      <c r="G291" s="6"/>
      <c r="M291" s="69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2">
      <c r="A292" s="6"/>
      <c r="B292" s="6"/>
      <c r="C292" s="6"/>
      <c r="D292" s="6"/>
      <c r="E292" s="6"/>
      <c r="F292" s="6"/>
      <c r="G292" s="6"/>
      <c r="M292" s="69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2">
      <c r="A293" s="6"/>
      <c r="B293" s="6"/>
      <c r="C293" s="6"/>
      <c r="D293" s="6"/>
      <c r="E293" s="6"/>
      <c r="F293" s="6"/>
      <c r="G293" s="6"/>
      <c r="M293" s="69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2">
      <c r="A294" s="6"/>
      <c r="B294" s="6"/>
      <c r="C294" s="6"/>
      <c r="D294" s="6"/>
      <c r="E294" s="6"/>
      <c r="F294" s="6"/>
      <c r="G294" s="6"/>
      <c r="M294" s="69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2">
      <c r="A295" s="6"/>
      <c r="B295" s="6"/>
      <c r="C295" s="6"/>
      <c r="D295" s="6"/>
      <c r="E295" s="6"/>
      <c r="F295" s="6"/>
      <c r="G295" s="6"/>
      <c r="M295" s="69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2">
      <c r="A296" s="6"/>
      <c r="B296" s="6"/>
      <c r="C296" s="6"/>
      <c r="D296" s="6"/>
      <c r="E296" s="6"/>
      <c r="F296" s="6"/>
      <c r="G296" s="6"/>
      <c r="M296" s="69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2">
      <c r="A297" s="6"/>
      <c r="B297" s="6"/>
      <c r="C297" s="6"/>
      <c r="D297" s="6"/>
      <c r="E297" s="6"/>
      <c r="F297" s="6"/>
      <c r="G297" s="6"/>
      <c r="M297" s="69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2">
      <c r="A298" s="6"/>
      <c r="B298" s="6"/>
      <c r="C298" s="6"/>
      <c r="D298" s="6"/>
      <c r="E298" s="6"/>
      <c r="F298" s="6"/>
      <c r="G298" s="6"/>
      <c r="M298" s="69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2">
      <c r="A299" s="6"/>
      <c r="B299" s="6"/>
      <c r="C299" s="6"/>
      <c r="D299" s="6"/>
      <c r="E299" s="6"/>
      <c r="F299" s="6"/>
      <c r="G299" s="6"/>
      <c r="M299" s="69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2">
      <c r="A300" s="6"/>
      <c r="B300" s="6"/>
      <c r="C300" s="6"/>
      <c r="D300" s="6"/>
      <c r="E300" s="6"/>
      <c r="F300" s="6"/>
      <c r="G300" s="6"/>
      <c r="M300" s="69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2">
      <c r="A301" s="6"/>
      <c r="B301" s="6"/>
      <c r="C301" s="6"/>
      <c r="D301" s="6"/>
      <c r="E301" s="6"/>
      <c r="F301" s="6"/>
      <c r="G301" s="6"/>
      <c r="M301" s="69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2">
      <c r="A302" s="6"/>
      <c r="B302" s="6"/>
      <c r="C302" s="6"/>
      <c r="D302" s="6"/>
      <c r="E302" s="6"/>
      <c r="F302" s="6"/>
      <c r="G302" s="6"/>
      <c r="M302" s="69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2">
      <c r="A303" s="6"/>
      <c r="B303" s="6"/>
      <c r="C303" s="6"/>
      <c r="D303" s="6"/>
      <c r="E303" s="6"/>
      <c r="F303" s="6"/>
      <c r="G303" s="6"/>
      <c r="M303" s="69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2">
      <c r="A304" s="6"/>
      <c r="B304" s="6"/>
      <c r="C304" s="6"/>
      <c r="D304" s="6"/>
      <c r="E304" s="6"/>
      <c r="F304" s="6"/>
      <c r="G304" s="6"/>
      <c r="M304" s="69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2">
      <c r="A305" s="6"/>
      <c r="B305" s="6"/>
      <c r="C305" s="6"/>
      <c r="D305" s="6"/>
      <c r="E305" s="6"/>
      <c r="F305" s="6"/>
      <c r="G305" s="6"/>
      <c r="M305" s="69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2">
      <c r="A306" s="6"/>
      <c r="B306" s="6"/>
      <c r="C306" s="6"/>
      <c r="D306" s="6"/>
      <c r="E306" s="6"/>
      <c r="F306" s="6"/>
      <c r="G306" s="6"/>
      <c r="M306" s="69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2">
      <c r="A307" s="6"/>
      <c r="B307" s="6"/>
      <c r="C307" s="6"/>
      <c r="D307" s="6"/>
      <c r="E307" s="6"/>
      <c r="F307" s="6"/>
      <c r="G307" s="6"/>
      <c r="M307" s="69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2">
      <c r="A308" s="6"/>
      <c r="B308" s="6"/>
      <c r="C308" s="6"/>
      <c r="D308" s="6"/>
      <c r="E308" s="6"/>
      <c r="F308" s="6"/>
      <c r="G308" s="6"/>
      <c r="M308" s="69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2">
      <c r="A309" s="6"/>
      <c r="B309" s="6"/>
      <c r="C309" s="6"/>
      <c r="D309" s="6"/>
      <c r="E309" s="6"/>
      <c r="F309" s="6"/>
      <c r="G309" s="6"/>
      <c r="M309" s="69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2">
      <c r="A310" s="6"/>
      <c r="B310" s="6"/>
      <c r="C310" s="6"/>
      <c r="D310" s="6"/>
      <c r="E310" s="6"/>
      <c r="F310" s="6"/>
      <c r="G310" s="6"/>
      <c r="M310" s="69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2">
      <c r="A311" s="6"/>
      <c r="B311" s="6"/>
      <c r="C311" s="6"/>
      <c r="D311" s="6"/>
      <c r="E311" s="6"/>
      <c r="F311" s="6"/>
      <c r="G311" s="6"/>
      <c r="M311" s="69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2">
      <c r="A312" s="6"/>
      <c r="B312" s="6"/>
      <c r="C312" s="6"/>
      <c r="D312" s="6"/>
      <c r="E312" s="6"/>
      <c r="F312" s="6"/>
      <c r="G312" s="6"/>
      <c r="M312" s="69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2">
      <c r="A313" s="6"/>
      <c r="B313" s="6"/>
      <c r="C313" s="6"/>
      <c r="D313" s="6"/>
      <c r="E313" s="6"/>
      <c r="F313" s="6"/>
      <c r="G313" s="6"/>
      <c r="M313" s="69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2">
      <c r="A314" s="6"/>
      <c r="B314" s="6"/>
      <c r="C314" s="6"/>
      <c r="D314" s="6"/>
      <c r="E314" s="6"/>
      <c r="F314" s="6"/>
      <c r="G314" s="6"/>
      <c r="M314" s="69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2">
      <c r="A315" s="6"/>
      <c r="B315" s="6"/>
      <c r="C315" s="6"/>
      <c r="D315" s="6"/>
      <c r="E315" s="6"/>
      <c r="F315" s="6"/>
      <c r="G315" s="6"/>
      <c r="M315" s="69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2">
      <c r="A316" s="6"/>
      <c r="B316" s="6"/>
      <c r="C316" s="6"/>
      <c r="D316" s="6"/>
      <c r="E316" s="6"/>
      <c r="F316" s="6"/>
      <c r="G316" s="6"/>
      <c r="M316" s="69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2">
      <c r="A317" s="6"/>
      <c r="B317" s="6"/>
      <c r="C317" s="6"/>
      <c r="D317" s="6"/>
      <c r="E317" s="6"/>
      <c r="F317" s="6"/>
      <c r="G317" s="6"/>
      <c r="M317" s="69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2">
      <c r="A318" s="6"/>
      <c r="B318" s="6"/>
      <c r="C318" s="6"/>
      <c r="D318" s="6"/>
      <c r="E318" s="6"/>
      <c r="F318" s="6"/>
      <c r="G318" s="6"/>
      <c r="M318" s="69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2">
      <c r="A319" s="6"/>
      <c r="B319" s="6"/>
      <c r="C319" s="6"/>
      <c r="D319" s="6"/>
      <c r="E319" s="6"/>
      <c r="F319" s="6"/>
      <c r="G319" s="6"/>
      <c r="M319" s="69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2">
      <c r="A320" s="6"/>
      <c r="B320" s="6"/>
      <c r="C320" s="6"/>
      <c r="D320" s="6"/>
      <c r="E320" s="6"/>
      <c r="F320" s="6"/>
      <c r="G320" s="6"/>
      <c r="M320" s="69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2">
      <c r="A321" s="6"/>
      <c r="B321" s="6"/>
      <c r="C321" s="6"/>
      <c r="D321" s="6"/>
      <c r="E321" s="6"/>
      <c r="F321" s="6"/>
      <c r="G321" s="6"/>
      <c r="M321" s="69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2">
      <c r="A322" s="6"/>
      <c r="B322" s="6"/>
      <c r="C322" s="6"/>
      <c r="D322" s="6"/>
      <c r="E322" s="6"/>
      <c r="F322" s="6"/>
      <c r="G322" s="6"/>
      <c r="M322" s="69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2">
      <c r="A323" s="6"/>
      <c r="B323" s="6"/>
      <c r="C323" s="6"/>
      <c r="D323" s="6"/>
      <c r="E323" s="6"/>
      <c r="F323" s="6"/>
      <c r="G323" s="6"/>
      <c r="M323" s="69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2">
      <c r="A324" s="6"/>
      <c r="B324" s="6"/>
      <c r="C324" s="6"/>
      <c r="D324" s="6"/>
      <c r="E324" s="6"/>
      <c r="F324" s="6"/>
      <c r="G324" s="6"/>
      <c r="M324" s="69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2">
      <c r="A325" s="6"/>
      <c r="B325" s="6"/>
      <c r="C325" s="6"/>
      <c r="D325" s="6"/>
      <c r="E325" s="6"/>
      <c r="F325" s="6"/>
      <c r="G325" s="6"/>
      <c r="M325" s="69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2">
      <c r="A326" s="6"/>
      <c r="B326" s="6"/>
      <c r="C326" s="6"/>
      <c r="D326" s="6"/>
      <c r="E326" s="6"/>
      <c r="F326" s="6"/>
      <c r="G326" s="6"/>
      <c r="M326" s="69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2">
      <c r="A327" s="6"/>
      <c r="B327" s="6"/>
      <c r="C327" s="6"/>
      <c r="D327" s="6"/>
      <c r="E327" s="6"/>
      <c r="F327" s="6"/>
      <c r="G327" s="6"/>
      <c r="M327" s="69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2">
      <c r="A328" s="6"/>
      <c r="B328" s="6"/>
      <c r="C328" s="6"/>
      <c r="D328" s="6"/>
      <c r="E328" s="6"/>
      <c r="F328" s="6"/>
      <c r="G328" s="6"/>
      <c r="M328" s="69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2">
      <c r="A329" s="6"/>
      <c r="B329" s="6"/>
      <c r="C329" s="6"/>
      <c r="D329" s="6"/>
      <c r="E329" s="6"/>
      <c r="F329" s="6"/>
      <c r="G329" s="6"/>
      <c r="M329" s="69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2">
      <c r="A330" s="6"/>
      <c r="B330" s="6"/>
      <c r="C330" s="6"/>
      <c r="D330" s="6"/>
      <c r="E330" s="6"/>
      <c r="F330" s="6"/>
      <c r="G330" s="6"/>
      <c r="M330" s="69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2">
      <c r="A331" s="6"/>
      <c r="B331" s="6"/>
      <c r="C331" s="6"/>
      <c r="D331" s="6"/>
      <c r="E331" s="6"/>
      <c r="F331" s="6"/>
      <c r="G331" s="6"/>
      <c r="M331" s="69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2">
      <c r="A332" s="6"/>
      <c r="B332" s="6"/>
      <c r="C332" s="6"/>
      <c r="D332" s="6"/>
      <c r="E332" s="6"/>
      <c r="F332" s="6"/>
      <c r="G332" s="6"/>
      <c r="M332" s="69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2">
      <c r="A333" s="6"/>
      <c r="B333" s="6"/>
      <c r="C333" s="6"/>
      <c r="D333" s="6"/>
      <c r="E333" s="6"/>
      <c r="F333" s="6"/>
      <c r="G333" s="6"/>
      <c r="M333" s="69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2">
      <c r="A334" s="6"/>
      <c r="B334" s="6"/>
      <c r="C334" s="6"/>
      <c r="D334" s="6"/>
      <c r="E334" s="6"/>
      <c r="F334" s="6"/>
      <c r="G334" s="6"/>
      <c r="M334" s="69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2">
      <c r="A335" s="6"/>
      <c r="B335" s="6"/>
      <c r="C335" s="6"/>
      <c r="D335" s="6"/>
      <c r="E335" s="6"/>
      <c r="F335" s="6"/>
      <c r="G335" s="6"/>
      <c r="M335" s="69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2">
      <c r="A336" s="6"/>
      <c r="B336" s="6"/>
      <c r="C336" s="6"/>
      <c r="D336" s="6"/>
      <c r="E336" s="6"/>
      <c r="F336" s="6"/>
      <c r="G336" s="6"/>
      <c r="M336" s="69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2">
      <c r="A337" s="6"/>
      <c r="B337" s="6"/>
      <c r="C337" s="6"/>
      <c r="D337" s="6"/>
      <c r="E337" s="6"/>
      <c r="F337" s="6"/>
      <c r="G337" s="6"/>
      <c r="M337" s="69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2">
      <c r="A338" s="6"/>
      <c r="B338" s="6"/>
      <c r="C338" s="6"/>
      <c r="D338" s="6"/>
      <c r="E338" s="6"/>
      <c r="F338" s="6"/>
      <c r="G338" s="6"/>
      <c r="M338" s="69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2">
      <c r="A339" s="6"/>
      <c r="B339" s="6"/>
      <c r="C339" s="6"/>
      <c r="D339" s="6"/>
      <c r="E339" s="6"/>
      <c r="F339" s="6"/>
      <c r="G339" s="6"/>
      <c r="M339" s="69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2">
      <c r="A340" s="6"/>
      <c r="B340" s="6"/>
      <c r="C340" s="6"/>
      <c r="D340" s="6"/>
      <c r="E340" s="6"/>
      <c r="F340" s="6"/>
      <c r="G340" s="6"/>
      <c r="M340" s="69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2">
      <c r="A341" s="6"/>
      <c r="B341" s="6"/>
      <c r="C341" s="6"/>
      <c r="D341" s="6"/>
      <c r="E341" s="6"/>
      <c r="F341" s="6"/>
      <c r="G341" s="6"/>
      <c r="M341" s="69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2">
      <c r="A342" s="6"/>
      <c r="B342" s="6"/>
      <c r="C342" s="6"/>
      <c r="D342" s="6"/>
      <c r="E342" s="6"/>
      <c r="F342" s="6"/>
      <c r="G342" s="6"/>
      <c r="M342" s="69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2">
      <c r="A343" s="6"/>
      <c r="B343" s="6"/>
      <c r="C343" s="6"/>
      <c r="D343" s="6"/>
      <c r="E343" s="6"/>
      <c r="F343" s="6"/>
      <c r="G343" s="6"/>
      <c r="M343" s="69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2">
      <c r="A344" s="6"/>
      <c r="B344" s="6"/>
      <c r="C344" s="6"/>
      <c r="D344" s="6"/>
      <c r="E344" s="6"/>
      <c r="F344" s="6"/>
      <c r="G344" s="6"/>
      <c r="M344" s="69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2">
      <c r="A345" s="6"/>
      <c r="B345" s="6"/>
      <c r="C345" s="6"/>
      <c r="D345" s="6"/>
      <c r="E345" s="6"/>
      <c r="F345" s="6"/>
      <c r="G345" s="6"/>
      <c r="M345" s="69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2">
      <c r="A346" s="6"/>
      <c r="B346" s="6"/>
      <c r="C346" s="6"/>
      <c r="D346" s="6"/>
      <c r="E346" s="6"/>
      <c r="F346" s="6"/>
      <c r="G346" s="6"/>
      <c r="M346" s="69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2">
      <c r="A347" s="6"/>
      <c r="B347" s="6"/>
      <c r="C347" s="6"/>
      <c r="D347" s="6"/>
      <c r="E347" s="6"/>
      <c r="F347" s="6"/>
      <c r="G347" s="6"/>
      <c r="M347" s="69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2">
      <c r="A348" s="6"/>
      <c r="B348" s="6"/>
      <c r="C348" s="6"/>
      <c r="D348" s="6"/>
      <c r="E348" s="6"/>
      <c r="F348" s="6"/>
      <c r="G348" s="6"/>
      <c r="M348" s="69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2">
      <c r="A349" s="6"/>
      <c r="B349" s="6"/>
      <c r="C349" s="6"/>
      <c r="D349" s="6"/>
      <c r="E349" s="6"/>
      <c r="F349" s="6"/>
      <c r="G349" s="6"/>
      <c r="M349" s="69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2">
      <c r="A350" s="6"/>
      <c r="B350" s="6"/>
      <c r="C350" s="6"/>
      <c r="D350" s="6"/>
      <c r="E350" s="6"/>
      <c r="F350" s="6"/>
      <c r="G350" s="6"/>
      <c r="M350" s="69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2">
      <c r="A351" s="6"/>
      <c r="B351" s="6"/>
      <c r="C351" s="6"/>
      <c r="D351" s="6"/>
      <c r="E351" s="6"/>
      <c r="F351" s="6"/>
      <c r="G351" s="6"/>
      <c r="M351" s="69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2">
      <c r="A352" s="6"/>
      <c r="B352" s="6"/>
      <c r="C352" s="6"/>
      <c r="D352" s="6"/>
      <c r="E352" s="6"/>
      <c r="F352" s="6"/>
      <c r="G352" s="6"/>
      <c r="M352" s="69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2">
      <c r="A353" s="6"/>
      <c r="B353" s="6"/>
      <c r="C353" s="6"/>
      <c r="D353" s="6"/>
      <c r="E353" s="6"/>
      <c r="F353" s="6"/>
      <c r="G353" s="6"/>
      <c r="M353" s="69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2">
      <c r="A354" s="6"/>
      <c r="B354" s="6"/>
      <c r="C354" s="6"/>
      <c r="D354" s="6"/>
      <c r="E354" s="6"/>
      <c r="F354" s="6"/>
      <c r="G354" s="6"/>
      <c r="M354" s="69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2">
      <c r="A355" s="6"/>
      <c r="B355" s="6"/>
      <c r="C355" s="6"/>
      <c r="D355" s="6"/>
      <c r="E355" s="6"/>
      <c r="F355" s="6"/>
      <c r="G355" s="6"/>
      <c r="M355" s="69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2">
      <c r="A356" s="6"/>
      <c r="B356" s="6"/>
      <c r="C356" s="6"/>
      <c r="D356" s="6"/>
      <c r="E356" s="6"/>
      <c r="F356" s="6"/>
      <c r="G356" s="6"/>
      <c r="M356" s="69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2">
      <c r="A357" s="6"/>
      <c r="B357" s="6"/>
      <c r="C357" s="6"/>
      <c r="D357" s="6"/>
      <c r="E357" s="6"/>
      <c r="F357" s="6"/>
      <c r="G357" s="6"/>
      <c r="M357" s="69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2">
      <c r="A358" s="6"/>
      <c r="B358" s="6"/>
      <c r="C358" s="6"/>
      <c r="D358" s="6"/>
      <c r="E358" s="6"/>
      <c r="F358" s="6"/>
      <c r="G358" s="6"/>
      <c r="M358" s="69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2">
      <c r="A359" s="6"/>
      <c r="B359" s="6"/>
      <c r="C359" s="6"/>
      <c r="D359" s="6"/>
      <c r="E359" s="6"/>
      <c r="F359" s="6"/>
      <c r="G359" s="6"/>
      <c r="M359" s="69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2">
      <c r="A360" s="6"/>
      <c r="B360" s="6"/>
      <c r="C360" s="6"/>
      <c r="D360" s="6"/>
      <c r="E360" s="6"/>
      <c r="F360" s="6"/>
      <c r="G360" s="6"/>
      <c r="M360" s="69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2">
      <c r="A361" s="6"/>
      <c r="B361" s="6"/>
      <c r="C361" s="6"/>
      <c r="D361" s="6"/>
      <c r="E361" s="6"/>
      <c r="F361" s="6"/>
      <c r="G361" s="6"/>
      <c r="M361" s="69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2">
      <c r="A362" s="6"/>
      <c r="B362" s="6"/>
      <c r="C362" s="6"/>
      <c r="D362" s="6"/>
      <c r="E362" s="6"/>
      <c r="F362" s="6"/>
      <c r="G362" s="6"/>
      <c r="M362" s="69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2">
      <c r="A363" s="6"/>
      <c r="B363" s="6"/>
      <c r="C363" s="6"/>
      <c r="D363" s="6"/>
      <c r="E363" s="6"/>
      <c r="F363" s="6"/>
      <c r="G363" s="6"/>
      <c r="M363" s="69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2">
      <c r="A364" s="6"/>
      <c r="B364" s="6"/>
      <c r="C364" s="6"/>
      <c r="D364" s="6"/>
      <c r="E364" s="6"/>
      <c r="F364" s="6"/>
      <c r="G364" s="6"/>
      <c r="M364" s="69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2">
      <c r="A365" s="6"/>
      <c r="B365" s="6"/>
      <c r="C365" s="6"/>
      <c r="D365" s="6"/>
      <c r="E365" s="6"/>
      <c r="F365" s="6"/>
      <c r="G365" s="6"/>
      <c r="M365" s="69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2">
      <c r="A366" s="6"/>
      <c r="B366" s="6"/>
      <c r="C366" s="6"/>
      <c r="D366" s="6"/>
      <c r="E366" s="6"/>
      <c r="F366" s="6"/>
      <c r="G366" s="6"/>
      <c r="M366" s="69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2">
      <c r="A367" s="6"/>
      <c r="B367" s="6"/>
      <c r="C367" s="6"/>
      <c r="D367" s="6"/>
      <c r="E367" s="6"/>
      <c r="F367" s="6"/>
      <c r="G367" s="6"/>
      <c r="M367" s="69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2">
      <c r="A368" s="6"/>
      <c r="B368" s="6"/>
      <c r="C368" s="6"/>
      <c r="D368" s="6"/>
      <c r="E368" s="6"/>
      <c r="F368" s="6"/>
      <c r="G368" s="6"/>
      <c r="M368" s="69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2">
      <c r="A369" s="6"/>
      <c r="B369" s="6"/>
      <c r="C369" s="6"/>
      <c r="D369" s="6"/>
      <c r="E369" s="6"/>
      <c r="F369" s="6"/>
      <c r="G369" s="6"/>
      <c r="M369" s="69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2">
      <c r="A370" s="6"/>
      <c r="B370" s="6"/>
      <c r="C370" s="6"/>
      <c r="D370" s="6"/>
      <c r="E370" s="6"/>
      <c r="F370" s="6"/>
      <c r="G370" s="6"/>
      <c r="M370" s="69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2">
      <c r="A371" s="6"/>
      <c r="B371" s="6"/>
      <c r="C371" s="6"/>
      <c r="D371" s="6"/>
      <c r="E371" s="6"/>
      <c r="F371" s="6"/>
      <c r="G371" s="6"/>
      <c r="M371" s="69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2">
      <c r="A372" s="6"/>
      <c r="B372" s="6"/>
      <c r="C372" s="6"/>
      <c r="D372" s="6"/>
      <c r="E372" s="6"/>
      <c r="F372" s="6"/>
      <c r="G372" s="6"/>
      <c r="M372" s="69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2">
      <c r="A373" s="6"/>
      <c r="B373" s="6"/>
      <c r="C373" s="6"/>
      <c r="D373" s="6"/>
      <c r="E373" s="6"/>
      <c r="F373" s="6"/>
      <c r="G373" s="6"/>
      <c r="M373" s="69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2">
      <c r="A374" s="6"/>
      <c r="B374" s="6"/>
      <c r="C374" s="6"/>
      <c r="D374" s="6"/>
      <c r="E374" s="6"/>
      <c r="F374" s="6"/>
      <c r="G374" s="6"/>
      <c r="M374" s="69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2">
      <c r="A375" s="6"/>
      <c r="B375" s="6"/>
      <c r="C375" s="6"/>
      <c r="D375" s="6"/>
      <c r="E375" s="6"/>
      <c r="F375" s="6"/>
      <c r="G375" s="6"/>
      <c r="M375" s="69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2">
      <c r="A376" s="6"/>
      <c r="B376" s="6"/>
      <c r="C376" s="6"/>
      <c r="D376" s="6"/>
      <c r="E376" s="6"/>
      <c r="F376" s="6"/>
      <c r="G376" s="6"/>
      <c r="M376" s="69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2">
      <c r="A377" s="6"/>
      <c r="B377" s="6"/>
      <c r="C377" s="6"/>
      <c r="D377" s="6"/>
      <c r="E377" s="6"/>
      <c r="F377" s="6"/>
      <c r="G377" s="6"/>
      <c r="M377" s="69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2">
      <c r="A378" s="6"/>
      <c r="B378" s="6"/>
      <c r="C378" s="6"/>
      <c r="D378" s="6"/>
      <c r="E378" s="6"/>
      <c r="F378" s="6"/>
      <c r="G378" s="6"/>
      <c r="M378" s="69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2">
      <c r="A379" s="6"/>
      <c r="B379" s="6"/>
      <c r="C379" s="6"/>
      <c r="D379" s="6"/>
      <c r="E379" s="6"/>
      <c r="F379" s="6"/>
      <c r="G379" s="6"/>
      <c r="M379" s="69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2">
      <c r="A380" s="6"/>
      <c r="B380" s="6"/>
      <c r="C380" s="6"/>
      <c r="D380" s="6"/>
      <c r="E380" s="6"/>
      <c r="F380" s="6"/>
      <c r="G380" s="6"/>
      <c r="M380" s="69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2">
      <c r="A381" s="6"/>
      <c r="B381" s="6"/>
      <c r="C381" s="6"/>
      <c r="D381" s="6"/>
      <c r="E381" s="6"/>
      <c r="F381" s="6"/>
      <c r="G381" s="6"/>
      <c r="M381" s="69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2">
      <c r="A382" s="6"/>
      <c r="B382" s="6"/>
      <c r="C382" s="6"/>
      <c r="D382" s="6"/>
      <c r="E382" s="6"/>
      <c r="F382" s="6"/>
      <c r="G382" s="6"/>
      <c r="M382" s="69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2">
      <c r="A383" s="6"/>
      <c r="B383" s="6"/>
      <c r="C383" s="6"/>
      <c r="D383" s="6"/>
      <c r="E383" s="6"/>
      <c r="F383" s="6"/>
      <c r="G383" s="6"/>
      <c r="M383" s="69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2">
      <c r="A384" s="6"/>
      <c r="B384" s="6"/>
      <c r="C384" s="6"/>
      <c r="D384" s="6"/>
      <c r="E384" s="6"/>
      <c r="F384" s="6"/>
      <c r="G384" s="6"/>
      <c r="M384" s="69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2">
      <c r="A385" s="6"/>
      <c r="B385" s="6"/>
      <c r="C385" s="6"/>
      <c r="D385" s="6"/>
      <c r="E385" s="6"/>
      <c r="F385" s="6"/>
      <c r="G385" s="6"/>
      <c r="M385" s="69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2">
      <c r="A386" s="6"/>
      <c r="B386" s="6"/>
      <c r="C386" s="6"/>
      <c r="D386" s="6"/>
      <c r="E386" s="6"/>
      <c r="F386" s="6"/>
      <c r="G386" s="6"/>
      <c r="M386" s="69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2">
      <c r="A387" s="6"/>
      <c r="B387" s="6"/>
      <c r="C387" s="6"/>
      <c r="D387" s="6"/>
      <c r="E387" s="6"/>
      <c r="F387" s="6"/>
      <c r="G387" s="6"/>
      <c r="M387" s="69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2">
      <c r="A388" s="6"/>
      <c r="B388" s="6"/>
      <c r="C388" s="6"/>
      <c r="D388" s="6"/>
      <c r="E388" s="6"/>
      <c r="F388" s="6"/>
      <c r="G388" s="6"/>
      <c r="M388" s="69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2">
      <c r="A389" s="6"/>
      <c r="B389" s="6"/>
      <c r="C389" s="6"/>
      <c r="D389" s="6"/>
      <c r="E389" s="6"/>
      <c r="F389" s="6"/>
      <c r="G389" s="6"/>
      <c r="M389" s="69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2">
      <c r="A390" s="6"/>
      <c r="B390" s="6"/>
      <c r="C390" s="6"/>
      <c r="D390" s="6"/>
      <c r="E390" s="6"/>
      <c r="F390" s="6"/>
      <c r="G390" s="6"/>
      <c r="M390" s="69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2">
      <c r="A391" s="6"/>
      <c r="B391" s="6"/>
      <c r="C391" s="6"/>
      <c r="D391" s="6"/>
      <c r="E391" s="6"/>
      <c r="F391" s="6"/>
      <c r="G391" s="6"/>
      <c r="M391" s="69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2">
      <c r="A392" s="6"/>
      <c r="B392" s="6"/>
      <c r="C392" s="6"/>
      <c r="D392" s="6"/>
      <c r="E392" s="6"/>
      <c r="F392" s="6"/>
      <c r="G392" s="6"/>
      <c r="M392" s="69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2">
      <c r="A393" s="6"/>
      <c r="B393" s="6"/>
      <c r="C393" s="6"/>
      <c r="D393" s="6"/>
      <c r="E393" s="6"/>
      <c r="F393" s="6"/>
      <c r="G393" s="6"/>
      <c r="M393" s="69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2">
      <c r="A394" s="6"/>
      <c r="B394" s="6"/>
      <c r="C394" s="6"/>
      <c r="D394" s="6"/>
      <c r="E394" s="6"/>
      <c r="F394" s="6"/>
      <c r="G394" s="6"/>
      <c r="M394" s="69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2">
      <c r="A395" s="6"/>
      <c r="B395" s="6"/>
      <c r="C395" s="6"/>
      <c r="D395" s="6"/>
      <c r="E395" s="6"/>
      <c r="F395" s="6"/>
      <c r="G395" s="6"/>
      <c r="M395" s="69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2">
      <c r="A396" s="6"/>
      <c r="B396" s="6"/>
      <c r="C396" s="6"/>
      <c r="D396" s="6"/>
      <c r="E396" s="6"/>
      <c r="F396" s="6"/>
      <c r="G396" s="6"/>
      <c r="M396" s="69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2">
      <c r="A397" s="6"/>
      <c r="B397" s="6"/>
      <c r="C397" s="6"/>
      <c r="D397" s="6"/>
      <c r="E397" s="6"/>
      <c r="F397" s="6"/>
      <c r="G397" s="6"/>
      <c r="M397" s="69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2">
      <c r="A398" s="6"/>
      <c r="B398" s="6"/>
      <c r="C398" s="6"/>
      <c r="D398" s="6"/>
      <c r="E398" s="6"/>
      <c r="F398" s="6"/>
      <c r="G398" s="6"/>
      <c r="M398" s="69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2">
      <c r="A399" s="6"/>
      <c r="B399" s="6"/>
      <c r="C399" s="6"/>
      <c r="D399" s="6"/>
      <c r="E399" s="6"/>
      <c r="F399" s="6"/>
      <c r="G399" s="6"/>
      <c r="M399" s="69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2">
      <c r="A400" s="6"/>
      <c r="B400" s="6"/>
      <c r="C400" s="6"/>
      <c r="D400" s="6"/>
      <c r="E400" s="6"/>
      <c r="F400" s="6"/>
      <c r="G400" s="6"/>
      <c r="M400" s="69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2">
      <c r="A401" s="6"/>
      <c r="B401" s="6"/>
      <c r="C401" s="6"/>
      <c r="D401" s="6"/>
      <c r="E401" s="6"/>
      <c r="F401" s="6"/>
      <c r="G401" s="6"/>
      <c r="M401" s="69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2">
      <c r="A402" s="6"/>
      <c r="B402" s="6"/>
      <c r="C402" s="6"/>
      <c r="D402" s="6"/>
      <c r="E402" s="6"/>
      <c r="F402" s="6"/>
      <c r="G402" s="6"/>
      <c r="M402" s="69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2">
      <c r="A403" s="6"/>
      <c r="B403" s="6"/>
      <c r="C403" s="6"/>
      <c r="D403" s="6"/>
      <c r="E403" s="6"/>
      <c r="F403" s="6"/>
      <c r="G403" s="6"/>
      <c r="M403" s="69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2">
      <c r="A404" s="6"/>
      <c r="B404" s="6"/>
      <c r="C404" s="6"/>
      <c r="D404" s="6"/>
      <c r="E404" s="6"/>
      <c r="F404" s="6"/>
      <c r="G404" s="6"/>
      <c r="M404" s="69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2">
      <c r="A405" s="6"/>
      <c r="B405" s="6"/>
      <c r="C405" s="6"/>
      <c r="D405" s="6"/>
      <c r="E405" s="6"/>
      <c r="F405" s="6"/>
      <c r="G405" s="6"/>
      <c r="M405" s="69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2">
      <c r="A406" s="6"/>
      <c r="B406" s="6"/>
      <c r="C406" s="6"/>
      <c r="D406" s="6"/>
      <c r="E406" s="6"/>
      <c r="F406" s="6"/>
      <c r="G406" s="6"/>
      <c r="M406" s="69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2">
      <c r="A407" s="6"/>
      <c r="B407" s="6"/>
      <c r="C407" s="6"/>
      <c r="D407" s="6"/>
      <c r="E407" s="6"/>
      <c r="F407" s="6"/>
      <c r="G407" s="6"/>
      <c r="M407" s="69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2">
      <c r="A408" s="6"/>
      <c r="B408" s="6"/>
      <c r="C408" s="6"/>
      <c r="D408" s="6"/>
      <c r="E408" s="6"/>
      <c r="F408" s="6"/>
      <c r="G408" s="6"/>
      <c r="M408" s="69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2">
      <c r="A409" s="6"/>
      <c r="B409" s="6"/>
      <c r="C409" s="6"/>
      <c r="D409" s="6"/>
      <c r="E409" s="6"/>
      <c r="F409" s="6"/>
      <c r="G409" s="6"/>
      <c r="M409" s="69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2">
      <c r="A410" s="6"/>
      <c r="B410" s="6"/>
      <c r="C410" s="6"/>
      <c r="D410" s="6"/>
      <c r="E410" s="6"/>
      <c r="F410" s="6"/>
      <c r="G410" s="6"/>
      <c r="M410" s="69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2">
      <c r="A411" s="6"/>
      <c r="B411" s="6"/>
      <c r="C411" s="6"/>
      <c r="D411" s="6"/>
      <c r="E411" s="6"/>
      <c r="F411" s="6"/>
      <c r="G411" s="6"/>
      <c r="M411" s="69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2">
      <c r="A412" s="6"/>
      <c r="B412" s="6"/>
      <c r="C412" s="6"/>
      <c r="D412" s="6"/>
      <c r="E412" s="6"/>
      <c r="F412" s="6"/>
      <c r="G412" s="6"/>
      <c r="M412" s="69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2">
      <c r="A413" s="6"/>
      <c r="B413" s="6"/>
      <c r="C413" s="6"/>
      <c r="D413" s="6"/>
      <c r="E413" s="6"/>
      <c r="F413" s="6"/>
      <c r="G413" s="6"/>
      <c r="M413" s="69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2">
      <c r="A414" s="6"/>
      <c r="B414" s="6"/>
      <c r="C414" s="6"/>
      <c r="D414" s="6"/>
      <c r="E414" s="6"/>
      <c r="F414" s="6"/>
      <c r="G414" s="6"/>
      <c r="M414" s="69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2">
      <c r="A415" s="6"/>
      <c r="B415" s="6"/>
      <c r="C415" s="6"/>
      <c r="D415" s="6"/>
      <c r="E415" s="6"/>
      <c r="F415" s="6"/>
      <c r="G415" s="6"/>
      <c r="M415" s="69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2">
      <c r="A416" s="6"/>
      <c r="B416" s="6"/>
      <c r="C416" s="6"/>
      <c r="D416" s="6"/>
      <c r="E416" s="6"/>
      <c r="F416" s="6"/>
      <c r="G416" s="6"/>
      <c r="M416" s="69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2">
      <c r="A417" s="6"/>
      <c r="B417" s="6"/>
      <c r="C417" s="6"/>
      <c r="D417" s="6"/>
      <c r="E417" s="6"/>
      <c r="F417" s="6"/>
      <c r="G417" s="6"/>
      <c r="M417" s="69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2">
      <c r="A418" s="6"/>
      <c r="B418" s="6"/>
      <c r="C418" s="6"/>
      <c r="D418" s="6"/>
      <c r="E418" s="6"/>
      <c r="F418" s="6"/>
      <c r="G418" s="6"/>
      <c r="M418" s="69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2">
      <c r="A419" s="6"/>
      <c r="B419" s="6"/>
      <c r="C419" s="6"/>
      <c r="D419" s="6"/>
      <c r="E419" s="6"/>
      <c r="F419" s="6"/>
      <c r="G419" s="6"/>
      <c r="M419" s="69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2">
      <c r="A420" s="6"/>
      <c r="B420" s="6"/>
      <c r="C420" s="6"/>
      <c r="D420" s="6"/>
      <c r="E420" s="6"/>
      <c r="F420" s="6"/>
      <c r="G420" s="6"/>
      <c r="M420" s="69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2">
      <c r="A421" s="6"/>
      <c r="B421" s="6"/>
      <c r="C421" s="6"/>
      <c r="D421" s="6"/>
      <c r="E421" s="6"/>
      <c r="F421" s="6"/>
      <c r="G421" s="6"/>
      <c r="M421" s="69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2">
      <c r="A422" s="6"/>
      <c r="B422" s="6"/>
      <c r="C422" s="6"/>
      <c r="D422" s="6"/>
      <c r="E422" s="6"/>
      <c r="F422" s="6"/>
      <c r="G422" s="6"/>
      <c r="M422" s="69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2">
      <c r="A423" s="6"/>
      <c r="B423" s="6"/>
      <c r="C423" s="6"/>
      <c r="D423" s="6"/>
      <c r="E423" s="6"/>
      <c r="F423" s="6"/>
      <c r="G423" s="6"/>
      <c r="M423" s="69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2">
      <c r="A424" s="6"/>
      <c r="B424" s="6"/>
      <c r="C424" s="6"/>
      <c r="D424" s="6"/>
      <c r="E424" s="6"/>
      <c r="F424" s="6"/>
      <c r="G424" s="6"/>
      <c r="M424" s="69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2">
      <c r="A425" s="6"/>
      <c r="B425" s="6"/>
      <c r="C425" s="6"/>
      <c r="D425" s="6"/>
      <c r="E425" s="6"/>
      <c r="F425" s="6"/>
      <c r="G425" s="6"/>
      <c r="M425" s="69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2">
      <c r="A426" s="6"/>
      <c r="B426" s="6"/>
      <c r="C426" s="6"/>
      <c r="D426" s="6"/>
      <c r="E426" s="6"/>
      <c r="F426" s="6"/>
      <c r="G426" s="6"/>
      <c r="M426" s="69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2">
      <c r="A427" s="6"/>
      <c r="B427" s="6"/>
      <c r="C427" s="6"/>
      <c r="D427" s="6"/>
      <c r="E427" s="6"/>
      <c r="F427" s="6"/>
      <c r="G427" s="6"/>
      <c r="M427" s="69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2">
      <c r="A428" s="6"/>
      <c r="B428" s="6"/>
      <c r="C428" s="6"/>
      <c r="D428" s="6"/>
      <c r="E428" s="6"/>
      <c r="F428" s="6"/>
      <c r="G428" s="6"/>
      <c r="M428" s="69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2">
      <c r="A429" s="6"/>
      <c r="B429" s="6"/>
      <c r="C429" s="6"/>
      <c r="D429" s="6"/>
      <c r="E429" s="6"/>
      <c r="F429" s="6"/>
      <c r="G429" s="6"/>
      <c r="M429" s="69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2">
      <c r="A430" s="6"/>
      <c r="B430" s="6"/>
      <c r="C430" s="6"/>
      <c r="D430" s="6"/>
      <c r="E430" s="6"/>
      <c r="F430" s="6"/>
      <c r="G430" s="6"/>
      <c r="M430" s="69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2">
      <c r="A431" s="6"/>
      <c r="B431" s="6"/>
      <c r="C431" s="6"/>
      <c r="D431" s="6"/>
      <c r="E431" s="6"/>
      <c r="F431" s="6"/>
      <c r="G431" s="6"/>
      <c r="M431" s="69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2">
      <c r="A432" s="6"/>
      <c r="B432" s="6"/>
      <c r="C432" s="6"/>
      <c r="D432" s="6"/>
      <c r="E432" s="6"/>
      <c r="F432" s="6"/>
      <c r="G432" s="6"/>
      <c r="M432" s="69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2">
      <c r="A433" s="6"/>
      <c r="B433" s="6"/>
      <c r="C433" s="6"/>
      <c r="D433" s="6"/>
      <c r="E433" s="6"/>
      <c r="F433" s="6"/>
      <c r="G433" s="6"/>
      <c r="M433" s="69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2">
      <c r="A434" s="6"/>
      <c r="B434" s="6"/>
      <c r="C434" s="6"/>
      <c r="D434" s="6"/>
      <c r="E434" s="6"/>
      <c r="F434" s="6"/>
      <c r="G434" s="6"/>
      <c r="M434" s="69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2">
      <c r="A435" s="6"/>
      <c r="B435" s="6"/>
      <c r="C435" s="6"/>
      <c r="D435" s="6"/>
      <c r="E435" s="6"/>
      <c r="F435" s="6"/>
      <c r="G435" s="6"/>
      <c r="M435" s="69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2">
      <c r="A436" s="6"/>
      <c r="B436" s="6"/>
      <c r="C436" s="6"/>
      <c r="D436" s="6"/>
      <c r="E436" s="6"/>
      <c r="F436" s="6"/>
      <c r="G436" s="6"/>
      <c r="M436" s="69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2">
      <c r="A437" s="6"/>
      <c r="B437" s="6"/>
      <c r="C437" s="6"/>
      <c r="D437" s="6"/>
      <c r="E437" s="6"/>
      <c r="F437" s="6"/>
      <c r="G437" s="6"/>
      <c r="M437" s="69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2">
      <c r="A438" s="6"/>
      <c r="B438" s="6"/>
      <c r="C438" s="6"/>
      <c r="D438" s="6"/>
      <c r="E438" s="6"/>
      <c r="F438" s="6"/>
      <c r="G438" s="6"/>
      <c r="M438" s="69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2">
      <c r="A439" s="6"/>
      <c r="B439" s="6"/>
      <c r="C439" s="6"/>
      <c r="D439" s="6"/>
      <c r="E439" s="6"/>
      <c r="F439" s="6"/>
      <c r="G439" s="6"/>
      <c r="M439" s="69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2">
      <c r="A440" s="6"/>
      <c r="B440" s="6"/>
      <c r="C440" s="6"/>
      <c r="D440" s="6"/>
      <c r="E440" s="6"/>
      <c r="F440" s="6"/>
      <c r="G440" s="6"/>
      <c r="M440" s="69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2">
      <c r="A441" s="6"/>
      <c r="B441" s="6"/>
      <c r="C441" s="6"/>
      <c r="D441" s="6"/>
      <c r="E441" s="6"/>
      <c r="F441" s="6"/>
      <c r="G441" s="6"/>
      <c r="M441" s="69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2">
      <c r="A442" s="6"/>
      <c r="B442" s="6"/>
      <c r="C442" s="6"/>
      <c r="D442" s="6"/>
      <c r="E442" s="6"/>
      <c r="F442" s="6"/>
      <c r="G442" s="6"/>
      <c r="M442" s="69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2">
      <c r="A443" s="6"/>
      <c r="B443" s="6"/>
      <c r="C443" s="6"/>
      <c r="D443" s="6"/>
      <c r="E443" s="6"/>
      <c r="F443" s="6"/>
      <c r="G443" s="6"/>
      <c r="M443" s="69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2">
      <c r="A444" s="6"/>
      <c r="B444" s="6"/>
      <c r="C444" s="6"/>
      <c r="D444" s="6"/>
      <c r="E444" s="6"/>
      <c r="F444" s="6"/>
      <c r="G444" s="6"/>
      <c r="M444" s="69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2">
      <c r="A445" s="6"/>
      <c r="B445" s="6"/>
      <c r="C445" s="6"/>
      <c r="D445" s="6"/>
      <c r="E445" s="6"/>
      <c r="F445" s="6"/>
      <c r="G445" s="6"/>
      <c r="M445" s="69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2">
      <c r="A446" s="6"/>
      <c r="B446" s="6"/>
      <c r="C446" s="6"/>
      <c r="D446" s="6"/>
      <c r="E446" s="6"/>
      <c r="F446" s="6"/>
      <c r="G446" s="6"/>
      <c r="M446" s="69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2">
      <c r="A447" s="6"/>
      <c r="B447" s="6"/>
      <c r="C447" s="6"/>
      <c r="D447" s="6"/>
      <c r="E447" s="6"/>
      <c r="F447" s="6"/>
      <c r="G447" s="6"/>
      <c r="M447" s="69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2">
      <c r="A448" s="6"/>
      <c r="B448" s="6"/>
      <c r="C448" s="6"/>
      <c r="D448" s="6"/>
      <c r="E448" s="6"/>
      <c r="F448" s="6"/>
      <c r="G448" s="6"/>
      <c r="M448" s="69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2">
      <c r="A449" s="6"/>
      <c r="B449" s="6"/>
      <c r="C449" s="6"/>
      <c r="D449" s="6"/>
      <c r="E449" s="6"/>
      <c r="F449" s="6"/>
      <c r="G449" s="6"/>
      <c r="M449" s="69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2">
      <c r="A450" s="6"/>
      <c r="B450" s="6"/>
      <c r="C450" s="6"/>
      <c r="D450" s="6"/>
      <c r="E450" s="6"/>
      <c r="F450" s="6"/>
      <c r="G450" s="6"/>
      <c r="M450" s="69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2">
      <c r="A451" s="6"/>
      <c r="B451" s="6"/>
      <c r="C451" s="6"/>
      <c r="D451" s="6"/>
      <c r="E451" s="6"/>
      <c r="F451" s="6"/>
      <c r="G451" s="6"/>
      <c r="M451" s="69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2">
      <c r="A452" s="6"/>
      <c r="B452" s="6"/>
      <c r="C452" s="6"/>
      <c r="D452" s="6"/>
      <c r="E452" s="6"/>
      <c r="F452" s="6"/>
      <c r="G452" s="6"/>
      <c r="M452" s="69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2">
      <c r="A453" s="6"/>
      <c r="B453" s="6"/>
      <c r="C453" s="6"/>
      <c r="D453" s="6"/>
      <c r="E453" s="6"/>
      <c r="F453" s="6"/>
      <c r="G453" s="6"/>
      <c r="M453" s="69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2">
      <c r="A454" s="6"/>
      <c r="B454" s="6"/>
      <c r="C454" s="6"/>
      <c r="D454" s="6"/>
      <c r="E454" s="6"/>
      <c r="F454" s="6"/>
      <c r="G454" s="6"/>
      <c r="M454" s="69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2">
      <c r="A455" s="6"/>
      <c r="B455" s="6"/>
      <c r="C455" s="6"/>
      <c r="D455" s="6"/>
      <c r="E455" s="6"/>
      <c r="F455" s="6"/>
      <c r="G455" s="6"/>
      <c r="M455" s="69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2">
      <c r="A456" s="6"/>
      <c r="B456" s="6"/>
      <c r="C456" s="6"/>
      <c r="D456" s="6"/>
      <c r="E456" s="6"/>
      <c r="F456" s="6"/>
      <c r="G456" s="6"/>
      <c r="M456" s="69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2">
      <c r="A457" s="6"/>
      <c r="B457" s="6"/>
      <c r="C457" s="6"/>
      <c r="D457" s="6"/>
      <c r="E457" s="6"/>
      <c r="F457" s="6"/>
      <c r="G457" s="6"/>
      <c r="M457" s="69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2">
      <c r="A458" s="6"/>
      <c r="B458" s="6"/>
      <c r="C458" s="6"/>
      <c r="D458" s="6"/>
      <c r="E458" s="6"/>
      <c r="F458" s="6"/>
      <c r="G458" s="6"/>
      <c r="M458" s="69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2">
      <c r="A459" s="6"/>
      <c r="B459" s="6"/>
      <c r="C459" s="6"/>
      <c r="D459" s="6"/>
      <c r="E459" s="6"/>
      <c r="F459" s="6"/>
      <c r="G459" s="6"/>
      <c r="M459" s="69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2">
      <c r="A460" s="6"/>
      <c r="B460" s="6"/>
      <c r="C460" s="6"/>
      <c r="D460" s="6"/>
      <c r="E460" s="6"/>
      <c r="F460" s="6"/>
      <c r="G460" s="6"/>
      <c r="M460" s="69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2">
      <c r="A461" s="6"/>
      <c r="B461" s="6"/>
      <c r="C461" s="6"/>
      <c r="D461" s="6"/>
      <c r="E461" s="6"/>
      <c r="F461" s="6"/>
      <c r="G461" s="6"/>
      <c r="M461" s="69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2">
      <c r="A462" s="6"/>
      <c r="B462" s="6"/>
      <c r="C462" s="6"/>
      <c r="D462" s="6"/>
      <c r="E462" s="6"/>
      <c r="F462" s="6"/>
      <c r="G462" s="6"/>
      <c r="M462" s="69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2">
      <c r="A463" s="6"/>
      <c r="B463" s="6"/>
      <c r="C463" s="6"/>
      <c r="D463" s="6"/>
      <c r="E463" s="6"/>
      <c r="F463" s="6"/>
      <c r="G463" s="6"/>
      <c r="M463" s="69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2">
      <c r="A464" s="6"/>
      <c r="B464" s="6"/>
      <c r="C464" s="6"/>
      <c r="D464" s="6"/>
      <c r="E464" s="6"/>
      <c r="F464" s="6"/>
      <c r="G464" s="6"/>
      <c r="M464" s="69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2">
      <c r="A465" s="6"/>
      <c r="B465" s="6"/>
      <c r="C465" s="6"/>
      <c r="D465" s="6"/>
      <c r="E465" s="6"/>
      <c r="F465" s="6"/>
      <c r="G465" s="6"/>
      <c r="M465" s="69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2">
      <c r="A466" s="6"/>
      <c r="B466" s="6"/>
      <c r="C466" s="6"/>
      <c r="D466" s="6"/>
      <c r="E466" s="6"/>
      <c r="F466" s="6"/>
      <c r="G466" s="6"/>
      <c r="M466" s="69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2">
      <c r="A467" s="6"/>
      <c r="B467" s="6"/>
      <c r="C467" s="6"/>
      <c r="D467" s="6"/>
      <c r="E467" s="6"/>
      <c r="F467" s="6"/>
      <c r="G467" s="6"/>
      <c r="M467" s="69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2">
      <c r="A468" s="6"/>
      <c r="B468" s="6"/>
      <c r="C468" s="6"/>
      <c r="D468" s="6"/>
      <c r="E468" s="6"/>
      <c r="F468" s="6"/>
      <c r="G468" s="6"/>
      <c r="M468" s="69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2">
      <c r="A469" s="6"/>
      <c r="B469" s="6"/>
      <c r="C469" s="6"/>
      <c r="D469" s="6"/>
      <c r="E469" s="6"/>
      <c r="F469" s="6"/>
      <c r="G469" s="6"/>
      <c r="M469" s="69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2">
      <c r="A470" s="6"/>
      <c r="B470" s="6"/>
      <c r="C470" s="6"/>
      <c r="D470" s="6"/>
      <c r="E470" s="6"/>
      <c r="F470" s="6"/>
      <c r="G470" s="6"/>
      <c r="M470" s="69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2">
      <c r="A471" s="6"/>
      <c r="B471" s="6"/>
      <c r="C471" s="6"/>
      <c r="D471" s="6"/>
      <c r="E471" s="6"/>
      <c r="F471" s="6"/>
      <c r="G471" s="6"/>
      <c r="M471" s="69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2">
      <c r="A472" s="6"/>
      <c r="B472" s="6"/>
      <c r="C472" s="6"/>
      <c r="D472" s="6"/>
      <c r="E472" s="6"/>
      <c r="F472" s="6"/>
      <c r="G472" s="6"/>
      <c r="M472" s="69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2">
      <c r="A473" s="6"/>
      <c r="B473" s="6"/>
      <c r="C473" s="6"/>
      <c r="D473" s="6"/>
      <c r="E473" s="6"/>
      <c r="F473" s="6"/>
      <c r="G473" s="6"/>
      <c r="M473" s="69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2">
      <c r="A474" s="6"/>
      <c r="B474" s="6"/>
      <c r="C474" s="6"/>
      <c r="D474" s="6"/>
      <c r="E474" s="6"/>
      <c r="F474" s="6"/>
      <c r="G474" s="6"/>
      <c r="M474" s="69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2">
      <c r="A475" s="6"/>
      <c r="B475" s="6"/>
      <c r="C475" s="6"/>
      <c r="D475" s="6"/>
      <c r="E475" s="6"/>
      <c r="F475" s="6"/>
      <c r="G475" s="6"/>
      <c r="M475" s="69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2">
      <c r="A476" s="6"/>
      <c r="B476" s="6"/>
      <c r="C476" s="6"/>
      <c r="D476" s="6"/>
      <c r="E476" s="6"/>
      <c r="F476" s="6"/>
      <c r="G476" s="6"/>
      <c r="M476" s="69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2">
      <c r="A477" s="6"/>
      <c r="B477" s="6"/>
      <c r="C477" s="6"/>
      <c r="D477" s="6"/>
      <c r="E477" s="6"/>
      <c r="F477" s="6"/>
      <c r="G477" s="6"/>
      <c r="M477" s="69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2">
      <c r="A478" s="6"/>
      <c r="B478" s="6"/>
      <c r="C478" s="6"/>
      <c r="D478" s="6"/>
      <c r="E478" s="6"/>
      <c r="F478" s="6"/>
      <c r="G478" s="6"/>
      <c r="M478" s="69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2">
      <c r="A479" s="6"/>
      <c r="B479" s="6"/>
      <c r="C479" s="6"/>
      <c r="D479" s="6"/>
      <c r="E479" s="6"/>
      <c r="F479" s="6"/>
      <c r="G479" s="6"/>
      <c r="M479" s="69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2">
      <c r="A480" s="6"/>
      <c r="B480" s="6"/>
      <c r="C480" s="6"/>
      <c r="D480" s="6"/>
      <c r="E480" s="6"/>
      <c r="F480" s="6"/>
      <c r="G480" s="6"/>
      <c r="M480" s="69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2">
      <c r="A481" s="6"/>
      <c r="B481" s="6"/>
      <c r="C481" s="6"/>
      <c r="D481" s="6"/>
      <c r="E481" s="6"/>
      <c r="F481" s="6"/>
      <c r="G481" s="6"/>
      <c r="M481" s="69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2">
      <c r="A482" s="6"/>
      <c r="B482" s="6"/>
      <c r="C482" s="6"/>
      <c r="D482" s="6"/>
      <c r="E482" s="6"/>
      <c r="F482" s="6"/>
      <c r="G482" s="6"/>
      <c r="M482" s="69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2">
      <c r="A483" s="6"/>
      <c r="B483" s="6"/>
      <c r="C483" s="6"/>
      <c r="D483" s="6"/>
      <c r="E483" s="6"/>
      <c r="F483" s="6"/>
      <c r="G483" s="6"/>
      <c r="M483" s="69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2">
      <c r="A484" s="6"/>
      <c r="B484" s="6"/>
      <c r="C484" s="6"/>
      <c r="D484" s="6"/>
      <c r="E484" s="6"/>
      <c r="F484" s="6"/>
      <c r="G484" s="6"/>
      <c r="M484" s="69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2">
      <c r="A485" s="6"/>
      <c r="B485" s="6"/>
      <c r="C485" s="6"/>
      <c r="D485" s="6"/>
      <c r="E485" s="6"/>
      <c r="F485" s="6"/>
      <c r="G485" s="6"/>
      <c r="M485" s="69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2">
      <c r="A486" s="6"/>
      <c r="B486" s="6"/>
      <c r="C486" s="6"/>
      <c r="D486" s="6"/>
      <c r="E486" s="6"/>
      <c r="F486" s="6"/>
      <c r="G486" s="6"/>
      <c r="M486" s="69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2">
      <c r="A487" s="6"/>
      <c r="B487" s="6"/>
      <c r="C487" s="6"/>
      <c r="D487" s="6"/>
      <c r="E487" s="6"/>
      <c r="F487" s="6"/>
      <c r="G487" s="6"/>
      <c r="M487" s="69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2">
      <c r="A488" s="6"/>
      <c r="B488" s="6"/>
      <c r="C488" s="6"/>
      <c r="D488" s="6"/>
      <c r="E488" s="6"/>
      <c r="F488" s="6"/>
      <c r="G488" s="6"/>
      <c r="M488" s="69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2">
      <c r="A489" s="6"/>
      <c r="B489" s="6"/>
      <c r="C489" s="6"/>
      <c r="D489" s="6"/>
      <c r="E489" s="6"/>
      <c r="F489" s="6"/>
      <c r="G489" s="6"/>
      <c r="M489" s="69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2">
      <c r="A490" s="6"/>
      <c r="B490" s="6"/>
      <c r="C490" s="6"/>
      <c r="D490" s="6"/>
      <c r="E490" s="6"/>
      <c r="F490" s="6"/>
      <c r="G490" s="6"/>
      <c r="M490" s="69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2">
      <c r="A491" s="6"/>
      <c r="B491" s="6"/>
      <c r="C491" s="6"/>
      <c r="D491" s="6"/>
      <c r="E491" s="6"/>
      <c r="F491" s="6"/>
      <c r="G491" s="6"/>
      <c r="M491" s="69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2">
      <c r="A492" s="6"/>
      <c r="B492" s="6"/>
      <c r="C492" s="6"/>
      <c r="D492" s="6"/>
      <c r="E492" s="6"/>
      <c r="F492" s="6"/>
      <c r="G492" s="6"/>
      <c r="M492" s="69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2">
      <c r="A493" s="6"/>
      <c r="B493" s="6"/>
      <c r="C493" s="6"/>
      <c r="D493" s="6"/>
      <c r="E493" s="6"/>
      <c r="F493" s="6"/>
      <c r="G493" s="6"/>
      <c r="M493" s="69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2">
      <c r="A494" s="6"/>
      <c r="B494" s="6"/>
      <c r="C494" s="6"/>
      <c r="D494" s="6"/>
      <c r="E494" s="6"/>
      <c r="F494" s="6"/>
      <c r="G494" s="6"/>
      <c r="M494" s="69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2">
      <c r="A495" s="6"/>
      <c r="B495" s="6"/>
      <c r="C495" s="6"/>
      <c r="D495" s="6"/>
      <c r="E495" s="6"/>
      <c r="F495" s="6"/>
      <c r="G495" s="6"/>
      <c r="M495" s="69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2">
      <c r="A496" s="6"/>
      <c r="B496" s="6"/>
      <c r="C496" s="6"/>
      <c r="D496" s="6"/>
      <c r="E496" s="6"/>
      <c r="F496" s="6"/>
      <c r="G496" s="6"/>
      <c r="M496" s="69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2">
      <c r="A497" s="6"/>
      <c r="B497" s="6"/>
      <c r="C497" s="6"/>
      <c r="D497" s="6"/>
      <c r="E497" s="6"/>
      <c r="F497" s="6"/>
      <c r="G497" s="6"/>
      <c r="M497" s="69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2">
      <c r="A498" s="6"/>
      <c r="B498" s="6"/>
      <c r="C498" s="6"/>
      <c r="D498" s="6"/>
      <c r="E498" s="6"/>
      <c r="F498" s="6"/>
      <c r="G498" s="6"/>
      <c r="M498" s="69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2">
      <c r="A499" s="6"/>
      <c r="B499" s="6"/>
      <c r="C499" s="6"/>
      <c r="D499" s="6"/>
      <c r="E499" s="6"/>
      <c r="F499" s="6"/>
      <c r="G499" s="6"/>
      <c r="M499" s="69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2">
      <c r="A500" s="6"/>
      <c r="B500" s="6"/>
      <c r="C500" s="6"/>
      <c r="D500" s="6"/>
      <c r="E500" s="6"/>
      <c r="F500" s="6"/>
      <c r="G500" s="6"/>
      <c r="M500" s="69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2">
      <c r="A501" s="6"/>
      <c r="B501" s="6"/>
      <c r="C501" s="6"/>
      <c r="D501" s="6"/>
      <c r="E501" s="6"/>
      <c r="F501" s="6"/>
      <c r="G501" s="6"/>
      <c r="M501" s="69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2">
      <c r="A502" s="6"/>
      <c r="B502" s="6"/>
      <c r="C502" s="6"/>
      <c r="D502" s="6"/>
      <c r="E502" s="6"/>
      <c r="F502" s="6"/>
      <c r="G502" s="6"/>
      <c r="M502" s="69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2">
      <c r="A503" s="6"/>
      <c r="B503" s="6"/>
      <c r="C503" s="6"/>
      <c r="D503" s="6"/>
      <c r="E503" s="6"/>
      <c r="F503" s="6"/>
      <c r="G503" s="6"/>
      <c r="M503" s="69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2">
      <c r="A504" s="6"/>
      <c r="B504" s="6"/>
      <c r="C504" s="6"/>
      <c r="D504" s="6"/>
      <c r="E504" s="6"/>
      <c r="F504" s="6"/>
      <c r="G504" s="6"/>
      <c r="M504" s="69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2">
      <c r="A505" s="6"/>
      <c r="B505" s="6"/>
      <c r="C505" s="6"/>
      <c r="D505" s="6"/>
      <c r="E505" s="6"/>
      <c r="F505" s="6"/>
      <c r="G505" s="6"/>
      <c r="M505" s="69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2">
      <c r="A506" s="6"/>
      <c r="B506" s="6"/>
      <c r="C506" s="6"/>
      <c r="D506" s="6"/>
      <c r="E506" s="6"/>
      <c r="F506" s="6"/>
      <c r="G506" s="6"/>
      <c r="M506" s="69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2">
      <c r="A507" s="6"/>
      <c r="B507" s="6"/>
      <c r="C507" s="6"/>
      <c r="D507" s="6"/>
      <c r="E507" s="6"/>
      <c r="F507" s="6"/>
      <c r="G507" s="6"/>
      <c r="M507" s="69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2">
      <c r="A508" s="6"/>
      <c r="B508" s="6"/>
      <c r="C508" s="6"/>
      <c r="D508" s="6"/>
      <c r="E508" s="6"/>
      <c r="F508" s="6"/>
      <c r="G508" s="6"/>
      <c r="M508" s="69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2">
      <c r="A509" s="6"/>
      <c r="B509" s="6"/>
      <c r="C509" s="6"/>
      <c r="D509" s="6"/>
      <c r="E509" s="6"/>
      <c r="F509" s="6"/>
      <c r="G509" s="6"/>
      <c r="M509" s="69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2">
      <c r="A510" s="6"/>
      <c r="B510" s="6"/>
      <c r="C510" s="6"/>
      <c r="D510" s="6"/>
      <c r="E510" s="6"/>
      <c r="F510" s="6"/>
      <c r="G510" s="6"/>
      <c r="M510" s="69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2">
      <c r="A511" s="6"/>
      <c r="B511" s="6"/>
      <c r="C511" s="6"/>
      <c r="D511" s="6"/>
      <c r="E511" s="6"/>
      <c r="F511" s="6"/>
      <c r="G511" s="6"/>
      <c r="M511" s="69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2">
      <c r="A512" s="6"/>
      <c r="B512" s="6"/>
      <c r="C512" s="6"/>
      <c r="D512" s="6"/>
      <c r="E512" s="6"/>
      <c r="F512" s="6"/>
      <c r="G512" s="6"/>
      <c r="M512" s="69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2">
      <c r="A513" s="6"/>
      <c r="B513" s="6"/>
      <c r="C513" s="6"/>
      <c r="D513" s="6"/>
      <c r="E513" s="6"/>
      <c r="F513" s="6"/>
      <c r="G513" s="6"/>
      <c r="M513" s="69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2">
      <c r="A514" s="6"/>
      <c r="B514" s="6"/>
      <c r="C514" s="6"/>
      <c r="D514" s="6"/>
      <c r="E514" s="6"/>
      <c r="F514" s="6"/>
      <c r="G514" s="6"/>
      <c r="M514" s="69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2">
      <c r="A515" s="6"/>
      <c r="B515" s="6"/>
      <c r="C515" s="6"/>
      <c r="D515" s="6"/>
      <c r="E515" s="6"/>
      <c r="F515" s="6"/>
      <c r="G515" s="6"/>
      <c r="M515" s="69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2">
      <c r="A516" s="6"/>
      <c r="B516" s="6"/>
      <c r="C516" s="6"/>
      <c r="D516" s="6"/>
      <c r="E516" s="6"/>
      <c r="F516" s="6"/>
      <c r="G516" s="6"/>
      <c r="M516" s="69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2">
      <c r="A517" s="6"/>
      <c r="B517" s="6"/>
      <c r="C517" s="6"/>
      <c r="D517" s="6"/>
      <c r="E517" s="6"/>
      <c r="F517" s="6"/>
      <c r="G517" s="6"/>
      <c r="M517" s="69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2">
      <c r="A518" s="6"/>
      <c r="B518" s="6"/>
      <c r="C518" s="6"/>
      <c r="D518" s="6"/>
      <c r="E518" s="6"/>
      <c r="F518" s="6"/>
      <c r="G518" s="6"/>
      <c r="M518" s="69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2">
      <c r="A519" s="6"/>
      <c r="B519" s="6"/>
      <c r="C519" s="6"/>
      <c r="D519" s="6"/>
      <c r="E519" s="6"/>
      <c r="F519" s="6"/>
      <c r="G519" s="6"/>
      <c r="M519" s="69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2">
      <c r="A520" s="6"/>
      <c r="B520" s="6"/>
      <c r="C520" s="6"/>
      <c r="D520" s="6"/>
      <c r="E520" s="6"/>
      <c r="F520" s="6"/>
      <c r="G520" s="6"/>
      <c r="M520" s="69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2">
      <c r="A521" s="6"/>
      <c r="B521" s="6"/>
      <c r="C521" s="6"/>
      <c r="D521" s="6"/>
      <c r="E521" s="6"/>
      <c r="F521" s="6"/>
      <c r="G521" s="6"/>
      <c r="M521" s="69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2">
      <c r="A522" s="6"/>
      <c r="B522" s="6"/>
      <c r="C522" s="6"/>
      <c r="D522" s="6"/>
      <c r="E522" s="6"/>
      <c r="F522" s="6"/>
      <c r="G522" s="6"/>
      <c r="M522" s="69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2">
      <c r="A523" s="6"/>
      <c r="B523" s="6"/>
      <c r="C523" s="6"/>
      <c r="D523" s="6"/>
      <c r="E523" s="6"/>
      <c r="F523" s="6"/>
      <c r="G523" s="6"/>
      <c r="M523" s="69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2">
      <c r="A524" s="6"/>
      <c r="B524" s="6"/>
      <c r="C524" s="6"/>
      <c r="D524" s="6"/>
      <c r="E524" s="6"/>
      <c r="F524" s="6"/>
      <c r="G524" s="6"/>
      <c r="M524" s="69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2">
      <c r="A525" s="6"/>
      <c r="B525" s="6"/>
      <c r="C525" s="6"/>
      <c r="D525" s="6"/>
      <c r="E525" s="6"/>
      <c r="F525" s="6"/>
      <c r="G525" s="6"/>
      <c r="M525" s="69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2">
      <c r="A526" s="6"/>
      <c r="B526" s="6"/>
      <c r="C526" s="6"/>
      <c r="D526" s="6"/>
      <c r="E526" s="6"/>
      <c r="F526" s="6"/>
      <c r="G526" s="6"/>
      <c r="M526" s="69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2">
      <c r="A527" s="6"/>
      <c r="B527" s="6"/>
      <c r="C527" s="6"/>
      <c r="D527" s="6"/>
      <c r="E527" s="6"/>
      <c r="F527" s="6"/>
      <c r="G527" s="6"/>
      <c r="M527" s="69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2">
      <c r="A528" s="6"/>
      <c r="B528" s="6"/>
      <c r="C528" s="6"/>
      <c r="D528" s="6"/>
      <c r="E528" s="6"/>
      <c r="F528" s="6"/>
      <c r="G528" s="6"/>
      <c r="M528" s="69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2">
      <c r="A529" s="6"/>
      <c r="B529" s="6"/>
      <c r="C529" s="6"/>
      <c r="D529" s="6"/>
      <c r="E529" s="6"/>
      <c r="F529" s="6"/>
      <c r="G529" s="6"/>
      <c r="M529" s="69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2">
      <c r="A530" s="6"/>
      <c r="B530" s="6"/>
      <c r="C530" s="6"/>
      <c r="D530" s="6"/>
      <c r="E530" s="6"/>
      <c r="F530" s="6"/>
      <c r="G530" s="6"/>
      <c r="M530" s="69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2">
      <c r="A531" s="6"/>
      <c r="B531" s="6"/>
      <c r="C531" s="6"/>
      <c r="D531" s="6"/>
      <c r="E531" s="6"/>
      <c r="F531" s="6"/>
      <c r="G531" s="6"/>
      <c r="M531" s="69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2">
      <c r="A532" s="6"/>
      <c r="B532" s="6"/>
      <c r="C532" s="6"/>
      <c r="D532" s="6"/>
      <c r="E532" s="6"/>
      <c r="F532" s="6"/>
      <c r="G532" s="6"/>
      <c r="M532" s="69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2">
      <c r="A533" s="6"/>
      <c r="B533" s="6"/>
      <c r="C533" s="6"/>
      <c r="D533" s="6"/>
      <c r="E533" s="6"/>
      <c r="F533" s="6"/>
      <c r="G533" s="6"/>
      <c r="M533" s="69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2">
      <c r="A534" s="6"/>
      <c r="B534" s="6"/>
      <c r="C534" s="6"/>
      <c r="D534" s="6"/>
      <c r="E534" s="6"/>
      <c r="F534" s="6"/>
      <c r="G534" s="6"/>
      <c r="M534" s="69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2">
      <c r="A535" s="6"/>
      <c r="B535" s="6"/>
      <c r="C535" s="6"/>
      <c r="D535" s="6"/>
      <c r="E535" s="6"/>
      <c r="F535" s="6"/>
      <c r="G535" s="6"/>
      <c r="M535" s="69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2">
      <c r="A536" s="6"/>
      <c r="B536" s="6"/>
      <c r="C536" s="6"/>
      <c r="D536" s="6"/>
      <c r="E536" s="6"/>
      <c r="F536" s="6"/>
      <c r="G536" s="6"/>
      <c r="M536" s="69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2">
      <c r="A537" s="6"/>
      <c r="B537" s="6"/>
      <c r="C537" s="6"/>
      <c r="D537" s="6"/>
      <c r="E537" s="6"/>
      <c r="F537" s="6"/>
      <c r="G537" s="6"/>
      <c r="M537" s="69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2">
      <c r="A538" s="6"/>
      <c r="B538" s="6"/>
      <c r="C538" s="6"/>
      <c r="D538" s="6"/>
      <c r="E538" s="6"/>
      <c r="F538" s="6"/>
      <c r="G538" s="6"/>
      <c r="M538" s="69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2">
      <c r="A539" s="6"/>
      <c r="B539" s="6"/>
      <c r="C539" s="6"/>
      <c r="D539" s="6"/>
      <c r="E539" s="6"/>
      <c r="F539" s="6"/>
      <c r="G539" s="6"/>
      <c r="M539" s="69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2">
      <c r="A540" s="6"/>
      <c r="B540" s="6"/>
      <c r="C540" s="6"/>
      <c r="D540" s="6"/>
      <c r="E540" s="6"/>
      <c r="F540" s="6"/>
      <c r="G540" s="6"/>
      <c r="M540" s="69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2">
      <c r="A541" s="6"/>
      <c r="B541" s="6"/>
      <c r="C541" s="6"/>
      <c r="D541" s="6"/>
      <c r="E541" s="6"/>
      <c r="F541" s="6"/>
      <c r="G541" s="6"/>
      <c r="M541" s="69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2">
      <c r="A542" s="6"/>
      <c r="B542" s="6"/>
      <c r="C542" s="6"/>
      <c r="D542" s="6"/>
      <c r="E542" s="6"/>
      <c r="F542" s="6"/>
      <c r="G542" s="6"/>
      <c r="M542" s="69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2">
      <c r="A543" s="6"/>
      <c r="B543" s="6"/>
      <c r="C543" s="6"/>
      <c r="D543" s="6"/>
      <c r="E543" s="6"/>
      <c r="F543" s="6"/>
      <c r="G543" s="6"/>
      <c r="M543" s="69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2">
      <c r="A544" s="6"/>
      <c r="B544" s="6"/>
      <c r="C544" s="6"/>
      <c r="D544" s="6"/>
      <c r="E544" s="6"/>
      <c r="F544" s="6"/>
      <c r="G544" s="6"/>
      <c r="M544" s="69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2">
      <c r="A545" s="6"/>
      <c r="B545" s="6"/>
      <c r="C545" s="6"/>
      <c r="D545" s="6"/>
      <c r="E545" s="6"/>
      <c r="F545" s="6"/>
      <c r="G545" s="6"/>
      <c r="M545" s="69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2">
      <c r="A546" s="6"/>
      <c r="B546" s="6"/>
      <c r="C546" s="6"/>
      <c r="D546" s="6"/>
      <c r="E546" s="6"/>
      <c r="F546" s="6"/>
      <c r="G546" s="6"/>
      <c r="M546" s="69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2">
      <c r="A547" s="6"/>
      <c r="B547" s="6"/>
      <c r="C547" s="6"/>
      <c r="D547" s="6"/>
      <c r="E547" s="6"/>
      <c r="F547" s="6"/>
      <c r="G547" s="6"/>
      <c r="M547" s="69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2">
      <c r="A548" s="6"/>
      <c r="B548" s="6"/>
      <c r="C548" s="6"/>
      <c r="D548" s="6"/>
      <c r="E548" s="6"/>
      <c r="F548" s="6"/>
      <c r="G548" s="6"/>
      <c r="M548" s="69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2">
      <c r="A549" s="6"/>
      <c r="B549" s="6"/>
      <c r="C549" s="6"/>
      <c r="D549" s="6"/>
      <c r="E549" s="6"/>
      <c r="F549" s="6"/>
      <c r="G549" s="6"/>
      <c r="M549" s="69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2">
      <c r="A550" s="6"/>
      <c r="B550" s="6"/>
      <c r="C550" s="6"/>
      <c r="D550" s="6"/>
      <c r="E550" s="6"/>
      <c r="F550" s="6"/>
      <c r="G550" s="6"/>
      <c r="M550" s="69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2">
      <c r="A551" s="6"/>
      <c r="B551" s="6"/>
      <c r="C551" s="6"/>
      <c r="D551" s="6"/>
      <c r="E551" s="6"/>
      <c r="F551" s="6"/>
      <c r="G551" s="6"/>
      <c r="M551" s="69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2">
      <c r="A552" s="6"/>
      <c r="B552" s="6"/>
      <c r="C552" s="6"/>
      <c r="D552" s="6"/>
      <c r="E552" s="6"/>
      <c r="F552" s="6"/>
      <c r="G552" s="6"/>
      <c r="M552" s="69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2">
      <c r="A553" s="6"/>
      <c r="B553" s="6"/>
      <c r="C553" s="6"/>
      <c r="D553" s="6"/>
      <c r="E553" s="6"/>
      <c r="F553" s="6"/>
      <c r="G553" s="6"/>
      <c r="M553" s="69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2">
      <c r="A554" s="6"/>
      <c r="B554" s="6"/>
      <c r="C554" s="6"/>
      <c r="D554" s="6"/>
      <c r="E554" s="6"/>
      <c r="F554" s="6"/>
      <c r="G554" s="6"/>
      <c r="M554" s="69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2">
      <c r="A555" s="6"/>
      <c r="B555" s="6"/>
      <c r="C555" s="6"/>
      <c r="D555" s="6"/>
      <c r="E555" s="6"/>
      <c r="F555" s="6"/>
      <c r="G555" s="6"/>
      <c r="M555" s="69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2">
      <c r="A556" s="6"/>
      <c r="B556" s="6"/>
      <c r="C556" s="6"/>
      <c r="D556" s="6"/>
      <c r="E556" s="6"/>
      <c r="F556" s="6"/>
      <c r="G556" s="6"/>
      <c r="M556" s="69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2">
      <c r="A557" s="6"/>
      <c r="B557" s="6"/>
      <c r="C557" s="6"/>
      <c r="D557" s="6"/>
      <c r="E557" s="6"/>
      <c r="F557" s="6"/>
      <c r="G557" s="6"/>
      <c r="M557" s="69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2">
      <c r="A558" s="6"/>
      <c r="B558" s="6"/>
      <c r="C558" s="6"/>
      <c r="D558" s="6"/>
      <c r="E558" s="6"/>
      <c r="F558" s="6"/>
      <c r="G558" s="6"/>
      <c r="M558" s="69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2">
      <c r="A559" s="6"/>
      <c r="B559" s="6"/>
      <c r="C559" s="6"/>
      <c r="D559" s="6"/>
      <c r="E559" s="6"/>
      <c r="F559" s="6"/>
      <c r="G559" s="6"/>
      <c r="M559" s="69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2">
      <c r="A560" s="6"/>
      <c r="B560" s="6"/>
      <c r="C560" s="6"/>
      <c r="D560" s="6"/>
      <c r="E560" s="6"/>
      <c r="F560" s="6"/>
      <c r="G560" s="6"/>
      <c r="M560" s="69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2">
      <c r="A561" s="6"/>
      <c r="B561" s="6"/>
      <c r="C561" s="6"/>
      <c r="D561" s="6"/>
      <c r="E561" s="6"/>
      <c r="F561" s="6"/>
      <c r="G561" s="6"/>
      <c r="M561" s="69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2">
      <c r="A562" s="6"/>
      <c r="B562" s="6"/>
      <c r="C562" s="6"/>
      <c r="D562" s="6"/>
      <c r="E562" s="6"/>
      <c r="F562" s="6"/>
      <c r="G562" s="6"/>
      <c r="M562" s="69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2">
      <c r="A563" s="6"/>
      <c r="B563" s="6"/>
      <c r="C563" s="6"/>
      <c r="D563" s="6"/>
      <c r="E563" s="6"/>
      <c r="F563" s="6"/>
      <c r="G563" s="6"/>
      <c r="M563" s="69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2">
      <c r="A564" s="6"/>
      <c r="B564" s="6"/>
      <c r="C564" s="6"/>
      <c r="D564" s="6"/>
      <c r="E564" s="6"/>
      <c r="F564" s="6"/>
      <c r="G564" s="6"/>
      <c r="M564" s="69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2">
      <c r="A565" s="6"/>
      <c r="B565" s="6"/>
      <c r="C565" s="6"/>
      <c r="D565" s="6"/>
      <c r="E565" s="6"/>
      <c r="F565" s="6"/>
      <c r="G565" s="6"/>
      <c r="M565" s="69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2">
      <c r="A566" s="6"/>
      <c r="B566" s="6"/>
      <c r="C566" s="6"/>
      <c r="D566" s="6"/>
      <c r="E566" s="6"/>
      <c r="F566" s="6"/>
      <c r="G566" s="6"/>
      <c r="M566" s="69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2">
      <c r="A567" s="6"/>
      <c r="B567" s="6"/>
      <c r="C567" s="6"/>
      <c r="D567" s="6"/>
      <c r="E567" s="6"/>
      <c r="F567" s="6"/>
      <c r="G567" s="6"/>
      <c r="M567" s="69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2">
      <c r="A568" s="6"/>
      <c r="B568" s="6"/>
      <c r="C568" s="6"/>
      <c r="D568" s="6"/>
      <c r="E568" s="6"/>
      <c r="F568" s="6"/>
      <c r="G568" s="6"/>
      <c r="M568" s="69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2">
      <c r="A569" s="6"/>
      <c r="B569" s="6"/>
      <c r="C569" s="6"/>
      <c r="D569" s="6"/>
      <c r="E569" s="6"/>
      <c r="F569" s="6"/>
      <c r="G569" s="6"/>
      <c r="M569" s="69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2">
      <c r="A570" s="6"/>
      <c r="B570" s="6"/>
      <c r="C570" s="6"/>
      <c r="D570" s="6"/>
      <c r="E570" s="6"/>
      <c r="F570" s="6"/>
      <c r="G570" s="6"/>
      <c r="M570" s="69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2">
      <c r="A571" s="6"/>
      <c r="B571" s="6"/>
      <c r="C571" s="6"/>
      <c r="D571" s="6"/>
      <c r="E571" s="6"/>
      <c r="F571" s="6"/>
      <c r="G571" s="6"/>
      <c r="M571" s="69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2">
      <c r="A572" s="6"/>
      <c r="B572" s="6"/>
      <c r="C572" s="6"/>
      <c r="D572" s="6"/>
      <c r="E572" s="6"/>
      <c r="F572" s="6"/>
      <c r="G572" s="6"/>
      <c r="M572" s="69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2">
      <c r="A573" s="6"/>
      <c r="B573" s="6"/>
      <c r="C573" s="6"/>
      <c r="D573" s="6"/>
      <c r="E573" s="6"/>
      <c r="F573" s="6"/>
      <c r="G573" s="6"/>
      <c r="M573" s="69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2">
      <c r="A574" s="6"/>
      <c r="B574" s="6"/>
      <c r="C574" s="6"/>
      <c r="D574" s="6"/>
      <c r="E574" s="6"/>
      <c r="F574" s="6"/>
      <c r="G574" s="6"/>
      <c r="M574" s="69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2">
      <c r="A575" s="6"/>
      <c r="B575" s="6"/>
      <c r="C575" s="6"/>
      <c r="D575" s="6"/>
      <c r="E575" s="6"/>
      <c r="F575" s="6"/>
      <c r="G575" s="6"/>
      <c r="M575" s="69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2">
      <c r="A576" s="6"/>
      <c r="B576" s="6"/>
      <c r="C576" s="6"/>
      <c r="D576" s="6"/>
      <c r="E576" s="6"/>
      <c r="F576" s="6"/>
      <c r="G576" s="6"/>
      <c r="M576" s="69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2">
      <c r="A577" s="6"/>
      <c r="B577" s="6"/>
      <c r="C577" s="6"/>
      <c r="D577" s="6"/>
      <c r="E577" s="6"/>
      <c r="F577" s="6"/>
      <c r="G577" s="6"/>
      <c r="M577" s="69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2">
      <c r="A578" s="6"/>
      <c r="B578" s="6"/>
      <c r="C578" s="6"/>
      <c r="D578" s="6"/>
      <c r="E578" s="6"/>
      <c r="F578" s="6"/>
      <c r="G578" s="6"/>
      <c r="M578" s="69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2">
      <c r="A579" s="6"/>
      <c r="B579" s="6"/>
      <c r="C579" s="6"/>
      <c r="D579" s="6"/>
      <c r="E579" s="6"/>
      <c r="F579" s="6"/>
      <c r="G579" s="6"/>
      <c r="M579" s="69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2">
      <c r="A580" s="6"/>
      <c r="B580" s="6"/>
      <c r="C580" s="6"/>
      <c r="D580" s="6"/>
      <c r="E580" s="6"/>
      <c r="F580" s="6"/>
      <c r="G580" s="6"/>
      <c r="M580" s="69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2">
      <c r="A581" s="6"/>
      <c r="B581" s="6"/>
      <c r="C581" s="6"/>
      <c r="D581" s="6"/>
      <c r="E581" s="6"/>
      <c r="F581" s="6"/>
      <c r="G581" s="6"/>
      <c r="M581" s="69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2">
      <c r="A582" s="6"/>
      <c r="B582" s="6"/>
      <c r="C582" s="6"/>
      <c r="D582" s="6"/>
      <c r="E582" s="6"/>
      <c r="F582" s="6"/>
      <c r="G582" s="6"/>
      <c r="M582" s="69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2">
      <c r="A583" s="6"/>
      <c r="B583" s="6"/>
      <c r="C583" s="6"/>
      <c r="D583" s="6"/>
      <c r="E583" s="6"/>
      <c r="F583" s="6"/>
      <c r="G583" s="6"/>
      <c r="M583" s="69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2">
      <c r="A584" s="6"/>
      <c r="B584" s="6"/>
      <c r="C584" s="6"/>
      <c r="D584" s="6"/>
      <c r="E584" s="6"/>
      <c r="F584" s="6"/>
      <c r="G584" s="6"/>
      <c r="M584" s="69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2">
      <c r="A585" s="6"/>
      <c r="B585" s="6"/>
      <c r="C585" s="6"/>
      <c r="D585" s="6"/>
      <c r="E585" s="6"/>
      <c r="F585" s="6"/>
      <c r="G585" s="6"/>
      <c r="M585" s="69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2">
      <c r="A586" s="6"/>
      <c r="B586" s="6"/>
      <c r="C586" s="6"/>
      <c r="D586" s="6"/>
      <c r="E586" s="6"/>
      <c r="F586" s="6"/>
      <c r="G586" s="6"/>
      <c r="M586" s="69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2">
      <c r="A587" s="6"/>
      <c r="B587" s="6"/>
      <c r="C587" s="6"/>
      <c r="D587" s="6"/>
      <c r="E587" s="6"/>
      <c r="F587" s="6"/>
      <c r="G587" s="6"/>
      <c r="M587" s="69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2">
      <c r="A588" s="6"/>
      <c r="B588" s="6"/>
      <c r="C588" s="6"/>
      <c r="D588" s="6"/>
      <c r="E588" s="6"/>
      <c r="F588" s="6"/>
      <c r="G588" s="6"/>
      <c r="M588" s="69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2">
      <c r="A589" s="6"/>
      <c r="B589" s="6"/>
      <c r="C589" s="6"/>
      <c r="D589" s="6"/>
      <c r="E589" s="6"/>
      <c r="F589" s="6"/>
      <c r="G589" s="6"/>
      <c r="M589" s="69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2">
      <c r="A590" s="6"/>
      <c r="B590" s="6"/>
      <c r="C590" s="6"/>
      <c r="D590" s="6"/>
      <c r="E590" s="6"/>
      <c r="F590" s="6"/>
      <c r="G590" s="6"/>
      <c r="M590" s="69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2">
      <c r="A591" s="6"/>
      <c r="B591" s="6"/>
      <c r="C591" s="6"/>
      <c r="D591" s="6"/>
      <c r="E591" s="6"/>
      <c r="F591" s="6"/>
      <c r="G591" s="6"/>
      <c r="M591" s="69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2">
      <c r="A592" s="6"/>
      <c r="B592" s="6"/>
      <c r="C592" s="6"/>
      <c r="D592" s="6"/>
      <c r="E592" s="6"/>
      <c r="F592" s="6"/>
      <c r="G592" s="6"/>
      <c r="M592" s="69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2">
      <c r="A593" s="6"/>
      <c r="B593" s="6"/>
      <c r="C593" s="6"/>
      <c r="D593" s="6"/>
      <c r="E593" s="6"/>
      <c r="F593" s="6"/>
      <c r="G593" s="6"/>
      <c r="M593" s="69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2">
      <c r="A594" s="6"/>
      <c r="B594" s="6"/>
      <c r="C594" s="6"/>
      <c r="D594" s="6"/>
      <c r="E594" s="6"/>
      <c r="F594" s="6"/>
      <c r="G594" s="6"/>
      <c r="M594" s="69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2">
      <c r="A595" s="6"/>
      <c r="B595" s="6"/>
      <c r="C595" s="6"/>
      <c r="D595" s="6"/>
      <c r="E595" s="6"/>
      <c r="F595" s="6"/>
      <c r="G595" s="6"/>
      <c r="M595" s="69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2">
      <c r="A596" s="6"/>
      <c r="B596" s="6"/>
      <c r="C596" s="6"/>
      <c r="D596" s="6"/>
      <c r="E596" s="6"/>
      <c r="F596" s="6"/>
      <c r="G596" s="6"/>
      <c r="M596" s="69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2">
      <c r="A597" s="6"/>
      <c r="B597" s="6"/>
      <c r="C597" s="6"/>
      <c r="D597" s="6"/>
      <c r="E597" s="6"/>
      <c r="F597" s="6"/>
      <c r="G597" s="6"/>
      <c r="M597" s="69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2">
      <c r="A598" s="6"/>
      <c r="B598" s="6"/>
      <c r="C598" s="6"/>
      <c r="D598" s="6"/>
      <c r="E598" s="6"/>
      <c r="F598" s="6"/>
      <c r="G598" s="6"/>
      <c r="M598" s="69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2">
      <c r="A599" s="6"/>
      <c r="B599" s="6"/>
      <c r="C599" s="6"/>
      <c r="D599" s="6"/>
      <c r="E599" s="6"/>
      <c r="F599" s="6"/>
      <c r="G599" s="6"/>
      <c r="M599" s="69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2">
      <c r="A600" s="6"/>
      <c r="B600" s="6"/>
      <c r="C600" s="6"/>
      <c r="D600" s="6"/>
      <c r="E600" s="6"/>
      <c r="F600" s="6"/>
      <c r="G600" s="6"/>
      <c r="M600" s="69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2">
      <c r="A601" s="6"/>
      <c r="B601" s="6"/>
      <c r="C601" s="6"/>
      <c r="D601" s="6"/>
      <c r="E601" s="6"/>
      <c r="F601" s="6"/>
      <c r="G601" s="6"/>
      <c r="M601" s="69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2">
      <c r="A602" s="6"/>
      <c r="B602" s="6"/>
      <c r="C602" s="6"/>
      <c r="D602" s="6"/>
      <c r="E602" s="6"/>
      <c r="F602" s="6"/>
      <c r="G602" s="6"/>
      <c r="M602" s="69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2">
      <c r="A603" s="6"/>
      <c r="B603" s="6"/>
      <c r="C603" s="6"/>
      <c r="D603" s="6"/>
      <c r="E603" s="6"/>
      <c r="F603" s="6"/>
      <c r="G603" s="6"/>
      <c r="M603" s="69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2">
      <c r="A604" s="6"/>
      <c r="B604" s="6"/>
      <c r="C604" s="6"/>
      <c r="D604" s="6"/>
      <c r="E604" s="6"/>
      <c r="F604" s="6"/>
      <c r="G604" s="6"/>
      <c r="M604" s="69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2">
      <c r="A605" s="6"/>
      <c r="B605" s="6"/>
      <c r="C605" s="6"/>
      <c r="D605" s="6"/>
      <c r="E605" s="6"/>
      <c r="F605" s="6"/>
      <c r="G605" s="6"/>
      <c r="M605" s="69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2">
      <c r="A606" s="6"/>
      <c r="B606" s="6"/>
      <c r="C606" s="6"/>
      <c r="D606" s="6"/>
      <c r="E606" s="6"/>
      <c r="F606" s="6"/>
      <c r="G606" s="6"/>
      <c r="M606" s="69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2">
      <c r="A607" s="6"/>
      <c r="B607" s="6"/>
      <c r="C607" s="6"/>
      <c r="D607" s="6"/>
      <c r="E607" s="6"/>
      <c r="F607" s="6"/>
      <c r="G607" s="6"/>
      <c r="M607" s="69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2">
      <c r="A608" s="6"/>
      <c r="B608" s="6"/>
      <c r="C608" s="6"/>
      <c r="D608" s="6"/>
      <c r="E608" s="6"/>
      <c r="F608" s="6"/>
      <c r="G608" s="6"/>
      <c r="M608" s="69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2">
      <c r="A609" s="6"/>
      <c r="B609" s="6"/>
      <c r="C609" s="6"/>
      <c r="D609" s="6"/>
      <c r="E609" s="6"/>
      <c r="F609" s="6"/>
      <c r="G609" s="6"/>
      <c r="M609" s="69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2">
      <c r="A610" s="6"/>
      <c r="B610" s="6"/>
      <c r="C610" s="6"/>
      <c r="D610" s="6"/>
      <c r="E610" s="6"/>
      <c r="F610" s="6"/>
      <c r="G610" s="6"/>
      <c r="M610" s="69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2">
      <c r="A611" s="6"/>
      <c r="B611" s="6"/>
      <c r="C611" s="6"/>
      <c r="D611" s="6"/>
      <c r="E611" s="6"/>
      <c r="F611" s="6"/>
      <c r="G611" s="6"/>
      <c r="M611" s="69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2">
      <c r="A612" s="6"/>
      <c r="B612" s="6"/>
      <c r="C612" s="6"/>
      <c r="D612" s="6"/>
      <c r="E612" s="6"/>
      <c r="F612" s="6"/>
      <c r="G612" s="6"/>
      <c r="M612" s="69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2">
      <c r="A613" s="6"/>
      <c r="B613" s="6"/>
      <c r="C613" s="6"/>
      <c r="D613" s="6"/>
      <c r="E613" s="6"/>
      <c r="F613" s="6"/>
      <c r="G613" s="6"/>
      <c r="M613" s="69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2">
      <c r="A614" s="6"/>
      <c r="B614" s="6"/>
      <c r="C614" s="6"/>
      <c r="D614" s="6"/>
      <c r="E614" s="6"/>
      <c r="F614" s="6"/>
      <c r="G614" s="6"/>
      <c r="M614" s="69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2">
      <c r="A615" s="6"/>
      <c r="B615" s="6"/>
      <c r="C615" s="6"/>
      <c r="D615" s="6"/>
      <c r="E615" s="6"/>
      <c r="F615" s="6"/>
      <c r="G615" s="6"/>
      <c r="M615" s="69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2">
      <c r="A616" s="6"/>
      <c r="B616" s="6"/>
      <c r="C616" s="6"/>
      <c r="D616" s="6"/>
      <c r="E616" s="6"/>
      <c r="F616" s="6"/>
      <c r="G616" s="6"/>
      <c r="M616" s="69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2">
      <c r="A617" s="6"/>
      <c r="B617" s="6"/>
      <c r="C617" s="6"/>
      <c r="D617" s="6"/>
      <c r="E617" s="6"/>
      <c r="F617" s="6"/>
      <c r="G617" s="6"/>
      <c r="M617" s="69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2">
      <c r="A618" s="6"/>
      <c r="B618" s="6"/>
      <c r="C618" s="6"/>
      <c r="D618" s="6"/>
      <c r="E618" s="6"/>
      <c r="F618" s="6"/>
      <c r="G618" s="6"/>
      <c r="M618" s="69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2">
      <c r="A619" s="6"/>
      <c r="B619" s="6"/>
      <c r="C619" s="6"/>
      <c r="D619" s="6"/>
      <c r="E619" s="6"/>
      <c r="F619" s="6"/>
      <c r="G619" s="6"/>
      <c r="M619" s="69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2">
      <c r="A620" s="6"/>
      <c r="B620" s="6"/>
      <c r="C620" s="6"/>
      <c r="D620" s="6"/>
      <c r="E620" s="6"/>
      <c r="F620" s="6"/>
      <c r="G620" s="6"/>
      <c r="M620" s="69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2">
      <c r="A621" s="6"/>
      <c r="B621" s="6"/>
      <c r="C621" s="6"/>
      <c r="D621" s="6"/>
      <c r="E621" s="6"/>
      <c r="F621" s="6"/>
      <c r="G621" s="6"/>
      <c r="M621" s="69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2">
      <c r="A622" s="6"/>
      <c r="B622" s="6"/>
      <c r="C622" s="6"/>
      <c r="D622" s="6"/>
      <c r="E622" s="6"/>
      <c r="F622" s="6"/>
      <c r="G622" s="6"/>
      <c r="M622" s="69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2">
      <c r="A623" s="6"/>
      <c r="B623" s="6"/>
      <c r="C623" s="6"/>
      <c r="D623" s="6"/>
      <c r="E623" s="6"/>
      <c r="F623" s="6"/>
      <c r="G623" s="6"/>
      <c r="M623" s="69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2">
      <c r="A624" s="6"/>
      <c r="B624" s="6"/>
      <c r="C624" s="6"/>
      <c r="D624" s="6"/>
      <c r="E624" s="6"/>
      <c r="F624" s="6"/>
      <c r="G624" s="6"/>
      <c r="M624" s="69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2">
      <c r="A625" s="6"/>
      <c r="B625" s="6"/>
      <c r="C625" s="6"/>
      <c r="D625" s="6"/>
      <c r="E625" s="6"/>
      <c r="F625" s="6"/>
      <c r="G625" s="6"/>
      <c r="M625" s="69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2">
      <c r="A626" s="6"/>
      <c r="B626" s="6"/>
      <c r="C626" s="6"/>
      <c r="D626" s="6"/>
      <c r="E626" s="6"/>
      <c r="F626" s="6"/>
      <c r="G626" s="6"/>
      <c r="M626" s="69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2">
      <c r="A627" s="6"/>
      <c r="B627" s="6"/>
      <c r="C627" s="6"/>
      <c r="D627" s="6"/>
      <c r="E627" s="6"/>
      <c r="F627" s="6"/>
      <c r="G627" s="6"/>
      <c r="M627" s="69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2">
      <c r="A628" s="6"/>
      <c r="B628" s="6"/>
      <c r="C628" s="6"/>
      <c r="D628" s="6"/>
      <c r="E628" s="6"/>
      <c r="F628" s="6"/>
      <c r="G628" s="6"/>
      <c r="M628" s="69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2">
      <c r="A629" s="6"/>
      <c r="B629" s="6"/>
      <c r="C629" s="6"/>
      <c r="D629" s="6"/>
      <c r="E629" s="6"/>
      <c r="F629" s="6"/>
      <c r="G629" s="6"/>
      <c r="M629" s="69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2">
      <c r="A630" s="6"/>
      <c r="B630" s="6"/>
      <c r="C630" s="6"/>
      <c r="D630" s="6"/>
      <c r="E630" s="6"/>
      <c r="F630" s="6"/>
      <c r="G630" s="6"/>
      <c r="M630" s="69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2">
      <c r="A631" s="6"/>
      <c r="B631" s="6"/>
      <c r="C631" s="6"/>
      <c r="D631" s="6"/>
      <c r="E631" s="6"/>
      <c r="F631" s="6"/>
      <c r="G631" s="6"/>
      <c r="M631" s="69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2">
      <c r="A632" s="6"/>
      <c r="B632" s="6"/>
      <c r="C632" s="6"/>
      <c r="D632" s="6"/>
      <c r="E632" s="6"/>
      <c r="F632" s="6"/>
      <c r="G632" s="6"/>
      <c r="M632" s="69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2">
      <c r="A633" s="6"/>
      <c r="B633" s="6"/>
      <c r="C633" s="6"/>
      <c r="D633" s="6"/>
      <c r="E633" s="6"/>
      <c r="F633" s="6"/>
      <c r="G633" s="6"/>
      <c r="M633" s="69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2">
      <c r="A634" s="6"/>
      <c r="B634" s="6"/>
      <c r="C634" s="6"/>
      <c r="D634" s="6"/>
      <c r="E634" s="6"/>
      <c r="F634" s="6"/>
      <c r="G634" s="6"/>
      <c r="M634" s="69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2">
      <c r="A635" s="6"/>
      <c r="B635" s="6"/>
      <c r="C635" s="6"/>
      <c r="D635" s="6"/>
      <c r="E635" s="6"/>
      <c r="F635" s="6"/>
      <c r="G635" s="6"/>
      <c r="M635" s="69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2">
      <c r="A636" s="6"/>
      <c r="B636" s="6"/>
      <c r="C636" s="6"/>
      <c r="D636" s="6"/>
      <c r="E636" s="6"/>
      <c r="F636" s="6"/>
      <c r="G636" s="6"/>
      <c r="M636" s="69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2">
      <c r="A637" s="6"/>
      <c r="B637" s="6"/>
      <c r="C637" s="6"/>
      <c r="D637" s="6"/>
      <c r="E637" s="6"/>
      <c r="F637" s="6"/>
      <c r="G637" s="6"/>
      <c r="M637" s="69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2">
      <c r="A638" s="6"/>
      <c r="B638" s="6"/>
      <c r="C638" s="6"/>
      <c r="D638" s="6"/>
      <c r="E638" s="6"/>
      <c r="F638" s="6"/>
      <c r="G638" s="6"/>
      <c r="M638" s="69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2">
      <c r="A639" s="6"/>
      <c r="B639" s="6"/>
      <c r="C639" s="6"/>
      <c r="D639" s="6"/>
      <c r="E639" s="6"/>
      <c r="F639" s="6"/>
      <c r="G639" s="6"/>
      <c r="M639" s="69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2">
      <c r="A640" s="6"/>
      <c r="B640" s="6"/>
      <c r="C640" s="6"/>
      <c r="D640" s="6"/>
      <c r="E640" s="6"/>
      <c r="F640" s="6"/>
      <c r="G640" s="6"/>
      <c r="M640" s="69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2">
      <c r="A641" s="6"/>
      <c r="B641" s="6"/>
      <c r="C641" s="6"/>
      <c r="D641" s="6"/>
      <c r="E641" s="6"/>
      <c r="F641" s="6"/>
      <c r="G641" s="6"/>
      <c r="M641" s="69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2">
      <c r="A642" s="6"/>
      <c r="B642" s="6"/>
      <c r="C642" s="6"/>
      <c r="D642" s="6"/>
      <c r="E642" s="6"/>
      <c r="F642" s="6"/>
      <c r="G642" s="6"/>
      <c r="M642" s="69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2">
      <c r="A643" s="6"/>
      <c r="B643" s="6"/>
      <c r="C643" s="6"/>
      <c r="D643" s="6"/>
      <c r="E643" s="6"/>
      <c r="F643" s="6"/>
      <c r="G643" s="6"/>
      <c r="M643" s="69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2">
      <c r="A644" s="6"/>
      <c r="B644" s="6"/>
      <c r="C644" s="6"/>
      <c r="D644" s="6"/>
      <c r="E644" s="6"/>
      <c r="F644" s="6"/>
      <c r="G644" s="6"/>
      <c r="M644" s="69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2">
      <c r="A645" s="6"/>
      <c r="B645" s="6"/>
      <c r="C645" s="6"/>
      <c r="D645" s="6"/>
      <c r="E645" s="6"/>
      <c r="F645" s="6"/>
      <c r="G645" s="6"/>
      <c r="M645" s="69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2">
      <c r="A646" s="6"/>
      <c r="B646" s="6"/>
      <c r="C646" s="6"/>
      <c r="D646" s="6"/>
      <c r="E646" s="6"/>
      <c r="F646" s="6"/>
      <c r="G646" s="6"/>
      <c r="M646" s="69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2">
      <c r="A647" s="6"/>
      <c r="B647" s="6"/>
      <c r="C647" s="6"/>
      <c r="D647" s="6"/>
      <c r="E647" s="6"/>
      <c r="F647" s="6"/>
      <c r="G647" s="6"/>
      <c r="M647" s="69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2">
      <c r="A648" s="6"/>
      <c r="B648" s="6"/>
      <c r="C648" s="6"/>
      <c r="D648" s="6"/>
      <c r="E648" s="6"/>
      <c r="F648" s="6"/>
      <c r="G648" s="6"/>
      <c r="M648" s="69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2">
      <c r="A649" s="6"/>
      <c r="B649" s="6"/>
      <c r="C649" s="6"/>
      <c r="D649" s="6"/>
      <c r="E649" s="6"/>
      <c r="F649" s="6"/>
      <c r="G649" s="6"/>
      <c r="M649" s="69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2">
      <c r="A650" s="6"/>
      <c r="B650" s="6"/>
      <c r="C650" s="6"/>
      <c r="D650" s="6"/>
      <c r="E650" s="6"/>
      <c r="F650" s="6"/>
      <c r="G650" s="6"/>
      <c r="M650" s="69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2">
      <c r="A651" s="6"/>
      <c r="B651" s="6"/>
      <c r="C651" s="6"/>
      <c r="D651" s="6"/>
      <c r="E651" s="6"/>
      <c r="F651" s="6"/>
      <c r="G651" s="6"/>
      <c r="M651" s="69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2">
      <c r="A652" s="6"/>
      <c r="B652" s="6"/>
      <c r="C652" s="6"/>
      <c r="D652" s="6"/>
      <c r="E652" s="6"/>
      <c r="F652" s="6"/>
      <c r="G652" s="6"/>
      <c r="M652" s="69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2">
      <c r="A653" s="6"/>
      <c r="B653" s="6"/>
      <c r="C653" s="6"/>
      <c r="D653" s="6"/>
      <c r="E653" s="6"/>
      <c r="F653" s="6"/>
      <c r="G653" s="6"/>
      <c r="M653" s="69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2">
      <c r="A654" s="6"/>
      <c r="B654" s="6"/>
      <c r="C654" s="6"/>
      <c r="D654" s="6"/>
      <c r="E654" s="6"/>
      <c r="F654" s="6"/>
      <c r="G654" s="6"/>
      <c r="M654" s="69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2">
      <c r="A655" s="6"/>
      <c r="B655" s="6"/>
      <c r="C655" s="6"/>
      <c r="D655" s="6"/>
      <c r="E655" s="6"/>
      <c r="F655" s="6"/>
      <c r="G655" s="6"/>
      <c r="M655" s="69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2">
      <c r="A656" s="6"/>
      <c r="B656" s="6"/>
      <c r="C656" s="6"/>
      <c r="D656" s="6"/>
      <c r="E656" s="6"/>
      <c r="F656" s="6"/>
      <c r="G656" s="6"/>
      <c r="M656" s="69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2">
      <c r="A657" s="6"/>
      <c r="B657" s="6"/>
      <c r="C657" s="6"/>
      <c r="D657" s="6"/>
      <c r="E657" s="6"/>
      <c r="F657" s="6"/>
      <c r="G657" s="6"/>
      <c r="M657" s="69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2">
      <c r="A658" s="6"/>
      <c r="B658" s="6"/>
      <c r="C658" s="6"/>
      <c r="D658" s="6"/>
      <c r="E658" s="6"/>
      <c r="F658" s="6"/>
      <c r="G658" s="6"/>
      <c r="M658" s="69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2">
      <c r="A659" s="6"/>
      <c r="B659" s="6"/>
      <c r="C659" s="6"/>
      <c r="D659" s="6"/>
      <c r="E659" s="6"/>
      <c r="F659" s="6"/>
      <c r="G659" s="6"/>
      <c r="M659" s="69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2">
      <c r="A660" s="6"/>
      <c r="B660" s="6"/>
      <c r="C660" s="6"/>
      <c r="D660" s="6"/>
      <c r="E660" s="6"/>
      <c r="F660" s="6"/>
      <c r="G660" s="6"/>
      <c r="M660" s="69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2">
      <c r="A661" s="6"/>
      <c r="B661" s="6"/>
      <c r="C661" s="6"/>
      <c r="D661" s="6"/>
      <c r="E661" s="6"/>
      <c r="F661" s="6"/>
      <c r="G661" s="6"/>
      <c r="M661" s="69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2">
      <c r="A662" s="6"/>
      <c r="B662" s="6"/>
      <c r="C662" s="6"/>
      <c r="D662" s="6"/>
      <c r="E662" s="6"/>
      <c r="F662" s="6"/>
      <c r="G662" s="6"/>
      <c r="M662" s="69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2">
      <c r="A663" s="6"/>
      <c r="B663" s="6"/>
      <c r="C663" s="6"/>
      <c r="D663" s="6"/>
      <c r="E663" s="6"/>
      <c r="F663" s="6"/>
      <c r="G663" s="6"/>
      <c r="M663" s="69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2">
      <c r="A664" s="6"/>
      <c r="B664" s="6"/>
      <c r="C664" s="6"/>
      <c r="D664" s="6"/>
      <c r="E664" s="6"/>
      <c r="F664" s="6"/>
      <c r="G664" s="6"/>
      <c r="M664" s="69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2">
      <c r="A665" s="6"/>
      <c r="B665" s="6"/>
      <c r="C665" s="6"/>
      <c r="D665" s="6"/>
      <c r="E665" s="6"/>
      <c r="F665" s="6"/>
      <c r="G665" s="6"/>
      <c r="M665" s="69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2">
      <c r="A666" s="6"/>
      <c r="B666" s="6"/>
      <c r="C666" s="6"/>
      <c r="D666" s="6"/>
      <c r="E666" s="6"/>
      <c r="F666" s="6"/>
      <c r="G666" s="6"/>
      <c r="M666" s="69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2">
      <c r="A667" s="6"/>
      <c r="B667" s="6"/>
      <c r="C667" s="6"/>
      <c r="D667" s="6"/>
      <c r="E667" s="6"/>
      <c r="F667" s="6"/>
      <c r="G667" s="6"/>
      <c r="M667" s="69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2">
      <c r="A668" s="6"/>
      <c r="B668" s="6"/>
      <c r="C668" s="6"/>
      <c r="D668" s="6"/>
      <c r="E668" s="6"/>
      <c r="F668" s="6"/>
      <c r="G668" s="6"/>
      <c r="M668" s="69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2">
      <c r="A669" s="6"/>
      <c r="B669" s="6"/>
      <c r="C669" s="6"/>
      <c r="D669" s="6"/>
      <c r="E669" s="6"/>
      <c r="F669" s="6"/>
      <c r="G669" s="6"/>
      <c r="M669" s="69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2">
      <c r="A670" s="6"/>
      <c r="B670" s="6"/>
      <c r="C670" s="6"/>
      <c r="D670" s="6"/>
      <c r="E670" s="6"/>
      <c r="F670" s="6"/>
      <c r="G670" s="6"/>
      <c r="M670" s="69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2">
      <c r="A671" s="6"/>
      <c r="B671" s="6"/>
      <c r="C671" s="6"/>
      <c r="D671" s="6"/>
      <c r="E671" s="6"/>
      <c r="F671" s="6"/>
      <c r="G671" s="6"/>
      <c r="M671" s="69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2">
      <c r="A672" s="6"/>
      <c r="B672" s="6"/>
      <c r="C672" s="6"/>
      <c r="D672" s="6"/>
      <c r="E672" s="6"/>
      <c r="F672" s="6"/>
      <c r="G672" s="6"/>
      <c r="M672" s="69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2">
      <c r="A673" s="6"/>
      <c r="B673" s="6"/>
      <c r="C673" s="6"/>
      <c r="D673" s="6"/>
      <c r="E673" s="6"/>
      <c r="F673" s="6"/>
      <c r="G673" s="6"/>
      <c r="M673" s="69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2">
      <c r="A674" s="6"/>
      <c r="B674" s="6"/>
      <c r="C674" s="6"/>
      <c r="D674" s="6"/>
      <c r="E674" s="6"/>
      <c r="F674" s="6"/>
      <c r="G674" s="6"/>
      <c r="M674" s="69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2">
      <c r="A675" s="6"/>
      <c r="B675" s="6"/>
      <c r="C675" s="6"/>
      <c r="D675" s="6"/>
      <c r="E675" s="6"/>
      <c r="F675" s="6"/>
      <c r="G675" s="6"/>
      <c r="M675" s="69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2">
      <c r="A676" s="6"/>
      <c r="B676" s="6"/>
      <c r="C676" s="6"/>
      <c r="D676" s="6"/>
      <c r="E676" s="6"/>
      <c r="F676" s="6"/>
      <c r="G676" s="6"/>
      <c r="M676" s="69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2">
      <c r="A677" s="6"/>
      <c r="B677" s="6"/>
      <c r="C677" s="6"/>
      <c r="D677" s="6"/>
      <c r="E677" s="6"/>
      <c r="F677" s="6"/>
      <c r="G677" s="6"/>
      <c r="M677" s="69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2">
      <c r="A678" s="6"/>
      <c r="B678" s="6"/>
      <c r="C678" s="6"/>
      <c r="D678" s="6"/>
      <c r="E678" s="6"/>
      <c r="F678" s="6"/>
      <c r="G678" s="6"/>
      <c r="M678" s="69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2">
      <c r="A679" s="6"/>
      <c r="B679" s="6"/>
      <c r="C679" s="6"/>
      <c r="D679" s="6"/>
      <c r="E679" s="6"/>
      <c r="F679" s="6"/>
      <c r="G679" s="6"/>
      <c r="M679" s="69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2">
      <c r="A680" s="6"/>
      <c r="B680" s="6"/>
      <c r="C680" s="6"/>
      <c r="D680" s="6"/>
      <c r="E680" s="6"/>
      <c r="F680" s="6"/>
      <c r="G680" s="6"/>
      <c r="M680" s="69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2">
      <c r="A681" s="6"/>
      <c r="B681" s="6"/>
      <c r="C681" s="6"/>
      <c r="D681" s="6"/>
      <c r="E681" s="6"/>
      <c r="F681" s="6"/>
      <c r="G681" s="6"/>
      <c r="M681" s="69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2">
      <c r="A682" s="6"/>
      <c r="B682" s="6"/>
      <c r="C682" s="6"/>
      <c r="D682" s="6"/>
      <c r="E682" s="6"/>
      <c r="F682" s="6"/>
      <c r="G682" s="6"/>
      <c r="M682" s="69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2">
      <c r="A683" s="6"/>
      <c r="B683" s="6"/>
      <c r="C683" s="6"/>
      <c r="D683" s="6"/>
      <c r="E683" s="6"/>
      <c r="F683" s="6"/>
      <c r="G683" s="6"/>
      <c r="M683" s="69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2">
      <c r="A684" s="6"/>
      <c r="B684" s="6"/>
      <c r="C684" s="6"/>
      <c r="D684" s="6"/>
      <c r="E684" s="6"/>
      <c r="F684" s="6"/>
      <c r="G684" s="6"/>
      <c r="M684" s="69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2">
      <c r="A685" s="6"/>
      <c r="B685" s="6"/>
      <c r="C685" s="6"/>
      <c r="D685" s="6"/>
      <c r="E685" s="6"/>
      <c r="F685" s="6"/>
      <c r="G685" s="6"/>
      <c r="M685" s="69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2">
      <c r="A686" s="6"/>
      <c r="B686" s="6"/>
      <c r="C686" s="6"/>
      <c r="D686" s="6"/>
      <c r="E686" s="6"/>
      <c r="F686" s="6"/>
      <c r="G686" s="6"/>
      <c r="M686" s="69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2">
      <c r="A687" s="6"/>
      <c r="B687" s="6"/>
      <c r="C687" s="6"/>
      <c r="D687" s="6"/>
      <c r="E687" s="6"/>
      <c r="F687" s="6"/>
      <c r="G687" s="6"/>
      <c r="M687" s="69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2">
      <c r="A688" s="6"/>
      <c r="B688" s="6"/>
      <c r="C688" s="6"/>
      <c r="D688" s="6"/>
      <c r="E688" s="6"/>
      <c r="F688" s="6"/>
      <c r="G688" s="6"/>
      <c r="M688" s="69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2">
      <c r="A689" s="6"/>
      <c r="B689" s="6"/>
      <c r="C689" s="6"/>
      <c r="D689" s="6"/>
      <c r="E689" s="6"/>
      <c r="F689" s="6"/>
      <c r="G689" s="6"/>
      <c r="M689" s="69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2">
      <c r="A690" s="6"/>
      <c r="B690" s="6"/>
      <c r="C690" s="6"/>
      <c r="D690" s="6"/>
      <c r="E690" s="6"/>
      <c r="F690" s="6"/>
      <c r="G690" s="6"/>
      <c r="M690" s="69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2">
      <c r="A691" s="6"/>
      <c r="B691" s="6"/>
      <c r="C691" s="6"/>
      <c r="D691" s="6"/>
      <c r="E691" s="6"/>
      <c r="F691" s="6"/>
      <c r="G691" s="6"/>
      <c r="M691" s="69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2">
      <c r="A692" s="6"/>
      <c r="B692" s="6"/>
      <c r="C692" s="6"/>
      <c r="D692" s="6"/>
      <c r="E692" s="6"/>
      <c r="F692" s="6"/>
      <c r="G692" s="6"/>
      <c r="M692" s="69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2">
      <c r="A693" s="6"/>
      <c r="B693" s="6"/>
      <c r="C693" s="6"/>
      <c r="D693" s="6"/>
      <c r="E693" s="6"/>
      <c r="F693" s="6"/>
      <c r="G693" s="6"/>
      <c r="M693" s="69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2">
      <c r="A694" s="6"/>
      <c r="B694" s="6"/>
      <c r="C694" s="6"/>
      <c r="D694" s="6"/>
      <c r="E694" s="6"/>
      <c r="F694" s="6"/>
      <c r="G694" s="6"/>
      <c r="M694" s="69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2">
      <c r="A695" s="6"/>
      <c r="B695" s="6"/>
      <c r="C695" s="6"/>
      <c r="D695" s="6"/>
      <c r="E695" s="6"/>
      <c r="F695" s="6"/>
      <c r="G695" s="6"/>
      <c r="M695" s="69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2">
      <c r="A696" s="6"/>
      <c r="B696" s="6"/>
      <c r="C696" s="6"/>
      <c r="D696" s="6"/>
      <c r="E696" s="6"/>
      <c r="F696" s="6"/>
      <c r="G696" s="6"/>
      <c r="M696" s="69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2">
      <c r="A697" s="6"/>
      <c r="B697" s="6"/>
      <c r="C697" s="6"/>
      <c r="D697" s="6"/>
      <c r="E697" s="6"/>
      <c r="F697" s="6"/>
      <c r="G697" s="6"/>
      <c r="M697" s="69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2">
      <c r="A698" s="6"/>
      <c r="B698" s="6"/>
      <c r="C698" s="6"/>
      <c r="D698" s="6"/>
      <c r="E698" s="6"/>
      <c r="F698" s="6"/>
      <c r="G698" s="6"/>
      <c r="M698" s="69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2">
      <c r="A699" s="6"/>
      <c r="B699" s="6"/>
      <c r="C699" s="6"/>
      <c r="D699" s="6"/>
      <c r="E699" s="6"/>
      <c r="F699" s="6"/>
      <c r="G699" s="6"/>
      <c r="M699" s="69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2">
      <c r="A700" s="6"/>
      <c r="B700" s="6"/>
      <c r="C700" s="6"/>
      <c r="D700" s="6"/>
      <c r="E700" s="6"/>
      <c r="F700" s="6"/>
      <c r="G700" s="6"/>
      <c r="M700" s="69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2">
      <c r="A701" s="6"/>
      <c r="B701" s="6"/>
      <c r="C701" s="6"/>
      <c r="D701" s="6"/>
      <c r="E701" s="6"/>
      <c r="F701" s="6"/>
      <c r="G701" s="6"/>
      <c r="M701" s="69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2">
      <c r="A702" s="6"/>
      <c r="B702" s="6"/>
      <c r="C702" s="6"/>
      <c r="D702" s="6"/>
      <c r="E702" s="6"/>
      <c r="F702" s="6"/>
      <c r="G702" s="6"/>
      <c r="M702" s="69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2">
      <c r="A703" s="6"/>
      <c r="B703" s="6"/>
      <c r="C703" s="6"/>
      <c r="D703" s="6"/>
      <c r="E703" s="6"/>
      <c r="F703" s="6"/>
      <c r="G703" s="6"/>
      <c r="M703" s="69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2">
      <c r="A704" s="6"/>
      <c r="B704" s="6"/>
      <c r="C704" s="6"/>
      <c r="D704" s="6"/>
      <c r="E704" s="6"/>
      <c r="F704" s="6"/>
      <c r="G704" s="6"/>
      <c r="M704" s="69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2">
      <c r="A705" s="6"/>
      <c r="B705" s="6"/>
      <c r="C705" s="6"/>
      <c r="D705" s="6"/>
      <c r="E705" s="6"/>
      <c r="F705" s="6"/>
      <c r="G705" s="6"/>
      <c r="M705" s="69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2">
      <c r="A706" s="6"/>
      <c r="B706" s="6"/>
      <c r="C706" s="6"/>
      <c r="D706" s="6"/>
      <c r="E706" s="6"/>
      <c r="F706" s="6"/>
      <c r="G706" s="6"/>
      <c r="M706" s="69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2">
      <c r="A707" s="6"/>
      <c r="B707" s="6"/>
      <c r="C707" s="6"/>
      <c r="D707" s="6"/>
      <c r="E707" s="6"/>
      <c r="F707" s="6"/>
      <c r="G707" s="6"/>
      <c r="M707" s="69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2">
      <c r="A708" s="6"/>
      <c r="B708" s="6"/>
      <c r="C708" s="6"/>
      <c r="D708" s="6"/>
      <c r="E708" s="6"/>
      <c r="F708" s="6"/>
      <c r="G708" s="6"/>
      <c r="M708" s="69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2">
      <c r="A709" s="6"/>
      <c r="B709" s="6"/>
      <c r="C709" s="6"/>
      <c r="D709" s="6"/>
      <c r="E709" s="6"/>
      <c r="F709" s="6"/>
      <c r="G709" s="6"/>
      <c r="M709" s="69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2">
      <c r="A710" s="6"/>
      <c r="B710" s="6"/>
      <c r="C710" s="6"/>
      <c r="D710" s="6"/>
      <c r="E710" s="6"/>
      <c r="F710" s="6"/>
      <c r="G710" s="6"/>
      <c r="M710" s="69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2">
      <c r="A711" s="6"/>
      <c r="B711" s="6"/>
      <c r="C711" s="6"/>
      <c r="D711" s="6"/>
      <c r="E711" s="6"/>
      <c r="F711" s="6"/>
      <c r="G711" s="6"/>
      <c r="M711" s="69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2">
      <c r="A712" s="6"/>
      <c r="B712" s="6"/>
      <c r="C712" s="6"/>
      <c r="D712" s="6"/>
      <c r="E712" s="6"/>
      <c r="F712" s="6"/>
      <c r="G712" s="6"/>
      <c r="M712" s="69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2">
      <c r="A713" s="6"/>
      <c r="B713" s="6"/>
      <c r="C713" s="6"/>
      <c r="D713" s="6"/>
      <c r="E713" s="6"/>
      <c r="F713" s="6"/>
      <c r="G713" s="6"/>
      <c r="M713" s="69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2">
      <c r="A714" s="6"/>
      <c r="B714" s="6"/>
      <c r="C714" s="6"/>
      <c r="D714" s="6"/>
      <c r="E714" s="6"/>
      <c r="F714" s="6"/>
      <c r="G714" s="6"/>
      <c r="M714" s="69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2">
      <c r="A715" s="6"/>
      <c r="B715" s="6"/>
      <c r="C715" s="6"/>
      <c r="D715" s="6"/>
      <c r="E715" s="6"/>
      <c r="F715" s="6"/>
      <c r="G715" s="6"/>
      <c r="M715" s="69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2">
      <c r="A716" s="6"/>
      <c r="B716" s="6"/>
      <c r="C716" s="6"/>
      <c r="D716" s="6"/>
      <c r="E716" s="6"/>
      <c r="F716" s="6"/>
      <c r="G716" s="6"/>
      <c r="M716" s="69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2">
      <c r="A717" s="6"/>
      <c r="B717" s="6"/>
      <c r="C717" s="6"/>
      <c r="D717" s="6"/>
      <c r="E717" s="6"/>
      <c r="F717" s="6"/>
      <c r="G717" s="6"/>
      <c r="M717" s="69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2">
      <c r="A718" s="6"/>
      <c r="B718" s="6"/>
      <c r="C718" s="6"/>
      <c r="D718" s="6"/>
      <c r="E718" s="6"/>
      <c r="F718" s="6"/>
      <c r="G718" s="6"/>
      <c r="M718" s="69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2">
      <c r="A719" s="6"/>
      <c r="B719" s="6"/>
      <c r="C719" s="6"/>
      <c r="D719" s="6"/>
      <c r="E719" s="6"/>
      <c r="F719" s="6"/>
      <c r="G719" s="6"/>
      <c r="M719" s="69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2">
      <c r="A720" s="6"/>
      <c r="B720" s="6"/>
      <c r="C720" s="6"/>
      <c r="D720" s="6"/>
      <c r="E720" s="6"/>
      <c r="F720" s="6"/>
      <c r="G720" s="6"/>
      <c r="M720" s="69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2">
      <c r="A721" s="6"/>
      <c r="B721" s="6"/>
      <c r="C721" s="6"/>
      <c r="D721" s="6"/>
      <c r="E721" s="6"/>
      <c r="F721" s="6"/>
      <c r="G721" s="6"/>
      <c r="M721" s="69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2">
      <c r="A722" s="6"/>
      <c r="B722" s="6"/>
      <c r="C722" s="6"/>
      <c r="D722" s="6"/>
      <c r="E722" s="6"/>
      <c r="F722" s="6"/>
      <c r="G722" s="6"/>
      <c r="M722" s="69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2">
      <c r="A723" s="6"/>
      <c r="B723" s="6"/>
      <c r="C723" s="6"/>
      <c r="D723" s="6"/>
      <c r="E723" s="6"/>
      <c r="F723" s="6"/>
      <c r="G723" s="6"/>
      <c r="M723" s="69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2">
      <c r="A724" s="6"/>
      <c r="B724" s="6"/>
      <c r="C724" s="6"/>
      <c r="D724" s="6"/>
      <c r="E724" s="6"/>
      <c r="F724" s="6"/>
      <c r="G724" s="6"/>
      <c r="M724" s="69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2">
      <c r="A725" s="6"/>
      <c r="B725" s="6"/>
      <c r="C725" s="6"/>
      <c r="D725" s="6"/>
      <c r="E725" s="6"/>
      <c r="F725" s="6"/>
      <c r="G725" s="6"/>
      <c r="M725" s="69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2">
      <c r="A726" s="6"/>
      <c r="B726" s="6"/>
      <c r="C726" s="6"/>
      <c r="D726" s="6"/>
      <c r="E726" s="6"/>
      <c r="F726" s="6"/>
      <c r="G726" s="6"/>
      <c r="M726" s="69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2">
      <c r="A727" s="6"/>
      <c r="B727" s="6"/>
      <c r="C727" s="6"/>
      <c r="D727" s="6"/>
      <c r="E727" s="6"/>
      <c r="F727" s="6"/>
      <c r="G727" s="6"/>
      <c r="M727" s="69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2">
      <c r="A728" s="6"/>
      <c r="B728" s="6"/>
      <c r="C728" s="6"/>
      <c r="D728" s="6"/>
      <c r="E728" s="6"/>
      <c r="F728" s="6"/>
      <c r="G728" s="6"/>
      <c r="M728" s="69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2">
      <c r="A729" s="6"/>
      <c r="B729" s="6"/>
      <c r="C729" s="6"/>
      <c r="D729" s="6"/>
      <c r="E729" s="6"/>
      <c r="F729" s="6"/>
      <c r="G729" s="6"/>
      <c r="M729" s="69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2">
      <c r="A730" s="6"/>
      <c r="B730" s="6"/>
      <c r="C730" s="6"/>
      <c r="D730" s="6"/>
      <c r="E730" s="6"/>
      <c r="F730" s="6"/>
      <c r="G730" s="6"/>
      <c r="M730" s="69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2">
      <c r="A731" s="6"/>
      <c r="B731" s="6"/>
      <c r="C731" s="6"/>
      <c r="D731" s="6"/>
      <c r="E731" s="6"/>
      <c r="F731" s="6"/>
      <c r="G731" s="6"/>
      <c r="M731" s="69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2">
      <c r="A732" s="6"/>
      <c r="B732" s="6"/>
      <c r="C732" s="6"/>
      <c r="D732" s="6"/>
      <c r="E732" s="6"/>
      <c r="F732" s="6"/>
      <c r="G732" s="6"/>
      <c r="M732" s="69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2">
      <c r="A733" s="6"/>
      <c r="B733" s="6"/>
      <c r="C733" s="6"/>
      <c r="D733" s="6"/>
      <c r="E733" s="6"/>
      <c r="F733" s="6"/>
      <c r="G733" s="6"/>
      <c r="M733" s="69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2">
      <c r="A734" s="6"/>
      <c r="B734" s="6"/>
      <c r="C734" s="6"/>
      <c r="D734" s="6"/>
      <c r="E734" s="6"/>
      <c r="F734" s="6"/>
      <c r="G734" s="6"/>
      <c r="M734" s="69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2">
      <c r="A735" s="6"/>
      <c r="B735" s="6"/>
      <c r="C735" s="6"/>
      <c r="D735" s="6"/>
      <c r="E735" s="6"/>
      <c r="F735" s="6"/>
      <c r="G735" s="6"/>
      <c r="M735" s="69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2">
      <c r="A736" s="6"/>
      <c r="B736" s="6"/>
      <c r="C736" s="6"/>
      <c r="D736" s="6"/>
      <c r="E736" s="6"/>
      <c r="F736" s="6"/>
      <c r="G736" s="6"/>
      <c r="M736" s="69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2">
      <c r="A737" s="6"/>
      <c r="B737" s="6"/>
      <c r="C737" s="6"/>
      <c r="D737" s="6"/>
      <c r="E737" s="6"/>
      <c r="F737" s="6"/>
      <c r="G737" s="6"/>
      <c r="M737" s="69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2">
      <c r="A738" s="6"/>
      <c r="B738" s="6"/>
      <c r="C738" s="6"/>
      <c r="D738" s="6"/>
      <c r="E738" s="6"/>
      <c r="F738" s="6"/>
      <c r="G738" s="6"/>
      <c r="M738" s="69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2">
      <c r="A739" s="6"/>
      <c r="B739" s="6"/>
      <c r="C739" s="6"/>
      <c r="D739" s="6"/>
      <c r="E739" s="6"/>
      <c r="F739" s="6"/>
      <c r="G739" s="6"/>
      <c r="M739" s="69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2">
      <c r="A740" s="6"/>
      <c r="B740" s="6"/>
      <c r="C740" s="6"/>
      <c r="D740" s="6"/>
      <c r="E740" s="6"/>
      <c r="F740" s="6"/>
      <c r="G740" s="6"/>
      <c r="M740" s="69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2">
      <c r="A741" s="6"/>
      <c r="B741" s="6"/>
      <c r="C741" s="6"/>
      <c r="D741" s="6"/>
      <c r="E741" s="6"/>
      <c r="F741" s="6"/>
      <c r="G741" s="6"/>
      <c r="M741" s="69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2">
      <c r="A742" s="6"/>
      <c r="B742" s="6"/>
      <c r="C742" s="6"/>
      <c r="D742" s="6"/>
      <c r="E742" s="6"/>
      <c r="F742" s="6"/>
      <c r="G742" s="6"/>
      <c r="M742" s="69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2">
      <c r="A743" s="6"/>
      <c r="B743" s="6"/>
      <c r="C743" s="6"/>
      <c r="D743" s="6"/>
      <c r="E743" s="6"/>
      <c r="F743" s="6"/>
      <c r="G743" s="6"/>
      <c r="M743" s="69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2">
      <c r="A744" s="6"/>
      <c r="B744" s="6"/>
      <c r="C744" s="6"/>
      <c r="D744" s="6"/>
      <c r="E744" s="6"/>
      <c r="F744" s="6"/>
      <c r="G744" s="6"/>
      <c r="M744" s="69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2">
      <c r="A745" s="6"/>
      <c r="B745" s="6"/>
      <c r="C745" s="6"/>
      <c r="D745" s="6"/>
      <c r="E745" s="6"/>
      <c r="F745" s="6"/>
      <c r="G745" s="6"/>
      <c r="M745" s="69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2">
      <c r="A746" s="6"/>
      <c r="B746" s="6"/>
      <c r="C746" s="6"/>
      <c r="D746" s="6"/>
      <c r="E746" s="6"/>
      <c r="F746" s="6"/>
      <c r="G746" s="6"/>
      <c r="M746" s="69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2">
      <c r="A747" s="6"/>
      <c r="B747" s="6"/>
      <c r="C747" s="6"/>
      <c r="D747" s="6"/>
      <c r="E747" s="6"/>
      <c r="F747" s="6"/>
      <c r="G747" s="6"/>
      <c r="M747" s="69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2">
      <c r="A748" s="6"/>
      <c r="B748" s="6"/>
      <c r="C748" s="6"/>
      <c r="D748" s="6"/>
      <c r="E748" s="6"/>
      <c r="F748" s="6"/>
      <c r="G748" s="6"/>
      <c r="M748" s="69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2">
      <c r="A749" s="6"/>
      <c r="B749" s="6"/>
      <c r="C749" s="6"/>
      <c r="D749" s="6"/>
      <c r="E749" s="6"/>
      <c r="F749" s="6"/>
      <c r="G749" s="6"/>
      <c r="M749" s="69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2">
      <c r="A750" s="6"/>
      <c r="B750" s="6"/>
      <c r="C750" s="6"/>
      <c r="D750" s="6"/>
      <c r="E750" s="6"/>
      <c r="F750" s="6"/>
      <c r="G750" s="6"/>
      <c r="M750" s="69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2">
      <c r="A751" s="6"/>
      <c r="B751" s="6"/>
      <c r="C751" s="6"/>
      <c r="D751" s="6"/>
      <c r="E751" s="6"/>
      <c r="F751" s="6"/>
      <c r="G751" s="6"/>
      <c r="M751" s="69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2">
      <c r="A752" s="6"/>
      <c r="B752" s="6"/>
      <c r="C752" s="6"/>
      <c r="D752" s="6"/>
      <c r="E752" s="6"/>
      <c r="F752" s="6"/>
      <c r="G752" s="6"/>
      <c r="M752" s="69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2">
      <c r="A753" s="6"/>
      <c r="B753" s="6"/>
      <c r="C753" s="6"/>
      <c r="D753" s="6"/>
      <c r="E753" s="6"/>
      <c r="F753" s="6"/>
      <c r="G753" s="6"/>
      <c r="M753" s="69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2">
      <c r="A754" s="6"/>
      <c r="B754" s="6"/>
      <c r="C754" s="6"/>
      <c r="D754" s="6"/>
      <c r="E754" s="6"/>
      <c r="F754" s="6"/>
      <c r="G754" s="6"/>
      <c r="M754" s="69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2">
      <c r="A755" s="6"/>
      <c r="B755" s="6"/>
      <c r="C755" s="6"/>
      <c r="D755" s="6"/>
      <c r="E755" s="6"/>
      <c r="F755" s="6"/>
      <c r="G755" s="6"/>
      <c r="M755" s="69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2">
      <c r="A756" s="6"/>
      <c r="B756" s="6"/>
      <c r="C756" s="6"/>
      <c r="D756" s="6"/>
      <c r="E756" s="6"/>
      <c r="F756" s="6"/>
      <c r="G756" s="6"/>
      <c r="M756" s="69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2">
      <c r="A757" s="6"/>
      <c r="B757" s="6"/>
      <c r="C757" s="6"/>
      <c r="D757" s="6"/>
      <c r="E757" s="6"/>
      <c r="F757" s="6"/>
      <c r="G757" s="6"/>
      <c r="M757" s="69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2">
      <c r="A758" s="6"/>
      <c r="B758" s="6"/>
      <c r="C758" s="6"/>
      <c r="D758" s="6"/>
      <c r="E758" s="6"/>
      <c r="F758" s="6"/>
      <c r="G758" s="6"/>
      <c r="M758" s="69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2">
      <c r="A759" s="6"/>
      <c r="B759" s="6"/>
      <c r="C759" s="6"/>
      <c r="D759" s="6"/>
      <c r="E759" s="6"/>
      <c r="F759" s="6"/>
      <c r="G759" s="6"/>
      <c r="M759" s="69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2">
      <c r="A760" s="6"/>
      <c r="B760" s="6"/>
      <c r="C760" s="6"/>
      <c r="D760" s="6"/>
      <c r="E760" s="6"/>
      <c r="F760" s="6"/>
      <c r="G760" s="6"/>
      <c r="M760" s="69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2">
      <c r="A761" s="6"/>
      <c r="B761" s="6"/>
      <c r="C761" s="6"/>
      <c r="D761" s="6"/>
      <c r="E761" s="6"/>
      <c r="F761" s="6"/>
      <c r="G761" s="6"/>
      <c r="M761" s="69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2">
      <c r="A762" s="6"/>
      <c r="B762" s="6"/>
      <c r="C762" s="6"/>
      <c r="D762" s="6"/>
      <c r="E762" s="6"/>
      <c r="F762" s="6"/>
      <c r="G762" s="6"/>
      <c r="M762" s="69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2">
      <c r="A763" s="6"/>
      <c r="B763" s="6"/>
      <c r="C763" s="6"/>
      <c r="D763" s="6"/>
      <c r="E763" s="6"/>
      <c r="F763" s="6"/>
      <c r="G763" s="6"/>
      <c r="M763" s="69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2">
      <c r="A764" s="6"/>
      <c r="B764" s="6"/>
      <c r="C764" s="6"/>
      <c r="D764" s="6"/>
      <c r="E764" s="6"/>
      <c r="F764" s="6"/>
      <c r="G764" s="6"/>
      <c r="M764" s="69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2">
      <c r="A765" s="6"/>
      <c r="B765" s="6"/>
      <c r="C765" s="6"/>
      <c r="D765" s="6"/>
      <c r="E765" s="6"/>
      <c r="F765" s="6"/>
      <c r="G765" s="6"/>
      <c r="M765" s="69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2">
      <c r="A766" s="6"/>
      <c r="B766" s="6"/>
      <c r="C766" s="6"/>
      <c r="D766" s="6"/>
      <c r="E766" s="6"/>
      <c r="F766" s="6"/>
      <c r="G766" s="6"/>
      <c r="M766" s="69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2">
      <c r="A767" s="6"/>
      <c r="B767" s="6"/>
      <c r="C767" s="6"/>
      <c r="D767" s="6"/>
      <c r="E767" s="6"/>
      <c r="F767" s="6"/>
      <c r="G767" s="6"/>
      <c r="M767" s="69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2">
      <c r="A768" s="6"/>
      <c r="B768" s="6"/>
      <c r="C768" s="6"/>
      <c r="D768" s="6"/>
      <c r="E768" s="6"/>
      <c r="F768" s="6"/>
      <c r="G768" s="6"/>
      <c r="M768" s="69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2">
      <c r="A769" s="6"/>
      <c r="B769" s="6"/>
      <c r="C769" s="6"/>
      <c r="D769" s="6"/>
      <c r="E769" s="6"/>
      <c r="F769" s="6"/>
      <c r="G769" s="6"/>
      <c r="M769" s="69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2">
      <c r="A770" s="6"/>
      <c r="B770" s="6"/>
      <c r="C770" s="6"/>
      <c r="D770" s="6"/>
      <c r="E770" s="6"/>
      <c r="F770" s="6"/>
      <c r="G770" s="6"/>
      <c r="M770" s="69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2">
      <c r="A771" s="6"/>
      <c r="B771" s="6"/>
      <c r="C771" s="6"/>
      <c r="D771" s="6"/>
      <c r="E771" s="6"/>
      <c r="F771" s="6"/>
      <c r="G771" s="6"/>
      <c r="M771" s="69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2">
      <c r="A772" s="6"/>
      <c r="B772" s="6"/>
      <c r="C772" s="6"/>
      <c r="D772" s="6"/>
      <c r="E772" s="6"/>
      <c r="F772" s="6"/>
      <c r="G772" s="6"/>
      <c r="M772" s="69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2">
      <c r="A773" s="6"/>
      <c r="B773" s="6"/>
      <c r="C773" s="6"/>
      <c r="D773" s="6"/>
      <c r="E773" s="6"/>
      <c r="F773" s="6"/>
      <c r="G773" s="6"/>
      <c r="M773" s="69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2">
      <c r="A774" s="6"/>
      <c r="B774" s="6"/>
      <c r="C774" s="6"/>
      <c r="D774" s="6"/>
      <c r="E774" s="6"/>
      <c r="F774" s="6"/>
      <c r="G774" s="6"/>
      <c r="M774" s="69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2">
      <c r="A775" s="6"/>
      <c r="B775" s="6"/>
      <c r="C775" s="6"/>
      <c r="D775" s="6"/>
      <c r="E775" s="6"/>
      <c r="F775" s="6"/>
      <c r="G775" s="6"/>
      <c r="M775" s="69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2">
      <c r="A776" s="6"/>
      <c r="B776" s="6"/>
      <c r="C776" s="6"/>
      <c r="D776" s="6"/>
      <c r="E776" s="6"/>
      <c r="F776" s="6"/>
      <c r="G776" s="6"/>
      <c r="M776" s="69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2">
      <c r="A777" s="6"/>
      <c r="B777" s="6"/>
      <c r="C777" s="6"/>
      <c r="D777" s="6"/>
      <c r="E777" s="6"/>
      <c r="F777" s="6"/>
      <c r="G777" s="6"/>
      <c r="M777" s="69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2">
      <c r="A778" s="6"/>
      <c r="B778" s="6"/>
      <c r="C778" s="6"/>
      <c r="D778" s="6"/>
      <c r="E778" s="6"/>
      <c r="F778" s="6"/>
      <c r="G778" s="6"/>
      <c r="M778" s="69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2">
      <c r="A779" s="6"/>
      <c r="B779" s="6"/>
      <c r="C779" s="6"/>
      <c r="D779" s="6"/>
      <c r="E779" s="6"/>
      <c r="F779" s="6"/>
      <c r="G779" s="6"/>
      <c r="M779" s="69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2">
      <c r="A780" s="6"/>
      <c r="B780" s="6"/>
      <c r="C780" s="6"/>
      <c r="D780" s="6"/>
      <c r="E780" s="6"/>
      <c r="F780" s="6"/>
      <c r="G780" s="6"/>
      <c r="M780" s="69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2">
      <c r="A781" s="6"/>
      <c r="B781" s="6"/>
      <c r="C781" s="6"/>
      <c r="D781" s="6"/>
      <c r="E781" s="6"/>
      <c r="F781" s="6"/>
      <c r="G781" s="6"/>
      <c r="M781" s="69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2">
      <c r="A782" s="6"/>
      <c r="B782" s="6"/>
      <c r="C782" s="6"/>
      <c r="D782" s="6"/>
      <c r="E782" s="6"/>
      <c r="F782" s="6"/>
      <c r="G782" s="6"/>
      <c r="M782" s="69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2">
      <c r="A783" s="6"/>
      <c r="B783" s="6"/>
      <c r="C783" s="6"/>
      <c r="D783" s="6"/>
      <c r="E783" s="6"/>
      <c r="F783" s="6"/>
      <c r="G783" s="6"/>
      <c r="M783" s="69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2">
      <c r="A784" s="6"/>
      <c r="B784" s="6"/>
      <c r="C784" s="6"/>
      <c r="D784" s="6"/>
      <c r="E784" s="6"/>
      <c r="F784" s="6"/>
      <c r="G784" s="6"/>
      <c r="M784" s="69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2">
      <c r="A785" s="6"/>
      <c r="B785" s="6"/>
      <c r="C785" s="6"/>
      <c r="D785" s="6"/>
      <c r="E785" s="6"/>
      <c r="F785" s="6"/>
      <c r="G785" s="6"/>
      <c r="M785" s="69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2">
      <c r="A786" s="6"/>
      <c r="B786" s="6"/>
      <c r="C786" s="6"/>
      <c r="D786" s="6"/>
      <c r="E786" s="6"/>
      <c r="F786" s="6"/>
      <c r="G786" s="6"/>
      <c r="M786" s="69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2">
      <c r="A787" s="6"/>
      <c r="B787" s="6"/>
      <c r="C787" s="6"/>
      <c r="D787" s="6"/>
      <c r="E787" s="6"/>
      <c r="F787" s="6"/>
      <c r="G787" s="6"/>
      <c r="M787" s="69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2">
      <c r="A788" s="6"/>
      <c r="B788" s="6"/>
      <c r="C788" s="6"/>
      <c r="D788" s="6"/>
      <c r="E788" s="6"/>
      <c r="F788" s="6"/>
      <c r="G788" s="6"/>
      <c r="M788" s="69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2">
      <c r="A789" s="6"/>
      <c r="B789" s="6"/>
      <c r="C789" s="6"/>
      <c r="D789" s="6"/>
      <c r="E789" s="6"/>
      <c r="F789" s="6"/>
      <c r="G789" s="6"/>
      <c r="M789" s="69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2">
      <c r="A790" s="6"/>
      <c r="B790" s="6"/>
      <c r="C790" s="6"/>
      <c r="D790" s="6"/>
      <c r="E790" s="6"/>
      <c r="F790" s="6"/>
      <c r="G790" s="6"/>
      <c r="M790" s="69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2">
      <c r="A791" s="6"/>
      <c r="B791" s="6"/>
      <c r="C791" s="6"/>
      <c r="D791" s="6"/>
      <c r="E791" s="6"/>
      <c r="F791" s="6"/>
      <c r="G791" s="6"/>
      <c r="M791" s="69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2">
      <c r="A792" s="6"/>
      <c r="B792" s="6"/>
      <c r="C792" s="6"/>
      <c r="D792" s="6"/>
      <c r="E792" s="6"/>
      <c r="F792" s="6"/>
      <c r="G792" s="6"/>
      <c r="M792" s="69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2">
      <c r="A793" s="6"/>
      <c r="B793" s="6"/>
      <c r="C793" s="6"/>
      <c r="D793" s="6"/>
      <c r="E793" s="6"/>
      <c r="F793" s="6"/>
      <c r="G793" s="6"/>
      <c r="M793" s="69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2">
      <c r="A794" s="6"/>
      <c r="B794" s="6"/>
      <c r="C794" s="6"/>
      <c r="D794" s="6"/>
      <c r="E794" s="6"/>
      <c r="F794" s="6"/>
      <c r="G794" s="6"/>
      <c r="M794" s="69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2">
      <c r="A795" s="6"/>
      <c r="B795" s="6"/>
      <c r="C795" s="6"/>
      <c r="D795" s="6"/>
      <c r="E795" s="6"/>
      <c r="F795" s="6"/>
      <c r="G795" s="6"/>
      <c r="M795" s="69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2">
      <c r="A796" s="6"/>
      <c r="B796" s="6"/>
      <c r="C796" s="6"/>
      <c r="D796" s="6"/>
      <c r="E796" s="6"/>
      <c r="F796" s="6"/>
      <c r="G796" s="6"/>
      <c r="M796" s="69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2">
      <c r="A797" s="6"/>
      <c r="B797" s="6"/>
      <c r="C797" s="6"/>
      <c r="D797" s="6"/>
      <c r="E797" s="6"/>
      <c r="F797" s="6"/>
      <c r="G797" s="6"/>
      <c r="M797" s="69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2">
      <c r="A798" s="6"/>
      <c r="B798" s="6"/>
      <c r="C798" s="6"/>
      <c r="D798" s="6"/>
      <c r="E798" s="6"/>
      <c r="F798" s="6"/>
      <c r="G798" s="6"/>
      <c r="M798" s="69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2">
      <c r="A799" s="6"/>
      <c r="B799" s="6"/>
      <c r="C799" s="6"/>
      <c r="D799" s="6"/>
      <c r="E799" s="6"/>
      <c r="F799" s="6"/>
      <c r="G799" s="6"/>
      <c r="M799" s="69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2">
      <c r="A800" s="6"/>
      <c r="B800" s="6"/>
      <c r="C800" s="6"/>
      <c r="D800" s="6"/>
      <c r="E800" s="6"/>
      <c r="F800" s="6"/>
      <c r="G800" s="6"/>
      <c r="M800" s="69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2">
      <c r="A801" s="6"/>
      <c r="B801" s="6"/>
      <c r="C801" s="6"/>
      <c r="D801" s="6"/>
      <c r="E801" s="6"/>
      <c r="F801" s="6"/>
      <c r="G801" s="6"/>
      <c r="M801" s="69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2">
      <c r="A802" s="6"/>
      <c r="B802" s="6"/>
      <c r="C802" s="6"/>
      <c r="D802" s="6"/>
      <c r="E802" s="6"/>
      <c r="F802" s="6"/>
      <c r="G802" s="6"/>
      <c r="M802" s="69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2">
      <c r="A803" s="6"/>
      <c r="B803" s="6"/>
      <c r="C803" s="6"/>
      <c r="D803" s="6"/>
      <c r="E803" s="6"/>
      <c r="F803" s="6"/>
      <c r="G803" s="6"/>
      <c r="M803" s="69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2">
      <c r="A804" s="6"/>
      <c r="B804" s="6"/>
      <c r="C804" s="6"/>
      <c r="D804" s="6"/>
      <c r="E804" s="6"/>
      <c r="F804" s="6"/>
      <c r="G804" s="6"/>
      <c r="M804" s="69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2">
      <c r="A805" s="6"/>
      <c r="B805" s="6"/>
      <c r="C805" s="6"/>
      <c r="D805" s="6"/>
      <c r="E805" s="6"/>
      <c r="F805" s="6"/>
      <c r="G805" s="6"/>
      <c r="M805" s="69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2">
      <c r="A806" s="6"/>
      <c r="B806" s="6"/>
      <c r="C806" s="6"/>
      <c r="D806" s="6"/>
      <c r="E806" s="6"/>
      <c r="F806" s="6"/>
      <c r="G806" s="6"/>
      <c r="M806" s="69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2">
      <c r="A807" s="6"/>
      <c r="B807" s="6"/>
      <c r="C807" s="6"/>
      <c r="D807" s="6"/>
      <c r="E807" s="6"/>
      <c r="F807" s="6"/>
      <c r="G807" s="6"/>
      <c r="M807" s="69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2">
      <c r="A808" s="6"/>
      <c r="B808" s="6"/>
      <c r="C808" s="6"/>
      <c r="D808" s="6"/>
      <c r="E808" s="6"/>
      <c r="F808" s="6"/>
      <c r="G808" s="6"/>
      <c r="M808" s="69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2">
      <c r="A809" s="6"/>
      <c r="B809" s="6"/>
      <c r="C809" s="6"/>
      <c r="D809" s="6"/>
      <c r="E809" s="6"/>
      <c r="F809" s="6"/>
      <c r="G809" s="6"/>
      <c r="M809" s="69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2">
      <c r="A810" s="6"/>
      <c r="B810" s="6"/>
      <c r="C810" s="6"/>
      <c r="D810" s="6"/>
      <c r="E810" s="6"/>
      <c r="F810" s="6"/>
      <c r="G810" s="6"/>
      <c r="M810" s="69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2">
      <c r="A811" s="6"/>
      <c r="B811" s="6"/>
      <c r="C811" s="6"/>
      <c r="D811" s="6"/>
      <c r="E811" s="6"/>
      <c r="F811" s="6"/>
      <c r="G811" s="6"/>
      <c r="M811" s="69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2">
      <c r="A812" s="6"/>
      <c r="B812" s="6"/>
      <c r="C812" s="6"/>
      <c r="D812" s="6"/>
      <c r="E812" s="6"/>
      <c r="F812" s="6"/>
      <c r="G812" s="6"/>
      <c r="M812" s="69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2">
      <c r="A813" s="6"/>
      <c r="B813" s="6"/>
      <c r="C813" s="6"/>
      <c r="D813" s="6"/>
      <c r="E813" s="6"/>
      <c r="F813" s="6"/>
      <c r="G813" s="6"/>
      <c r="M813" s="69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2">
      <c r="A814" s="6"/>
      <c r="B814" s="6"/>
      <c r="C814" s="6"/>
      <c r="D814" s="6"/>
      <c r="E814" s="6"/>
      <c r="F814" s="6"/>
      <c r="G814" s="6"/>
      <c r="M814" s="69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2">
      <c r="A815" s="6"/>
      <c r="B815" s="6"/>
      <c r="C815" s="6"/>
      <c r="D815" s="6"/>
      <c r="E815" s="6"/>
      <c r="F815" s="6"/>
      <c r="G815" s="6"/>
      <c r="M815" s="69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2">
      <c r="A816" s="6"/>
      <c r="B816" s="6"/>
      <c r="C816" s="6"/>
      <c r="D816" s="6"/>
      <c r="E816" s="6"/>
      <c r="F816" s="6"/>
      <c r="G816" s="6"/>
      <c r="M816" s="69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2">
      <c r="A817" s="6"/>
      <c r="B817" s="6"/>
      <c r="C817" s="6"/>
      <c r="D817" s="6"/>
      <c r="E817" s="6"/>
      <c r="F817" s="6"/>
      <c r="G817" s="6"/>
      <c r="M817" s="69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2">
      <c r="A818" s="6"/>
      <c r="B818" s="6"/>
      <c r="C818" s="6"/>
      <c r="D818" s="6"/>
      <c r="E818" s="6"/>
      <c r="F818" s="6"/>
      <c r="G818" s="6"/>
      <c r="M818" s="69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2">
      <c r="A819" s="6"/>
      <c r="B819" s="6"/>
      <c r="C819" s="6"/>
      <c r="D819" s="6"/>
      <c r="E819" s="6"/>
      <c r="F819" s="6"/>
      <c r="G819" s="6"/>
      <c r="M819" s="69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2">
      <c r="A820" s="6"/>
      <c r="B820" s="6"/>
      <c r="C820" s="6"/>
      <c r="D820" s="6"/>
      <c r="E820" s="6"/>
      <c r="F820" s="6"/>
      <c r="G820" s="6"/>
      <c r="M820" s="69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2">
      <c r="A821" s="6"/>
      <c r="B821" s="6"/>
      <c r="C821" s="6"/>
      <c r="D821" s="6"/>
      <c r="E821" s="6"/>
      <c r="F821" s="6"/>
      <c r="G821" s="6"/>
      <c r="M821" s="69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2">
      <c r="A822" s="6"/>
      <c r="B822" s="6"/>
      <c r="C822" s="6"/>
      <c r="D822" s="6"/>
      <c r="E822" s="6"/>
      <c r="F822" s="6"/>
      <c r="G822" s="6"/>
      <c r="M822" s="69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2">
      <c r="A823" s="6"/>
      <c r="B823" s="6"/>
      <c r="C823" s="6"/>
      <c r="D823" s="6"/>
      <c r="E823" s="6"/>
      <c r="F823" s="6"/>
      <c r="G823" s="6"/>
      <c r="M823" s="69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2">
      <c r="A824" s="6"/>
      <c r="B824" s="6"/>
      <c r="C824" s="6"/>
      <c r="D824" s="6"/>
      <c r="E824" s="6"/>
      <c r="F824" s="6"/>
      <c r="G824" s="6"/>
      <c r="M824" s="69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2">
      <c r="A825" s="6"/>
      <c r="B825" s="6"/>
      <c r="C825" s="6"/>
      <c r="D825" s="6"/>
      <c r="E825" s="6"/>
      <c r="F825" s="6"/>
      <c r="G825" s="6"/>
      <c r="M825" s="69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2">
      <c r="A826" s="6"/>
      <c r="B826" s="6"/>
      <c r="C826" s="6"/>
      <c r="D826" s="6"/>
      <c r="E826" s="6"/>
      <c r="F826" s="6"/>
      <c r="G826" s="6"/>
      <c r="M826" s="69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2">
      <c r="A827" s="6"/>
      <c r="B827" s="6"/>
      <c r="C827" s="6"/>
      <c r="D827" s="6"/>
      <c r="E827" s="6"/>
      <c r="F827" s="6"/>
      <c r="G827" s="6"/>
      <c r="M827" s="69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2">
      <c r="A828" s="6"/>
      <c r="B828" s="6"/>
      <c r="C828" s="6"/>
      <c r="D828" s="6"/>
      <c r="E828" s="6"/>
      <c r="F828" s="6"/>
      <c r="G828" s="6"/>
      <c r="M828" s="69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2">
      <c r="A829" s="6"/>
      <c r="B829" s="6"/>
      <c r="C829" s="6"/>
      <c r="D829" s="6"/>
      <c r="E829" s="6"/>
      <c r="F829" s="6"/>
      <c r="G829" s="6"/>
      <c r="M829" s="69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2">
      <c r="A830" s="6"/>
      <c r="B830" s="6"/>
      <c r="C830" s="6"/>
      <c r="D830" s="6"/>
      <c r="E830" s="6"/>
      <c r="F830" s="6"/>
      <c r="G830" s="6"/>
      <c r="M830" s="69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2">
      <c r="A831" s="6"/>
      <c r="B831" s="6"/>
      <c r="C831" s="6"/>
      <c r="D831" s="6"/>
      <c r="E831" s="6"/>
      <c r="F831" s="6"/>
      <c r="G831" s="6"/>
      <c r="M831" s="69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2">
      <c r="A832" s="6"/>
      <c r="B832" s="6"/>
      <c r="C832" s="6"/>
      <c r="D832" s="6"/>
      <c r="E832" s="6"/>
      <c r="F832" s="6"/>
      <c r="G832" s="6"/>
      <c r="M832" s="69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2">
      <c r="A833" s="6"/>
      <c r="B833" s="6"/>
      <c r="C833" s="6"/>
      <c r="D833" s="6"/>
      <c r="E833" s="6"/>
      <c r="F833" s="6"/>
      <c r="G833" s="6"/>
      <c r="M833" s="69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2">
      <c r="A834" s="6"/>
      <c r="B834" s="6"/>
      <c r="C834" s="6"/>
      <c r="D834" s="6"/>
      <c r="E834" s="6"/>
      <c r="F834" s="6"/>
      <c r="G834" s="6"/>
      <c r="M834" s="69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2">
      <c r="A835" s="6"/>
      <c r="B835" s="6"/>
      <c r="C835" s="6"/>
      <c r="D835" s="6"/>
      <c r="E835" s="6"/>
      <c r="F835" s="6"/>
      <c r="G835" s="6"/>
      <c r="M835" s="69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2">
      <c r="A836" s="6"/>
      <c r="B836" s="6"/>
      <c r="C836" s="6"/>
      <c r="D836" s="6"/>
      <c r="E836" s="6"/>
      <c r="F836" s="6"/>
      <c r="G836" s="6"/>
      <c r="M836" s="69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2">
      <c r="A837" s="6"/>
      <c r="B837" s="6"/>
      <c r="C837" s="6"/>
      <c r="D837" s="6"/>
      <c r="E837" s="6"/>
      <c r="F837" s="6"/>
      <c r="G837" s="6"/>
      <c r="M837" s="69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2">
      <c r="A838" s="6"/>
      <c r="B838" s="6"/>
      <c r="C838" s="6"/>
      <c r="D838" s="6"/>
      <c r="E838" s="6"/>
      <c r="F838" s="6"/>
      <c r="G838" s="6"/>
      <c r="M838" s="69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2">
      <c r="A839" s="6"/>
      <c r="B839" s="6"/>
      <c r="C839" s="6"/>
      <c r="D839" s="6"/>
      <c r="E839" s="6"/>
      <c r="F839" s="6"/>
      <c r="G839" s="6"/>
      <c r="M839" s="69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2">
      <c r="A840" s="6"/>
      <c r="B840" s="6"/>
      <c r="C840" s="6"/>
      <c r="D840" s="6"/>
      <c r="E840" s="6"/>
      <c r="F840" s="6"/>
      <c r="G840" s="6"/>
      <c r="M840" s="69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2">
      <c r="A841" s="6"/>
      <c r="B841" s="6"/>
      <c r="C841" s="6"/>
      <c r="D841" s="6"/>
      <c r="E841" s="6"/>
      <c r="F841" s="6"/>
      <c r="G841" s="6"/>
      <c r="M841" s="69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2">
      <c r="A842" s="6"/>
      <c r="B842" s="6"/>
      <c r="C842" s="6"/>
      <c r="D842" s="6"/>
      <c r="E842" s="6"/>
      <c r="F842" s="6"/>
      <c r="G842" s="6"/>
      <c r="M842" s="69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2">
      <c r="A843" s="6"/>
      <c r="B843" s="6"/>
      <c r="C843" s="6"/>
      <c r="D843" s="6"/>
      <c r="E843" s="6"/>
      <c r="F843" s="6"/>
      <c r="G843" s="6"/>
      <c r="M843" s="69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2">
      <c r="A844" s="6"/>
      <c r="B844" s="6"/>
      <c r="C844" s="6"/>
      <c r="D844" s="6"/>
      <c r="E844" s="6"/>
      <c r="F844" s="6"/>
      <c r="G844" s="6"/>
      <c r="M844" s="69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2">
      <c r="A845" s="6"/>
      <c r="B845" s="6"/>
      <c r="C845" s="6"/>
      <c r="D845" s="6"/>
      <c r="E845" s="6"/>
      <c r="F845" s="6"/>
      <c r="G845" s="6"/>
      <c r="M845" s="69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2">
      <c r="A846" s="6"/>
      <c r="B846" s="6"/>
      <c r="C846" s="6"/>
      <c r="D846" s="6"/>
      <c r="E846" s="6"/>
      <c r="F846" s="6"/>
      <c r="G846" s="6"/>
      <c r="M846" s="69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2">
      <c r="A847" s="6"/>
      <c r="B847" s="6"/>
      <c r="C847" s="6"/>
      <c r="D847" s="6"/>
      <c r="E847" s="6"/>
      <c r="F847" s="6"/>
      <c r="G847" s="6"/>
      <c r="M847" s="69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2">
      <c r="A848" s="6"/>
      <c r="B848" s="6"/>
      <c r="C848" s="6"/>
      <c r="D848" s="6"/>
      <c r="E848" s="6"/>
      <c r="F848" s="6"/>
      <c r="G848" s="6"/>
      <c r="M848" s="69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2">
      <c r="A849" s="6"/>
      <c r="B849" s="6"/>
      <c r="C849" s="6"/>
      <c r="D849" s="6"/>
      <c r="E849" s="6"/>
      <c r="F849" s="6"/>
      <c r="G849" s="6"/>
      <c r="M849" s="69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2">
      <c r="A850" s="6"/>
      <c r="B850" s="6"/>
      <c r="C850" s="6"/>
      <c r="D850" s="6"/>
      <c r="E850" s="6"/>
      <c r="F850" s="6"/>
      <c r="G850" s="6"/>
      <c r="M850" s="69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2">
      <c r="A851" s="6"/>
      <c r="B851" s="6"/>
      <c r="C851" s="6"/>
      <c r="D851" s="6"/>
      <c r="E851" s="6"/>
      <c r="F851" s="6"/>
      <c r="G851" s="6"/>
      <c r="M851" s="69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2">
      <c r="A852" s="6"/>
      <c r="B852" s="6"/>
      <c r="C852" s="6"/>
      <c r="D852" s="6"/>
      <c r="E852" s="6"/>
      <c r="F852" s="6"/>
      <c r="G852" s="6"/>
      <c r="M852" s="69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2">
      <c r="A853" s="6"/>
      <c r="B853" s="6"/>
      <c r="C853" s="6"/>
      <c r="D853" s="6"/>
      <c r="E853" s="6"/>
      <c r="F853" s="6"/>
      <c r="G853" s="6"/>
      <c r="M853" s="69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2">
      <c r="A854" s="6"/>
      <c r="B854" s="6"/>
      <c r="C854" s="6"/>
      <c r="D854" s="6"/>
      <c r="E854" s="6"/>
      <c r="F854" s="6"/>
      <c r="G854" s="6"/>
      <c r="M854" s="69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2">
      <c r="A855" s="6"/>
      <c r="B855" s="6"/>
      <c r="C855" s="6"/>
      <c r="D855" s="6"/>
      <c r="E855" s="6"/>
      <c r="F855" s="6"/>
      <c r="G855" s="6"/>
      <c r="M855" s="69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2">
      <c r="A856" s="6"/>
      <c r="B856" s="6"/>
      <c r="C856" s="6"/>
      <c r="D856" s="6"/>
      <c r="E856" s="6"/>
      <c r="F856" s="6"/>
      <c r="G856" s="6"/>
      <c r="M856" s="69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2">
      <c r="A857" s="6"/>
      <c r="B857" s="6"/>
      <c r="C857" s="6"/>
      <c r="D857" s="6"/>
      <c r="E857" s="6"/>
      <c r="F857" s="6"/>
      <c r="G857" s="6"/>
      <c r="M857" s="69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2">
      <c r="A858" s="6"/>
      <c r="B858" s="6"/>
      <c r="C858" s="6"/>
      <c r="D858" s="6"/>
      <c r="E858" s="6"/>
      <c r="F858" s="6"/>
      <c r="G858" s="6"/>
      <c r="M858" s="69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2">
      <c r="A859" s="6"/>
      <c r="B859" s="6"/>
      <c r="C859" s="6"/>
      <c r="D859" s="6"/>
      <c r="E859" s="6"/>
      <c r="F859" s="6"/>
      <c r="G859" s="6"/>
      <c r="M859" s="69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2">
      <c r="A860" s="6"/>
      <c r="B860" s="6"/>
      <c r="C860" s="6"/>
      <c r="D860" s="6"/>
      <c r="E860" s="6"/>
      <c r="F860" s="6"/>
      <c r="G860" s="6"/>
      <c r="M860" s="69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2">
      <c r="A861" s="6"/>
      <c r="B861" s="6"/>
      <c r="C861" s="6"/>
      <c r="D861" s="6"/>
      <c r="E861" s="6"/>
      <c r="F861" s="6"/>
      <c r="G861" s="6"/>
      <c r="M861" s="69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2">
      <c r="A862" s="6"/>
      <c r="B862" s="6"/>
      <c r="C862" s="6"/>
      <c r="D862" s="6"/>
      <c r="E862" s="6"/>
      <c r="F862" s="6"/>
      <c r="G862" s="6"/>
      <c r="M862" s="69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2">
      <c r="A863" s="6"/>
      <c r="B863" s="6"/>
      <c r="C863" s="6"/>
      <c r="D863" s="6"/>
      <c r="E863" s="6"/>
      <c r="F863" s="6"/>
      <c r="G863" s="6"/>
      <c r="M863" s="69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2">
      <c r="A864" s="6"/>
      <c r="B864" s="6"/>
      <c r="C864" s="6"/>
      <c r="D864" s="6"/>
      <c r="E864" s="6"/>
      <c r="F864" s="6"/>
      <c r="G864" s="6"/>
      <c r="M864" s="69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2">
      <c r="A865" s="6"/>
      <c r="B865" s="6"/>
      <c r="C865" s="6"/>
      <c r="D865" s="6"/>
      <c r="E865" s="6"/>
      <c r="F865" s="6"/>
      <c r="G865" s="6"/>
      <c r="M865" s="69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2">
      <c r="A866" s="6"/>
      <c r="B866" s="6"/>
      <c r="C866" s="6"/>
      <c r="D866" s="6"/>
      <c r="E866" s="6"/>
      <c r="F866" s="6"/>
      <c r="G866" s="6"/>
      <c r="M866" s="69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2">
      <c r="A867" s="6"/>
      <c r="B867" s="6"/>
      <c r="C867" s="6"/>
      <c r="D867" s="6"/>
      <c r="E867" s="6"/>
      <c r="F867" s="6"/>
      <c r="G867" s="6"/>
      <c r="M867" s="69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2">
      <c r="A868" s="6"/>
      <c r="B868" s="6"/>
      <c r="C868" s="6"/>
      <c r="D868" s="6"/>
      <c r="E868" s="6"/>
      <c r="F868" s="6"/>
      <c r="G868" s="6"/>
      <c r="M868" s="69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2">
      <c r="A869" s="6"/>
      <c r="B869" s="6"/>
      <c r="C869" s="6"/>
      <c r="D869" s="6"/>
      <c r="E869" s="6"/>
      <c r="F869" s="6"/>
      <c r="G869" s="6"/>
      <c r="M869" s="69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2">
      <c r="A870" s="6"/>
      <c r="B870" s="6"/>
      <c r="C870" s="6"/>
      <c r="D870" s="6"/>
      <c r="E870" s="6"/>
      <c r="F870" s="6"/>
      <c r="G870" s="6"/>
      <c r="M870" s="69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2">
      <c r="A871" s="6"/>
      <c r="B871" s="6"/>
      <c r="C871" s="6"/>
      <c r="D871" s="6"/>
      <c r="E871" s="6"/>
      <c r="F871" s="6"/>
      <c r="G871" s="6"/>
      <c r="M871" s="69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2">
      <c r="A872" s="6"/>
      <c r="B872" s="6"/>
      <c r="C872" s="6"/>
      <c r="D872" s="6"/>
      <c r="E872" s="6"/>
      <c r="F872" s="6"/>
      <c r="G872" s="6"/>
      <c r="M872" s="69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2">
      <c r="A873" s="6"/>
      <c r="B873" s="6"/>
      <c r="C873" s="6"/>
      <c r="D873" s="6"/>
      <c r="E873" s="6"/>
      <c r="F873" s="6"/>
      <c r="G873" s="6"/>
      <c r="M873" s="69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2">
      <c r="A874" s="6"/>
      <c r="B874" s="6"/>
      <c r="C874" s="6"/>
      <c r="D874" s="6"/>
      <c r="E874" s="6"/>
      <c r="F874" s="6"/>
      <c r="G874" s="6"/>
      <c r="M874" s="69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2">
      <c r="A875" s="6"/>
      <c r="B875" s="6"/>
      <c r="C875" s="6"/>
      <c r="D875" s="6"/>
      <c r="E875" s="6"/>
      <c r="F875" s="6"/>
      <c r="G875" s="6"/>
      <c r="M875" s="69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2">
      <c r="A876" s="6"/>
      <c r="B876" s="6"/>
      <c r="C876" s="6"/>
      <c r="D876" s="6"/>
      <c r="E876" s="6"/>
      <c r="F876" s="6"/>
      <c r="G876" s="6"/>
      <c r="M876" s="69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2">
      <c r="A877" s="6"/>
      <c r="B877" s="6"/>
      <c r="C877" s="6"/>
      <c r="D877" s="6"/>
      <c r="E877" s="6"/>
      <c r="F877" s="6"/>
      <c r="G877" s="6"/>
      <c r="M877" s="69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2">
      <c r="A878" s="6"/>
      <c r="B878" s="6"/>
      <c r="C878" s="6"/>
      <c r="D878" s="6"/>
      <c r="E878" s="6"/>
      <c r="F878" s="6"/>
      <c r="G878" s="6"/>
      <c r="M878" s="69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2">
      <c r="A879" s="6"/>
      <c r="B879" s="6"/>
      <c r="C879" s="6"/>
      <c r="D879" s="6"/>
      <c r="E879" s="6"/>
      <c r="F879" s="6"/>
      <c r="G879" s="6"/>
      <c r="M879" s="69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2">
      <c r="A880" s="6"/>
      <c r="B880" s="6"/>
      <c r="C880" s="6"/>
      <c r="D880" s="6"/>
      <c r="E880" s="6"/>
      <c r="F880" s="6"/>
      <c r="G880" s="6"/>
      <c r="M880" s="69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2">
      <c r="A881" s="6"/>
      <c r="B881" s="6"/>
      <c r="C881" s="6"/>
      <c r="D881" s="6"/>
      <c r="E881" s="6"/>
      <c r="F881" s="6"/>
      <c r="G881" s="6"/>
      <c r="M881" s="69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2">
      <c r="A882" s="6"/>
      <c r="B882" s="6"/>
      <c r="C882" s="6"/>
      <c r="D882" s="6"/>
      <c r="E882" s="6"/>
      <c r="F882" s="6"/>
      <c r="G882" s="6"/>
      <c r="M882" s="69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2">
      <c r="A883" s="6"/>
      <c r="B883" s="6"/>
      <c r="C883" s="6"/>
      <c r="D883" s="6"/>
      <c r="E883" s="6"/>
      <c r="F883" s="6"/>
      <c r="G883" s="6"/>
      <c r="M883" s="69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2">
      <c r="A884" s="6"/>
      <c r="B884" s="6"/>
      <c r="C884" s="6"/>
      <c r="D884" s="6"/>
      <c r="E884" s="6"/>
      <c r="F884" s="6"/>
      <c r="G884" s="6"/>
      <c r="M884" s="69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2">
      <c r="A885" s="6"/>
      <c r="B885" s="6"/>
      <c r="C885" s="6"/>
      <c r="D885" s="6"/>
      <c r="E885" s="6"/>
      <c r="F885" s="6"/>
      <c r="G885" s="6"/>
      <c r="M885" s="69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2">
      <c r="A886" s="6"/>
      <c r="B886" s="6"/>
      <c r="C886" s="6"/>
      <c r="D886" s="6"/>
      <c r="E886" s="6"/>
      <c r="F886" s="6"/>
      <c r="G886" s="6"/>
      <c r="M886" s="69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2">
      <c r="A887" s="6"/>
      <c r="B887" s="6"/>
      <c r="C887" s="6"/>
      <c r="D887" s="6"/>
      <c r="E887" s="6"/>
      <c r="F887" s="6"/>
      <c r="G887" s="6"/>
      <c r="M887" s="69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2">
      <c r="A888" s="6"/>
      <c r="B888" s="6"/>
      <c r="C888" s="6"/>
      <c r="D888" s="6"/>
      <c r="E888" s="6"/>
      <c r="F888" s="6"/>
      <c r="G888" s="6"/>
      <c r="M888" s="69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2">
      <c r="A889" s="6"/>
      <c r="B889" s="6"/>
      <c r="C889" s="6"/>
      <c r="D889" s="6"/>
      <c r="E889" s="6"/>
      <c r="F889" s="6"/>
      <c r="G889" s="6"/>
      <c r="M889" s="69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2">
      <c r="A890" s="6"/>
      <c r="B890" s="6"/>
      <c r="C890" s="6"/>
      <c r="D890" s="6"/>
      <c r="E890" s="6"/>
      <c r="F890" s="6"/>
      <c r="G890" s="6"/>
      <c r="M890" s="69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2">
      <c r="A891" s="6"/>
      <c r="B891" s="6"/>
      <c r="C891" s="6"/>
      <c r="D891" s="6"/>
      <c r="E891" s="6"/>
      <c r="F891" s="6"/>
      <c r="G891" s="6"/>
      <c r="M891" s="69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2">
      <c r="A892" s="6"/>
      <c r="B892" s="6"/>
      <c r="C892" s="6"/>
      <c r="D892" s="6"/>
      <c r="E892" s="6"/>
      <c r="F892" s="6"/>
      <c r="G892" s="6"/>
      <c r="M892" s="69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2">
      <c r="A893" s="6"/>
      <c r="B893" s="6"/>
      <c r="C893" s="6"/>
      <c r="D893" s="6"/>
      <c r="E893" s="6"/>
      <c r="F893" s="6"/>
      <c r="G893" s="6"/>
      <c r="M893" s="69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2">
      <c r="A894" s="6"/>
      <c r="B894" s="6"/>
      <c r="C894" s="6"/>
      <c r="D894" s="6"/>
      <c r="E894" s="6"/>
      <c r="F894" s="6"/>
      <c r="G894" s="6"/>
      <c r="M894" s="69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2">
      <c r="A895" s="6"/>
      <c r="B895" s="6"/>
      <c r="C895" s="6"/>
      <c r="D895" s="6"/>
      <c r="E895" s="6"/>
      <c r="F895" s="6"/>
      <c r="G895" s="6"/>
      <c r="M895" s="69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2">
      <c r="A896" s="6"/>
      <c r="B896" s="6"/>
      <c r="C896" s="6"/>
      <c r="D896" s="6"/>
      <c r="E896" s="6"/>
      <c r="F896" s="6"/>
      <c r="G896" s="6"/>
      <c r="M896" s="69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2">
      <c r="A897" s="6"/>
      <c r="B897" s="6"/>
      <c r="C897" s="6"/>
      <c r="D897" s="6"/>
      <c r="E897" s="6"/>
      <c r="F897" s="6"/>
      <c r="G897" s="6"/>
      <c r="M897" s="69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2">
      <c r="A898" s="6"/>
      <c r="B898" s="6"/>
      <c r="C898" s="6"/>
      <c r="D898" s="6"/>
      <c r="E898" s="6"/>
      <c r="F898" s="6"/>
      <c r="G898" s="6"/>
      <c r="M898" s="69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2">
      <c r="A899" s="6"/>
      <c r="B899" s="6"/>
      <c r="C899" s="6"/>
      <c r="D899" s="6"/>
      <c r="E899" s="6"/>
      <c r="F899" s="6"/>
      <c r="G899" s="6"/>
      <c r="M899" s="69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2">
      <c r="A900" s="6"/>
      <c r="B900" s="6"/>
      <c r="C900" s="6"/>
      <c r="D900" s="6"/>
      <c r="E900" s="6"/>
      <c r="F900" s="6"/>
      <c r="G900" s="6"/>
      <c r="M900" s="69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2">
      <c r="A901" s="6"/>
      <c r="B901" s="6"/>
      <c r="C901" s="6"/>
      <c r="D901" s="6"/>
      <c r="E901" s="6"/>
      <c r="F901" s="6"/>
      <c r="G901" s="6"/>
      <c r="M901" s="69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2">
      <c r="A902" s="6"/>
      <c r="B902" s="6"/>
      <c r="C902" s="6"/>
      <c r="D902" s="6"/>
      <c r="E902" s="6"/>
      <c r="F902" s="6"/>
      <c r="G902" s="6"/>
      <c r="M902" s="69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2">
      <c r="A903" s="6"/>
      <c r="B903" s="6"/>
      <c r="C903" s="6"/>
      <c r="D903" s="6"/>
      <c r="E903" s="6"/>
      <c r="F903" s="6"/>
      <c r="G903" s="6"/>
      <c r="M903" s="69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2">
      <c r="A904" s="6"/>
      <c r="B904" s="6"/>
      <c r="C904" s="6"/>
      <c r="D904" s="6"/>
      <c r="E904" s="6"/>
      <c r="F904" s="6"/>
      <c r="G904" s="6"/>
      <c r="M904" s="69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2">
      <c r="A905" s="6"/>
      <c r="B905" s="6"/>
      <c r="C905" s="6"/>
      <c r="D905" s="6"/>
      <c r="E905" s="6"/>
      <c r="F905" s="6"/>
      <c r="G905" s="6"/>
      <c r="M905" s="69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2">
      <c r="A906" s="6"/>
      <c r="B906" s="6"/>
      <c r="C906" s="6"/>
      <c r="D906" s="6"/>
      <c r="E906" s="6"/>
      <c r="F906" s="6"/>
      <c r="G906" s="6"/>
      <c r="M906" s="69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2">
      <c r="A907" s="6"/>
      <c r="B907" s="6"/>
      <c r="C907" s="6"/>
      <c r="D907" s="6"/>
      <c r="E907" s="6"/>
      <c r="F907" s="6"/>
      <c r="G907" s="6"/>
      <c r="M907" s="69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2">
      <c r="A908" s="6"/>
      <c r="B908" s="6"/>
      <c r="C908" s="6"/>
      <c r="D908" s="6"/>
      <c r="E908" s="6"/>
      <c r="F908" s="6"/>
      <c r="G908" s="6"/>
      <c r="M908" s="69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2">
      <c r="A909" s="6"/>
      <c r="B909" s="6"/>
      <c r="C909" s="6"/>
      <c r="D909" s="6"/>
      <c r="E909" s="6"/>
      <c r="F909" s="6"/>
      <c r="G909" s="6"/>
      <c r="M909" s="69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2">
      <c r="A910" s="6"/>
      <c r="B910" s="6"/>
      <c r="C910" s="6"/>
      <c r="D910" s="6"/>
      <c r="E910" s="6"/>
      <c r="F910" s="6"/>
      <c r="G910" s="6"/>
      <c r="M910" s="69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2">
      <c r="A911" s="6"/>
      <c r="B911" s="6"/>
      <c r="C911" s="6"/>
      <c r="D911" s="6"/>
      <c r="E911" s="6"/>
      <c r="F911" s="6"/>
      <c r="G911" s="6"/>
      <c r="M911" s="69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2">
      <c r="A912" s="6"/>
      <c r="B912" s="6"/>
      <c r="C912" s="6"/>
      <c r="D912" s="6"/>
      <c r="E912" s="6"/>
      <c r="F912" s="6"/>
      <c r="G912" s="6"/>
      <c r="M912" s="69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2">
      <c r="A913" s="6"/>
      <c r="B913" s="6"/>
      <c r="C913" s="6"/>
      <c r="D913" s="6"/>
      <c r="E913" s="6"/>
      <c r="F913" s="6"/>
      <c r="G913" s="6"/>
      <c r="M913" s="69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2">
      <c r="A914" s="6"/>
      <c r="B914" s="6"/>
      <c r="C914" s="6"/>
      <c r="D914" s="6"/>
      <c r="E914" s="6"/>
      <c r="F914" s="6"/>
      <c r="G914" s="6"/>
      <c r="M914" s="69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2">
      <c r="A915" s="6"/>
      <c r="B915" s="6"/>
      <c r="C915" s="6"/>
      <c r="D915" s="6"/>
      <c r="E915" s="6"/>
      <c r="F915" s="6"/>
      <c r="G915" s="6"/>
      <c r="M915" s="69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2">
      <c r="A916" s="6"/>
      <c r="B916" s="6"/>
      <c r="C916" s="6"/>
      <c r="D916" s="6"/>
      <c r="E916" s="6"/>
      <c r="F916" s="6"/>
      <c r="G916" s="6"/>
      <c r="M916" s="69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2">
      <c r="A917" s="6"/>
      <c r="B917" s="6"/>
      <c r="C917" s="6"/>
      <c r="D917" s="6"/>
      <c r="E917" s="6"/>
      <c r="F917" s="6"/>
      <c r="G917" s="6"/>
      <c r="M917" s="69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2">
      <c r="A918" s="6"/>
      <c r="B918" s="6"/>
      <c r="C918" s="6"/>
      <c r="D918" s="6"/>
      <c r="E918" s="6"/>
      <c r="F918" s="6"/>
      <c r="G918" s="6"/>
      <c r="M918" s="69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2">
      <c r="A919" s="6"/>
      <c r="B919" s="6"/>
      <c r="C919" s="6"/>
      <c r="D919" s="6"/>
      <c r="E919" s="6"/>
      <c r="F919" s="6"/>
      <c r="G919" s="6"/>
      <c r="M919" s="69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2">
      <c r="A920" s="6"/>
      <c r="B920" s="6"/>
      <c r="C920" s="6"/>
      <c r="D920" s="6"/>
      <c r="E920" s="6"/>
      <c r="F920" s="6"/>
      <c r="G920" s="6"/>
      <c r="M920" s="69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2">
      <c r="A921" s="6"/>
      <c r="B921" s="6"/>
      <c r="C921" s="6"/>
      <c r="D921" s="6"/>
      <c r="E921" s="6"/>
      <c r="F921" s="6"/>
      <c r="G921" s="6"/>
      <c r="M921" s="69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2">
      <c r="A922" s="6"/>
      <c r="B922" s="6"/>
      <c r="C922" s="6"/>
      <c r="D922" s="6"/>
      <c r="E922" s="6"/>
      <c r="F922" s="6"/>
      <c r="G922" s="6"/>
      <c r="M922" s="69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2">
      <c r="A923" s="6"/>
      <c r="B923" s="6"/>
      <c r="C923" s="6"/>
      <c r="D923" s="6"/>
      <c r="E923" s="6"/>
      <c r="F923" s="6"/>
      <c r="G923" s="6"/>
      <c r="M923" s="69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2">
      <c r="A924" s="6"/>
      <c r="B924" s="6"/>
      <c r="C924" s="6"/>
      <c r="D924" s="6"/>
      <c r="E924" s="6"/>
      <c r="F924" s="6"/>
      <c r="G924" s="6"/>
      <c r="M924" s="69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2">
      <c r="A925" s="6"/>
      <c r="B925" s="6"/>
      <c r="C925" s="6"/>
      <c r="D925" s="6"/>
      <c r="E925" s="6"/>
      <c r="F925" s="6"/>
      <c r="G925" s="6"/>
      <c r="M925" s="69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2">
      <c r="A926" s="6"/>
      <c r="B926" s="6"/>
      <c r="C926" s="6"/>
      <c r="D926" s="6"/>
      <c r="E926" s="6"/>
      <c r="F926" s="6"/>
      <c r="G926" s="6"/>
      <c r="M926" s="69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2">
      <c r="A927" s="6"/>
      <c r="B927" s="6"/>
      <c r="C927" s="6"/>
      <c r="D927" s="6"/>
      <c r="E927" s="6"/>
      <c r="F927" s="6"/>
      <c r="G927" s="6"/>
      <c r="M927" s="69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2">
      <c r="A928" s="6"/>
      <c r="B928" s="6"/>
      <c r="C928" s="6"/>
      <c r="D928" s="6"/>
      <c r="E928" s="6"/>
      <c r="F928" s="6"/>
      <c r="G928" s="6"/>
      <c r="M928" s="69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2">
      <c r="A929" s="6"/>
      <c r="B929" s="6"/>
      <c r="C929" s="6"/>
      <c r="D929" s="6"/>
      <c r="E929" s="6"/>
      <c r="F929" s="6"/>
      <c r="G929" s="6"/>
      <c r="M929" s="69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2">
      <c r="A930" s="6"/>
      <c r="B930" s="6"/>
      <c r="C930" s="6"/>
      <c r="D930" s="6"/>
      <c r="E930" s="6"/>
      <c r="F930" s="6"/>
      <c r="G930" s="6"/>
      <c r="M930" s="69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2">
      <c r="A931" s="6"/>
      <c r="B931" s="6"/>
      <c r="C931" s="6"/>
      <c r="D931" s="6"/>
      <c r="E931" s="6"/>
      <c r="F931" s="6"/>
      <c r="G931" s="6"/>
      <c r="M931" s="69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2">
      <c r="A932" s="6"/>
      <c r="B932" s="6"/>
      <c r="C932" s="6"/>
      <c r="D932" s="6"/>
      <c r="E932" s="6"/>
      <c r="F932" s="6"/>
      <c r="G932" s="6"/>
      <c r="M932" s="69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2">
      <c r="A933" s="6"/>
      <c r="B933" s="6"/>
      <c r="C933" s="6"/>
      <c r="D933" s="6"/>
      <c r="E933" s="6"/>
      <c r="F933" s="6"/>
      <c r="G933" s="6"/>
      <c r="M933" s="69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2">
      <c r="A934" s="6"/>
      <c r="B934" s="6"/>
      <c r="C934" s="6"/>
      <c r="D934" s="6"/>
      <c r="E934" s="6"/>
      <c r="F934" s="6"/>
      <c r="G934" s="6"/>
      <c r="M934" s="69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2">
      <c r="A935" s="6"/>
      <c r="B935" s="6"/>
      <c r="C935" s="6"/>
      <c r="D935" s="6"/>
      <c r="E935" s="6"/>
      <c r="F935" s="6"/>
      <c r="G935" s="6"/>
      <c r="M935" s="69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2">
      <c r="A936" s="6"/>
      <c r="B936" s="6"/>
      <c r="C936" s="6"/>
      <c r="D936" s="6"/>
      <c r="E936" s="6"/>
      <c r="F936" s="6"/>
      <c r="G936" s="6"/>
      <c r="M936" s="69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2">
      <c r="A937" s="6"/>
      <c r="B937" s="6"/>
      <c r="C937" s="6"/>
      <c r="D937" s="6"/>
      <c r="E937" s="6"/>
      <c r="F937" s="6"/>
      <c r="G937" s="6"/>
      <c r="M937" s="69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2">
      <c r="A938" s="6"/>
      <c r="B938" s="6"/>
      <c r="C938" s="6"/>
      <c r="D938" s="6"/>
      <c r="E938" s="6"/>
      <c r="F938" s="6"/>
      <c r="G938" s="6"/>
      <c r="M938" s="69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2">
      <c r="A939" s="6"/>
      <c r="B939" s="6"/>
      <c r="C939" s="6"/>
      <c r="D939" s="6"/>
      <c r="E939" s="6"/>
      <c r="F939" s="6"/>
      <c r="G939" s="6"/>
      <c r="M939" s="69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2">
      <c r="A940" s="6"/>
      <c r="B940" s="6"/>
      <c r="C940" s="6"/>
      <c r="D940" s="6"/>
      <c r="E940" s="6"/>
      <c r="F940" s="6"/>
      <c r="G940" s="6"/>
      <c r="M940" s="69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2">
      <c r="A941" s="6"/>
      <c r="B941" s="6"/>
      <c r="C941" s="6"/>
      <c r="D941" s="6"/>
      <c r="E941" s="6"/>
      <c r="F941" s="6"/>
      <c r="G941" s="6"/>
      <c r="M941" s="69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2">
      <c r="A942" s="6"/>
      <c r="B942" s="6"/>
      <c r="C942" s="6"/>
      <c r="D942" s="6"/>
      <c r="E942" s="6"/>
      <c r="F942" s="6"/>
      <c r="G942" s="6"/>
      <c r="M942" s="69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2">
      <c r="A943" s="6"/>
      <c r="B943" s="6"/>
      <c r="C943" s="6"/>
      <c r="D943" s="6"/>
      <c r="E943" s="6"/>
      <c r="F943" s="6"/>
      <c r="G943" s="6"/>
      <c r="M943" s="69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2">
      <c r="A944" s="6"/>
      <c r="B944" s="6"/>
      <c r="C944" s="6"/>
      <c r="D944" s="6"/>
      <c r="E944" s="6"/>
      <c r="F944" s="6"/>
      <c r="G944" s="6"/>
      <c r="M944" s="69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2">
      <c r="A945" s="6"/>
      <c r="B945" s="6"/>
      <c r="C945" s="6"/>
      <c r="D945" s="6"/>
      <c r="E945" s="6"/>
      <c r="F945" s="6"/>
      <c r="G945" s="6"/>
      <c r="M945" s="69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2">
      <c r="A946" s="6"/>
      <c r="B946" s="6"/>
      <c r="C946" s="6"/>
      <c r="D946" s="6"/>
      <c r="E946" s="6"/>
      <c r="F946" s="6"/>
      <c r="G946" s="6"/>
      <c r="M946" s="69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2">
      <c r="A947" s="6"/>
      <c r="B947" s="6"/>
      <c r="C947" s="6"/>
      <c r="D947" s="6"/>
      <c r="E947" s="6"/>
      <c r="F947" s="6"/>
      <c r="G947" s="6"/>
      <c r="M947" s="69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2">
      <c r="A948" s="6"/>
      <c r="B948" s="6"/>
      <c r="C948" s="6"/>
      <c r="D948" s="6"/>
      <c r="E948" s="6"/>
      <c r="F948" s="6"/>
      <c r="G948" s="6"/>
      <c r="M948" s="69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2">
      <c r="A949" s="6"/>
      <c r="B949" s="6"/>
      <c r="C949" s="6"/>
      <c r="D949" s="6"/>
      <c r="E949" s="6"/>
      <c r="F949" s="6"/>
      <c r="G949" s="6"/>
      <c r="M949" s="69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2">
      <c r="A950" s="6"/>
      <c r="B950" s="6"/>
      <c r="C950" s="6"/>
      <c r="D950" s="6"/>
      <c r="E950" s="6"/>
      <c r="F950" s="6"/>
      <c r="G950" s="6"/>
      <c r="M950" s="69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2">
      <c r="A951" s="6"/>
      <c r="B951" s="6"/>
      <c r="C951" s="6"/>
      <c r="D951" s="6"/>
      <c r="E951" s="6"/>
      <c r="F951" s="6"/>
      <c r="G951" s="6"/>
      <c r="M951" s="69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2">
      <c r="A952" s="6"/>
      <c r="B952" s="6"/>
      <c r="C952" s="6"/>
      <c r="D952" s="6"/>
      <c r="E952" s="6"/>
      <c r="F952" s="6"/>
      <c r="G952" s="6"/>
      <c r="M952" s="69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2">
      <c r="A953" s="6"/>
      <c r="B953" s="6"/>
      <c r="C953" s="6"/>
      <c r="D953" s="6"/>
      <c r="E953" s="6"/>
      <c r="F953" s="6"/>
      <c r="G953" s="6"/>
      <c r="M953" s="69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2">
      <c r="A954" s="6"/>
      <c r="B954" s="6"/>
      <c r="C954" s="6"/>
      <c r="D954" s="6"/>
      <c r="E954" s="6"/>
      <c r="F954" s="6"/>
      <c r="G954" s="6"/>
      <c r="M954" s="69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2">
      <c r="A955" s="6"/>
      <c r="B955" s="6"/>
      <c r="C955" s="6"/>
      <c r="D955" s="6"/>
      <c r="E955" s="6"/>
      <c r="F955" s="6"/>
      <c r="G955" s="6"/>
      <c r="M955" s="69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2">
      <c r="A956" s="6"/>
      <c r="B956" s="6"/>
      <c r="C956" s="6"/>
      <c r="D956" s="6"/>
      <c r="E956" s="6"/>
      <c r="F956" s="6"/>
      <c r="G956" s="6"/>
      <c r="M956" s="69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2">
      <c r="A957" s="6"/>
      <c r="B957" s="6"/>
      <c r="C957" s="6"/>
      <c r="D957" s="6"/>
      <c r="E957" s="6"/>
      <c r="F957" s="6"/>
      <c r="G957" s="6"/>
      <c r="M957" s="69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2">
      <c r="A958" s="6"/>
      <c r="B958" s="6"/>
      <c r="C958" s="6"/>
      <c r="D958" s="6"/>
      <c r="E958" s="6"/>
      <c r="F958" s="6"/>
      <c r="G958" s="6"/>
      <c r="M958" s="69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2">
      <c r="A959" s="6"/>
      <c r="B959" s="6"/>
      <c r="C959" s="6"/>
      <c r="D959" s="6"/>
      <c r="E959" s="6"/>
      <c r="F959" s="6"/>
      <c r="G959" s="6"/>
      <c r="M959" s="69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2">
      <c r="A960" s="6"/>
      <c r="B960" s="6"/>
      <c r="C960" s="6"/>
      <c r="D960" s="6"/>
      <c r="E960" s="6"/>
      <c r="F960" s="6"/>
      <c r="G960" s="6"/>
      <c r="M960" s="69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2">
      <c r="A961" s="6"/>
      <c r="B961" s="6"/>
      <c r="C961" s="6"/>
      <c r="D961" s="6"/>
      <c r="E961" s="6"/>
      <c r="F961" s="6"/>
      <c r="G961" s="6"/>
      <c r="M961" s="69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2">
      <c r="A962" s="6"/>
      <c r="B962" s="6"/>
      <c r="C962" s="6"/>
      <c r="D962" s="6"/>
      <c r="E962" s="6"/>
      <c r="F962" s="6"/>
      <c r="G962" s="6"/>
      <c r="M962" s="69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2">
      <c r="A963" s="6"/>
      <c r="B963" s="6"/>
      <c r="C963" s="6"/>
      <c r="D963" s="6"/>
      <c r="E963" s="6"/>
      <c r="F963" s="6"/>
      <c r="G963" s="6"/>
      <c r="M963" s="69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2">
      <c r="A964" s="6"/>
      <c r="B964" s="6"/>
      <c r="C964" s="6"/>
      <c r="D964" s="6"/>
      <c r="E964" s="6"/>
      <c r="F964" s="6"/>
      <c r="G964" s="6"/>
      <c r="M964" s="69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2">
      <c r="A965" s="6"/>
      <c r="B965" s="6"/>
      <c r="C965" s="6"/>
      <c r="D965" s="6"/>
      <c r="E965" s="6"/>
      <c r="F965" s="6"/>
      <c r="G965" s="6"/>
      <c r="M965" s="69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2">
      <c r="A966" s="6"/>
      <c r="B966" s="6"/>
      <c r="C966" s="6"/>
      <c r="D966" s="6"/>
      <c r="E966" s="6"/>
      <c r="F966" s="6"/>
      <c r="G966" s="6"/>
      <c r="M966" s="69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2">
      <c r="A967" s="6"/>
      <c r="B967" s="6"/>
      <c r="C967" s="6"/>
      <c r="D967" s="6"/>
      <c r="E967" s="6"/>
      <c r="F967" s="6"/>
      <c r="G967" s="6"/>
      <c r="M967" s="69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2">
      <c r="A968" s="6"/>
      <c r="B968" s="6"/>
      <c r="C968" s="6"/>
      <c r="D968" s="6"/>
      <c r="E968" s="6"/>
      <c r="F968" s="6"/>
      <c r="G968" s="6"/>
      <c r="M968" s="69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2">
      <c r="A969" s="6"/>
      <c r="B969" s="6"/>
      <c r="C969" s="6"/>
      <c r="D969" s="6"/>
      <c r="E969" s="6"/>
      <c r="F969" s="6"/>
      <c r="G969" s="6"/>
      <c r="M969" s="69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2">
      <c r="A970" s="6"/>
      <c r="B970" s="6"/>
      <c r="C970" s="6"/>
      <c r="D970" s="6"/>
      <c r="E970" s="6"/>
      <c r="F970" s="6"/>
      <c r="G970" s="6"/>
      <c r="M970" s="69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2">
      <c r="A971" s="6"/>
      <c r="B971" s="6"/>
      <c r="C971" s="6"/>
      <c r="D971" s="6"/>
      <c r="E971" s="6"/>
      <c r="F971" s="6"/>
      <c r="G971" s="6"/>
      <c r="M971" s="69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2">
      <c r="A972" s="6"/>
      <c r="B972" s="6"/>
      <c r="C972" s="6"/>
      <c r="D972" s="6"/>
      <c r="E972" s="6"/>
      <c r="F972" s="6"/>
      <c r="G972" s="6"/>
      <c r="M972" s="69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2">
      <c r="A973" s="6"/>
      <c r="B973" s="6"/>
      <c r="C973" s="6"/>
      <c r="D973" s="6"/>
      <c r="E973" s="6"/>
      <c r="F973" s="6"/>
      <c r="G973" s="6"/>
      <c r="M973" s="69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2">
      <c r="A974" s="6"/>
      <c r="B974" s="6"/>
      <c r="C974" s="6"/>
      <c r="D974" s="6"/>
      <c r="E974" s="6"/>
      <c r="F974" s="6"/>
      <c r="G974" s="6"/>
      <c r="M974" s="69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2">
      <c r="A975" s="6"/>
      <c r="B975" s="6"/>
      <c r="C975" s="6"/>
      <c r="D975" s="6"/>
      <c r="E975" s="6"/>
      <c r="F975" s="6"/>
      <c r="G975" s="6"/>
      <c r="M975" s="69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2">
      <c r="A976" s="6"/>
      <c r="B976" s="6"/>
      <c r="C976" s="6"/>
      <c r="D976" s="6"/>
      <c r="E976" s="6"/>
      <c r="F976" s="6"/>
      <c r="G976" s="6"/>
      <c r="M976" s="69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2">
      <c r="A977" s="6"/>
      <c r="B977" s="6"/>
      <c r="C977" s="6"/>
      <c r="D977" s="6"/>
      <c r="E977" s="6"/>
      <c r="F977" s="6"/>
      <c r="G977" s="6"/>
      <c r="M977" s="69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2">
      <c r="A978" s="6"/>
      <c r="B978" s="6"/>
      <c r="C978" s="6"/>
      <c r="D978" s="6"/>
      <c r="E978" s="6"/>
      <c r="F978" s="6"/>
      <c r="G978" s="6"/>
      <c r="M978" s="69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2">
      <c r="A979" s="6"/>
      <c r="B979" s="6"/>
      <c r="C979" s="6"/>
      <c r="D979" s="6"/>
      <c r="E979" s="6"/>
      <c r="F979" s="6"/>
      <c r="G979" s="6"/>
      <c r="M979" s="69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2">
      <c r="A980" s="6"/>
      <c r="B980" s="6"/>
      <c r="C980" s="6"/>
      <c r="D980" s="6"/>
      <c r="E980" s="6"/>
      <c r="F980" s="6"/>
      <c r="G980" s="6"/>
      <c r="M980" s="69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2">
      <c r="A981" s="6"/>
      <c r="B981" s="6"/>
      <c r="C981" s="6"/>
      <c r="D981" s="6"/>
      <c r="E981" s="6"/>
      <c r="F981" s="6"/>
      <c r="G981" s="6"/>
      <c r="M981" s="69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2">
      <c r="A982" s="6"/>
      <c r="B982" s="6"/>
      <c r="C982" s="6"/>
      <c r="D982" s="6"/>
      <c r="E982" s="6"/>
      <c r="F982" s="6"/>
      <c r="G982" s="6"/>
      <c r="M982" s="69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2">
      <c r="A983" s="6"/>
      <c r="B983" s="6"/>
      <c r="C983" s="6"/>
      <c r="D983" s="6"/>
      <c r="E983" s="6"/>
      <c r="F983" s="6"/>
      <c r="G983" s="6"/>
      <c r="M983" s="69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2">
      <c r="A984" s="6"/>
      <c r="B984" s="6"/>
      <c r="C984" s="6"/>
      <c r="D984" s="6"/>
      <c r="E984" s="6"/>
      <c r="F984" s="6"/>
      <c r="G984" s="6"/>
      <c r="M984" s="69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2">
      <c r="A985" s="6"/>
      <c r="B985" s="6"/>
      <c r="C985" s="6"/>
      <c r="D985" s="6"/>
      <c r="E985" s="6"/>
      <c r="F985" s="6"/>
      <c r="G985" s="6"/>
      <c r="M985" s="69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2">
      <c r="A986" s="6"/>
      <c r="B986" s="6"/>
      <c r="C986" s="6"/>
      <c r="D986" s="6"/>
      <c r="E986" s="6"/>
      <c r="F986" s="6"/>
      <c r="G986" s="6"/>
      <c r="M986" s="69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2">
      <c r="A987" s="6"/>
      <c r="B987" s="6"/>
      <c r="C987" s="6"/>
      <c r="D987" s="6"/>
      <c r="E987" s="6"/>
      <c r="F987" s="6"/>
      <c r="G987" s="6"/>
      <c r="M987" s="69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2">
      <c r="A988" s="6"/>
      <c r="B988" s="6"/>
      <c r="C988" s="6"/>
      <c r="D988" s="6"/>
      <c r="E988" s="6"/>
      <c r="F988" s="6"/>
      <c r="G988" s="6"/>
      <c r="M988" s="69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2">
      <c r="A989" s="6"/>
      <c r="B989" s="6"/>
      <c r="C989" s="6"/>
      <c r="D989" s="6"/>
      <c r="E989" s="6"/>
      <c r="F989" s="6"/>
      <c r="G989" s="6"/>
      <c r="M989" s="69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2">
      <c r="A990" s="6"/>
      <c r="B990" s="6"/>
      <c r="C990" s="6"/>
      <c r="D990" s="6"/>
      <c r="E990" s="6"/>
      <c r="F990" s="6"/>
      <c r="G990" s="6"/>
      <c r="M990" s="69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2">
      <c r="A991" s="6"/>
      <c r="B991" s="6"/>
      <c r="C991" s="6"/>
      <c r="D991" s="6"/>
      <c r="E991" s="6"/>
      <c r="F991" s="6"/>
      <c r="G991" s="6"/>
      <c r="M991" s="69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2">
      <c r="A992" s="6"/>
      <c r="B992" s="6"/>
      <c r="C992" s="6"/>
      <c r="D992" s="6"/>
      <c r="E992" s="6"/>
      <c r="F992" s="6"/>
      <c r="G992" s="6"/>
      <c r="M992" s="69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2">
      <c r="A993" s="6"/>
      <c r="B993" s="6"/>
      <c r="C993" s="6"/>
      <c r="D993" s="6"/>
      <c r="E993" s="6"/>
      <c r="F993" s="6"/>
      <c r="G993" s="6"/>
      <c r="M993" s="69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2">
      <c r="A994" s="6"/>
      <c r="B994" s="6"/>
      <c r="C994" s="6"/>
      <c r="D994" s="6"/>
      <c r="E994" s="6"/>
      <c r="F994" s="6"/>
      <c r="G994" s="6"/>
      <c r="M994" s="69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2">
      <c r="A995" s="6"/>
      <c r="B995" s="6"/>
      <c r="C995" s="6"/>
      <c r="D995" s="6"/>
      <c r="E995" s="6"/>
      <c r="F995" s="6"/>
      <c r="G995" s="6"/>
      <c r="M995" s="69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2">
      <c r="A996" s="6"/>
      <c r="B996" s="6"/>
      <c r="C996" s="6"/>
      <c r="D996" s="6"/>
      <c r="E996" s="6"/>
      <c r="F996" s="6"/>
      <c r="G996" s="6"/>
      <c r="M996" s="69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2">
      <c r="A997" s="6"/>
      <c r="B997" s="6"/>
      <c r="C997" s="6"/>
      <c r="D997" s="6"/>
      <c r="E997" s="6"/>
      <c r="F997" s="6"/>
      <c r="G997" s="6"/>
      <c r="M997" s="69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2">
      <c r="A998" s="6"/>
      <c r="B998" s="6"/>
      <c r="C998" s="6"/>
      <c r="D998" s="6"/>
      <c r="E998" s="6"/>
      <c r="F998" s="6"/>
      <c r="G998" s="6"/>
      <c r="M998" s="69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2">
      <c r="A999" s="6"/>
      <c r="B999" s="6"/>
      <c r="C999" s="6"/>
      <c r="D999" s="6"/>
      <c r="E999" s="6"/>
      <c r="F999" s="6"/>
      <c r="G999" s="6"/>
      <c r="M999" s="69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2">
      <c r="A1000" s="6"/>
      <c r="B1000" s="6"/>
      <c r="C1000" s="6"/>
      <c r="D1000" s="6"/>
      <c r="E1000" s="6"/>
      <c r="F1000" s="6"/>
      <c r="G1000" s="6"/>
      <c r="M1000" s="69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48">
    <mergeCell ref="S52:T52"/>
    <mergeCell ref="A53:B53"/>
    <mergeCell ref="D53:E53"/>
    <mergeCell ref="H53:I53"/>
    <mergeCell ref="K53:L53"/>
    <mergeCell ref="O52:R52"/>
    <mergeCell ref="A19:B19"/>
    <mergeCell ref="D19:E19"/>
    <mergeCell ref="H19:I19"/>
    <mergeCell ref="A20:B20"/>
    <mergeCell ref="D20:E20"/>
    <mergeCell ref="H20:I20"/>
    <mergeCell ref="A21:B21"/>
    <mergeCell ref="D21:E21"/>
    <mergeCell ref="H21:I21"/>
    <mergeCell ref="A22:B22"/>
    <mergeCell ref="D22:E22"/>
    <mergeCell ref="H22:I22"/>
    <mergeCell ref="A23:B23"/>
    <mergeCell ref="D23:E23"/>
    <mergeCell ref="H23:I23"/>
    <mergeCell ref="A24:B24"/>
    <mergeCell ref="D24:E24"/>
    <mergeCell ref="H24:I24"/>
    <mergeCell ref="A1:F1"/>
    <mergeCell ref="G1:G52"/>
    <mergeCell ref="H1:L1"/>
    <mergeCell ref="A2:C3"/>
    <mergeCell ref="D2:E2"/>
    <mergeCell ref="O2:T2"/>
    <mergeCell ref="L14:M14"/>
    <mergeCell ref="D47:E47"/>
    <mergeCell ref="H47:I47"/>
    <mergeCell ref="K47:L47"/>
    <mergeCell ref="D48:F48"/>
    <mergeCell ref="H48:I48"/>
    <mergeCell ref="K48:L48"/>
    <mergeCell ref="H49:I49"/>
    <mergeCell ref="K49:L49"/>
    <mergeCell ref="D50:E50"/>
    <mergeCell ref="H50:I50"/>
    <mergeCell ref="K50:L50"/>
    <mergeCell ref="D51:E51"/>
    <mergeCell ref="H51:I51"/>
    <mergeCell ref="K51:L51"/>
    <mergeCell ref="D52:E52"/>
    <mergeCell ref="H52:I52"/>
    <mergeCell ref="K52:L52"/>
    <mergeCell ref="H2:L2"/>
    <mergeCell ref="H3:L3"/>
    <mergeCell ref="D3:E3"/>
    <mergeCell ref="D4:E4"/>
    <mergeCell ref="A4:B4"/>
    <mergeCell ref="A5:B5"/>
    <mergeCell ref="D5:E5"/>
    <mergeCell ref="D6:E6"/>
    <mergeCell ref="A6:B6"/>
    <mergeCell ref="H4:M4"/>
    <mergeCell ref="L5:M5"/>
    <mergeCell ref="A7:B7"/>
    <mergeCell ref="L6:M6"/>
    <mergeCell ref="L7:M7"/>
    <mergeCell ref="D7:E7"/>
    <mergeCell ref="D8:E8"/>
    <mergeCell ref="A8:B8"/>
    <mergeCell ref="A9:B9"/>
    <mergeCell ref="L8:M8"/>
    <mergeCell ref="L9:M9"/>
    <mergeCell ref="D9:E9"/>
    <mergeCell ref="D10:E10"/>
    <mergeCell ref="A10:B10"/>
    <mergeCell ref="A11:B11"/>
    <mergeCell ref="L10:M10"/>
    <mergeCell ref="L11:M11"/>
    <mergeCell ref="D11:E11"/>
    <mergeCell ref="D12:E12"/>
    <mergeCell ref="A12:B12"/>
    <mergeCell ref="A13:B13"/>
    <mergeCell ref="L12:M12"/>
    <mergeCell ref="L13:M13"/>
    <mergeCell ref="D13:E13"/>
    <mergeCell ref="D14:E14"/>
    <mergeCell ref="A14:B14"/>
    <mergeCell ref="A15:B15"/>
    <mergeCell ref="D15:E15"/>
    <mergeCell ref="H15:M15"/>
    <mergeCell ref="A16:B16"/>
    <mergeCell ref="D16:E16"/>
    <mergeCell ref="A18:B18"/>
    <mergeCell ref="D18:E18"/>
    <mergeCell ref="H18:J18"/>
    <mergeCell ref="H16:M16"/>
    <mergeCell ref="A17:B17"/>
    <mergeCell ref="D17:E17"/>
    <mergeCell ref="H17:M17"/>
    <mergeCell ref="A25:B25"/>
    <mergeCell ref="D25:E25"/>
    <mergeCell ref="H25:I25"/>
    <mergeCell ref="D26:F26"/>
    <mergeCell ref="H26:J27"/>
    <mergeCell ref="A28:B28"/>
    <mergeCell ref="D28:E28"/>
    <mergeCell ref="H28:J28"/>
    <mergeCell ref="A29:B29"/>
    <mergeCell ref="D29:E29"/>
    <mergeCell ref="H29:I29"/>
    <mergeCell ref="A30:B30"/>
    <mergeCell ref="D30:E30"/>
    <mergeCell ref="H30:I30"/>
    <mergeCell ref="A31:B31"/>
    <mergeCell ref="D31:E31"/>
    <mergeCell ref="H31:I31"/>
    <mergeCell ref="A32:B32"/>
    <mergeCell ref="D32:E32"/>
    <mergeCell ref="H32:I32"/>
    <mergeCell ref="A33:B33"/>
    <mergeCell ref="D33:E33"/>
    <mergeCell ref="H33:I33"/>
    <mergeCell ref="A34:B34"/>
    <mergeCell ref="D34:F34"/>
    <mergeCell ref="H34:I34"/>
    <mergeCell ref="A35:B35"/>
    <mergeCell ref="H35:I35"/>
    <mergeCell ref="A36:B36"/>
    <mergeCell ref="D36:E36"/>
    <mergeCell ref="H36:I36"/>
    <mergeCell ref="A37:B37"/>
    <mergeCell ref="D37:E37"/>
    <mergeCell ref="H37:I37"/>
    <mergeCell ref="A38:B38"/>
    <mergeCell ref="D38:E38"/>
    <mergeCell ref="H38:I38"/>
    <mergeCell ref="A39:B39"/>
    <mergeCell ref="D39:E39"/>
    <mergeCell ref="H39:I39"/>
    <mergeCell ref="H45:I45"/>
    <mergeCell ref="K45:L45"/>
    <mergeCell ref="H46:I46"/>
    <mergeCell ref="K46:L46"/>
    <mergeCell ref="A40:B40"/>
    <mergeCell ref="D40:E40"/>
    <mergeCell ref="H40:I40"/>
    <mergeCell ref="H41:M42"/>
    <mergeCell ref="D42:F42"/>
    <mergeCell ref="H43:J43"/>
    <mergeCell ref="K43:M43"/>
    <mergeCell ref="H44:I44"/>
    <mergeCell ref="K44:L44"/>
  </mergeCells>
  <printOptions horizontalCentered="1"/>
  <pageMargins left="0.25" right="0.25" top="0.33" bottom="0.33" header="0" footer="0"/>
  <pageSetup scale="7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defaultColWidth="12.5703125" defaultRowHeight="15" customHeight="1" x14ac:dyDescent="0.2"/>
  <cols>
    <col min="1" max="1" width="19.7109375" customWidth="1"/>
    <col min="2" max="2" width="6.7109375" customWidth="1"/>
    <col min="3" max="3" width="15.5703125" customWidth="1"/>
    <col min="4" max="4" width="19.7109375" customWidth="1"/>
    <col min="5" max="5" width="6.7109375" customWidth="1"/>
    <col min="6" max="6" width="15.5703125" customWidth="1"/>
    <col min="7" max="7" width="3.7109375" customWidth="1"/>
    <col min="8" max="8" width="20.5703125" customWidth="1"/>
    <col min="9" max="11" width="16.7109375" customWidth="1"/>
    <col min="12" max="13" width="13.7109375" customWidth="1"/>
    <col min="14" max="14" width="2.7109375" customWidth="1"/>
    <col min="15" max="15" width="8" customWidth="1"/>
    <col min="16" max="16" width="5.85546875" customWidth="1"/>
    <col min="17" max="17" width="6" customWidth="1"/>
    <col min="18" max="18" width="8.42578125" customWidth="1"/>
    <col min="19" max="19" width="7.85546875" customWidth="1"/>
    <col min="20" max="20" width="7.42578125" customWidth="1"/>
    <col min="21" max="26" width="9.140625" customWidth="1"/>
  </cols>
  <sheetData>
    <row r="1" spans="1:26" ht="30" customHeight="1" x14ac:dyDescent="0.4">
      <c r="A1" s="189" t="str">
        <f>'1'!A1:F1</f>
        <v>DINERO EXPRESS #8 (512) 8015655</v>
      </c>
      <c r="B1" s="172"/>
      <c r="C1" s="172"/>
      <c r="D1" s="172"/>
      <c r="E1" s="172"/>
      <c r="F1" s="172"/>
      <c r="G1" s="190"/>
      <c r="H1" s="192" t="str">
        <f>A1</f>
        <v>DINERO EXPRESS #8 (512) 8015655</v>
      </c>
      <c r="I1" s="172"/>
      <c r="J1" s="172"/>
      <c r="K1" s="172"/>
      <c r="L1" s="173"/>
      <c r="M1" s="1" t="s">
        <v>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25">
      <c r="A2" s="193" t="s">
        <v>131</v>
      </c>
      <c r="B2" s="166"/>
      <c r="C2" s="194"/>
      <c r="D2" s="198" t="s">
        <v>3</v>
      </c>
      <c r="E2" s="175"/>
      <c r="F2" s="3">
        <f>'6'!F2+1</f>
        <v>6</v>
      </c>
      <c r="G2" s="191"/>
      <c r="H2" s="185" t="s">
        <v>4</v>
      </c>
      <c r="I2" s="172"/>
      <c r="J2" s="172"/>
      <c r="K2" s="172"/>
      <c r="L2" s="173"/>
      <c r="M2" s="4">
        <f t="shared" ref="M2:M3" si="0">F2</f>
        <v>6</v>
      </c>
      <c r="N2" s="5"/>
      <c r="O2" s="199" t="s">
        <v>5</v>
      </c>
      <c r="P2" s="169"/>
      <c r="Q2" s="169"/>
      <c r="R2" s="169"/>
      <c r="S2" s="169"/>
      <c r="T2" s="170"/>
      <c r="U2" s="6"/>
      <c r="V2" s="6"/>
      <c r="W2" s="6"/>
      <c r="X2" s="6"/>
      <c r="Y2" s="6"/>
      <c r="Z2" s="6"/>
    </row>
    <row r="3" spans="1:26" ht="18" customHeight="1" x14ac:dyDescent="0.25">
      <c r="A3" s="195"/>
      <c r="B3" s="196"/>
      <c r="C3" s="197"/>
      <c r="D3" s="187" t="s">
        <v>6</v>
      </c>
      <c r="E3" s="161"/>
      <c r="F3" s="7"/>
      <c r="G3" s="191"/>
      <c r="H3" s="186"/>
      <c r="I3" s="166"/>
      <c r="J3" s="166"/>
      <c r="K3" s="166"/>
      <c r="L3" s="166"/>
      <c r="M3" s="8">
        <f t="shared" si="0"/>
        <v>0</v>
      </c>
      <c r="N3" s="6"/>
      <c r="O3" s="9" t="s">
        <v>7</v>
      </c>
      <c r="P3" s="10" t="s">
        <v>8</v>
      </c>
      <c r="Q3" s="10" t="s">
        <v>9</v>
      </c>
      <c r="R3" s="11" t="s">
        <v>10</v>
      </c>
      <c r="S3" s="10" t="s">
        <v>11</v>
      </c>
      <c r="T3" s="12" t="s">
        <v>12</v>
      </c>
      <c r="U3" s="6"/>
      <c r="V3" s="6"/>
      <c r="W3" s="6"/>
      <c r="X3" s="6"/>
      <c r="Y3" s="6"/>
      <c r="Z3" s="6"/>
    </row>
    <row r="4" spans="1:26" ht="18" customHeight="1" x14ac:dyDescent="0.2">
      <c r="A4" s="188" t="s">
        <v>13</v>
      </c>
      <c r="B4" s="161"/>
      <c r="C4" s="71" t="s">
        <v>14</v>
      </c>
      <c r="D4" s="188" t="s">
        <v>15</v>
      </c>
      <c r="E4" s="161"/>
      <c r="F4" s="14" t="s">
        <v>14</v>
      </c>
      <c r="G4" s="191"/>
      <c r="H4" s="171" t="s">
        <v>16</v>
      </c>
      <c r="I4" s="172"/>
      <c r="J4" s="172"/>
      <c r="K4" s="172"/>
      <c r="L4" s="172"/>
      <c r="M4" s="173"/>
      <c r="N4" s="15">
        <v>1</v>
      </c>
      <c r="O4" s="16"/>
      <c r="P4" s="17">
        <f>'6'!Q4</f>
        <v>0</v>
      </c>
      <c r="Q4" s="17"/>
      <c r="R4" s="18">
        <f t="shared" ref="R4:R51" si="1">Q4-P4</f>
        <v>0</v>
      </c>
      <c r="S4" s="19">
        <v>50</v>
      </c>
      <c r="T4" s="20">
        <f t="shared" ref="T4:T51" si="2">R4*S4</f>
        <v>0</v>
      </c>
      <c r="U4" s="6"/>
      <c r="V4" s="6"/>
      <c r="W4" s="6"/>
      <c r="X4" s="6"/>
      <c r="Y4" s="6"/>
      <c r="Z4" s="6"/>
    </row>
    <row r="5" spans="1:26" ht="18" customHeight="1" x14ac:dyDescent="0.2">
      <c r="A5" s="181" t="str">
        <f>'1'!A5:B5</f>
        <v>Taxable Sale</v>
      </c>
      <c r="B5" s="161"/>
      <c r="C5" s="72">
        <v>19</v>
      </c>
      <c r="D5" s="180" t="str">
        <f>'1'!D5:E5</f>
        <v>Cash Purchases</v>
      </c>
      <c r="E5" s="161"/>
      <c r="F5" s="22">
        <f>C40</f>
        <v>0</v>
      </c>
      <c r="G5" s="191"/>
      <c r="H5" s="23" t="s">
        <v>19</v>
      </c>
      <c r="I5" s="24" t="s">
        <v>14</v>
      </c>
      <c r="J5" s="24" t="s">
        <v>20</v>
      </c>
      <c r="K5" s="25" t="s">
        <v>21</v>
      </c>
      <c r="L5" s="174" t="s">
        <v>22</v>
      </c>
      <c r="M5" s="170"/>
      <c r="N5" s="15">
        <v>2</v>
      </c>
      <c r="O5" s="16"/>
      <c r="P5" s="17">
        <f>'6'!Q5</f>
        <v>0</v>
      </c>
      <c r="Q5" s="17"/>
      <c r="R5" s="18">
        <f t="shared" si="1"/>
        <v>0</v>
      </c>
      <c r="S5" s="26">
        <v>20</v>
      </c>
      <c r="T5" s="20">
        <f t="shared" si="2"/>
        <v>0</v>
      </c>
      <c r="U5" s="6"/>
      <c r="V5" s="6"/>
      <c r="W5" s="6"/>
      <c r="X5" s="6"/>
      <c r="Y5" s="6"/>
      <c r="Z5" s="6"/>
    </row>
    <row r="6" spans="1:26" ht="18" customHeight="1" x14ac:dyDescent="0.2">
      <c r="A6" s="181" t="str">
        <f>'1'!A6:B6</f>
        <v>Comm &amp; Fee</v>
      </c>
      <c r="B6" s="161"/>
      <c r="C6" s="72">
        <v>6</v>
      </c>
      <c r="D6" s="180" t="str">
        <f>'1'!D6:E6</f>
        <v>Cash Expense</v>
      </c>
      <c r="E6" s="161"/>
      <c r="F6" s="22">
        <f>F40</f>
        <v>0</v>
      </c>
      <c r="G6" s="191"/>
      <c r="H6" s="27" t="str">
        <f>'1'!H6</f>
        <v>DINEX</v>
      </c>
      <c r="I6" s="28"/>
      <c r="J6" s="28"/>
      <c r="K6" s="29"/>
      <c r="L6" s="183">
        <f t="shared" ref="L6:L13" si="3">SUM(I6:K6)</f>
        <v>0</v>
      </c>
      <c r="M6" s="184"/>
      <c r="N6" s="15">
        <v>3</v>
      </c>
      <c r="O6" s="16"/>
      <c r="P6" s="17">
        <f>'6'!Q6</f>
        <v>0</v>
      </c>
      <c r="Q6" s="17"/>
      <c r="R6" s="18">
        <f t="shared" si="1"/>
        <v>0</v>
      </c>
      <c r="S6" s="26">
        <v>20</v>
      </c>
      <c r="T6" s="20">
        <f t="shared" si="2"/>
        <v>0</v>
      </c>
      <c r="U6" s="6"/>
      <c r="V6" s="6"/>
      <c r="W6" s="6"/>
      <c r="X6" s="6"/>
      <c r="Y6" s="6"/>
      <c r="Z6" s="6"/>
    </row>
    <row r="7" spans="1:26" ht="18" customHeight="1" x14ac:dyDescent="0.2">
      <c r="A7" s="181" t="str">
        <f>'1'!A7:B7</f>
        <v>Sales Tax</v>
      </c>
      <c r="B7" s="161"/>
      <c r="C7" s="72"/>
      <c r="D7" s="180" t="str">
        <f>'1'!D7:E7</f>
        <v>Check Purchases</v>
      </c>
      <c r="E7" s="161"/>
      <c r="F7" s="22">
        <f>C53</f>
        <v>0</v>
      </c>
      <c r="G7" s="191"/>
      <c r="H7" s="27" t="str">
        <f>'1'!H7</f>
        <v>INTERMEX</v>
      </c>
      <c r="I7" s="28">
        <v>4852.6000000000004</v>
      </c>
      <c r="J7" s="28">
        <v>91</v>
      </c>
      <c r="K7" s="29"/>
      <c r="L7" s="183">
        <f t="shared" si="3"/>
        <v>4943.6000000000004</v>
      </c>
      <c r="M7" s="184"/>
      <c r="N7" s="15">
        <v>4</v>
      </c>
      <c r="O7" s="16"/>
      <c r="P7" s="17">
        <f>'6'!Q7</f>
        <v>0</v>
      </c>
      <c r="Q7" s="17"/>
      <c r="R7" s="18">
        <f t="shared" si="1"/>
        <v>0</v>
      </c>
      <c r="S7" s="26">
        <v>10</v>
      </c>
      <c r="T7" s="20">
        <f t="shared" si="2"/>
        <v>0</v>
      </c>
      <c r="U7" s="6"/>
      <c r="V7" s="6"/>
      <c r="W7" s="6"/>
      <c r="X7" s="6"/>
      <c r="Y7" s="6"/>
      <c r="Z7" s="6"/>
    </row>
    <row r="8" spans="1:26" ht="18" customHeight="1" x14ac:dyDescent="0.2">
      <c r="A8" s="181" t="str">
        <f>'1'!A8:B8</f>
        <v>Money Transfers</v>
      </c>
      <c r="B8" s="161"/>
      <c r="C8" s="72">
        <f>L14</f>
        <v>6814.5300000000007</v>
      </c>
      <c r="D8" s="180" t="str">
        <f>'1'!D8:E8</f>
        <v>Check Expense</v>
      </c>
      <c r="E8" s="161"/>
      <c r="F8" s="22">
        <f>F47</f>
        <v>0</v>
      </c>
      <c r="G8" s="191"/>
      <c r="H8" s="27" t="str">
        <f>'1'!H8</f>
        <v>SIGUE</v>
      </c>
      <c r="I8" s="28"/>
      <c r="J8" s="28"/>
      <c r="K8" s="29"/>
      <c r="L8" s="183">
        <f t="shared" si="3"/>
        <v>0</v>
      </c>
      <c r="M8" s="184"/>
      <c r="N8" s="15">
        <v>5</v>
      </c>
      <c r="O8" s="16"/>
      <c r="P8" s="17">
        <f>'6'!Q8</f>
        <v>0</v>
      </c>
      <c r="Q8" s="17"/>
      <c r="R8" s="18">
        <f t="shared" si="1"/>
        <v>0</v>
      </c>
      <c r="S8" s="26">
        <v>10</v>
      </c>
      <c r="T8" s="20">
        <f t="shared" si="2"/>
        <v>0</v>
      </c>
      <c r="U8" s="6"/>
      <c r="V8" s="6"/>
      <c r="W8" s="6"/>
      <c r="X8" s="6"/>
      <c r="Y8" s="6"/>
      <c r="Z8" s="6"/>
    </row>
    <row r="9" spans="1:26" ht="18" customHeight="1" x14ac:dyDescent="0.2">
      <c r="A9" s="181" t="str">
        <f>'1'!A9:B9</f>
        <v>Lottery Sales</v>
      </c>
      <c r="B9" s="161"/>
      <c r="C9" s="72">
        <f>S52</f>
        <v>0</v>
      </c>
      <c r="D9" s="180" t="str">
        <f>'1'!D9:E9</f>
        <v>Lotto Paid Out</v>
      </c>
      <c r="E9" s="161"/>
      <c r="F9" s="22"/>
      <c r="G9" s="191"/>
      <c r="H9" s="27" t="str">
        <f>'1'!H9</f>
        <v>AFEX</v>
      </c>
      <c r="I9" s="28"/>
      <c r="J9" s="28"/>
      <c r="K9" s="29"/>
      <c r="L9" s="183">
        <f t="shared" si="3"/>
        <v>0</v>
      </c>
      <c r="M9" s="184"/>
      <c r="N9" s="15">
        <v>6</v>
      </c>
      <c r="O9" s="16"/>
      <c r="P9" s="17">
        <f>'6'!Q9</f>
        <v>0</v>
      </c>
      <c r="Q9" s="17"/>
      <c r="R9" s="18">
        <f t="shared" si="1"/>
        <v>0</v>
      </c>
      <c r="S9" s="26">
        <v>20</v>
      </c>
      <c r="T9" s="20">
        <f t="shared" si="2"/>
        <v>0</v>
      </c>
      <c r="U9" s="6"/>
      <c r="V9" s="6"/>
      <c r="W9" s="6"/>
      <c r="X9" s="6"/>
      <c r="Y9" s="6"/>
      <c r="Z9" s="6"/>
    </row>
    <row r="10" spans="1:26" ht="18" customHeight="1" x14ac:dyDescent="0.2">
      <c r="A10" s="181" t="str">
        <f>'1'!A10:B10</f>
        <v>Lotto Net Sales</v>
      </c>
      <c r="B10" s="161"/>
      <c r="C10" s="72"/>
      <c r="D10" s="180" t="str">
        <f>'1'!D10:E10</f>
        <v>Lottery Paid Out</v>
      </c>
      <c r="E10" s="161"/>
      <c r="F10" s="22"/>
      <c r="G10" s="191"/>
      <c r="H10" s="27" t="str">
        <f>'1'!H10</f>
        <v>MONEYGRAM</v>
      </c>
      <c r="I10" s="28"/>
      <c r="J10" s="28"/>
      <c r="K10" s="29"/>
      <c r="L10" s="183">
        <f t="shared" si="3"/>
        <v>0</v>
      </c>
      <c r="M10" s="184"/>
      <c r="N10" s="15">
        <v>7</v>
      </c>
      <c r="O10" s="16"/>
      <c r="P10" s="17">
        <f>'6'!Q10</f>
        <v>0</v>
      </c>
      <c r="Q10" s="17"/>
      <c r="R10" s="18">
        <f t="shared" si="1"/>
        <v>0</v>
      </c>
      <c r="S10" s="26">
        <v>20</v>
      </c>
      <c r="T10" s="20">
        <f t="shared" si="2"/>
        <v>0</v>
      </c>
      <c r="U10" s="6"/>
      <c r="V10" s="6"/>
      <c r="W10" s="6"/>
      <c r="X10" s="6"/>
      <c r="Y10" s="6"/>
      <c r="Z10" s="6"/>
    </row>
    <row r="11" spans="1:26" ht="18" customHeight="1" x14ac:dyDescent="0.2">
      <c r="A11" s="181" t="str">
        <f>'1'!A11:B11</f>
        <v>PhoneCard</v>
      </c>
      <c r="B11" s="161"/>
      <c r="C11" s="72"/>
      <c r="D11" s="180" t="str">
        <f>'1'!D11:E11</f>
        <v>ATM Drop</v>
      </c>
      <c r="E11" s="161"/>
      <c r="F11" s="22"/>
      <c r="G11" s="191"/>
      <c r="H11" s="27" t="str">
        <f>'1'!H11</f>
        <v>BARRI</v>
      </c>
      <c r="I11" s="28"/>
      <c r="J11" s="28"/>
      <c r="K11" s="29"/>
      <c r="L11" s="183">
        <f t="shared" si="3"/>
        <v>0</v>
      </c>
      <c r="M11" s="184"/>
      <c r="N11" s="15">
        <v>8</v>
      </c>
      <c r="O11" s="16"/>
      <c r="P11" s="17">
        <f>'6'!Q11</f>
        <v>0</v>
      </c>
      <c r="Q11" s="17"/>
      <c r="R11" s="18">
        <f t="shared" si="1"/>
        <v>0</v>
      </c>
      <c r="S11" s="26">
        <v>20</v>
      </c>
      <c r="T11" s="20">
        <f t="shared" si="2"/>
        <v>0</v>
      </c>
      <c r="U11" s="6"/>
      <c r="V11" s="6"/>
      <c r="W11" s="6"/>
      <c r="X11" s="6"/>
      <c r="Y11" s="6"/>
      <c r="Z11" s="6"/>
    </row>
    <row r="12" spans="1:26" ht="18" customHeight="1" x14ac:dyDescent="0.2">
      <c r="A12" s="181" t="str">
        <f>'1'!A12:B12</f>
        <v>Boss Revolution</v>
      </c>
      <c r="B12" s="161"/>
      <c r="C12" s="72"/>
      <c r="D12" s="180" t="str">
        <f>'1'!D12:E12</f>
        <v>Credit Card</v>
      </c>
      <c r="E12" s="161"/>
      <c r="F12" s="22"/>
      <c r="G12" s="191"/>
      <c r="H12" s="27" t="str">
        <f>'1'!H12</f>
        <v>MAXI</v>
      </c>
      <c r="I12" s="28">
        <v>1810.93</v>
      </c>
      <c r="J12" s="28">
        <v>60</v>
      </c>
      <c r="K12" s="29"/>
      <c r="L12" s="183">
        <f t="shared" si="3"/>
        <v>1870.93</v>
      </c>
      <c r="M12" s="184"/>
      <c r="N12" s="15">
        <v>9</v>
      </c>
      <c r="O12" s="16"/>
      <c r="P12" s="17">
        <f>'6'!Q12</f>
        <v>0</v>
      </c>
      <c r="Q12" s="17"/>
      <c r="R12" s="18">
        <f t="shared" si="1"/>
        <v>0</v>
      </c>
      <c r="S12" s="26">
        <v>10</v>
      </c>
      <c r="T12" s="20">
        <f t="shared" si="2"/>
        <v>0</v>
      </c>
      <c r="U12" s="6"/>
      <c r="V12" s="6"/>
      <c r="W12" s="6"/>
      <c r="X12" s="6"/>
      <c r="Y12" s="6"/>
      <c r="Z12" s="6"/>
    </row>
    <row r="13" spans="1:26" ht="18" customHeight="1" x14ac:dyDescent="0.2">
      <c r="A13" s="181" t="str">
        <f>'1'!A13:B13</f>
        <v>Bill Payment</v>
      </c>
      <c r="B13" s="161"/>
      <c r="C13" s="73"/>
      <c r="D13" s="180" t="str">
        <f>'1'!D13:E13</f>
        <v>Outside Cash &amp; Drops</v>
      </c>
      <c r="E13" s="161"/>
      <c r="F13" s="22">
        <f>L40</f>
        <v>6926</v>
      </c>
      <c r="G13" s="191"/>
      <c r="H13" s="27" t="str">
        <f>'1'!H13</f>
        <v>AMIGO SIN PIN</v>
      </c>
      <c r="I13" s="28"/>
      <c r="J13" s="28"/>
      <c r="K13" s="29"/>
      <c r="L13" s="183">
        <f t="shared" si="3"/>
        <v>0</v>
      </c>
      <c r="M13" s="184"/>
      <c r="N13" s="15">
        <v>10</v>
      </c>
      <c r="O13" s="16"/>
      <c r="P13" s="17">
        <f>'6'!Q13</f>
        <v>0</v>
      </c>
      <c r="Q13" s="17"/>
      <c r="R13" s="18">
        <f t="shared" si="1"/>
        <v>0</v>
      </c>
      <c r="S13" s="26">
        <v>10</v>
      </c>
      <c r="T13" s="20">
        <f t="shared" si="2"/>
        <v>0</v>
      </c>
      <c r="U13" s="6"/>
      <c r="V13" s="6"/>
      <c r="W13" s="6"/>
      <c r="X13" s="6"/>
      <c r="Y13" s="6"/>
      <c r="Z13" s="6"/>
    </row>
    <row r="14" spans="1:26" ht="18" customHeight="1" x14ac:dyDescent="0.2">
      <c r="A14" s="181" t="str">
        <f>'1'!A14:B14</f>
        <v>VidaPay</v>
      </c>
      <c r="B14" s="161"/>
      <c r="C14" s="72"/>
      <c r="D14" s="180" t="str">
        <f>'1'!D14:E14</f>
        <v>Cash Deposit</v>
      </c>
      <c r="E14" s="161"/>
      <c r="F14" s="22"/>
      <c r="G14" s="191"/>
      <c r="H14" s="33" t="s">
        <v>49</v>
      </c>
      <c r="I14" s="34">
        <f t="shared" ref="I14:K14" si="4">SUM(I6:I13)</f>
        <v>6663.5300000000007</v>
      </c>
      <c r="J14" s="34">
        <f t="shared" si="4"/>
        <v>151</v>
      </c>
      <c r="K14" s="35">
        <f t="shared" si="4"/>
        <v>0</v>
      </c>
      <c r="L14" s="200">
        <f>SUM(L6:M13)</f>
        <v>6814.5300000000007</v>
      </c>
      <c r="M14" s="201"/>
      <c r="N14" s="15">
        <v>11</v>
      </c>
      <c r="O14" s="16"/>
      <c r="P14" s="17">
        <f>'6'!Q14</f>
        <v>0</v>
      </c>
      <c r="Q14" s="17"/>
      <c r="R14" s="18">
        <f t="shared" si="1"/>
        <v>0</v>
      </c>
      <c r="S14" s="26">
        <v>5</v>
      </c>
      <c r="T14" s="20">
        <f t="shared" si="2"/>
        <v>0</v>
      </c>
      <c r="U14" s="6"/>
      <c r="V14" s="6"/>
      <c r="W14" s="6"/>
      <c r="X14" s="6"/>
      <c r="Y14" s="6"/>
      <c r="Z14" s="6"/>
    </row>
    <row r="15" spans="1:26" ht="18" customHeight="1" x14ac:dyDescent="0.2">
      <c r="A15" s="181" t="str">
        <f>'1'!A15:B15</f>
        <v>Boost Epay</v>
      </c>
      <c r="B15" s="161"/>
      <c r="C15" s="72"/>
      <c r="D15" s="180" t="str">
        <f>'1'!D15:E15</f>
        <v>Money Gram Payment</v>
      </c>
      <c r="E15" s="161"/>
      <c r="F15" s="22"/>
      <c r="G15" s="191"/>
      <c r="H15" s="182"/>
      <c r="I15" s="172"/>
      <c r="J15" s="172"/>
      <c r="K15" s="172"/>
      <c r="L15" s="172"/>
      <c r="M15" s="172"/>
      <c r="N15" s="15">
        <v>12</v>
      </c>
      <c r="O15" s="16"/>
      <c r="P15" s="17">
        <f>'6'!Q15</f>
        <v>0</v>
      </c>
      <c r="Q15" s="17"/>
      <c r="R15" s="18">
        <f t="shared" si="1"/>
        <v>0</v>
      </c>
      <c r="S15" s="37">
        <v>5</v>
      </c>
      <c r="T15" s="20">
        <f t="shared" si="2"/>
        <v>0</v>
      </c>
      <c r="U15" s="6"/>
      <c r="V15" s="6"/>
      <c r="W15" s="6"/>
      <c r="X15" s="6"/>
      <c r="Y15" s="6"/>
      <c r="Z15" s="6"/>
    </row>
    <row r="16" spans="1:26" ht="18" customHeight="1" x14ac:dyDescent="0.2">
      <c r="A16" s="181" t="str">
        <f>'1'!A16:B16</f>
        <v>Epay</v>
      </c>
      <c r="B16" s="161"/>
      <c r="C16" s="72"/>
      <c r="D16" s="180" t="str">
        <f>'1'!D16:E16</f>
        <v>Vigo Payment</v>
      </c>
      <c r="E16" s="161"/>
      <c r="F16" s="22"/>
      <c r="G16" s="191"/>
      <c r="H16" s="182"/>
      <c r="I16" s="172"/>
      <c r="J16" s="172"/>
      <c r="K16" s="172"/>
      <c r="L16" s="172"/>
      <c r="M16" s="172"/>
      <c r="N16" s="15">
        <v>13</v>
      </c>
      <c r="O16" s="16"/>
      <c r="P16" s="17">
        <f>'6'!Q16</f>
        <v>0</v>
      </c>
      <c r="Q16" s="17"/>
      <c r="R16" s="18">
        <f t="shared" si="1"/>
        <v>0</v>
      </c>
      <c r="S16" s="37">
        <v>5</v>
      </c>
      <c r="T16" s="20">
        <f t="shared" si="2"/>
        <v>0</v>
      </c>
      <c r="U16" s="6"/>
      <c r="V16" s="6"/>
      <c r="W16" s="6"/>
      <c r="X16" s="6"/>
      <c r="Y16" s="6"/>
      <c r="Z16" s="6"/>
    </row>
    <row r="17" spans="1:26" ht="18" customHeight="1" x14ac:dyDescent="0.2">
      <c r="A17" s="181" t="str">
        <f>'1'!A17:B17</f>
        <v>Check Cashing Fees</v>
      </c>
      <c r="B17" s="161"/>
      <c r="C17" s="72">
        <v>162.79</v>
      </c>
      <c r="D17" s="180" t="str">
        <f>'1'!D17:E17</f>
        <v>Ria Payment</v>
      </c>
      <c r="E17" s="161"/>
      <c r="F17" s="22"/>
      <c r="G17" s="191"/>
      <c r="H17" s="182"/>
      <c r="I17" s="172"/>
      <c r="J17" s="172"/>
      <c r="K17" s="172"/>
      <c r="L17" s="172"/>
      <c r="M17" s="172"/>
      <c r="N17" s="15">
        <v>14</v>
      </c>
      <c r="O17" s="16"/>
      <c r="P17" s="17">
        <f>'6'!Q17</f>
        <v>0</v>
      </c>
      <c r="Q17" s="17"/>
      <c r="R17" s="18">
        <f t="shared" si="1"/>
        <v>0</v>
      </c>
      <c r="S17" s="26">
        <v>5</v>
      </c>
      <c r="T17" s="20">
        <f t="shared" si="2"/>
        <v>0</v>
      </c>
      <c r="U17" s="6"/>
      <c r="V17" s="6"/>
      <c r="W17" s="6"/>
      <c r="X17" s="6"/>
      <c r="Y17" s="6"/>
      <c r="Z17" s="6"/>
    </row>
    <row r="18" spans="1:26" ht="18" customHeight="1" x14ac:dyDescent="0.2">
      <c r="A18" s="181" t="str">
        <f>'1'!A18:B18</f>
        <v>Money Order</v>
      </c>
      <c r="B18" s="161"/>
      <c r="C18" s="72">
        <v>750</v>
      </c>
      <c r="D18" s="180" t="str">
        <f>'1'!D18:E18</f>
        <v>Checks Deposit</v>
      </c>
      <c r="E18" s="161"/>
      <c r="F18" s="22">
        <f>J25</f>
        <v>32558.48</v>
      </c>
      <c r="G18" s="191"/>
      <c r="H18" s="171" t="s">
        <v>58</v>
      </c>
      <c r="I18" s="172"/>
      <c r="J18" s="172"/>
      <c r="K18" s="23" t="s">
        <v>59</v>
      </c>
      <c r="L18" s="24" t="s">
        <v>60</v>
      </c>
      <c r="M18" s="38" t="s">
        <v>61</v>
      </c>
      <c r="N18" s="15">
        <v>15</v>
      </c>
      <c r="O18" s="16"/>
      <c r="P18" s="17">
        <f>'6'!Q18</f>
        <v>0</v>
      </c>
      <c r="Q18" s="17"/>
      <c r="R18" s="18">
        <f t="shared" si="1"/>
        <v>0</v>
      </c>
      <c r="S18" s="26">
        <v>5</v>
      </c>
      <c r="T18" s="20">
        <f t="shared" si="2"/>
        <v>0</v>
      </c>
      <c r="U18" s="6"/>
      <c r="V18" s="6"/>
      <c r="W18" s="6"/>
      <c r="X18" s="6"/>
      <c r="Y18" s="6"/>
      <c r="Z18" s="6"/>
    </row>
    <row r="19" spans="1:26" ht="18" customHeight="1" x14ac:dyDescent="0.2">
      <c r="A19" s="181" t="str">
        <f>'1'!A19:B19</f>
        <v>Return Check Paid</v>
      </c>
      <c r="B19" s="161"/>
      <c r="C19" s="72">
        <f>F33</f>
        <v>0</v>
      </c>
      <c r="D19" s="180" t="str">
        <f>'1'!D19:E19</f>
        <v>Safe Balance</v>
      </c>
      <c r="E19" s="161"/>
      <c r="F19" s="21">
        <v>66804</v>
      </c>
      <c r="G19" s="191"/>
      <c r="H19" s="174" t="s">
        <v>64</v>
      </c>
      <c r="I19" s="175"/>
      <c r="J19" s="25" t="s">
        <v>60</v>
      </c>
      <c r="K19" s="16">
        <v>1</v>
      </c>
      <c r="L19" s="28">
        <v>3040</v>
      </c>
      <c r="M19" s="40" t="s">
        <v>132</v>
      </c>
      <c r="N19" s="15">
        <v>16</v>
      </c>
      <c r="O19" s="16"/>
      <c r="P19" s="17">
        <f>'6'!Q19</f>
        <v>0</v>
      </c>
      <c r="Q19" s="17"/>
      <c r="R19" s="18">
        <f t="shared" si="1"/>
        <v>0</v>
      </c>
      <c r="S19" s="37">
        <v>5</v>
      </c>
      <c r="T19" s="20">
        <f t="shared" si="2"/>
        <v>0</v>
      </c>
      <c r="U19" s="6"/>
      <c r="V19" s="6"/>
      <c r="W19" s="6"/>
      <c r="X19" s="6"/>
      <c r="Y19" s="6"/>
      <c r="Z19" s="6"/>
    </row>
    <row r="20" spans="1:26" ht="18" customHeight="1" x14ac:dyDescent="0.2">
      <c r="A20" s="181" t="str">
        <f>'1'!A20:B20</f>
        <v>Forward Balance</v>
      </c>
      <c r="B20" s="161"/>
      <c r="C20" s="72">
        <f>'6'!F19+'6'!F13</f>
        <v>72730</v>
      </c>
      <c r="D20" s="180" t="str">
        <f>'1'!D20:E20</f>
        <v>Payroll Expense</v>
      </c>
      <c r="E20" s="161"/>
      <c r="F20" s="22">
        <f>J40</f>
        <v>0</v>
      </c>
      <c r="G20" s="191"/>
      <c r="H20" s="160" t="s">
        <v>133</v>
      </c>
      <c r="I20" s="161"/>
      <c r="J20" s="29">
        <v>32558.48</v>
      </c>
      <c r="K20" s="16">
        <v>2</v>
      </c>
      <c r="L20" s="28">
        <v>3395</v>
      </c>
      <c r="M20" s="40" t="s">
        <v>134</v>
      </c>
      <c r="N20" s="15">
        <v>17</v>
      </c>
      <c r="O20" s="16"/>
      <c r="P20" s="17">
        <f>'6'!Q20</f>
        <v>0</v>
      </c>
      <c r="Q20" s="17"/>
      <c r="R20" s="18">
        <f t="shared" si="1"/>
        <v>0</v>
      </c>
      <c r="S20" s="37">
        <v>5</v>
      </c>
      <c r="T20" s="20">
        <f t="shared" si="2"/>
        <v>0</v>
      </c>
      <c r="U20" s="6"/>
      <c r="V20" s="6"/>
      <c r="W20" s="6"/>
      <c r="X20" s="6"/>
      <c r="Y20" s="6"/>
      <c r="Z20" s="6"/>
    </row>
    <row r="21" spans="1:26" ht="18" customHeight="1" x14ac:dyDescent="0.2">
      <c r="A21" s="181" t="str">
        <f>'1'!A21:B21</f>
        <v>Cash From Bank</v>
      </c>
      <c r="B21" s="161"/>
      <c r="C21" s="72">
        <v>25500</v>
      </c>
      <c r="D21" s="180" t="str">
        <f>'1'!D21:E21</f>
        <v>Other Cash Out</v>
      </c>
      <c r="E21" s="161"/>
      <c r="F21" s="22">
        <f>M53</f>
        <v>20</v>
      </c>
      <c r="G21" s="191"/>
      <c r="H21" s="160"/>
      <c r="I21" s="161"/>
      <c r="J21" s="29"/>
      <c r="K21" s="16">
        <v>3</v>
      </c>
      <c r="L21" s="28">
        <v>471</v>
      </c>
      <c r="M21" s="40" t="s">
        <v>135</v>
      </c>
      <c r="N21" s="15">
        <v>18</v>
      </c>
      <c r="O21" s="16"/>
      <c r="P21" s="17">
        <f>'6'!Q21</f>
        <v>0</v>
      </c>
      <c r="Q21" s="17"/>
      <c r="R21" s="18">
        <f t="shared" si="1"/>
        <v>0</v>
      </c>
      <c r="S21" s="37">
        <v>5</v>
      </c>
      <c r="T21" s="20">
        <f t="shared" si="2"/>
        <v>0</v>
      </c>
      <c r="U21" s="6"/>
      <c r="V21" s="6"/>
      <c r="W21" s="6"/>
      <c r="X21" s="6"/>
      <c r="Y21" s="6"/>
      <c r="Z21" s="6"/>
    </row>
    <row r="22" spans="1:26" ht="18" customHeight="1" x14ac:dyDescent="0.25">
      <c r="A22" s="181" t="str">
        <f>'1'!A22:B22</f>
        <v>Other Cash In</v>
      </c>
      <c r="B22" s="161"/>
      <c r="C22" s="72">
        <f>J53</f>
        <v>326</v>
      </c>
      <c r="D22" s="178" t="s">
        <v>71</v>
      </c>
      <c r="E22" s="161"/>
      <c r="F22" s="41">
        <f>SUM(F5:F21)-F7-F8</f>
        <v>106308.48</v>
      </c>
      <c r="G22" s="191"/>
      <c r="H22" s="160"/>
      <c r="I22" s="161"/>
      <c r="J22" s="29"/>
      <c r="K22" s="16">
        <v>4</v>
      </c>
      <c r="L22" s="28">
        <v>20</v>
      </c>
      <c r="M22" s="40"/>
      <c r="N22" s="15">
        <v>19</v>
      </c>
      <c r="O22" s="16"/>
      <c r="P22" s="17">
        <f>'6'!Q22</f>
        <v>0</v>
      </c>
      <c r="Q22" s="17"/>
      <c r="R22" s="18">
        <f t="shared" si="1"/>
        <v>0</v>
      </c>
      <c r="S22" s="37">
        <v>5</v>
      </c>
      <c r="T22" s="20">
        <f t="shared" si="2"/>
        <v>0</v>
      </c>
      <c r="U22" s="6"/>
      <c r="V22" s="6"/>
      <c r="W22" s="6"/>
      <c r="X22" s="6"/>
      <c r="Y22" s="6"/>
      <c r="Z22" s="6"/>
    </row>
    <row r="23" spans="1:26" ht="18" customHeight="1" x14ac:dyDescent="0.25">
      <c r="A23" s="181" t="str">
        <f>'1'!A23:B23</f>
        <v>Rebates &amp; Commissions</v>
      </c>
      <c r="B23" s="161"/>
      <c r="C23" s="74">
        <f>F53</f>
        <v>0</v>
      </c>
      <c r="D23" s="178" t="s">
        <v>73</v>
      </c>
      <c r="E23" s="161"/>
      <c r="F23" s="43">
        <f>(F11+F14+F15+F16+F17+F18+F19+F20+F21+F5+F6)-(C17+C19+C20+C21+C22+C23)</f>
        <v>663.69000000000233</v>
      </c>
      <c r="G23" s="191"/>
      <c r="H23" s="160"/>
      <c r="I23" s="161"/>
      <c r="J23" s="29"/>
      <c r="K23" s="16">
        <v>5</v>
      </c>
      <c r="L23" s="28"/>
      <c r="M23" s="40"/>
      <c r="N23" s="15">
        <v>20</v>
      </c>
      <c r="O23" s="16"/>
      <c r="P23" s="17">
        <f>'6'!Q23</f>
        <v>0</v>
      </c>
      <c r="Q23" s="17"/>
      <c r="R23" s="18">
        <f t="shared" si="1"/>
        <v>0</v>
      </c>
      <c r="S23" s="37">
        <v>5</v>
      </c>
      <c r="T23" s="20">
        <f t="shared" si="2"/>
        <v>0</v>
      </c>
      <c r="U23" s="6"/>
      <c r="V23" s="6"/>
      <c r="W23" s="6"/>
      <c r="X23" s="6"/>
      <c r="Y23" s="6"/>
      <c r="Z23" s="6"/>
    </row>
    <row r="24" spans="1:26" ht="18" customHeight="1" x14ac:dyDescent="0.25">
      <c r="A24" s="206" t="s">
        <v>74</v>
      </c>
      <c r="B24" s="161"/>
      <c r="C24" s="75">
        <f>SUM(C5:C23)</f>
        <v>106308.32</v>
      </c>
      <c r="D24" s="179" t="s">
        <v>75</v>
      </c>
      <c r="E24" s="163"/>
      <c r="F24" s="45">
        <f>SUM(F22-C24)</f>
        <v>0.15999999998894054</v>
      </c>
      <c r="G24" s="191"/>
      <c r="H24" s="160"/>
      <c r="I24" s="161"/>
      <c r="J24" s="29"/>
      <c r="K24" s="16">
        <v>6</v>
      </c>
      <c r="L24" s="28"/>
      <c r="M24" s="40"/>
      <c r="N24" s="15">
        <v>21</v>
      </c>
      <c r="O24" s="16"/>
      <c r="P24" s="17">
        <f>'6'!Q24</f>
        <v>0</v>
      </c>
      <c r="Q24" s="17"/>
      <c r="R24" s="18">
        <f t="shared" si="1"/>
        <v>0</v>
      </c>
      <c r="S24" s="19">
        <v>5</v>
      </c>
      <c r="T24" s="20">
        <f t="shared" si="2"/>
        <v>0</v>
      </c>
      <c r="U24" s="6"/>
      <c r="V24" s="6"/>
      <c r="W24" s="6"/>
      <c r="X24" s="6"/>
      <c r="Y24" s="6"/>
      <c r="Z24" s="6"/>
    </row>
    <row r="25" spans="1:26" ht="18" customHeight="1" x14ac:dyDescent="0.25">
      <c r="A25" s="178" t="s">
        <v>76</v>
      </c>
      <c r="B25" s="161"/>
      <c r="C25" s="76">
        <f>(F9+F10+F12+F13)-(C5+C6+C7+C8+C9+C10+C11+C12+C13+C14+C15+C16+C18)</f>
        <v>-663.53000000000065</v>
      </c>
      <c r="D25" s="179"/>
      <c r="E25" s="163"/>
      <c r="F25" s="47"/>
      <c r="G25" s="191"/>
      <c r="H25" s="164" t="s">
        <v>49</v>
      </c>
      <c r="I25" s="163"/>
      <c r="J25" s="35">
        <f>SUM(J20:J24)</f>
        <v>32558.48</v>
      </c>
      <c r="K25" s="16">
        <v>7</v>
      </c>
      <c r="L25" s="28"/>
      <c r="M25" s="40"/>
      <c r="N25" s="15">
        <v>22</v>
      </c>
      <c r="O25" s="16"/>
      <c r="P25" s="17">
        <f>'6'!Q25</f>
        <v>0</v>
      </c>
      <c r="Q25" s="17"/>
      <c r="R25" s="18">
        <f t="shared" si="1"/>
        <v>0</v>
      </c>
      <c r="S25" s="26">
        <v>5</v>
      </c>
      <c r="T25" s="20">
        <f t="shared" si="2"/>
        <v>0</v>
      </c>
      <c r="U25" s="6"/>
      <c r="V25" s="6"/>
      <c r="W25" s="6"/>
      <c r="X25" s="6"/>
      <c r="Y25" s="6"/>
      <c r="Z25" s="6"/>
    </row>
    <row r="26" spans="1:26" ht="18" customHeight="1" x14ac:dyDescent="0.2">
      <c r="A26" s="48" t="s">
        <v>18</v>
      </c>
      <c r="B26" s="49"/>
      <c r="C26" s="49"/>
      <c r="D26" s="177" t="s">
        <v>62</v>
      </c>
      <c r="E26" s="169"/>
      <c r="F26" s="170"/>
      <c r="G26" s="191"/>
      <c r="H26" s="165"/>
      <c r="I26" s="166"/>
      <c r="J26" s="166"/>
      <c r="K26" s="16">
        <v>8</v>
      </c>
      <c r="L26" s="28"/>
      <c r="M26" s="40"/>
      <c r="N26" s="15">
        <v>23</v>
      </c>
      <c r="O26" s="16"/>
      <c r="P26" s="17">
        <f>'6'!Q26</f>
        <v>0</v>
      </c>
      <c r="Q26" s="17"/>
      <c r="R26" s="18">
        <f t="shared" si="1"/>
        <v>0</v>
      </c>
      <c r="S26" s="26">
        <v>3</v>
      </c>
      <c r="T26" s="20">
        <f t="shared" si="2"/>
        <v>0</v>
      </c>
      <c r="U26" s="6"/>
      <c r="V26" s="6"/>
      <c r="W26" s="6"/>
      <c r="X26" s="6"/>
      <c r="Y26" s="6"/>
      <c r="Z26" s="6"/>
    </row>
    <row r="27" spans="1:26" ht="18" customHeight="1" x14ac:dyDescent="0.2">
      <c r="A27" s="50" t="s">
        <v>77</v>
      </c>
      <c r="B27" s="51"/>
      <c r="C27" s="52" t="s">
        <v>14</v>
      </c>
      <c r="D27" s="50" t="s">
        <v>77</v>
      </c>
      <c r="E27" s="51"/>
      <c r="F27" s="53" t="s">
        <v>14</v>
      </c>
      <c r="G27" s="191"/>
      <c r="H27" s="167"/>
      <c r="I27" s="167"/>
      <c r="J27" s="167"/>
      <c r="K27" s="16">
        <v>9</v>
      </c>
      <c r="L27" s="28"/>
      <c r="M27" s="40"/>
      <c r="N27" s="15">
        <v>24</v>
      </c>
      <c r="O27" s="16"/>
      <c r="P27" s="17">
        <f>'6'!Q27</f>
        <v>0</v>
      </c>
      <c r="Q27" s="17"/>
      <c r="R27" s="18">
        <f t="shared" si="1"/>
        <v>0</v>
      </c>
      <c r="S27" s="26">
        <v>3</v>
      </c>
      <c r="T27" s="20">
        <f t="shared" si="2"/>
        <v>0</v>
      </c>
      <c r="U27" s="6"/>
      <c r="V27" s="6"/>
      <c r="W27" s="6"/>
      <c r="X27" s="6"/>
      <c r="Y27" s="6"/>
      <c r="Z27" s="6"/>
    </row>
    <row r="28" spans="1:26" ht="18" customHeight="1" x14ac:dyDescent="0.2">
      <c r="A28" s="176"/>
      <c r="B28" s="161"/>
      <c r="C28" s="54"/>
      <c r="D28" s="176"/>
      <c r="E28" s="161"/>
      <c r="F28" s="54"/>
      <c r="G28" s="191"/>
      <c r="H28" s="171" t="s">
        <v>78</v>
      </c>
      <c r="I28" s="172"/>
      <c r="J28" s="172"/>
      <c r="K28" s="16">
        <v>10</v>
      </c>
      <c r="L28" s="28"/>
      <c r="M28" s="40"/>
      <c r="N28" s="15">
        <v>25</v>
      </c>
      <c r="O28" s="16"/>
      <c r="P28" s="17">
        <f>'6'!Q28</f>
        <v>0</v>
      </c>
      <c r="Q28" s="17"/>
      <c r="R28" s="18">
        <f t="shared" si="1"/>
        <v>0</v>
      </c>
      <c r="S28" s="26">
        <v>2</v>
      </c>
      <c r="T28" s="20">
        <f t="shared" si="2"/>
        <v>0</v>
      </c>
      <c r="U28" s="6"/>
      <c r="V28" s="6"/>
      <c r="W28" s="6"/>
      <c r="X28" s="6"/>
      <c r="Y28" s="6"/>
      <c r="Z28" s="6"/>
    </row>
    <row r="29" spans="1:26" ht="18" customHeight="1" x14ac:dyDescent="0.2">
      <c r="A29" s="176"/>
      <c r="B29" s="161"/>
      <c r="C29" s="54"/>
      <c r="D29" s="176"/>
      <c r="E29" s="161"/>
      <c r="F29" s="54"/>
      <c r="G29" s="191"/>
      <c r="H29" s="174" t="s">
        <v>79</v>
      </c>
      <c r="I29" s="175"/>
      <c r="J29" s="25" t="s">
        <v>60</v>
      </c>
      <c r="K29" s="16">
        <v>11</v>
      </c>
      <c r="L29" s="28"/>
      <c r="M29" s="40"/>
      <c r="N29" s="15">
        <v>26</v>
      </c>
      <c r="O29" s="16"/>
      <c r="P29" s="17">
        <f>'6'!Q29</f>
        <v>0</v>
      </c>
      <c r="Q29" s="17"/>
      <c r="R29" s="18">
        <f t="shared" si="1"/>
        <v>0</v>
      </c>
      <c r="S29" s="26">
        <v>5</v>
      </c>
      <c r="T29" s="20">
        <f t="shared" si="2"/>
        <v>0</v>
      </c>
      <c r="U29" s="6"/>
      <c r="V29" s="6"/>
      <c r="W29" s="6"/>
      <c r="X29" s="6"/>
      <c r="Y29" s="6"/>
      <c r="Z29" s="6"/>
    </row>
    <row r="30" spans="1:26" ht="18" customHeight="1" x14ac:dyDescent="0.2">
      <c r="A30" s="176"/>
      <c r="B30" s="161"/>
      <c r="C30" s="54"/>
      <c r="D30" s="176"/>
      <c r="E30" s="161"/>
      <c r="F30" s="54"/>
      <c r="G30" s="191"/>
      <c r="H30" s="160"/>
      <c r="I30" s="161"/>
      <c r="J30" s="29"/>
      <c r="K30" s="16">
        <v>12</v>
      </c>
      <c r="L30" s="28"/>
      <c r="M30" s="40"/>
      <c r="N30" s="15">
        <v>27</v>
      </c>
      <c r="O30" s="16"/>
      <c r="P30" s="17">
        <f>'6'!Q30</f>
        <v>0</v>
      </c>
      <c r="Q30" s="17"/>
      <c r="R30" s="18">
        <f t="shared" si="1"/>
        <v>0</v>
      </c>
      <c r="S30" s="26">
        <v>3</v>
      </c>
      <c r="T30" s="20">
        <f t="shared" si="2"/>
        <v>0</v>
      </c>
      <c r="U30" s="6"/>
      <c r="V30" s="6"/>
      <c r="W30" s="6"/>
      <c r="X30" s="6"/>
      <c r="Y30" s="6"/>
      <c r="Z30" s="6"/>
    </row>
    <row r="31" spans="1:26" ht="18" customHeight="1" x14ac:dyDescent="0.2">
      <c r="A31" s="176"/>
      <c r="B31" s="161"/>
      <c r="C31" s="54"/>
      <c r="D31" s="176"/>
      <c r="E31" s="161"/>
      <c r="F31" s="54"/>
      <c r="G31" s="191"/>
      <c r="H31" s="160"/>
      <c r="I31" s="161"/>
      <c r="J31" s="29"/>
      <c r="K31" s="16">
        <v>13</v>
      </c>
      <c r="L31" s="28"/>
      <c r="M31" s="40"/>
      <c r="N31" s="15">
        <v>28</v>
      </c>
      <c r="O31" s="16"/>
      <c r="P31" s="17">
        <f>'6'!Q31</f>
        <v>0</v>
      </c>
      <c r="Q31" s="17"/>
      <c r="R31" s="18">
        <f t="shared" si="1"/>
        <v>0</v>
      </c>
      <c r="S31" s="26">
        <v>3</v>
      </c>
      <c r="T31" s="20">
        <f t="shared" si="2"/>
        <v>0</v>
      </c>
      <c r="U31" s="6"/>
      <c r="V31" s="6"/>
      <c r="W31" s="6"/>
      <c r="X31" s="6"/>
      <c r="Y31" s="6"/>
      <c r="Z31" s="6"/>
    </row>
    <row r="32" spans="1:26" ht="18" customHeight="1" x14ac:dyDescent="0.2">
      <c r="A32" s="176"/>
      <c r="B32" s="161"/>
      <c r="C32" s="54"/>
      <c r="D32" s="176"/>
      <c r="E32" s="161"/>
      <c r="F32" s="54"/>
      <c r="G32" s="191"/>
      <c r="H32" s="160"/>
      <c r="I32" s="161"/>
      <c r="J32" s="29"/>
      <c r="K32" s="16">
        <v>14</v>
      </c>
      <c r="L32" s="28"/>
      <c r="M32" s="40"/>
      <c r="N32" s="15">
        <v>29</v>
      </c>
      <c r="O32" s="16"/>
      <c r="P32" s="17">
        <f>'6'!Q32</f>
        <v>0</v>
      </c>
      <c r="Q32" s="17"/>
      <c r="R32" s="18">
        <f t="shared" si="1"/>
        <v>0</v>
      </c>
      <c r="S32" s="26">
        <v>2</v>
      </c>
      <c r="T32" s="20">
        <f t="shared" si="2"/>
        <v>0</v>
      </c>
      <c r="U32" s="6"/>
      <c r="V32" s="6"/>
      <c r="W32" s="6"/>
      <c r="X32" s="6"/>
      <c r="Y32" s="6"/>
      <c r="Z32" s="6"/>
    </row>
    <row r="33" spans="1:26" ht="18" customHeight="1" x14ac:dyDescent="0.2">
      <c r="A33" s="176"/>
      <c r="B33" s="161"/>
      <c r="C33" s="54"/>
      <c r="D33" s="162" t="s">
        <v>80</v>
      </c>
      <c r="E33" s="163"/>
      <c r="F33" s="55">
        <f>SUM(F28:F32)</f>
        <v>0</v>
      </c>
      <c r="G33" s="191"/>
      <c r="H33" s="160"/>
      <c r="I33" s="161"/>
      <c r="J33" s="29"/>
      <c r="K33" s="16">
        <v>15</v>
      </c>
      <c r="L33" s="28"/>
      <c r="M33" s="40"/>
      <c r="N33" s="15">
        <v>30</v>
      </c>
      <c r="O33" s="16"/>
      <c r="P33" s="17">
        <f>'6'!Q33</f>
        <v>0</v>
      </c>
      <c r="Q33" s="17"/>
      <c r="R33" s="18">
        <f t="shared" si="1"/>
        <v>0</v>
      </c>
      <c r="S33" s="26">
        <v>2</v>
      </c>
      <c r="T33" s="20">
        <f t="shared" si="2"/>
        <v>0</v>
      </c>
      <c r="U33" s="6"/>
      <c r="V33" s="6"/>
      <c r="W33" s="6"/>
      <c r="X33" s="6"/>
      <c r="Y33" s="6"/>
      <c r="Z33" s="6"/>
    </row>
    <row r="34" spans="1:26" ht="18" customHeight="1" x14ac:dyDescent="0.2">
      <c r="A34" s="176"/>
      <c r="B34" s="161"/>
      <c r="C34" s="54"/>
      <c r="D34" s="177" t="s">
        <v>24</v>
      </c>
      <c r="E34" s="169"/>
      <c r="F34" s="170"/>
      <c r="G34" s="191"/>
      <c r="H34" s="160"/>
      <c r="I34" s="161"/>
      <c r="J34" s="29"/>
      <c r="K34" s="16">
        <v>16</v>
      </c>
      <c r="L34" s="28"/>
      <c r="M34" s="40"/>
      <c r="N34" s="15">
        <v>31</v>
      </c>
      <c r="O34" s="16"/>
      <c r="P34" s="17">
        <f>'6'!Q34</f>
        <v>0</v>
      </c>
      <c r="Q34" s="17"/>
      <c r="R34" s="18">
        <f t="shared" si="1"/>
        <v>0</v>
      </c>
      <c r="S34" s="26">
        <v>2</v>
      </c>
      <c r="T34" s="20">
        <f t="shared" si="2"/>
        <v>0</v>
      </c>
      <c r="U34" s="6"/>
      <c r="V34" s="6"/>
      <c r="W34" s="6"/>
      <c r="X34" s="6"/>
      <c r="Y34" s="6"/>
      <c r="Z34" s="6"/>
    </row>
    <row r="35" spans="1:26" ht="18" customHeight="1" x14ac:dyDescent="0.2">
      <c r="A35" s="176"/>
      <c r="B35" s="161"/>
      <c r="C35" s="54"/>
      <c r="D35" s="50" t="s">
        <v>77</v>
      </c>
      <c r="E35" s="51"/>
      <c r="F35" s="53" t="s">
        <v>14</v>
      </c>
      <c r="G35" s="191"/>
      <c r="H35" s="160"/>
      <c r="I35" s="161"/>
      <c r="J35" s="29"/>
      <c r="K35" s="16">
        <v>17</v>
      </c>
      <c r="L35" s="28"/>
      <c r="M35" s="40"/>
      <c r="N35" s="15">
        <v>32</v>
      </c>
      <c r="O35" s="16"/>
      <c r="P35" s="17">
        <f>'6'!Q35</f>
        <v>0</v>
      </c>
      <c r="Q35" s="17"/>
      <c r="R35" s="18">
        <f t="shared" si="1"/>
        <v>0</v>
      </c>
      <c r="S35" s="37">
        <v>2</v>
      </c>
      <c r="T35" s="20">
        <f t="shared" si="2"/>
        <v>0</v>
      </c>
      <c r="U35" s="6"/>
      <c r="V35" s="6"/>
      <c r="W35" s="6"/>
      <c r="X35" s="6"/>
      <c r="Y35" s="6"/>
      <c r="Z35" s="6"/>
    </row>
    <row r="36" spans="1:26" ht="18" customHeight="1" x14ac:dyDescent="0.2">
      <c r="A36" s="176"/>
      <c r="B36" s="161"/>
      <c r="C36" s="54"/>
      <c r="D36" s="176"/>
      <c r="E36" s="161"/>
      <c r="F36" s="54"/>
      <c r="G36" s="191"/>
      <c r="H36" s="160"/>
      <c r="I36" s="161"/>
      <c r="J36" s="29"/>
      <c r="K36" s="16">
        <v>18</v>
      </c>
      <c r="L36" s="28"/>
      <c r="M36" s="40"/>
      <c r="N36" s="15">
        <v>33</v>
      </c>
      <c r="O36" s="16"/>
      <c r="P36" s="17">
        <f>'6'!Q36</f>
        <v>0</v>
      </c>
      <c r="Q36" s="17"/>
      <c r="R36" s="18">
        <f t="shared" si="1"/>
        <v>0</v>
      </c>
      <c r="S36" s="37">
        <v>2</v>
      </c>
      <c r="T36" s="20">
        <f t="shared" si="2"/>
        <v>0</v>
      </c>
      <c r="U36" s="6"/>
      <c r="V36" s="6"/>
      <c r="W36" s="6"/>
      <c r="X36" s="6"/>
      <c r="Y36" s="6"/>
      <c r="Z36" s="6"/>
    </row>
    <row r="37" spans="1:26" ht="18" customHeight="1" x14ac:dyDescent="0.2">
      <c r="A37" s="176"/>
      <c r="B37" s="161"/>
      <c r="C37" s="54"/>
      <c r="D37" s="176"/>
      <c r="E37" s="161"/>
      <c r="F37" s="54"/>
      <c r="G37" s="191"/>
      <c r="H37" s="160"/>
      <c r="I37" s="161"/>
      <c r="J37" s="29"/>
      <c r="K37" s="16">
        <v>19</v>
      </c>
      <c r="L37" s="28"/>
      <c r="M37" s="40"/>
      <c r="N37" s="15">
        <v>34</v>
      </c>
      <c r="O37" s="16"/>
      <c r="P37" s="17">
        <f>'6'!Q37</f>
        <v>0</v>
      </c>
      <c r="Q37" s="17"/>
      <c r="R37" s="18">
        <f t="shared" si="1"/>
        <v>0</v>
      </c>
      <c r="S37" s="37">
        <v>1</v>
      </c>
      <c r="T37" s="20">
        <f t="shared" si="2"/>
        <v>0</v>
      </c>
      <c r="U37" s="6"/>
      <c r="V37" s="6"/>
      <c r="W37" s="6"/>
      <c r="X37" s="6"/>
      <c r="Y37" s="6"/>
      <c r="Z37" s="6"/>
    </row>
    <row r="38" spans="1:26" ht="18" customHeight="1" x14ac:dyDescent="0.2">
      <c r="A38" s="176"/>
      <c r="B38" s="161"/>
      <c r="C38" s="54"/>
      <c r="D38" s="176"/>
      <c r="E38" s="161"/>
      <c r="F38" s="54"/>
      <c r="G38" s="191"/>
      <c r="H38" s="160"/>
      <c r="I38" s="161"/>
      <c r="J38" s="29"/>
      <c r="K38" s="16">
        <v>20</v>
      </c>
      <c r="L38" s="28"/>
      <c r="M38" s="40"/>
      <c r="N38" s="15">
        <v>35</v>
      </c>
      <c r="O38" s="16"/>
      <c r="P38" s="17">
        <f>'6'!Q38</f>
        <v>0</v>
      </c>
      <c r="Q38" s="17"/>
      <c r="R38" s="18">
        <f t="shared" si="1"/>
        <v>0</v>
      </c>
      <c r="S38" s="37">
        <v>1</v>
      </c>
      <c r="T38" s="20">
        <f t="shared" si="2"/>
        <v>0</v>
      </c>
      <c r="U38" s="6"/>
      <c r="V38" s="6"/>
      <c r="W38" s="6"/>
      <c r="X38" s="6"/>
      <c r="Y38" s="6"/>
      <c r="Z38" s="6"/>
    </row>
    <row r="39" spans="1:26" ht="18" customHeight="1" x14ac:dyDescent="0.2">
      <c r="A39" s="176"/>
      <c r="B39" s="161"/>
      <c r="C39" s="54"/>
      <c r="D39" s="176"/>
      <c r="E39" s="161"/>
      <c r="F39" s="54"/>
      <c r="G39" s="191"/>
      <c r="H39" s="160"/>
      <c r="I39" s="161"/>
      <c r="J39" s="29"/>
      <c r="K39" s="16">
        <v>21</v>
      </c>
      <c r="L39" s="28"/>
      <c r="M39" s="40"/>
      <c r="N39" s="15">
        <v>36</v>
      </c>
      <c r="O39" s="16"/>
      <c r="P39" s="17">
        <f>'6'!Q39</f>
        <v>0</v>
      </c>
      <c r="Q39" s="17"/>
      <c r="R39" s="18">
        <f t="shared" si="1"/>
        <v>0</v>
      </c>
      <c r="S39" s="37">
        <v>2</v>
      </c>
      <c r="T39" s="20">
        <f t="shared" si="2"/>
        <v>0</v>
      </c>
      <c r="U39" s="6"/>
      <c r="V39" s="6"/>
      <c r="W39" s="6"/>
      <c r="X39" s="6"/>
      <c r="Y39" s="6"/>
      <c r="Z39" s="6"/>
    </row>
    <row r="40" spans="1:26" ht="18" customHeight="1" x14ac:dyDescent="0.2">
      <c r="A40" s="162" t="s">
        <v>80</v>
      </c>
      <c r="B40" s="163"/>
      <c r="C40" s="56">
        <f>SUM(C28:C39)</f>
        <v>0</v>
      </c>
      <c r="D40" s="162" t="s">
        <v>80</v>
      </c>
      <c r="E40" s="163"/>
      <c r="F40" s="55">
        <f>SUM(F36:F39)</f>
        <v>0</v>
      </c>
      <c r="G40" s="191"/>
      <c r="H40" s="164" t="s">
        <v>49</v>
      </c>
      <c r="I40" s="163"/>
      <c r="J40" s="35">
        <f>SUM(J30:J39)</f>
        <v>0</v>
      </c>
      <c r="K40" s="33" t="s">
        <v>49</v>
      </c>
      <c r="L40" s="34">
        <f>SUM(L19:L39)</f>
        <v>6926</v>
      </c>
      <c r="M40" s="57"/>
      <c r="N40" s="15">
        <v>37</v>
      </c>
      <c r="O40" s="16"/>
      <c r="P40" s="17">
        <f>'6'!Q40</f>
        <v>0</v>
      </c>
      <c r="Q40" s="17"/>
      <c r="R40" s="18">
        <f t="shared" si="1"/>
        <v>0</v>
      </c>
      <c r="S40" s="37">
        <v>2</v>
      </c>
      <c r="T40" s="20">
        <f t="shared" si="2"/>
        <v>0</v>
      </c>
      <c r="U40" s="6"/>
      <c r="V40" s="6"/>
      <c r="W40" s="6"/>
      <c r="X40" s="6"/>
      <c r="Y40" s="6"/>
      <c r="Z40" s="6"/>
    </row>
    <row r="41" spans="1:26" ht="18" customHeight="1" x14ac:dyDescent="0.2">
      <c r="A41" s="36"/>
      <c r="B41" s="36"/>
      <c r="C41" s="36"/>
      <c r="D41" s="36"/>
      <c r="E41" s="36"/>
      <c r="F41" s="58"/>
      <c r="G41" s="191"/>
      <c r="H41" s="165"/>
      <c r="I41" s="166"/>
      <c r="J41" s="166"/>
      <c r="K41" s="166"/>
      <c r="L41" s="166"/>
      <c r="M41" s="166"/>
      <c r="N41" s="15">
        <v>38</v>
      </c>
      <c r="O41" s="16"/>
      <c r="P41" s="17">
        <f>'6'!Q41</f>
        <v>0</v>
      </c>
      <c r="Q41" s="17"/>
      <c r="R41" s="18">
        <f t="shared" si="1"/>
        <v>0</v>
      </c>
      <c r="S41" s="37">
        <v>2</v>
      </c>
      <c r="T41" s="20">
        <f t="shared" si="2"/>
        <v>0</v>
      </c>
      <c r="U41" s="6"/>
      <c r="V41" s="6"/>
      <c r="W41" s="6"/>
      <c r="X41" s="6"/>
      <c r="Y41" s="6"/>
      <c r="Z41" s="6"/>
    </row>
    <row r="42" spans="1:26" ht="18" customHeight="1" x14ac:dyDescent="0.2">
      <c r="A42" s="48" t="s">
        <v>27</v>
      </c>
      <c r="B42" s="49"/>
      <c r="C42" s="59"/>
      <c r="D42" s="168" t="s">
        <v>81</v>
      </c>
      <c r="E42" s="169"/>
      <c r="F42" s="170"/>
      <c r="G42" s="191"/>
      <c r="H42" s="167"/>
      <c r="I42" s="167"/>
      <c r="J42" s="167"/>
      <c r="K42" s="167"/>
      <c r="L42" s="167"/>
      <c r="M42" s="167"/>
      <c r="N42" s="15">
        <v>39</v>
      </c>
      <c r="O42" s="16"/>
      <c r="P42" s="17">
        <f>'6'!Q42</f>
        <v>0</v>
      </c>
      <c r="Q42" s="17"/>
      <c r="R42" s="18">
        <f t="shared" si="1"/>
        <v>0</v>
      </c>
      <c r="S42" s="37">
        <v>1</v>
      </c>
      <c r="T42" s="20">
        <f t="shared" si="2"/>
        <v>0</v>
      </c>
      <c r="U42" s="6"/>
      <c r="V42" s="6"/>
      <c r="W42" s="6"/>
      <c r="X42" s="6"/>
      <c r="Y42" s="6"/>
      <c r="Z42" s="6"/>
    </row>
    <row r="43" spans="1:26" ht="18" customHeight="1" x14ac:dyDescent="0.2">
      <c r="A43" s="50" t="s">
        <v>77</v>
      </c>
      <c r="B43" s="60" t="s">
        <v>82</v>
      </c>
      <c r="C43" s="53" t="s">
        <v>14</v>
      </c>
      <c r="D43" s="51" t="s">
        <v>77</v>
      </c>
      <c r="E43" s="60" t="s">
        <v>82</v>
      </c>
      <c r="F43" s="53" t="s">
        <v>14</v>
      </c>
      <c r="G43" s="191"/>
      <c r="H43" s="171" t="s">
        <v>83</v>
      </c>
      <c r="I43" s="172"/>
      <c r="J43" s="173"/>
      <c r="K43" s="171" t="s">
        <v>84</v>
      </c>
      <c r="L43" s="172"/>
      <c r="M43" s="173"/>
      <c r="N43" s="15">
        <v>40</v>
      </c>
      <c r="O43" s="16"/>
      <c r="P43" s="17">
        <f>'6'!Q43</f>
        <v>0</v>
      </c>
      <c r="Q43" s="17"/>
      <c r="R43" s="18">
        <f t="shared" si="1"/>
        <v>0</v>
      </c>
      <c r="S43" s="37">
        <v>1</v>
      </c>
      <c r="T43" s="20">
        <f t="shared" si="2"/>
        <v>0</v>
      </c>
      <c r="U43" s="6"/>
      <c r="V43" s="6"/>
      <c r="W43" s="6"/>
      <c r="X43" s="6"/>
      <c r="Y43" s="6"/>
      <c r="Z43" s="6"/>
    </row>
    <row r="44" spans="1:26" ht="18" customHeight="1" x14ac:dyDescent="0.2">
      <c r="A44" s="16"/>
      <c r="B44" s="18"/>
      <c r="C44" s="54"/>
      <c r="D44" s="61"/>
      <c r="E44" s="18"/>
      <c r="F44" s="54"/>
      <c r="G44" s="191"/>
      <c r="H44" s="174" t="s">
        <v>85</v>
      </c>
      <c r="I44" s="175"/>
      <c r="J44" s="38" t="s">
        <v>60</v>
      </c>
      <c r="K44" s="174" t="s">
        <v>86</v>
      </c>
      <c r="L44" s="175"/>
      <c r="M44" s="38" t="s">
        <v>60</v>
      </c>
      <c r="N44" s="15">
        <v>41</v>
      </c>
      <c r="O44" s="16"/>
      <c r="P44" s="17">
        <f>'6'!Q44</f>
        <v>0</v>
      </c>
      <c r="Q44" s="17"/>
      <c r="R44" s="18">
        <f t="shared" si="1"/>
        <v>0</v>
      </c>
      <c r="S44" s="62">
        <v>10</v>
      </c>
      <c r="T44" s="20">
        <f t="shared" si="2"/>
        <v>0</v>
      </c>
      <c r="U44" s="6"/>
      <c r="V44" s="6"/>
      <c r="W44" s="6"/>
      <c r="X44" s="6"/>
      <c r="Y44" s="6"/>
      <c r="Z44" s="6"/>
    </row>
    <row r="45" spans="1:26" ht="18" customHeight="1" x14ac:dyDescent="0.2">
      <c r="A45" s="16"/>
      <c r="B45" s="18"/>
      <c r="C45" s="54"/>
      <c r="D45" s="61"/>
      <c r="E45" s="18"/>
      <c r="F45" s="54"/>
      <c r="G45" s="191"/>
      <c r="H45" s="160" t="s">
        <v>136</v>
      </c>
      <c r="I45" s="161"/>
      <c r="J45" s="63">
        <v>109</v>
      </c>
      <c r="K45" s="160" t="s">
        <v>137</v>
      </c>
      <c r="L45" s="161"/>
      <c r="M45" s="63">
        <v>20</v>
      </c>
      <c r="N45" s="15">
        <v>42</v>
      </c>
      <c r="O45" s="16"/>
      <c r="P45" s="17">
        <f>'6'!Q45</f>
        <v>0</v>
      </c>
      <c r="Q45" s="17"/>
      <c r="R45" s="18">
        <f t="shared" si="1"/>
        <v>0</v>
      </c>
      <c r="S45" s="64">
        <v>1</v>
      </c>
      <c r="T45" s="20">
        <f t="shared" si="2"/>
        <v>0</v>
      </c>
      <c r="U45" s="6"/>
      <c r="V45" s="6"/>
      <c r="W45" s="6"/>
      <c r="X45" s="6"/>
      <c r="Y45" s="6"/>
      <c r="Z45" s="6"/>
    </row>
    <row r="46" spans="1:26" ht="18" customHeight="1" x14ac:dyDescent="0.2">
      <c r="A46" s="16"/>
      <c r="B46" s="18"/>
      <c r="C46" s="54"/>
      <c r="D46" s="61"/>
      <c r="E46" s="18"/>
      <c r="F46" s="54"/>
      <c r="G46" s="191"/>
      <c r="H46" s="160" t="s">
        <v>120</v>
      </c>
      <c r="I46" s="161"/>
      <c r="J46" s="63">
        <v>217</v>
      </c>
      <c r="K46" s="160"/>
      <c r="L46" s="161"/>
      <c r="M46" s="63"/>
      <c r="N46" s="15">
        <v>43</v>
      </c>
      <c r="O46" s="16"/>
      <c r="P46" s="17">
        <f>'6'!Q46</f>
        <v>0</v>
      </c>
      <c r="Q46" s="17"/>
      <c r="R46" s="18">
        <f t="shared" si="1"/>
        <v>0</v>
      </c>
      <c r="S46" s="64">
        <v>1</v>
      </c>
      <c r="T46" s="20">
        <f t="shared" si="2"/>
        <v>0</v>
      </c>
      <c r="U46" s="6"/>
      <c r="V46" s="6"/>
      <c r="W46" s="6"/>
      <c r="X46" s="6"/>
      <c r="Y46" s="6"/>
      <c r="Z46" s="6"/>
    </row>
    <row r="47" spans="1:26" ht="18" customHeight="1" x14ac:dyDescent="0.2">
      <c r="A47" s="16"/>
      <c r="B47" s="18"/>
      <c r="C47" s="54"/>
      <c r="D47" s="162" t="s">
        <v>80</v>
      </c>
      <c r="E47" s="163"/>
      <c r="F47" s="55">
        <f>SUM(F44:F46)</f>
        <v>0</v>
      </c>
      <c r="G47" s="191"/>
      <c r="H47" s="160"/>
      <c r="I47" s="161"/>
      <c r="J47" s="63"/>
      <c r="K47" s="160"/>
      <c r="L47" s="161"/>
      <c r="M47" s="63"/>
      <c r="N47" s="15">
        <v>44</v>
      </c>
      <c r="O47" s="16"/>
      <c r="P47" s="17">
        <f>'6'!Q47</f>
        <v>0</v>
      </c>
      <c r="Q47" s="17"/>
      <c r="R47" s="18">
        <f t="shared" si="1"/>
        <v>0</v>
      </c>
      <c r="S47" s="64">
        <v>1</v>
      </c>
      <c r="T47" s="20">
        <f t="shared" si="2"/>
        <v>0</v>
      </c>
      <c r="U47" s="6"/>
      <c r="V47" s="6"/>
      <c r="W47" s="6"/>
      <c r="X47" s="6"/>
      <c r="Y47" s="6"/>
      <c r="Z47" s="6"/>
    </row>
    <row r="48" spans="1:26" ht="18" customHeight="1" x14ac:dyDescent="0.2">
      <c r="A48" s="16"/>
      <c r="B48" s="18"/>
      <c r="C48" s="54"/>
      <c r="D48" s="202" t="s">
        <v>90</v>
      </c>
      <c r="E48" s="169"/>
      <c r="F48" s="170"/>
      <c r="G48" s="191"/>
      <c r="H48" s="160"/>
      <c r="I48" s="161"/>
      <c r="J48" s="63"/>
      <c r="K48" s="160"/>
      <c r="L48" s="161"/>
      <c r="M48" s="63"/>
      <c r="N48" s="15">
        <v>45</v>
      </c>
      <c r="O48" s="16"/>
      <c r="P48" s="17">
        <f>'6'!Q48</f>
        <v>0</v>
      </c>
      <c r="Q48" s="17"/>
      <c r="R48" s="18">
        <f t="shared" si="1"/>
        <v>0</v>
      </c>
      <c r="S48" s="64">
        <v>1</v>
      </c>
      <c r="T48" s="20">
        <f t="shared" si="2"/>
        <v>0</v>
      </c>
      <c r="U48" s="6"/>
      <c r="V48" s="6"/>
      <c r="W48" s="6"/>
      <c r="X48" s="6"/>
      <c r="Y48" s="6"/>
      <c r="Z48" s="6"/>
    </row>
    <row r="49" spans="1:26" ht="18" customHeight="1" x14ac:dyDescent="0.2">
      <c r="A49" s="16"/>
      <c r="B49" s="18"/>
      <c r="C49" s="54"/>
      <c r="D49" s="65" t="s">
        <v>77</v>
      </c>
      <c r="E49" s="66"/>
      <c r="F49" s="67" t="s">
        <v>14</v>
      </c>
      <c r="G49" s="191"/>
      <c r="H49" s="160"/>
      <c r="I49" s="161"/>
      <c r="J49" s="63"/>
      <c r="K49" s="160"/>
      <c r="L49" s="161"/>
      <c r="M49" s="63"/>
      <c r="N49" s="15">
        <v>46</v>
      </c>
      <c r="O49" s="16"/>
      <c r="P49" s="17">
        <f>'6'!Q49</f>
        <v>0</v>
      </c>
      <c r="Q49" s="17"/>
      <c r="R49" s="18">
        <f t="shared" si="1"/>
        <v>0</v>
      </c>
      <c r="S49" s="64">
        <v>1</v>
      </c>
      <c r="T49" s="20">
        <f t="shared" si="2"/>
        <v>0</v>
      </c>
      <c r="U49" s="6"/>
      <c r="V49" s="6"/>
      <c r="W49" s="6"/>
      <c r="X49" s="6"/>
      <c r="Y49" s="6"/>
      <c r="Z49" s="6"/>
    </row>
    <row r="50" spans="1:26" ht="18" customHeight="1" x14ac:dyDescent="0.2">
      <c r="A50" s="16"/>
      <c r="B50" s="18"/>
      <c r="C50" s="54"/>
      <c r="D50" s="176"/>
      <c r="E50" s="161"/>
      <c r="F50" s="54"/>
      <c r="G50" s="191"/>
      <c r="H50" s="160"/>
      <c r="I50" s="161"/>
      <c r="J50" s="63"/>
      <c r="K50" s="160"/>
      <c r="L50" s="161"/>
      <c r="M50" s="63"/>
      <c r="N50" s="15">
        <v>47</v>
      </c>
      <c r="O50" s="16"/>
      <c r="P50" s="17">
        <f>'6'!Q50</f>
        <v>0</v>
      </c>
      <c r="Q50" s="17"/>
      <c r="R50" s="18">
        <f t="shared" si="1"/>
        <v>0</v>
      </c>
      <c r="S50" s="64">
        <v>1</v>
      </c>
      <c r="T50" s="20">
        <f t="shared" si="2"/>
        <v>0</v>
      </c>
      <c r="U50" s="6"/>
      <c r="V50" s="6"/>
      <c r="W50" s="6"/>
      <c r="X50" s="6"/>
      <c r="Y50" s="6"/>
      <c r="Z50" s="6"/>
    </row>
    <row r="51" spans="1:26" ht="18" customHeight="1" x14ac:dyDescent="0.2">
      <c r="A51" s="16"/>
      <c r="B51" s="18"/>
      <c r="C51" s="54"/>
      <c r="D51" s="176"/>
      <c r="E51" s="161"/>
      <c r="F51" s="54"/>
      <c r="G51" s="191"/>
      <c r="H51" s="160"/>
      <c r="I51" s="161"/>
      <c r="J51" s="63"/>
      <c r="K51" s="160"/>
      <c r="L51" s="161"/>
      <c r="M51" s="63"/>
      <c r="N51" s="15">
        <v>48</v>
      </c>
      <c r="O51" s="16"/>
      <c r="P51" s="17">
        <f>'6'!Q51</f>
        <v>0</v>
      </c>
      <c r="Q51" s="17"/>
      <c r="R51" s="18">
        <f t="shared" si="1"/>
        <v>0</v>
      </c>
      <c r="S51" s="64">
        <v>1</v>
      </c>
      <c r="T51" s="20">
        <f t="shared" si="2"/>
        <v>0</v>
      </c>
      <c r="U51" s="6"/>
      <c r="V51" s="6"/>
      <c r="W51" s="6"/>
      <c r="X51" s="6"/>
      <c r="Y51" s="6"/>
      <c r="Z51" s="6"/>
    </row>
    <row r="52" spans="1:26" ht="18" customHeight="1" x14ac:dyDescent="0.2">
      <c r="A52" s="16"/>
      <c r="B52" s="18"/>
      <c r="C52" s="54"/>
      <c r="D52" s="176"/>
      <c r="E52" s="161"/>
      <c r="F52" s="54"/>
      <c r="G52" s="191"/>
      <c r="H52" s="160"/>
      <c r="I52" s="161"/>
      <c r="J52" s="63"/>
      <c r="K52" s="160"/>
      <c r="L52" s="161"/>
      <c r="M52" s="63"/>
      <c r="N52" s="68"/>
      <c r="O52" s="204" t="s">
        <v>91</v>
      </c>
      <c r="P52" s="205"/>
      <c r="Q52" s="205"/>
      <c r="R52" s="163"/>
      <c r="S52" s="203">
        <f>SUM(T4:T51)</f>
        <v>0</v>
      </c>
      <c r="T52" s="201"/>
      <c r="U52" s="6"/>
      <c r="V52" s="6"/>
      <c r="W52" s="6"/>
      <c r="X52" s="6"/>
      <c r="Y52" s="6"/>
      <c r="Z52" s="6"/>
    </row>
    <row r="53" spans="1:26" ht="12.75" customHeight="1" x14ac:dyDescent="0.2">
      <c r="A53" s="162" t="s">
        <v>80</v>
      </c>
      <c r="B53" s="163"/>
      <c r="C53" s="55">
        <f>SUM(C44:C52)</f>
        <v>0</v>
      </c>
      <c r="D53" s="162" t="s">
        <v>80</v>
      </c>
      <c r="E53" s="163"/>
      <c r="F53" s="55">
        <f>SUM(F50:F52)</f>
        <v>0</v>
      </c>
      <c r="G53" s="69"/>
      <c r="H53" s="164" t="s">
        <v>49</v>
      </c>
      <c r="I53" s="163"/>
      <c r="J53" s="70">
        <f>SUM(J45:J52)</f>
        <v>326</v>
      </c>
      <c r="K53" s="164" t="s">
        <v>49</v>
      </c>
      <c r="L53" s="163"/>
      <c r="M53" s="70">
        <f>SUM(M45:M52)</f>
        <v>20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M54" s="69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M55" s="69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M56" s="69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M57" s="69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M58" s="69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M59" s="69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M60" s="69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M61" s="69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2">
      <c r="A62" s="6"/>
      <c r="B62" s="6"/>
      <c r="C62" s="6"/>
      <c r="D62" s="6"/>
      <c r="E62" s="6"/>
      <c r="F62" s="6"/>
      <c r="G62" s="6"/>
      <c r="M62" s="69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2">
      <c r="A63" s="6"/>
      <c r="B63" s="6"/>
      <c r="C63" s="6"/>
      <c r="D63" s="6"/>
      <c r="E63" s="6"/>
      <c r="F63" s="6"/>
      <c r="G63" s="6"/>
      <c r="M63" s="69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2">
      <c r="A64" s="6"/>
      <c r="B64" s="6"/>
      <c r="C64" s="6"/>
      <c r="D64" s="6"/>
      <c r="E64" s="6"/>
      <c r="F64" s="6"/>
      <c r="G64" s="6"/>
      <c r="M64" s="69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2">
      <c r="A65" s="6"/>
      <c r="B65" s="6"/>
      <c r="C65" s="6"/>
      <c r="D65" s="6"/>
      <c r="E65" s="6"/>
      <c r="F65" s="6"/>
      <c r="G65" s="6"/>
      <c r="M65" s="69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2">
      <c r="A66" s="6"/>
      <c r="B66" s="6"/>
      <c r="C66" s="6"/>
      <c r="D66" s="6"/>
      <c r="E66" s="6"/>
      <c r="F66" s="6"/>
      <c r="G66" s="6"/>
      <c r="M66" s="69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2">
      <c r="A67" s="6"/>
      <c r="B67" s="6"/>
      <c r="C67" s="6"/>
      <c r="D67" s="6"/>
      <c r="E67" s="6"/>
      <c r="F67" s="6"/>
      <c r="G67" s="6"/>
      <c r="M67" s="69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2">
      <c r="A68" s="6"/>
      <c r="B68" s="6"/>
      <c r="C68" s="6"/>
      <c r="D68" s="6"/>
      <c r="E68" s="6"/>
      <c r="F68" s="6"/>
      <c r="G68" s="6"/>
      <c r="M68" s="69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2">
      <c r="A69" s="6"/>
      <c r="B69" s="6"/>
      <c r="C69" s="6"/>
      <c r="D69" s="6"/>
      <c r="E69" s="6"/>
      <c r="F69" s="6"/>
      <c r="G69" s="6"/>
      <c r="M69" s="69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2">
      <c r="A70" s="6"/>
      <c r="B70" s="6"/>
      <c r="C70" s="6"/>
      <c r="D70" s="6"/>
      <c r="E70" s="6"/>
      <c r="F70" s="6"/>
      <c r="G70" s="6"/>
      <c r="M70" s="69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2">
      <c r="A71" s="6"/>
      <c r="B71" s="6"/>
      <c r="C71" s="6"/>
      <c r="D71" s="6"/>
      <c r="E71" s="6"/>
      <c r="F71" s="6"/>
      <c r="G71" s="6"/>
      <c r="M71" s="69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2">
      <c r="A72" s="6"/>
      <c r="B72" s="6"/>
      <c r="C72" s="6"/>
      <c r="D72" s="6"/>
      <c r="E72" s="6"/>
      <c r="F72" s="6"/>
      <c r="G72" s="6"/>
      <c r="M72" s="69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2">
      <c r="A73" s="6"/>
      <c r="B73" s="6"/>
      <c r="C73" s="6"/>
      <c r="D73" s="6"/>
      <c r="E73" s="6"/>
      <c r="F73" s="6"/>
      <c r="G73" s="6"/>
      <c r="M73" s="69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2">
      <c r="A74" s="6"/>
      <c r="B74" s="6"/>
      <c r="C74" s="6"/>
      <c r="D74" s="6"/>
      <c r="E74" s="6"/>
      <c r="F74" s="6"/>
      <c r="G74" s="6"/>
      <c r="M74" s="69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2">
      <c r="A75" s="6"/>
      <c r="B75" s="6"/>
      <c r="C75" s="6"/>
      <c r="D75" s="6"/>
      <c r="E75" s="6"/>
      <c r="F75" s="6"/>
      <c r="G75" s="6"/>
      <c r="M75" s="69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2">
      <c r="A76" s="6"/>
      <c r="B76" s="6"/>
      <c r="C76" s="6"/>
      <c r="D76" s="6"/>
      <c r="E76" s="6"/>
      <c r="F76" s="6"/>
      <c r="G76" s="6"/>
      <c r="M76" s="69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2">
      <c r="A77" s="6"/>
      <c r="B77" s="6"/>
      <c r="C77" s="6"/>
      <c r="D77" s="6"/>
      <c r="E77" s="6"/>
      <c r="F77" s="6"/>
      <c r="G77" s="6"/>
      <c r="M77" s="69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2">
      <c r="A78" s="6"/>
      <c r="B78" s="6"/>
      <c r="C78" s="6"/>
      <c r="D78" s="6"/>
      <c r="E78" s="6"/>
      <c r="F78" s="6"/>
      <c r="G78" s="6"/>
      <c r="M78" s="69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2">
      <c r="A79" s="6"/>
      <c r="B79" s="6"/>
      <c r="C79" s="6"/>
      <c r="D79" s="6"/>
      <c r="E79" s="6"/>
      <c r="F79" s="6"/>
      <c r="G79" s="6"/>
      <c r="M79" s="69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2">
      <c r="A80" s="6"/>
      <c r="B80" s="6"/>
      <c r="C80" s="6"/>
      <c r="D80" s="6"/>
      <c r="E80" s="6"/>
      <c r="F80" s="6"/>
      <c r="G80" s="6"/>
      <c r="M80" s="69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2">
      <c r="A81" s="6"/>
      <c r="B81" s="6"/>
      <c r="C81" s="6"/>
      <c r="D81" s="6"/>
      <c r="E81" s="6"/>
      <c r="F81" s="6"/>
      <c r="G81" s="6"/>
      <c r="M81" s="69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2">
      <c r="A82" s="6"/>
      <c r="B82" s="6"/>
      <c r="C82" s="6"/>
      <c r="D82" s="6"/>
      <c r="E82" s="6"/>
      <c r="F82" s="6"/>
      <c r="G82" s="6"/>
      <c r="M82" s="69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2">
      <c r="A83" s="6"/>
      <c r="B83" s="6"/>
      <c r="C83" s="6"/>
      <c r="D83" s="6"/>
      <c r="E83" s="6"/>
      <c r="F83" s="6"/>
      <c r="G83" s="6"/>
      <c r="M83" s="69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2">
      <c r="A84" s="6"/>
      <c r="B84" s="6"/>
      <c r="C84" s="6"/>
      <c r="D84" s="6"/>
      <c r="E84" s="6"/>
      <c r="F84" s="6"/>
      <c r="G84" s="6"/>
      <c r="M84" s="69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2">
      <c r="A85" s="6"/>
      <c r="B85" s="6"/>
      <c r="C85" s="6"/>
      <c r="D85" s="6"/>
      <c r="E85" s="6"/>
      <c r="F85" s="6"/>
      <c r="G85" s="6"/>
      <c r="M85" s="69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2">
      <c r="A86" s="6"/>
      <c r="B86" s="6"/>
      <c r="C86" s="6"/>
      <c r="D86" s="6"/>
      <c r="E86" s="6"/>
      <c r="F86" s="6"/>
      <c r="G86" s="6"/>
      <c r="M86" s="69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2">
      <c r="A87" s="6"/>
      <c r="B87" s="6"/>
      <c r="C87" s="6"/>
      <c r="D87" s="6"/>
      <c r="E87" s="6"/>
      <c r="F87" s="6"/>
      <c r="G87" s="6"/>
      <c r="M87" s="69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2">
      <c r="A88" s="6"/>
      <c r="B88" s="6"/>
      <c r="C88" s="6"/>
      <c r="D88" s="6"/>
      <c r="E88" s="6"/>
      <c r="F88" s="6"/>
      <c r="G88" s="6"/>
      <c r="M88" s="69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2">
      <c r="A89" s="6"/>
      <c r="B89" s="6"/>
      <c r="C89" s="6"/>
      <c r="D89" s="6"/>
      <c r="E89" s="6"/>
      <c r="F89" s="6"/>
      <c r="G89" s="6"/>
      <c r="M89" s="69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2">
      <c r="A90" s="6"/>
      <c r="B90" s="6"/>
      <c r="C90" s="6"/>
      <c r="D90" s="6"/>
      <c r="E90" s="6"/>
      <c r="F90" s="6"/>
      <c r="G90" s="6"/>
      <c r="M90" s="69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2">
      <c r="A91" s="6"/>
      <c r="B91" s="6"/>
      <c r="C91" s="6"/>
      <c r="D91" s="6"/>
      <c r="E91" s="6"/>
      <c r="F91" s="6"/>
      <c r="G91" s="6"/>
      <c r="M91" s="69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2">
      <c r="A92" s="6"/>
      <c r="B92" s="6"/>
      <c r="C92" s="6"/>
      <c r="D92" s="6"/>
      <c r="E92" s="6"/>
      <c r="F92" s="6"/>
      <c r="G92" s="6"/>
      <c r="M92" s="69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2">
      <c r="A93" s="6"/>
      <c r="B93" s="6"/>
      <c r="C93" s="6"/>
      <c r="D93" s="6"/>
      <c r="E93" s="6"/>
      <c r="F93" s="6"/>
      <c r="G93" s="6"/>
      <c r="M93" s="69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2">
      <c r="A94" s="6"/>
      <c r="B94" s="6"/>
      <c r="C94" s="6"/>
      <c r="D94" s="6"/>
      <c r="E94" s="6"/>
      <c r="F94" s="6"/>
      <c r="G94" s="6"/>
      <c r="M94" s="69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2">
      <c r="A95" s="6"/>
      <c r="B95" s="6"/>
      <c r="C95" s="6"/>
      <c r="D95" s="6"/>
      <c r="E95" s="6"/>
      <c r="F95" s="6"/>
      <c r="G95" s="6"/>
      <c r="M95" s="69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2">
      <c r="A96" s="6"/>
      <c r="B96" s="6"/>
      <c r="C96" s="6"/>
      <c r="D96" s="6"/>
      <c r="E96" s="6"/>
      <c r="F96" s="6"/>
      <c r="G96" s="6"/>
      <c r="M96" s="69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2">
      <c r="A97" s="6"/>
      <c r="B97" s="6"/>
      <c r="C97" s="6"/>
      <c r="D97" s="6"/>
      <c r="E97" s="6"/>
      <c r="F97" s="6"/>
      <c r="G97" s="6"/>
      <c r="M97" s="69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2">
      <c r="A98" s="6"/>
      <c r="B98" s="6"/>
      <c r="C98" s="6"/>
      <c r="D98" s="6"/>
      <c r="E98" s="6"/>
      <c r="F98" s="6"/>
      <c r="G98" s="6"/>
      <c r="M98" s="69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2">
      <c r="A99" s="6"/>
      <c r="B99" s="6"/>
      <c r="C99" s="6"/>
      <c r="D99" s="6"/>
      <c r="E99" s="6"/>
      <c r="F99" s="6"/>
      <c r="G99" s="6"/>
      <c r="M99" s="69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2">
      <c r="A100" s="6"/>
      <c r="B100" s="6"/>
      <c r="C100" s="6"/>
      <c r="D100" s="6"/>
      <c r="E100" s="6"/>
      <c r="F100" s="6"/>
      <c r="G100" s="6"/>
      <c r="M100" s="69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2">
      <c r="A101" s="6"/>
      <c r="B101" s="6"/>
      <c r="C101" s="6"/>
      <c r="D101" s="6"/>
      <c r="E101" s="6"/>
      <c r="F101" s="6"/>
      <c r="G101" s="6"/>
      <c r="M101" s="69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2">
      <c r="A102" s="6"/>
      <c r="B102" s="6"/>
      <c r="C102" s="6"/>
      <c r="D102" s="6"/>
      <c r="E102" s="6"/>
      <c r="F102" s="6"/>
      <c r="G102" s="6"/>
      <c r="M102" s="69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2">
      <c r="A103" s="6"/>
      <c r="B103" s="6"/>
      <c r="C103" s="6"/>
      <c r="D103" s="6"/>
      <c r="E103" s="6"/>
      <c r="F103" s="6"/>
      <c r="G103" s="6"/>
      <c r="M103" s="69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2">
      <c r="A104" s="6"/>
      <c r="B104" s="6"/>
      <c r="C104" s="6"/>
      <c r="D104" s="6"/>
      <c r="E104" s="6"/>
      <c r="F104" s="6"/>
      <c r="G104" s="6"/>
      <c r="M104" s="69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2">
      <c r="A105" s="6"/>
      <c r="B105" s="6"/>
      <c r="C105" s="6"/>
      <c r="D105" s="6"/>
      <c r="E105" s="6"/>
      <c r="F105" s="6"/>
      <c r="G105" s="6"/>
      <c r="M105" s="69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2">
      <c r="A106" s="6"/>
      <c r="B106" s="6"/>
      <c r="C106" s="6"/>
      <c r="D106" s="6"/>
      <c r="E106" s="6"/>
      <c r="F106" s="6"/>
      <c r="G106" s="6"/>
      <c r="M106" s="69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2">
      <c r="A107" s="6"/>
      <c r="B107" s="6"/>
      <c r="C107" s="6"/>
      <c r="D107" s="6"/>
      <c r="E107" s="6"/>
      <c r="F107" s="6"/>
      <c r="G107" s="6"/>
      <c r="M107" s="69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2">
      <c r="A108" s="6"/>
      <c r="B108" s="6"/>
      <c r="C108" s="6"/>
      <c r="D108" s="6"/>
      <c r="E108" s="6"/>
      <c r="F108" s="6"/>
      <c r="G108" s="6"/>
      <c r="M108" s="69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2">
      <c r="A109" s="6"/>
      <c r="B109" s="6"/>
      <c r="C109" s="6"/>
      <c r="D109" s="6"/>
      <c r="E109" s="6"/>
      <c r="F109" s="6"/>
      <c r="G109" s="6"/>
      <c r="M109" s="69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2">
      <c r="A110" s="6"/>
      <c r="B110" s="6"/>
      <c r="C110" s="6"/>
      <c r="D110" s="6"/>
      <c r="E110" s="6"/>
      <c r="F110" s="6"/>
      <c r="G110" s="6"/>
      <c r="M110" s="69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2">
      <c r="A111" s="6"/>
      <c r="B111" s="6"/>
      <c r="C111" s="6"/>
      <c r="D111" s="6"/>
      <c r="E111" s="6"/>
      <c r="F111" s="6"/>
      <c r="G111" s="6"/>
      <c r="M111" s="69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2">
      <c r="A112" s="6"/>
      <c r="B112" s="6"/>
      <c r="C112" s="6"/>
      <c r="D112" s="6"/>
      <c r="E112" s="6"/>
      <c r="F112" s="6"/>
      <c r="G112" s="6"/>
      <c r="M112" s="69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2">
      <c r="A113" s="6"/>
      <c r="B113" s="6"/>
      <c r="C113" s="6"/>
      <c r="D113" s="6"/>
      <c r="E113" s="6"/>
      <c r="F113" s="6"/>
      <c r="G113" s="6"/>
      <c r="M113" s="69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2">
      <c r="A114" s="6"/>
      <c r="B114" s="6"/>
      <c r="C114" s="6"/>
      <c r="D114" s="6"/>
      <c r="E114" s="6"/>
      <c r="F114" s="6"/>
      <c r="G114" s="6"/>
      <c r="M114" s="69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2">
      <c r="A115" s="6"/>
      <c r="B115" s="6"/>
      <c r="C115" s="6"/>
      <c r="D115" s="6"/>
      <c r="E115" s="6"/>
      <c r="F115" s="6"/>
      <c r="G115" s="6"/>
      <c r="M115" s="69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2">
      <c r="A116" s="6"/>
      <c r="B116" s="6"/>
      <c r="C116" s="6"/>
      <c r="D116" s="6"/>
      <c r="E116" s="6"/>
      <c r="F116" s="6"/>
      <c r="G116" s="6"/>
      <c r="M116" s="69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2">
      <c r="A117" s="6"/>
      <c r="B117" s="6"/>
      <c r="C117" s="6"/>
      <c r="D117" s="6"/>
      <c r="E117" s="6"/>
      <c r="F117" s="6"/>
      <c r="G117" s="6"/>
      <c r="M117" s="69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2">
      <c r="A118" s="6"/>
      <c r="B118" s="6"/>
      <c r="C118" s="6"/>
      <c r="D118" s="6"/>
      <c r="E118" s="6"/>
      <c r="F118" s="6"/>
      <c r="G118" s="6"/>
      <c r="M118" s="69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2">
      <c r="A119" s="6"/>
      <c r="B119" s="6"/>
      <c r="C119" s="6"/>
      <c r="D119" s="6"/>
      <c r="E119" s="6"/>
      <c r="F119" s="6"/>
      <c r="G119" s="6"/>
      <c r="M119" s="69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2">
      <c r="A120" s="6"/>
      <c r="B120" s="6"/>
      <c r="C120" s="6"/>
      <c r="D120" s="6"/>
      <c r="E120" s="6"/>
      <c r="F120" s="6"/>
      <c r="G120" s="6"/>
      <c r="M120" s="69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2">
      <c r="A121" s="6"/>
      <c r="B121" s="6"/>
      <c r="C121" s="6"/>
      <c r="D121" s="6"/>
      <c r="E121" s="6"/>
      <c r="F121" s="6"/>
      <c r="G121" s="6"/>
      <c r="M121" s="69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2">
      <c r="A122" s="6"/>
      <c r="B122" s="6"/>
      <c r="C122" s="6"/>
      <c r="D122" s="6"/>
      <c r="E122" s="6"/>
      <c r="F122" s="6"/>
      <c r="G122" s="6"/>
      <c r="M122" s="69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2">
      <c r="A123" s="6"/>
      <c r="B123" s="6"/>
      <c r="C123" s="6"/>
      <c r="D123" s="6"/>
      <c r="E123" s="6"/>
      <c r="F123" s="6"/>
      <c r="G123" s="6"/>
      <c r="M123" s="69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2">
      <c r="A124" s="6"/>
      <c r="B124" s="6"/>
      <c r="C124" s="6"/>
      <c r="D124" s="6"/>
      <c r="E124" s="6"/>
      <c r="F124" s="6"/>
      <c r="G124" s="6"/>
      <c r="M124" s="69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2">
      <c r="A125" s="6"/>
      <c r="B125" s="6"/>
      <c r="C125" s="6"/>
      <c r="D125" s="6"/>
      <c r="E125" s="6"/>
      <c r="F125" s="6"/>
      <c r="G125" s="6"/>
      <c r="M125" s="69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2">
      <c r="A126" s="6"/>
      <c r="B126" s="6"/>
      <c r="C126" s="6"/>
      <c r="D126" s="6"/>
      <c r="E126" s="6"/>
      <c r="F126" s="6"/>
      <c r="G126" s="6"/>
      <c r="M126" s="69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2">
      <c r="A127" s="6"/>
      <c r="B127" s="6"/>
      <c r="C127" s="6"/>
      <c r="D127" s="6"/>
      <c r="E127" s="6"/>
      <c r="F127" s="6"/>
      <c r="G127" s="6"/>
      <c r="M127" s="69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2">
      <c r="A128" s="6"/>
      <c r="B128" s="6"/>
      <c r="C128" s="6"/>
      <c r="D128" s="6"/>
      <c r="E128" s="6"/>
      <c r="F128" s="6"/>
      <c r="G128" s="6"/>
      <c r="M128" s="69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2">
      <c r="A129" s="6"/>
      <c r="B129" s="6"/>
      <c r="C129" s="6"/>
      <c r="D129" s="6"/>
      <c r="E129" s="6"/>
      <c r="F129" s="6"/>
      <c r="G129" s="6"/>
      <c r="M129" s="69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2">
      <c r="A130" s="6"/>
      <c r="B130" s="6"/>
      <c r="C130" s="6"/>
      <c r="D130" s="6"/>
      <c r="E130" s="6"/>
      <c r="F130" s="6"/>
      <c r="G130" s="6"/>
      <c r="M130" s="69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2">
      <c r="A131" s="6"/>
      <c r="B131" s="6"/>
      <c r="C131" s="6"/>
      <c r="D131" s="6"/>
      <c r="E131" s="6"/>
      <c r="F131" s="6"/>
      <c r="G131" s="6"/>
      <c r="M131" s="69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2">
      <c r="A132" s="6"/>
      <c r="B132" s="6"/>
      <c r="C132" s="6"/>
      <c r="D132" s="6"/>
      <c r="E132" s="6"/>
      <c r="F132" s="6"/>
      <c r="G132" s="6"/>
      <c r="M132" s="69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2">
      <c r="A133" s="6"/>
      <c r="B133" s="6"/>
      <c r="C133" s="6"/>
      <c r="D133" s="6"/>
      <c r="E133" s="6"/>
      <c r="F133" s="6"/>
      <c r="G133" s="6"/>
      <c r="M133" s="69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2">
      <c r="A134" s="6"/>
      <c r="B134" s="6"/>
      <c r="C134" s="6"/>
      <c r="D134" s="6"/>
      <c r="E134" s="6"/>
      <c r="F134" s="6"/>
      <c r="G134" s="6"/>
      <c r="M134" s="69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2">
      <c r="A135" s="6"/>
      <c r="B135" s="6"/>
      <c r="C135" s="6"/>
      <c r="D135" s="6"/>
      <c r="E135" s="6"/>
      <c r="F135" s="6"/>
      <c r="G135" s="6"/>
      <c r="M135" s="69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2">
      <c r="A136" s="6"/>
      <c r="B136" s="6"/>
      <c r="C136" s="6"/>
      <c r="D136" s="6"/>
      <c r="E136" s="6"/>
      <c r="F136" s="6"/>
      <c r="G136" s="6"/>
      <c r="M136" s="69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2">
      <c r="A137" s="6"/>
      <c r="B137" s="6"/>
      <c r="C137" s="6"/>
      <c r="D137" s="6"/>
      <c r="E137" s="6"/>
      <c r="F137" s="6"/>
      <c r="G137" s="6"/>
      <c r="M137" s="69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2">
      <c r="A138" s="6"/>
      <c r="B138" s="6"/>
      <c r="C138" s="6"/>
      <c r="D138" s="6"/>
      <c r="E138" s="6"/>
      <c r="F138" s="6"/>
      <c r="G138" s="6"/>
      <c r="M138" s="69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2">
      <c r="A139" s="6"/>
      <c r="B139" s="6"/>
      <c r="C139" s="6"/>
      <c r="D139" s="6"/>
      <c r="E139" s="6"/>
      <c r="F139" s="6"/>
      <c r="G139" s="6"/>
      <c r="M139" s="69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2">
      <c r="A140" s="6"/>
      <c r="B140" s="6"/>
      <c r="C140" s="6"/>
      <c r="D140" s="6"/>
      <c r="E140" s="6"/>
      <c r="F140" s="6"/>
      <c r="G140" s="6"/>
      <c r="M140" s="69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2">
      <c r="A141" s="6"/>
      <c r="B141" s="6"/>
      <c r="C141" s="6"/>
      <c r="D141" s="6"/>
      <c r="E141" s="6"/>
      <c r="F141" s="6"/>
      <c r="G141" s="6"/>
      <c r="M141" s="69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2">
      <c r="A142" s="6"/>
      <c r="B142" s="6"/>
      <c r="C142" s="6"/>
      <c r="D142" s="6"/>
      <c r="E142" s="6"/>
      <c r="F142" s="6"/>
      <c r="G142" s="6"/>
      <c r="M142" s="69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2">
      <c r="A143" s="6"/>
      <c r="B143" s="6"/>
      <c r="C143" s="6"/>
      <c r="D143" s="6"/>
      <c r="E143" s="6"/>
      <c r="F143" s="6"/>
      <c r="G143" s="6"/>
      <c r="M143" s="69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2">
      <c r="A144" s="6"/>
      <c r="B144" s="6"/>
      <c r="C144" s="6"/>
      <c r="D144" s="6"/>
      <c r="E144" s="6"/>
      <c r="F144" s="6"/>
      <c r="G144" s="6"/>
      <c r="M144" s="69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2">
      <c r="A145" s="6"/>
      <c r="B145" s="6"/>
      <c r="C145" s="6"/>
      <c r="D145" s="6"/>
      <c r="E145" s="6"/>
      <c r="F145" s="6"/>
      <c r="G145" s="6"/>
      <c r="M145" s="69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2">
      <c r="A146" s="6"/>
      <c r="B146" s="6"/>
      <c r="C146" s="6"/>
      <c r="D146" s="6"/>
      <c r="E146" s="6"/>
      <c r="F146" s="6"/>
      <c r="G146" s="6"/>
      <c r="M146" s="69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2">
      <c r="A147" s="6"/>
      <c r="B147" s="6"/>
      <c r="C147" s="6"/>
      <c r="D147" s="6"/>
      <c r="E147" s="6"/>
      <c r="F147" s="6"/>
      <c r="G147" s="6"/>
      <c r="M147" s="69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2">
      <c r="A148" s="6"/>
      <c r="B148" s="6"/>
      <c r="C148" s="6"/>
      <c r="D148" s="6"/>
      <c r="E148" s="6"/>
      <c r="F148" s="6"/>
      <c r="G148" s="6"/>
      <c r="M148" s="69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2">
      <c r="A149" s="6"/>
      <c r="B149" s="6"/>
      <c r="C149" s="6"/>
      <c r="D149" s="6"/>
      <c r="E149" s="6"/>
      <c r="F149" s="6"/>
      <c r="G149" s="6"/>
      <c r="M149" s="69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2">
      <c r="A150" s="6"/>
      <c r="B150" s="6"/>
      <c r="C150" s="6"/>
      <c r="D150" s="6"/>
      <c r="E150" s="6"/>
      <c r="F150" s="6"/>
      <c r="G150" s="6"/>
      <c r="M150" s="69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2">
      <c r="A151" s="6"/>
      <c r="B151" s="6"/>
      <c r="C151" s="6"/>
      <c r="D151" s="6"/>
      <c r="E151" s="6"/>
      <c r="F151" s="6"/>
      <c r="G151" s="6"/>
      <c r="M151" s="69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2">
      <c r="A152" s="6"/>
      <c r="B152" s="6"/>
      <c r="C152" s="6"/>
      <c r="D152" s="6"/>
      <c r="E152" s="6"/>
      <c r="F152" s="6"/>
      <c r="G152" s="6"/>
      <c r="M152" s="69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2">
      <c r="A153" s="6"/>
      <c r="B153" s="6"/>
      <c r="C153" s="6"/>
      <c r="D153" s="6"/>
      <c r="E153" s="6"/>
      <c r="F153" s="6"/>
      <c r="G153" s="6"/>
      <c r="M153" s="69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2">
      <c r="A154" s="6"/>
      <c r="B154" s="6"/>
      <c r="C154" s="6"/>
      <c r="D154" s="6"/>
      <c r="E154" s="6"/>
      <c r="F154" s="6"/>
      <c r="G154" s="6"/>
      <c r="M154" s="69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2">
      <c r="A155" s="6"/>
      <c r="B155" s="6"/>
      <c r="C155" s="6"/>
      <c r="D155" s="6"/>
      <c r="E155" s="6"/>
      <c r="F155" s="6"/>
      <c r="G155" s="6"/>
      <c r="M155" s="69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2">
      <c r="A156" s="6"/>
      <c r="B156" s="6"/>
      <c r="C156" s="6"/>
      <c r="D156" s="6"/>
      <c r="E156" s="6"/>
      <c r="F156" s="6"/>
      <c r="G156" s="6"/>
      <c r="M156" s="69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2">
      <c r="A157" s="6"/>
      <c r="B157" s="6"/>
      <c r="C157" s="6"/>
      <c r="D157" s="6"/>
      <c r="E157" s="6"/>
      <c r="F157" s="6"/>
      <c r="G157" s="6"/>
      <c r="M157" s="69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2">
      <c r="A158" s="6"/>
      <c r="B158" s="6"/>
      <c r="C158" s="6"/>
      <c r="D158" s="6"/>
      <c r="E158" s="6"/>
      <c r="F158" s="6"/>
      <c r="G158" s="6"/>
      <c r="M158" s="69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2">
      <c r="A159" s="6"/>
      <c r="B159" s="6"/>
      <c r="C159" s="6"/>
      <c r="D159" s="6"/>
      <c r="E159" s="6"/>
      <c r="F159" s="6"/>
      <c r="G159" s="6"/>
      <c r="M159" s="69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2">
      <c r="A160" s="6"/>
      <c r="B160" s="6"/>
      <c r="C160" s="6"/>
      <c r="D160" s="6"/>
      <c r="E160" s="6"/>
      <c r="F160" s="6"/>
      <c r="G160" s="6"/>
      <c r="M160" s="69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2">
      <c r="A161" s="6"/>
      <c r="B161" s="6"/>
      <c r="C161" s="6"/>
      <c r="D161" s="6"/>
      <c r="E161" s="6"/>
      <c r="F161" s="6"/>
      <c r="G161" s="6"/>
      <c r="M161" s="69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2">
      <c r="A162" s="6"/>
      <c r="B162" s="6"/>
      <c r="C162" s="6"/>
      <c r="D162" s="6"/>
      <c r="E162" s="6"/>
      <c r="F162" s="6"/>
      <c r="G162" s="6"/>
      <c r="M162" s="69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2">
      <c r="A163" s="6"/>
      <c r="B163" s="6"/>
      <c r="C163" s="6"/>
      <c r="D163" s="6"/>
      <c r="E163" s="6"/>
      <c r="F163" s="6"/>
      <c r="G163" s="6"/>
      <c r="M163" s="69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2">
      <c r="A164" s="6"/>
      <c r="B164" s="6"/>
      <c r="C164" s="6"/>
      <c r="D164" s="6"/>
      <c r="E164" s="6"/>
      <c r="F164" s="6"/>
      <c r="G164" s="6"/>
      <c r="M164" s="69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2">
      <c r="A165" s="6"/>
      <c r="B165" s="6"/>
      <c r="C165" s="6"/>
      <c r="D165" s="6"/>
      <c r="E165" s="6"/>
      <c r="F165" s="6"/>
      <c r="G165" s="6"/>
      <c r="M165" s="69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2">
      <c r="A166" s="6"/>
      <c r="B166" s="6"/>
      <c r="C166" s="6"/>
      <c r="D166" s="6"/>
      <c r="E166" s="6"/>
      <c r="F166" s="6"/>
      <c r="G166" s="6"/>
      <c r="M166" s="69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2">
      <c r="A167" s="6"/>
      <c r="B167" s="6"/>
      <c r="C167" s="6"/>
      <c r="D167" s="6"/>
      <c r="E167" s="6"/>
      <c r="F167" s="6"/>
      <c r="G167" s="6"/>
      <c r="M167" s="69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2">
      <c r="A168" s="6"/>
      <c r="B168" s="6"/>
      <c r="C168" s="6"/>
      <c r="D168" s="6"/>
      <c r="E168" s="6"/>
      <c r="F168" s="6"/>
      <c r="G168" s="6"/>
      <c r="M168" s="69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2">
      <c r="A169" s="6"/>
      <c r="B169" s="6"/>
      <c r="C169" s="6"/>
      <c r="D169" s="6"/>
      <c r="E169" s="6"/>
      <c r="F169" s="6"/>
      <c r="G169" s="6"/>
      <c r="M169" s="69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2">
      <c r="A170" s="6"/>
      <c r="B170" s="6"/>
      <c r="C170" s="6"/>
      <c r="D170" s="6"/>
      <c r="E170" s="6"/>
      <c r="F170" s="6"/>
      <c r="G170" s="6"/>
      <c r="M170" s="69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2">
      <c r="A171" s="6"/>
      <c r="B171" s="6"/>
      <c r="C171" s="6"/>
      <c r="D171" s="6"/>
      <c r="E171" s="6"/>
      <c r="F171" s="6"/>
      <c r="G171" s="6"/>
      <c r="M171" s="69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2">
      <c r="A172" s="6"/>
      <c r="B172" s="6"/>
      <c r="C172" s="6"/>
      <c r="D172" s="6"/>
      <c r="E172" s="6"/>
      <c r="F172" s="6"/>
      <c r="G172" s="6"/>
      <c r="M172" s="69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2">
      <c r="A173" s="6"/>
      <c r="B173" s="6"/>
      <c r="C173" s="6"/>
      <c r="D173" s="6"/>
      <c r="E173" s="6"/>
      <c r="F173" s="6"/>
      <c r="G173" s="6"/>
      <c r="M173" s="69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2">
      <c r="A174" s="6"/>
      <c r="B174" s="6"/>
      <c r="C174" s="6"/>
      <c r="D174" s="6"/>
      <c r="E174" s="6"/>
      <c r="F174" s="6"/>
      <c r="G174" s="6"/>
      <c r="M174" s="69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2">
      <c r="A175" s="6"/>
      <c r="B175" s="6"/>
      <c r="C175" s="6"/>
      <c r="D175" s="6"/>
      <c r="E175" s="6"/>
      <c r="F175" s="6"/>
      <c r="G175" s="6"/>
      <c r="M175" s="69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2">
      <c r="A176" s="6"/>
      <c r="B176" s="6"/>
      <c r="C176" s="6"/>
      <c r="D176" s="6"/>
      <c r="E176" s="6"/>
      <c r="F176" s="6"/>
      <c r="G176" s="6"/>
      <c r="M176" s="69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2">
      <c r="A177" s="6"/>
      <c r="B177" s="6"/>
      <c r="C177" s="6"/>
      <c r="D177" s="6"/>
      <c r="E177" s="6"/>
      <c r="F177" s="6"/>
      <c r="G177" s="6"/>
      <c r="M177" s="69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2">
      <c r="A178" s="6"/>
      <c r="B178" s="6"/>
      <c r="C178" s="6"/>
      <c r="D178" s="6"/>
      <c r="E178" s="6"/>
      <c r="F178" s="6"/>
      <c r="G178" s="6"/>
      <c r="M178" s="69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2">
      <c r="A179" s="6"/>
      <c r="B179" s="6"/>
      <c r="C179" s="6"/>
      <c r="D179" s="6"/>
      <c r="E179" s="6"/>
      <c r="F179" s="6"/>
      <c r="G179" s="6"/>
      <c r="M179" s="69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2">
      <c r="A180" s="6"/>
      <c r="B180" s="6"/>
      <c r="C180" s="6"/>
      <c r="D180" s="6"/>
      <c r="E180" s="6"/>
      <c r="F180" s="6"/>
      <c r="G180" s="6"/>
      <c r="M180" s="69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2">
      <c r="A181" s="6"/>
      <c r="B181" s="6"/>
      <c r="C181" s="6"/>
      <c r="D181" s="6"/>
      <c r="E181" s="6"/>
      <c r="F181" s="6"/>
      <c r="G181" s="6"/>
      <c r="M181" s="69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2">
      <c r="A182" s="6"/>
      <c r="B182" s="6"/>
      <c r="C182" s="6"/>
      <c r="D182" s="6"/>
      <c r="E182" s="6"/>
      <c r="F182" s="6"/>
      <c r="G182" s="6"/>
      <c r="M182" s="69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2">
      <c r="A183" s="6"/>
      <c r="B183" s="6"/>
      <c r="C183" s="6"/>
      <c r="D183" s="6"/>
      <c r="E183" s="6"/>
      <c r="F183" s="6"/>
      <c r="G183" s="6"/>
      <c r="M183" s="69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2">
      <c r="A184" s="6"/>
      <c r="B184" s="6"/>
      <c r="C184" s="6"/>
      <c r="D184" s="6"/>
      <c r="E184" s="6"/>
      <c r="F184" s="6"/>
      <c r="G184" s="6"/>
      <c r="M184" s="69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2">
      <c r="A185" s="6"/>
      <c r="B185" s="6"/>
      <c r="C185" s="6"/>
      <c r="D185" s="6"/>
      <c r="E185" s="6"/>
      <c r="F185" s="6"/>
      <c r="G185" s="6"/>
      <c r="M185" s="69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2">
      <c r="A186" s="6"/>
      <c r="B186" s="6"/>
      <c r="C186" s="6"/>
      <c r="D186" s="6"/>
      <c r="E186" s="6"/>
      <c r="F186" s="6"/>
      <c r="G186" s="6"/>
      <c r="M186" s="69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2">
      <c r="A187" s="6"/>
      <c r="B187" s="6"/>
      <c r="C187" s="6"/>
      <c r="D187" s="6"/>
      <c r="E187" s="6"/>
      <c r="F187" s="6"/>
      <c r="G187" s="6"/>
      <c r="M187" s="69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2">
      <c r="A188" s="6"/>
      <c r="B188" s="6"/>
      <c r="C188" s="6"/>
      <c r="D188" s="6"/>
      <c r="E188" s="6"/>
      <c r="F188" s="6"/>
      <c r="G188" s="6"/>
      <c r="M188" s="69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2">
      <c r="A189" s="6"/>
      <c r="B189" s="6"/>
      <c r="C189" s="6"/>
      <c r="D189" s="6"/>
      <c r="E189" s="6"/>
      <c r="F189" s="6"/>
      <c r="G189" s="6"/>
      <c r="M189" s="69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2">
      <c r="A190" s="6"/>
      <c r="B190" s="6"/>
      <c r="C190" s="6"/>
      <c r="D190" s="6"/>
      <c r="E190" s="6"/>
      <c r="F190" s="6"/>
      <c r="G190" s="6"/>
      <c r="M190" s="69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2">
      <c r="A191" s="6"/>
      <c r="B191" s="6"/>
      <c r="C191" s="6"/>
      <c r="D191" s="6"/>
      <c r="E191" s="6"/>
      <c r="F191" s="6"/>
      <c r="G191" s="6"/>
      <c r="M191" s="69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2">
      <c r="A192" s="6"/>
      <c r="B192" s="6"/>
      <c r="C192" s="6"/>
      <c r="D192" s="6"/>
      <c r="E192" s="6"/>
      <c r="F192" s="6"/>
      <c r="G192" s="6"/>
      <c r="M192" s="69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2">
      <c r="A193" s="6"/>
      <c r="B193" s="6"/>
      <c r="C193" s="6"/>
      <c r="D193" s="6"/>
      <c r="E193" s="6"/>
      <c r="F193" s="6"/>
      <c r="G193" s="6"/>
      <c r="M193" s="69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2">
      <c r="A194" s="6"/>
      <c r="B194" s="6"/>
      <c r="C194" s="6"/>
      <c r="D194" s="6"/>
      <c r="E194" s="6"/>
      <c r="F194" s="6"/>
      <c r="G194" s="6"/>
      <c r="M194" s="69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2">
      <c r="A195" s="6"/>
      <c r="B195" s="6"/>
      <c r="C195" s="6"/>
      <c r="D195" s="6"/>
      <c r="E195" s="6"/>
      <c r="F195" s="6"/>
      <c r="G195" s="6"/>
      <c r="M195" s="69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2">
      <c r="A196" s="6"/>
      <c r="B196" s="6"/>
      <c r="C196" s="6"/>
      <c r="D196" s="6"/>
      <c r="E196" s="6"/>
      <c r="F196" s="6"/>
      <c r="G196" s="6"/>
      <c r="M196" s="69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2">
      <c r="A197" s="6"/>
      <c r="B197" s="6"/>
      <c r="C197" s="6"/>
      <c r="D197" s="6"/>
      <c r="E197" s="6"/>
      <c r="F197" s="6"/>
      <c r="G197" s="6"/>
      <c r="M197" s="69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2">
      <c r="A198" s="6"/>
      <c r="B198" s="6"/>
      <c r="C198" s="6"/>
      <c r="D198" s="6"/>
      <c r="E198" s="6"/>
      <c r="F198" s="6"/>
      <c r="G198" s="6"/>
      <c r="M198" s="69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2">
      <c r="A199" s="6"/>
      <c r="B199" s="6"/>
      <c r="C199" s="6"/>
      <c r="D199" s="6"/>
      <c r="E199" s="6"/>
      <c r="F199" s="6"/>
      <c r="G199" s="6"/>
      <c r="M199" s="69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2">
      <c r="A200" s="6"/>
      <c r="B200" s="6"/>
      <c r="C200" s="6"/>
      <c r="D200" s="6"/>
      <c r="E200" s="6"/>
      <c r="F200" s="6"/>
      <c r="G200" s="6"/>
      <c r="M200" s="69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2">
      <c r="A201" s="6"/>
      <c r="B201" s="6"/>
      <c r="C201" s="6"/>
      <c r="D201" s="6"/>
      <c r="E201" s="6"/>
      <c r="F201" s="6"/>
      <c r="G201" s="6"/>
      <c r="M201" s="69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2">
      <c r="A202" s="6"/>
      <c r="B202" s="6"/>
      <c r="C202" s="6"/>
      <c r="D202" s="6"/>
      <c r="E202" s="6"/>
      <c r="F202" s="6"/>
      <c r="G202" s="6"/>
      <c r="M202" s="69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2">
      <c r="A203" s="6"/>
      <c r="B203" s="6"/>
      <c r="C203" s="6"/>
      <c r="D203" s="6"/>
      <c r="E203" s="6"/>
      <c r="F203" s="6"/>
      <c r="G203" s="6"/>
      <c r="M203" s="69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2">
      <c r="A204" s="6"/>
      <c r="B204" s="6"/>
      <c r="C204" s="6"/>
      <c r="D204" s="6"/>
      <c r="E204" s="6"/>
      <c r="F204" s="6"/>
      <c r="G204" s="6"/>
      <c r="M204" s="69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2">
      <c r="A205" s="6"/>
      <c r="B205" s="6"/>
      <c r="C205" s="6"/>
      <c r="D205" s="6"/>
      <c r="E205" s="6"/>
      <c r="F205" s="6"/>
      <c r="G205" s="6"/>
      <c r="M205" s="69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2">
      <c r="A206" s="6"/>
      <c r="B206" s="6"/>
      <c r="C206" s="6"/>
      <c r="D206" s="6"/>
      <c r="E206" s="6"/>
      <c r="F206" s="6"/>
      <c r="G206" s="6"/>
      <c r="M206" s="69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2">
      <c r="A207" s="6"/>
      <c r="B207" s="6"/>
      <c r="C207" s="6"/>
      <c r="D207" s="6"/>
      <c r="E207" s="6"/>
      <c r="F207" s="6"/>
      <c r="G207" s="6"/>
      <c r="M207" s="69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2">
      <c r="A208" s="6"/>
      <c r="B208" s="6"/>
      <c r="C208" s="6"/>
      <c r="D208" s="6"/>
      <c r="E208" s="6"/>
      <c r="F208" s="6"/>
      <c r="G208" s="6"/>
      <c r="M208" s="69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2">
      <c r="A209" s="6"/>
      <c r="B209" s="6"/>
      <c r="C209" s="6"/>
      <c r="D209" s="6"/>
      <c r="E209" s="6"/>
      <c r="F209" s="6"/>
      <c r="G209" s="6"/>
      <c r="M209" s="69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2">
      <c r="A210" s="6"/>
      <c r="B210" s="6"/>
      <c r="C210" s="6"/>
      <c r="D210" s="6"/>
      <c r="E210" s="6"/>
      <c r="F210" s="6"/>
      <c r="G210" s="6"/>
      <c r="M210" s="69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2">
      <c r="A211" s="6"/>
      <c r="B211" s="6"/>
      <c r="C211" s="6"/>
      <c r="D211" s="6"/>
      <c r="E211" s="6"/>
      <c r="F211" s="6"/>
      <c r="G211" s="6"/>
      <c r="M211" s="69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2">
      <c r="A212" s="6"/>
      <c r="B212" s="6"/>
      <c r="C212" s="6"/>
      <c r="D212" s="6"/>
      <c r="E212" s="6"/>
      <c r="F212" s="6"/>
      <c r="G212" s="6"/>
      <c r="M212" s="69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2">
      <c r="A213" s="6"/>
      <c r="B213" s="6"/>
      <c r="C213" s="6"/>
      <c r="D213" s="6"/>
      <c r="E213" s="6"/>
      <c r="F213" s="6"/>
      <c r="G213" s="6"/>
      <c r="M213" s="69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2">
      <c r="A214" s="6"/>
      <c r="B214" s="6"/>
      <c r="C214" s="6"/>
      <c r="D214" s="6"/>
      <c r="E214" s="6"/>
      <c r="F214" s="6"/>
      <c r="G214" s="6"/>
      <c r="M214" s="69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2">
      <c r="A215" s="6"/>
      <c r="B215" s="6"/>
      <c r="C215" s="6"/>
      <c r="D215" s="6"/>
      <c r="E215" s="6"/>
      <c r="F215" s="6"/>
      <c r="G215" s="6"/>
      <c r="M215" s="69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2">
      <c r="A216" s="6"/>
      <c r="B216" s="6"/>
      <c r="C216" s="6"/>
      <c r="D216" s="6"/>
      <c r="E216" s="6"/>
      <c r="F216" s="6"/>
      <c r="G216" s="6"/>
      <c r="M216" s="69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2">
      <c r="A217" s="6"/>
      <c r="B217" s="6"/>
      <c r="C217" s="6"/>
      <c r="D217" s="6"/>
      <c r="E217" s="6"/>
      <c r="F217" s="6"/>
      <c r="G217" s="6"/>
      <c r="M217" s="69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2">
      <c r="A218" s="6"/>
      <c r="B218" s="6"/>
      <c r="C218" s="6"/>
      <c r="D218" s="6"/>
      <c r="E218" s="6"/>
      <c r="F218" s="6"/>
      <c r="G218" s="6"/>
      <c r="M218" s="69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2">
      <c r="A219" s="6"/>
      <c r="B219" s="6"/>
      <c r="C219" s="6"/>
      <c r="D219" s="6"/>
      <c r="E219" s="6"/>
      <c r="F219" s="6"/>
      <c r="G219" s="6"/>
      <c r="M219" s="69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2">
      <c r="A220" s="6"/>
      <c r="B220" s="6"/>
      <c r="C220" s="6"/>
      <c r="D220" s="6"/>
      <c r="E220" s="6"/>
      <c r="F220" s="6"/>
      <c r="G220" s="6"/>
      <c r="M220" s="69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2">
      <c r="A221" s="6"/>
      <c r="B221" s="6"/>
      <c r="C221" s="6"/>
      <c r="D221" s="6"/>
      <c r="E221" s="6"/>
      <c r="F221" s="6"/>
      <c r="G221" s="6"/>
      <c r="M221" s="69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2">
      <c r="A222" s="6"/>
      <c r="B222" s="6"/>
      <c r="C222" s="6"/>
      <c r="D222" s="6"/>
      <c r="E222" s="6"/>
      <c r="F222" s="6"/>
      <c r="G222" s="6"/>
      <c r="M222" s="69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2">
      <c r="A223" s="6"/>
      <c r="B223" s="6"/>
      <c r="C223" s="6"/>
      <c r="D223" s="6"/>
      <c r="E223" s="6"/>
      <c r="F223" s="6"/>
      <c r="G223" s="6"/>
      <c r="M223" s="69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2">
      <c r="A224" s="6"/>
      <c r="B224" s="6"/>
      <c r="C224" s="6"/>
      <c r="D224" s="6"/>
      <c r="E224" s="6"/>
      <c r="F224" s="6"/>
      <c r="G224" s="6"/>
      <c r="M224" s="69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2">
      <c r="A225" s="6"/>
      <c r="B225" s="6"/>
      <c r="C225" s="6"/>
      <c r="D225" s="6"/>
      <c r="E225" s="6"/>
      <c r="F225" s="6"/>
      <c r="G225" s="6"/>
      <c r="M225" s="69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2">
      <c r="A226" s="6"/>
      <c r="B226" s="6"/>
      <c r="C226" s="6"/>
      <c r="D226" s="6"/>
      <c r="E226" s="6"/>
      <c r="F226" s="6"/>
      <c r="G226" s="6"/>
      <c r="M226" s="69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2">
      <c r="A227" s="6"/>
      <c r="B227" s="6"/>
      <c r="C227" s="6"/>
      <c r="D227" s="6"/>
      <c r="E227" s="6"/>
      <c r="F227" s="6"/>
      <c r="G227" s="6"/>
      <c r="M227" s="69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2">
      <c r="A228" s="6"/>
      <c r="B228" s="6"/>
      <c r="C228" s="6"/>
      <c r="D228" s="6"/>
      <c r="E228" s="6"/>
      <c r="F228" s="6"/>
      <c r="G228" s="6"/>
      <c r="M228" s="69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2">
      <c r="A229" s="6"/>
      <c r="B229" s="6"/>
      <c r="C229" s="6"/>
      <c r="D229" s="6"/>
      <c r="E229" s="6"/>
      <c r="F229" s="6"/>
      <c r="G229" s="6"/>
      <c r="M229" s="69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2">
      <c r="A230" s="6"/>
      <c r="B230" s="6"/>
      <c r="C230" s="6"/>
      <c r="D230" s="6"/>
      <c r="E230" s="6"/>
      <c r="F230" s="6"/>
      <c r="G230" s="6"/>
      <c r="M230" s="69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2">
      <c r="A231" s="6"/>
      <c r="B231" s="6"/>
      <c r="C231" s="6"/>
      <c r="D231" s="6"/>
      <c r="E231" s="6"/>
      <c r="F231" s="6"/>
      <c r="G231" s="6"/>
      <c r="M231" s="69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2">
      <c r="A232" s="6"/>
      <c r="B232" s="6"/>
      <c r="C232" s="6"/>
      <c r="D232" s="6"/>
      <c r="E232" s="6"/>
      <c r="F232" s="6"/>
      <c r="G232" s="6"/>
      <c r="M232" s="69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2">
      <c r="A233" s="6"/>
      <c r="B233" s="6"/>
      <c r="C233" s="6"/>
      <c r="D233" s="6"/>
      <c r="E233" s="6"/>
      <c r="F233" s="6"/>
      <c r="G233" s="6"/>
      <c r="M233" s="69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2">
      <c r="A234" s="6"/>
      <c r="B234" s="6"/>
      <c r="C234" s="6"/>
      <c r="D234" s="6"/>
      <c r="E234" s="6"/>
      <c r="F234" s="6"/>
      <c r="G234" s="6"/>
      <c r="M234" s="69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2">
      <c r="A235" s="6"/>
      <c r="B235" s="6"/>
      <c r="C235" s="6"/>
      <c r="D235" s="6"/>
      <c r="E235" s="6"/>
      <c r="F235" s="6"/>
      <c r="G235" s="6"/>
      <c r="M235" s="69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2">
      <c r="A236" s="6"/>
      <c r="B236" s="6"/>
      <c r="C236" s="6"/>
      <c r="D236" s="6"/>
      <c r="E236" s="6"/>
      <c r="F236" s="6"/>
      <c r="G236" s="6"/>
      <c r="M236" s="69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2">
      <c r="A237" s="6"/>
      <c r="B237" s="6"/>
      <c r="C237" s="6"/>
      <c r="D237" s="6"/>
      <c r="E237" s="6"/>
      <c r="F237" s="6"/>
      <c r="G237" s="6"/>
      <c r="M237" s="69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2">
      <c r="A238" s="6"/>
      <c r="B238" s="6"/>
      <c r="C238" s="6"/>
      <c r="D238" s="6"/>
      <c r="E238" s="6"/>
      <c r="F238" s="6"/>
      <c r="G238" s="6"/>
      <c r="M238" s="69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2">
      <c r="A239" s="6"/>
      <c r="B239" s="6"/>
      <c r="C239" s="6"/>
      <c r="D239" s="6"/>
      <c r="E239" s="6"/>
      <c r="F239" s="6"/>
      <c r="G239" s="6"/>
      <c r="M239" s="69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2">
      <c r="A240" s="6"/>
      <c r="B240" s="6"/>
      <c r="C240" s="6"/>
      <c r="D240" s="6"/>
      <c r="E240" s="6"/>
      <c r="F240" s="6"/>
      <c r="G240" s="6"/>
      <c r="M240" s="69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2">
      <c r="A241" s="6"/>
      <c r="B241" s="6"/>
      <c r="C241" s="6"/>
      <c r="D241" s="6"/>
      <c r="E241" s="6"/>
      <c r="F241" s="6"/>
      <c r="G241" s="6"/>
      <c r="M241" s="69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2">
      <c r="A242" s="6"/>
      <c r="B242" s="6"/>
      <c r="C242" s="6"/>
      <c r="D242" s="6"/>
      <c r="E242" s="6"/>
      <c r="F242" s="6"/>
      <c r="G242" s="6"/>
      <c r="M242" s="69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2">
      <c r="A243" s="6"/>
      <c r="B243" s="6"/>
      <c r="C243" s="6"/>
      <c r="D243" s="6"/>
      <c r="E243" s="6"/>
      <c r="F243" s="6"/>
      <c r="G243" s="6"/>
      <c r="M243" s="69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2">
      <c r="A244" s="6"/>
      <c r="B244" s="6"/>
      <c r="C244" s="6"/>
      <c r="D244" s="6"/>
      <c r="E244" s="6"/>
      <c r="F244" s="6"/>
      <c r="G244" s="6"/>
      <c r="M244" s="69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2">
      <c r="A245" s="6"/>
      <c r="B245" s="6"/>
      <c r="C245" s="6"/>
      <c r="D245" s="6"/>
      <c r="E245" s="6"/>
      <c r="F245" s="6"/>
      <c r="G245" s="6"/>
      <c r="M245" s="69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2">
      <c r="A246" s="6"/>
      <c r="B246" s="6"/>
      <c r="C246" s="6"/>
      <c r="D246" s="6"/>
      <c r="E246" s="6"/>
      <c r="F246" s="6"/>
      <c r="G246" s="6"/>
      <c r="M246" s="69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2">
      <c r="A247" s="6"/>
      <c r="B247" s="6"/>
      <c r="C247" s="6"/>
      <c r="D247" s="6"/>
      <c r="E247" s="6"/>
      <c r="F247" s="6"/>
      <c r="G247" s="6"/>
      <c r="M247" s="69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2">
      <c r="A248" s="6"/>
      <c r="B248" s="6"/>
      <c r="C248" s="6"/>
      <c r="D248" s="6"/>
      <c r="E248" s="6"/>
      <c r="F248" s="6"/>
      <c r="G248" s="6"/>
      <c r="M248" s="69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2">
      <c r="A249" s="6"/>
      <c r="B249" s="6"/>
      <c r="C249" s="6"/>
      <c r="D249" s="6"/>
      <c r="E249" s="6"/>
      <c r="F249" s="6"/>
      <c r="G249" s="6"/>
      <c r="M249" s="69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2">
      <c r="A250" s="6"/>
      <c r="B250" s="6"/>
      <c r="C250" s="6"/>
      <c r="D250" s="6"/>
      <c r="E250" s="6"/>
      <c r="F250" s="6"/>
      <c r="G250" s="6"/>
      <c r="M250" s="69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2">
      <c r="A251" s="6"/>
      <c r="B251" s="6"/>
      <c r="C251" s="6"/>
      <c r="D251" s="6"/>
      <c r="E251" s="6"/>
      <c r="F251" s="6"/>
      <c r="G251" s="6"/>
      <c r="M251" s="69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2">
      <c r="A252" s="6"/>
      <c r="B252" s="6"/>
      <c r="C252" s="6"/>
      <c r="D252" s="6"/>
      <c r="E252" s="6"/>
      <c r="F252" s="6"/>
      <c r="G252" s="6"/>
      <c r="M252" s="69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2">
      <c r="A253" s="6"/>
      <c r="B253" s="6"/>
      <c r="C253" s="6"/>
      <c r="D253" s="6"/>
      <c r="E253" s="6"/>
      <c r="F253" s="6"/>
      <c r="G253" s="6"/>
      <c r="M253" s="69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2">
      <c r="A254" s="6"/>
      <c r="B254" s="6"/>
      <c r="C254" s="6"/>
      <c r="D254" s="6"/>
      <c r="E254" s="6"/>
      <c r="F254" s="6"/>
      <c r="G254" s="6"/>
      <c r="M254" s="69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2">
      <c r="A255" s="6"/>
      <c r="B255" s="6"/>
      <c r="C255" s="6"/>
      <c r="D255" s="6"/>
      <c r="E255" s="6"/>
      <c r="F255" s="6"/>
      <c r="G255" s="6"/>
      <c r="M255" s="69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2">
      <c r="A256" s="6"/>
      <c r="B256" s="6"/>
      <c r="C256" s="6"/>
      <c r="D256" s="6"/>
      <c r="E256" s="6"/>
      <c r="F256" s="6"/>
      <c r="G256" s="6"/>
      <c r="M256" s="69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2">
      <c r="A257" s="6"/>
      <c r="B257" s="6"/>
      <c r="C257" s="6"/>
      <c r="D257" s="6"/>
      <c r="E257" s="6"/>
      <c r="F257" s="6"/>
      <c r="G257" s="6"/>
      <c r="M257" s="69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2">
      <c r="A258" s="6"/>
      <c r="B258" s="6"/>
      <c r="C258" s="6"/>
      <c r="D258" s="6"/>
      <c r="E258" s="6"/>
      <c r="F258" s="6"/>
      <c r="G258" s="6"/>
      <c r="M258" s="69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2">
      <c r="A259" s="6"/>
      <c r="B259" s="6"/>
      <c r="C259" s="6"/>
      <c r="D259" s="6"/>
      <c r="E259" s="6"/>
      <c r="F259" s="6"/>
      <c r="G259" s="6"/>
      <c r="M259" s="69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2">
      <c r="A260" s="6"/>
      <c r="B260" s="6"/>
      <c r="C260" s="6"/>
      <c r="D260" s="6"/>
      <c r="E260" s="6"/>
      <c r="F260" s="6"/>
      <c r="G260" s="6"/>
      <c r="M260" s="69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2">
      <c r="A261" s="6"/>
      <c r="B261" s="6"/>
      <c r="C261" s="6"/>
      <c r="D261" s="6"/>
      <c r="E261" s="6"/>
      <c r="F261" s="6"/>
      <c r="G261" s="6"/>
      <c r="M261" s="69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2">
      <c r="A262" s="6"/>
      <c r="B262" s="6"/>
      <c r="C262" s="6"/>
      <c r="D262" s="6"/>
      <c r="E262" s="6"/>
      <c r="F262" s="6"/>
      <c r="G262" s="6"/>
      <c r="M262" s="69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2">
      <c r="A263" s="6"/>
      <c r="B263" s="6"/>
      <c r="C263" s="6"/>
      <c r="D263" s="6"/>
      <c r="E263" s="6"/>
      <c r="F263" s="6"/>
      <c r="G263" s="6"/>
      <c r="M263" s="69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2">
      <c r="A264" s="6"/>
      <c r="B264" s="6"/>
      <c r="C264" s="6"/>
      <c r="D264" s="6"/>
      <c r="E264" s="6"/>
      <c r="F264" s="6"/>
      <c r="G264" s="6"/>
      <c r="M264" s="69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2">
      <c r="A265" s="6"/>
      <c r="B265" s="6"/>
      <c r="C265" s="6"/>
      <c r="D265" s="6"/>
      <c r="E265" s="6"/>
      <c r="F265" s="6"/>
      <c r="G265" s="6"/>
      <c r="M265" s="69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2">
      <c r="A266" s="6"/>
      <c r="B266" s="6"/>
      <c r="C266" s="6"/>
      <c r="D266" s="6"/>
      <c r="E266" s="6"/>
      <c r="F266" s="6"/>
      <c r="G266" s="6"/>
      <c r="M266" s="69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2">
      <c r="A267" s="6"/>
      <c r="B267" s="6"/>
      <c r="C267" s="6"/>
      <c r="D267" s="6"/>
      <c r="E267" s="6"/>
      <c r="F267" s="6"/>
      <c r="G267" s="6"/>
      <c r="M267" s="69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2">
      <c r="A268" s="6"/>
      <c r="B268" s="6"/>
      <c r="C268" s="6"/>
      <c r="D268" s="6"/>
      <c r="E268" s="6"/>
      <c r="F268" s="6"/>
      <c r="G268" s="6"/>
      <c r="M268" s="69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2">
      <c r="A269" s="6"/>
      <c r="B269" s="6"/>
      <c r="C269" s="6"/>
      <c r="D269" s="6"/>
      <c r="E269" s="6"/>
      <c r="F269" s="6"/>
      <c r="G269" s="6"/>
      <c r="M269" s="69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2">
      <c r="A270" s="6"/>
      <c r="B270" s="6"/>
      <c r="C270" s="6"/>
      <c r="D270" s="6"/>
      <c r="E270" s="6"/>
      <c r="F270" s="6"/>
      <c r="G270" s="6"/>
      <c r="M270" s="69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2">
      <c r="A271" s="6"/>
      <c r="B271" s="6"/>
      <c r="C271" s="6"/>
      <c r="D271" s="6"/>
      <c r="E271" s="6"/>
      <c r="F271" s="6"/>
      <c r="G271" s="6"/>
      <c r="M271" s="69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2">
      <c r="A272" s="6"/>
      <c r="B272" s="6"/>
      <c r="C272" s="6"/>
      <c r="D272" s="6"/>
      <c r="E272" s="6"/>
      <c r="F272" s="6"/>
      <c r="G272" s="6"/>
      <c r="M272" s="69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2">
      <c r="A273" s="6"/>
      <c r="B273" s="6"/>
      <c r="C273" s="6"/>
      <c r="D273" s="6"/>
      <c r="E273" s="6"/>
      <c r="F273" s="6"/>
      <c r="G273" s="6"/>
      <c r="M273" s="69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2">
      <c r="A274" s="6"/>
      <c r="B274" s="6"/>
      <c r="C274" s="6"/>
      <c r="D274" s="6"/>
      <c r="E274" s="6"/>
      <c r="F274" s="6"/>
      <c r="G274" s="6"/>
      <c r="M274" s="69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2">
      <c r="A275" s="6"/>
      <c r="B275" s="6"/>
      <c r="C275" s="6"/>
      <c r="D275" s="6"/>
      <c r="E275" s="6"/>
      <c r="F275" s="6"/>
      <c r="G275" s="6"/>
      <c r="M275" s="69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2">
      <c r="A276" s="6"/>
      <c r="B276" s="6"/>
      <c r="C276" s="6"/>
      <c r="D276" s="6"/>
      <c r="E276" s="6"/>
      <c r="F276" s="6"/>
      <c r="G276" s="6"/>
      <c r="M276" s="69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2">
      <c r="A277" s="6"/>
      <c r="B277" s="6"/>
      <c r="C277" s="6"/>
      <c r="D277" s="6"/>
      <c r="E277" s="6"/>
      <c r="F277" s="6"/>
      <c r="G277" s="6"/>
      <c r="M277" s="69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2">
      <c r="A278" s="6"/>
      <c r="B278" s="6"/>
      <c r="C278" s="6"/>
      <c r="D278" s="6"/>
      <c r="E278" s="6"/>
      <c r="F278" s="6"/>
      <c r="G278" s="6"/>
      <c r="M278" s="69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2">
      <c r="A279" s="6"/>
      <c r="B279" s="6"/>
      <c r="C279" s="6"/>
      <c r="D279" s="6"/>
      <c r="E279" s="6"/>
      <c r="F279" s="6"/>
      <c r="G279" s="6"/>
      <c r="M279" s="69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2">
      <c r="A280" s="6"/>
      <c r="B280" s="6"/>
      <c r="C280" s="6"/>
      <c r="D280" s="6"/>
      <c r="E280" s="6"/>
      <c r="F280" s="6"/>
      <c r="G280" s="6"/>
      <c r="M280" s="69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2">
      <c r="A281" s="6"/>
      <c r="B281" s="6"/>
      <c r="C281" s="6"/>
      <c r="D281" s="6"/>
      <c r="E281" s="6"/>
      <c r="F281" s="6"/>
      <c r="G281" s="6"/>
      <c r="M281" s="69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2">
      <c r="A282" s="6"/>
      <c r="B282" s="6"/>
      <c r="C282" s="6"/>
      <c r="D282" s="6"/>
      <c r="E282" s="6"/>
      <c r="F282" s="6"/>
      <c r="G282" s="6"/>
      <c r="M282" s="69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2">
      <c r="A283" s="6"/>
      <c r="B283" s="6"/>
      <c r="C283" s="6"/>
      <c r="D283" s="6"/>
      <c r="E283" s="6"/>
      <c r="F283" s="6"/>
      <c r="G283" s="6"/>
      <c r="M283" s="69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2">
      <c r="A284" s="6"/>
      <c r="B284" s="6"/>
      <c r="C284" s="6"/>
      <c r="D284" s="6"/>
      <c r="E284" s="6"/>
      <c r="F284" s="6"/>
      <c r="G284" s="6"/>
      <c r="M284" s="69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2">
      <c r="A285" s="6"/>
      <c r="B285" s="6"/>
      <c r="C285" s="6"/>
      <c r="D285" s="6"/>
      <c r="E285" s="6"/>
      <c r="F285" s="6"/>
      <c r="G285" s="6"/>
      <c r="M285" s="69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2">
      <c r="A286" s="6"/>
      <c r="B286" s="6"/>
      <c r="C286" s="6"/>
      <c r="D286" s="6"/>
      <c r="E286" s="6"/>
      <c r="F286" s="6"/>
      <c r="G286" s="6"/>
      <c r="M286" s="69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2">
      <c r="A287" s="6"/>
      <c r="B287" s="6"/>
      <c r="C287" s="6"/>
      <c r="D287" s="6"/>
      <c r="E287" s="6"/>
      <c r="F287" s="6"/>
      <c r="G287" s="6"/>
      <c r="M287" s="69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2">
      <c r="A288" s="6"/>
      <c r="B288" s="6"/>
      <c r="C288" s="6"/>
      <c r="D288" s="6"/>
      <c r="E288" s="6"/>
      <c r="F288" s="6"/>
      <c r="G288" s="6"/>
      <c r="M288" s="69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2">
      <c r="A289" s="6"/>
      <c r="B289" s="6"/>
      <c r="C289" s="6"/>
      <c r="D289" s="6"/>
      <c r="E289" s="6"/>
      <c r="F289" s="6"/>
      <c r="G289" s="6"/>
      <c r="M289" s="69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2">
      <c r="A290" s="6"/>
      <c r="B290" s="6"/>
      <c r="C290" s="6"/>
      <c r="D290" s="6"/>
      <c r="E290" s="6"/>
      <c r="F290" s="6"/>
      <c r="G290" s="6"/>
      <c r="M290" s="69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2">
      <c r="A291" s="6"/>
      <c r="B291" s="6"/>
      <c r="C291" s="6"/>
      <c r="D291" s="6"/>
      <c r="E291" s="6"/>
      <c r="F291" s="6"/>
      <c r="G291" s="6"/>
      <c r="M291" s="69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2">
      <c r="A292" s="6"/>
      <c r="B292" s="6"/>
      <c r="C292" s="6"/>
      <c r="D292" s="6"/>
      <c r="E292" s="6"/>
      <c r="F292" s="6"/>
      <c r="G292" s="6"/>
      <c r="M292" s="69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2">
      <c r="A293" s="6"/>
      <c r="B293" s="6"/>
      <c r="C293" s="6"/>
      <c r="D293" s="6"/>
      <c r="E293" s="6"/>
      <c r="F293" s="6"/>
      <c r="G293" s="6"/>
      <c r="M293" s="69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2">
      <c r="A294" s="6"/>
      <c r="B294" s="6"/>
      <c r="C294" s="6"/>
      <c r="D294" s="6"/>
      <c r="E294" s="6"/>
      <c r="F294" s="6"/>
      <c r="G294" s="6"/>
      <c r="M294" s="69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2">
      <c r="A295" s="6"/>
      <c r="B295" s="6"/>
      <c r="C295" s="6"/>
      <c r="D295" s="6"/>
      <c r="E295" s="6"/>
      <c r="F295" s="6"/>
      <c r="G295" s="6"/>
      <c r="M295" s="69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2">
      <c r="A296" s="6"/>
      <c r="B296" s="6"/>
      <c r="C296" s="6"/>
      <c r="D296" s="6"/>
      <c r="E296" s="6"/>
      <c r="F296" s="6"/>
      <c r="G296" s="6"/>
      <c r="M296" s="69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2">
      <c r="A297" s="6"/>
      <c r="B297" s="6"/>
      <c r="C297" s="6"/>
      <c r="D297" s="6"/>
      <c r="E297" s="6"/>
      <c r="F297" s="6"/>
      <c r="G297" s="6"/>
      <c r="M297" s="69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2">
      <c r="A298" s="6"/>
      <c r="B298" s="6"/>
      <c r="C298" s="6"/>
      <c r="D298" s="6"/>
      <c r="E298" s="6"/>
      <c r="F298" s="6"/>
      <c r="G298" s="6"/>
      <c r="M298" s="69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2">
      <c r="A299" s="6"/>
      <c r="B299" s="6"/>
      <c r="C299" s="6"/>
      <c r="D299" s="6"/>
      <c r="E299" s="6"/>
      <c r="F299" s="6"/>
      <c r="G299" s="6"/>
      <c r="M299" s="69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2">
      <c r="A300" s="6"/>
      <c r="B300" s="6"/>
      <c r="C300" s="6"/>
      <c r="D300" s="6"/>
      <c r="E300" s="6"/>
      <c r="F300" s="6"/>
      <c r="G300" s="6"/>
      <c r="M300" s="69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2">
      <c r="A301" s="6"/>
      <c r="B301" s="6"/>
      <c r="C301" s="6"/>
      <c r="D301" s="6"/>
      <c r="E301" s="6"/>
      <c r="F301" s="6"/>
      <c r="G301" s="6"/>
      <c r="M301" s="69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2">
      <c r="A302" s="6"/>
      <c r="B302" s="6"/>
      <c r="C302" s="6"/>
      <c r="D302" s="6"/>
      <c r="E302" s="6"/>
      <c r="F302" s="6"/>
      <c r="G302" s="6"/>
      <c r="M302" s="69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2">
      <c r="A303" s="6"/>
      <c r="B303" s="6"/>
      <c r="C303" s="6"/>
      <c r="D303" s="6"/>
      <c r="E303" s="6"/>
      <c r="F303" s="6"/>
      <c r="G303" s="6"/>
      <c r="M303" s="69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2">
      <c r="A304" s="6"/>
      <c r="B304" s="6"/>
      <c r="C304" s="6"/>
      <c r="D304" s="6"/>
      <c r="E304" s="6"/>
      <c r="F304" s="6"/>
      <c r="G304" s="6"/>
      <c r="M304" s="69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2">
      <c r="A305" s="6"/>
      <c r="B305" s="6"/>
      <c r="C305" s="6"/>
      <c r="D305" s="6"/>
      <c r="E305" s="6"/>
      <c r="F305" s="6"/>
      <c r="G305" s="6"/>
      <c r="M305" s="69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2">
      <c r="A306" s="6"/>
      <c r="B306" s="6"/>
      <c r="C306" s="6"/>
      <c r="D306" s="6"/>
      <c r="E306" s="6"/>
      <c r="F306" s="6"/>
      <c r="G306" s="6"/>
      <c r="M306" s="69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2">
      <c r="A307" s="6"/>
      <c r="B307" s="6"/>
      <c r="C307" s="6"/>
      <c r="D307" s="6"/>
      <c r="E307" s="6"/>
      <c r="F307" s="6"/>
      <c r="G307" s="6"/>
      <c r="M307" s="69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2">
      <c r="A308" s="6"/>
      <c r="B308" s="6"/>
      <c r="C308" s="6"/>
      <c r="D308" s="6"/>
      <c r="E308" s="6"/>
      <c r="F308" s="6"/>
      <c r="G308" s="6"/>
      <c r="M308" s="69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2">
      <c r="A309" s="6"/>
      <c r="B309" s="6"/>
      <c r="C309" s="6"/>
      <c r="D309" s="6"/>
      <c r="E309" s="6"/>
      <c r="F309" s="6"/>
      <c r="G309" s="6"/>
      <c r="M309" s="69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2">
      <c r="A310" s="6"/>
      <c r="B310" s="6"/>
      <c r="C310" s="6"/>
      <c r="D310" s="6"/>
      <c r="E310" s="6"/>
      <c r="F310" s="6"/>
      <c r="G310" s="6"/>
      <c r="M310" s="69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2">
      <c r="A311" s="6"/>
      <c r="B311" s="6"/>
      <c r="C311" s="6"/>
      <c r="D311" s="6"/>
      <c r="E311" s="6"/>
      <c r="F311" s="6"/>
      <c r="G311" s="6"/>
      <c r="M311" s="69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2">
      <c r="A312" s="6"/>
      <c r="B312" s="6"/>
      <c r="C312" s="6"/>
      <c r="D312" s="6"/>
      <c r="E312" s="6"/>
      <c r="F312" s="6"/>
      <c r="G312" s="6"/>
      <c r="M312" s="69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2">
      <c r="A313" s="6"/>
      <c r="B313" s="6"/>
      <c r="C313" s="6"/>
      <c r="D313" s="6"/>
      <c r="E313" s="6"/>
      <c r="F313" s="6"/>
      <c r="G313" s="6"/>
      <c r="M313" s="69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2">
      <c r="A314" s="6"/>
      <c r="B314" s="6"/>
      <c r="C314" s="6"/>
      <c r="D314" s="6"/>
      <c r="E314" s="6"/>
      <c r="F314" s="6"/>
      <c r="G314" s="6"/>
      <c r="M314" s="69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2">
      <c r="A315" s="6"/>
      <c r="B315" s="6"/>
      <c r="C315" s="6"/>
      <c r="D315" s="6"/>
      <c r="E315" s="6"/>
      <c r="F315" s="6"/>
      <c r="G315" s="6"/>
      <c r="M315" s="69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2">
      <c r="A316" s="6"/>
      <c r="B316" s="6"/>
      <c r="C316" s="6"/>
      <c r="D316" s="6"/>
      <c r="E316" s="6"/>
      <c r="F316" s="6"/>
      <c r="G316" s="6"/>
      <c r="M316" s="69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2">
      <c r="A317" s="6"/>
      <c r="B317" s="6"/>
      <c r="C317" s="6"/>
      <c r="D317" s="6"/>
      <c r="E317" s="6"/>
      <c r="F317" s="6"/>
      <c r="G317" s="6"/>
      <c r="M317" s="69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2">
      <c r="A318" s="6"/>
      <c r="B318" s="6"/>
      <c r="C318" s="6"/>
      <c r="D318" s="6"/>
      <c r="E318" s="6"/>
      <c r="F318" s="6"/>
      <c r="G318" s="6"/>
      <c r="M318" s="69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2">
      <c r="A319" s="6"/>
      <c r="B319" s="6"/>
      <c r="C319" s="6"/>
      <c r="D319" s="6"/>
      <c r="E319" s="6"/>
      <c r="F319" s="6"/>
      <c r="G319" s="6"/>
      <c r="M319" s="69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2">
      <c r="A320" s="6"/>
      <c r="B320" s="6"/>
      <c r="C320" s="6"/>
      <c r="D320" s="6"/>
      <c r="E320" s="6"/>
      <c r="F320" s="6"/>
      <c r="G320" s="6"/>
      <c r="M320" s="69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2">
      <c r="A321" s="6"/>
      <c r="B321" s="6"/>
      <c r="C321" s="6"/>
      <c r="D321" s="6"/>
      <c r="E321" s="6"/>
      <c r="F321" s="6"/>
      <c r="G321" s="6"/>
      <c r="M321" s="69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2">
      <c r="A322" s="6"/>
      <c r="B322" s="6"/>
      <c r="C322" s="6"/>
      <c r="D322" s="6"/>
      <c r="E322" s="6"/>
      <c r="F322" s="6"/>
      <c r="G322" s="6"/>
      <c r="M322" s="69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2">
      <c r="A323" s="6"/>
      <c r="B323" s="6"/>
      <c r="C323" s="6"/>
      <c r="D323" s="6"/>
      <c r="E323" s="6"/>
      <c r="F323" s="6"/>
      <c r="G323" s="6"/>
      <c r="M323" s="69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2">
      <c r="A324" s="6"/>
      <c r="B324" s="6"/>
      <c r="C324" s="6"/>
      <c r="D324" s="6"/>
      <c r="E324" s="6"/>
      <c r="F324" s="6"/>
      <c r="G324" s="6"/>
      <c r="M324" s="69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2">
      <c r="A325" s="6"/>
      <c r="B325" s="6"/>
      <c r="C325" s="6"/>
      <c r="D325" s="6"/>
      <c r="E325" s="6"/>
      <c r="F325" s="6"/>
      <c r="G325" s="6"/>
      <c r="M325" s="69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2">
      <c r="A326" s="6"/>
      <c r="B326" s="6"/>
      <c r="C326" s="6"/>
      <c r="D326" s="6"/>
      <c r="E326" s="6"/>
      <c r="F326" s="6"/>
      <c r="G326" s="6"/>
      <c r="M326" s="69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2">
      <c r="A327" s="6"/>
      <c r="B327" s="6"/>
      <c r="C327" s="6"/>
      <c r="D327" s="6"/>
      <c r="E327" s="6"/>
      <c r="F327" s="6"/>
      <c r="G327" s="6"/>
      <c r="M327" s="69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2">
      <c r="A328" s="6"/>
      <c r="B328" s="6"/>
      <c r="C328" s="6"/>
      <c r="D328" s="6"/>
      <c r="E328" s="6"/>
      <c r="F328" s="6"/>
      <c r="G328" s="6"/>
      <c r="M328" s="69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2">
      <c r="A329" s="6"/>
      <c r="B329" s="6"/>
      <c r="C329" s="6"/>
      <c r="D329" s="6"/>
      <c r="E329" s="6"/>
      <c r="F329" s="6"/>
      <c r="G329" s="6"/>
      <c r="M329" s="69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2">
      <c r="A330" s="6"/>
      <c r="B330" s="6"/>
      <c r="C330" s="6"/>
      <c r="D330" s="6"/>
      <c r="E330" s="6"/>
      <c r="F330" s="6"/>
      <c r="G330" s="6"/>
      <c r="M330" s="69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2">
      <c r="A331" s="6"/>
      <c r="B331" s="6"/>
      <c r="C331" s="6"/>
      <c r="D331" s="6"/>
      <c r="E331" s="6"/>
      <c r="F331" s="6"/>
      <c r="G331" s="6"/>
      <c r="M331" s="69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2">
      <c r="A332" s="6"/>
      <c r="B332" s="6"/>
      <c r="C332" s="6"/>
      <c r="D332" s="6"/>
      <c r="E332" s="6"/>
      <c r="F332" s="6"/>
      <c r="G332" s="6"/>
      <c r="M332" s="69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2">
      <c r="A333" s="6"/>
      <c r="B333" s="6"/>
      <c r="C333" s="6"/>
      <c r="D333" s="6"/>
      <c r="E333" s="6"/>
      <c r="F333" s="6"/>
      <c r="G333" s="6"/>
      <c r="M333" s="69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2">
      <c r="A334" s="6"/>
      <c r="B334" s="6"/>
      <c r="C334" s="6"/>
      <c r="D334" s="6"/>
      <c r="E334" s="6"/>
      <c r="F334" s="6"/>
      <c r="G334" s="6"/>
      <c r="M334" s="69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2">
      <c r="A335" s="6"/>
      <c r="B335" s="6"/>
      <c r="C335" s="6"/>
      <c r="D335" s="6"/>
      <c r="E335" s="6"/>
      <c r="F335" s="6"/>
      <c r="G335" s="6"/>
      <c r="M335" s="69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2">
      <c r="A336" s="6"/>
      <c r="B336" s="6"/>
      <c r="C336" s="6"/>
      <c r="D336" s="6"/>
      <c r="E336" s="6"/>
      <c r="F336" s="6"/>
      <c r="G336" s="6"/>
      <c r="M336" s="69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2">
      <c r="A337" s="6"/>
      <c r="B337" s="6"/>
      <c r="C337" s="6"/>
      <c r="D337" s="6"/>
      <c r="E337" s="6"/>
      <c r="F337" s="6"/>
      <c r="G337" s="6"/>
      <c r="M337" s="69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2">
      <c r="A338" s="6"/>
      <c r="B338" s="6"/>
      <c r="C338" s="6"/>
      <c r="D338" s="6"/>
      <c r="E338" s="6"/>
      <c r="F338" s="6"/>
      <c r="G338" s="6"/>
      <c r="M338" s="69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2">
      <c r="A339" s="6"/>
      <c r="B339" s="6"/>
      <c r="C339" s="6"/>
      <c r="D339" s="6"/>
      <c r="E339" s="6"/>
      <c r="F339" s="6"/>
      <c r="G339" s="6"/>
      <c r="M339" s="69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2">
      <c r="A340" s="6"/>
      <c r="B340" s="6"/>
      <c r="C340" s="6"/>
      <c r="D340" s="6"/>
      <c r="E340" s="6"/>
      <c r="F340" s="6"/>
      <c r="G340" s="6"/>
      <c r="M340" s="69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2">
      <c r="A341" s="6"/>
      <c r="B341" s="6"/>
      <c r="C341" s="6"/>
      <c r="D341" s="6"/>
      <c r="E341" s="6"/>
      <c r="F341" s="6"/>
      <c r="G341" s="6"/>
      <c r="M341" s="69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2">
      <c r="A342" s="6"/>
      <c r="B342" s="6"/>
      <c r="C342" s="6"/>
      <c r="D342" s="6"/>
      <c r="E342" s="6"/>
      <c r="F342" s="6"/>
      <c r="G342" s="6"/>
      <c r="M342" s="69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2">
      <c r="A343" s="6"/>
      <c r="B343" s="6"/>
      <c r="C343" s="6"/>
      <c r="D343" s="6"/>
      <c r="E343" s="6"/>
      <c r="F343" s="6"/>
      <c r="G343" s="6"/>
      <c r="M343" s="69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2">
      <c r="A344" s="6"/>
      <c r="B344" s="6"/>
      <c r="C344" s="6"/>
      <c r="D344" s="6"/>
      <c r="E344" s="6"/>
      <c r="F344" s="6"/>
      <c r="G344" s="6"/>
      <c r="M344" s="69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2">
      <c r="A345" s="6"/>
      <c r="B345" s="6"/>
      <c r="C345" s="6"/>
      <c r="D345" s="6"/>
      <c r="E345" s="6"/>
      <c r="F345" s="6"/>
      <c r="G345" s="6"/>
      <c r="M345" s="69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2">
      <c r="A346" s="6"/>
      <c r="B346" s="6"/>
      <c r="C346" s="6"/>
      <c r="D346" s="6"/>
      <c r="E346" s="6"/>
      <c r="F346" s="6"/>
      <c r="G346" s="6"/>
      <c r="M346" s="69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2">
      <c r="A347" s="6"/>
      <c r="B347" s="6"/>
      <c r="C347" s="6"/>
      <c r="D347" s="6"/>
      <c r="E347" s="6"/>
      <c r="F347" s="6"/>
      <c r="G347" s="6"/>
      <c r="M347" s="69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2">
      <c r="A348" s="6"/>
      <c r="B348" s="6"/>
      <c r="C348" s="6"/>
      <c r="D348" s="6"/>
      <c r="E348" s="6"/>
      <c r="F348" s="6"/>
      <c r="G348" s="6"/>
      <c r="M348" s="69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2">
      <c r="A349" s="6"/>
      <c r="B349" s="6"/>
      <c r="C349" s="6"/>
      <c r="D349" s="6"/>
      <c r="E349" s="6"/>
      <c r="F349" s="6"/>
      <c r="G349" s="6"/>
      <c r="M349" s="69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2">
      <c r="A350" s="6"/>
      <c r="B350" s="6"/>
      <c r="C350" s="6"/>
      <c r="D350" s="6"/>
      <c r="E350" s="6"/>
      <c r="F350" s="6"/>
      <c r="G350" s="6"/>
      <c r="M350" s="69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2">
      <c r="A351" s="6"/>
      <c r="B351" s="6"/>
      <c r="C351" s="6"/>
      <c r="D351" s="6"/>
      <c r="E351" s="6"/>
      <c r="F351" s="6"/>
      <c r="G351" s="6"/>
      <c r="M351" s="69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2">
      <c r="A352" s="6"/>
      <c r="B352" s="6"/>
      <c r="C352" s="6"/>
      <c r="D352" s="6"/>
      <c r="E352" s="6"/>
      <c r="F352" s="6"/>
      <c r="G352" s="6"/>
      <c r="M352" s="69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2">
      <c r="A353" s="6"/>
      <c r="B353" s="6"/>
      <c r="C353" s="6"/>
      <c r="D353" s="6"/>
      <c r="E353" s="6"/>
      <c r="F353" s="6"/>
      <c r="G353" s="6"/>
      <c r="M353" s="69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2">
      <c r="A354" s="6"/>
      <c r="B354" s="6"/>
      <c r="C354" s="6"/>
      <c r="D354" s="6"/>
      <c r="E354" s="6"/>
      <c r="F354" s="6"/>
      <c r="G354" s="6"/>
      <c r="M354" s="69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2">
      <c r="A355" s="6"/>
      <c r="B355" s="6"/>
      <c r="C355" s="6"/>
      <c r="D355" s="6"/>
      <c r="E355" s="6"/>
      <c r="F355" s="6"/>
      <c r="G355" s="6"/>
      <c r="M355" s="69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2">
      <c r="A356" s="6"/>
      <c r="B356" s="6"/>
      <c r="C356" s="6"/>
      <c r="D356" s="6"/>
      <c r="E356" s="6"/>
      <c r="F356" s="6"/>
      <c r="G356" s="6"/>
      <c r="M356" s="69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2">
      <c r="A357" s="6"/>
      <c r="B357" s="6"/>
      <c r="C357" s="6"/>
      <c r="D357" s="6"/>
      <c r="E357" s="6"/>
      <c r="F357" s="6"/>
      <c r="G357" s="6"/>
      <c r="M357" s="69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2">
      <c r="A358" s="6"/>
      <c r="B358" s="6"/>
      <c r="C358" s="6"/>
      <c r="D358" s="6"/>
      <c r="E358" s="6"/>
      <c r="F358" s="6"/>
      <c r="G358" s="6"/>
      <c r="M358" s="69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2">
      <c r="A359" s="6"/>
      <c r="B359" s="6"/>
      <c r="C359" s="6"/>
      <c r="D359" s="6"/>
      <c r="E359" s="6"/>
      <c r="F359" s="6"/>
      <c r="G359" s="6"/>
      <c r="M359" s="69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2">
      <c r="A360" s="6"/>
      <c r="B360" s="6"/>
      <c r="C360" s="6"/>
      <c r="D360" s="6"/>
      <c r="E360" s="6"/>
      <c r="F360" s="6"/>
      <c r="G360" s="6"/>
      <c r="M360" s="69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2">
      <c r="A361" s="6"/>
      <c r="B361" s="6"/>
      <c r="C361" s="6"/>
      <c r="D361" s="6"/>
      <c r="E361" s="6"/>
      <c r="F361" s="6"/>
      <c r="G361" s="6"/>
      <c r="M361" s="69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2">
      <c r="A362" s="6"/>
      <c r="B362" s="6"/>
      <c r="C362" s="6"/>
      <c r="D362" s="6"/>
      <c r="E362" s="6"/>
      <c r="F362" s="6"/>
      <c r="G362" s="6"/>
      <c r="M362" s="69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2">
      <c r="A363" s="6"/>
      <c r="B363" s="6"/>
      <c r="C363" s="6"/>
      <c r="D363" s="6"/>
      <c r="E363" s="6"/>
      <c r="F363" s="6"/>
      <c r="G363" s="6"/>
      <c r="M363" s="69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2">
      <c r="A364" s="6"/>
      <c r="B364" s="6"/>
      <c r="C364" s="6"/>
      <c r="D364" s="6"/>
      <c r="E364" s="6"/>
      <c r="F364" s="6"/>
      <c r="G364" s="6"/>
      <c r="M364" s="69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2">
      <c r="A365" s="6"/>
      <c r="B365" s="6"/>
      <c r="C365" s="6"/>
      <c r="D365" s="6"/>
      <c r="E365" s="6"/>
      <c r="F365" s="6"/>
      <c r="G365" s="6"/>
      <c r="M365" s="69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2">
      <c r="A366" s="6"/>
      <c r="B366" s="6"/>
      <c r="C366" s="6"/>
      <c r="D366" s="6"/>
      <c r="E366" s="6"/>
      <c r="F366" s="6"/>
      <c r="G366" s="6"/>
      <c r="M366" s="69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2">
      <c r="A367" s="6"/>
      <c r="B367" s="6"/>
      <c r="C367" s="6"/>
      <c r="D367" s="6"/>
      <c r="E367" s="6"/>
      <c r="F367" s="6"/>
      <c r="G367" s="6"/>
      <c r="M367" s="69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2">
      <c r="A368" s="6"/>
      <c r="B368" s="6"/>
      <c r="C368" s="6"/>
      <c r="D368" s="6"/>
      <c r="E368" s="6"/>
      <c r="F368" s="6"/>
      <c r="G368" s="6"/>
      <c r="M368" s="69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2">
      <c r="A369" s="6"/>
      <c r="B369" s="6"/>
      <c r="C369" s="6"/>
      <c r="D369" s="6"/>
      <c r="E369" s="6"/>
      <c r="F369" s="6"/>
      <c r="G369" s="6"/>
      <c r="M369" s="69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2">
      <c r="A370" s="6"/>
      <c r="B370" s="6"/>
      <c r="C370" s="6"/>
      <c r="D370" s="6"/>
      <c r="E370" s="6"/>
      <c r="F370" s="6"/>
      <c r="G370" s="6"/>
      <c r="M370" s="69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2">
      <c r="A371" s="6"/>
      <c r="B371" s="6"/>
      <c r="C371" s="6"/>
      <c r="D371" s="6"/>
      <c r="E371" s="6"/>
      <c r="F371" s="6"/>
      <c r="G371" s="6"/>
      <c r="M371" s="69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2">
      <c r="A372" s="6"/>
      <c r="B372" s="6"/>
      <c r="C372" s="6"/>
      <c r="D372" s="6"/>
      <c r="E372" s="6"/>
      <c r="F372" s="6"/>
      <c r="G372" s="6"/>
      <c r="M372" s="69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2">
      <c r="A373" s="6"/>
      <c r="B373" s="6"/>
      <c r="C373" s="6"/>
      <c r="D373" s="6"/>
      <c r="E373" s="6"/>
      <c r="F373" s="6"/>
      <c r="G373" s="6"/>
      <c r="M373" s="69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2">
      <c r="A374" s="6"/>
      <c r="B374" s="6"/>
      <c r="C374" s="6"/>
      <c r="D374" s="6"/>
      <c r="E374" s="6"/>
      <c r="F374" s="6"/>
      <c r="G374" s="6"/>
      <c r="M374" s="69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2">
      <c r="A375" s="6"/>
      <c r="B375" s="6"/>
      <c r="C375" s="6"/>
      <c r="D375" s="6"/>
      <c r="E375" s="6"/>
      <c r="F375" s="6"/>
      <c r="G375" s="6"/>
      <c r="M375" s="69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2">
      <c r="A376" s="6"/>
      <c r="B376" s="6"/>
      <c r="C376" s="6"/>
      <c r="D376" s="6"/>
      <c r="E376" s="6"/>
      <c r="F376" s="6"/>
      <c r="G376" s="6"/>
      <c r="M376" s="69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2">
      <c r="A377" s="6"/>
      <c r="B377" s="6"/>
      <c r="C377" s="6"/>
      <c r="D377" s="6"/>
      <c r="E377" s="6"/>
      <c r="F377" s="6"/>
      <c r="G377" s="6"/>
      <c r="M377" s="69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2">
      <c r="A378" s="6"/>
      <c r="B378" s="6"/>
      <c r="C378" s="6"/>
      <c r="D378" s="6"/>
      <c r="E378" s="6"/>
      <c r="F378" s="6"/>
      <c r="G378" s="6"/>
      <c r="M378" s="69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2">
      <c r="A379" s="6"/>
      <c r="B379" s="6"/>
      <c r="C379" s="6"/>
      <c r="D379" s="6"/>
      <c r="E379" s="6"/>
      <c r="F379" s="6"/>
      <c r="G379" s="6"/>
      <c r="M379" s="69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2">
      <c r="A380" s="6"/>
      <c r="B380" s="6"/>
      <c r="C380" s="6"/>
      <c r="D380" s="6"/>
      <c r="E380" s="6"/>
      <c r="F380" s="6"/>
      <c r="G380" s="6"/>
      <c r="M380" s="69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2">
      <c r="A381" s="6"/>
      <c r="B381" s="6"/>
      <c r="C381" s="6"/>
      <c r="D381" s="6"/>
      <c r="E381" s="6"/>
      <c r="F381" s="6"/>
      <c r="G381" s="6"/>
      <c r="M381" s="69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2">
      <c r="A382" s="6"/>
      <c r="B382" s="6"/>
      <c r="C382" s="6"/>
      <c r="D382" s="6"/>
      <c r="E382" s="6"/>
      <c r="F382" s="6"/>
      <c r="G382" s="6"/>
      <c r="M382" s="69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2">
      <c r="A383" s="6"/>
      <c r="B383" s="6"/>
      <c r="C383" s="6"/>
      <c r="D383" s="6"/>
      <c r="E383" s="6"/>
      <c r="F383" s="6"/>
      <c r="G383" s="6"/>
      <c r="M383" s="69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2">
      <c r="A384" s="6"/>
      <c r="B384" s="6"/>
      <c r="C384" s="6"/>
      <c r="D384" s="6"/>
      <c r="E384" s="6"/>
      <c r="F384" s="6"/>
      <c r="G384" s="6"/>
      <c r="M384" s="69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2">
      <c r="A385" s="6"/>
      <c r="B385" s="6"/>
      <c r="C385" s="6"/>
      <c r="D385" s="6"/>
      <c r="E385" s="6"/>
      <c r="F385" s="6"/>
      <c r="G385" s="6"/>
      <c r="M385" s="69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2">
      <c r="A386" s="6"/>
      <c r="B386" s="6"/>
      <c r="C386" s="6"/>
      <c r="D386" s="6"/>
      <c r="E386" s="6"/>
      <c r="F386" s="6"/>
      <c r="G386" s="6"/>
      <c r="M386" s="69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2">
      <c r="A387" s="6"/>
      <c r="B387" s="6"/>
      <c r="C387" s="6"/>
      <c r="D387" s="6"/>
      <c r="E387" s="6"/>
      <c r="F387" s="6"/>
      <c r="G387" s="6"/>
      <c r="M387" s="69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2">
      <c r="A388" s="6"/>
      <c r="B388" s="6"/>
      <c r="C388" s="6"/>
      <c r="D388" s="6"/>
      <c r="E388" s="6"/>
      <c r="F388" s="6"/>
      <c r="G388" s="6"/>
      <c r="M388" s="69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2">
      <c r="A389" s="6"/>
      <c r="B389" s="6"/>
      <c r="C389" s="6"/>
      <c r="D389" s="6"/>
      <c r="E389" s="6"/>
      <c r="F389" s="6"/>
      <c r="G389" s="6"/>
      <c r="M389" s="69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2">
      <c r="A390" s="6"/>
      <c r="B390" s="6"/>
      <c r="C390" s="6"/>
      <c r="D390" s="6"/>
      <c r="E390" s="6"/>
      <c r="F390" s="6"/>
      <c r="G390" s="6"/>
      <c r="M390" s="69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2">
      <c r="A391" s="6"/>
      <c r="B391" s="6"/>
      <c r="C391" s="6"/>
      <c r="D391" s="6"/>
      <c r="E391" s="6"/>
      <c r="F391" s="6"/>
      <c r="G391" s="6"/>
      <c r="M391" s="69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2">
      <c r="A392" s="6"/>
      <c r="B392" s="6"/>
      <c r="C392" s="6"/>
      <c r="D392" s="6"/>
      <c r="E392" s="6"/>
      <c r="F392" s="6"/>
      <c r="G392" s="6"/>
      <c r="M392" s="69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2">
      <c r="A393" s="6"/>
      <c r="B393" s="6"/>
      <c r="C393" s="6"/>
      <c r="D393" s="6"/>
      <c r="E393" s="6"/>
      <c r="F393" s="6"/>
      <c r="G393" s="6"/>
      <c r="M393" s="69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2">
      <c r="A394" s="6"/>
      <c r="B394" s="6"/>
      <c r="C394" s="6"/>
      <c r="D394" s="6"/>
      <c r="E394" s="6"/>
      <c r="F394" s="6"/>
      <c r="G394" s="6"/>
      <c r="M394" s="69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2">
      <c r="A395" s="6"/>
      <c r="B395" s="6"/>
      <c r="C395" s="6"/>
      <c r="D395" s="6"/>
      <c r="E395" s="6"/>
      <c r="F395" s="6"/>
      <c r="G395" s="6"/>
      <c r="M395" s="69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2">
      <c r="A396" s="6"/>
      <c r="B396" s="6"/>
      <c r="C396" s="6"/>
      <c r="D396" s="6"/>
      <c r="E396" s="6"/>
      <c r="F396" s="6"/>
      <c r="G396" s="6"/>
      <c r="M396" s="69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2">
      <c r="A397" s="6"/>
      <c r="B397" s="6"/>
      <c r="C397" s="6"/>
      <c r="D397" s="6"/>
      <c r="E397" s="6"/>
      <c r="F397" s="6"/>
      <c r="G397" s="6"/>
      <c r="M397" s="69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2">
      <c r="A398" s="6"/>
      <c r="B398" s="6"/>
      <c r="C398" s="6"/>
      <c r="D398" s="6"/>
      <c r="E398" s="6"/>
      <c r="F398" s="6"/>
      <c r="G398" s="6"/>
      <c r="M398" s="69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2">
      <c r="A399" s="6"/>
      <c r="B399" s="6"/>
      <c r="C399" s="6"/>
      <c r="D399" s="6"/>
      <c r="E399" s="6"/>
      <c r="F399" s="6"/>
      <c r="G399" s="6"/>
      <c r="M399" s="69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2">
      <c r="A400" s="6"/>
      <c r="B400" s="6"/>
      <c r="C400" s="6"/>
      <c r="D400" s="6"/>
      <c r="E400" s="6"/>
      <c r="F400" s="6"/>
      <c r="G400" s="6"/>
      <c r="M400" s="69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2">
      <c r="A401" s="6"/>
      <c r="B401" s="6"/>
      <c r="C401" s="6"/>
      <c r="D401" s="6"/>
      <c r="E401" s="6"/>
      <c r="F401" s="6"/>
      <c r="G401" s="6"/>
      <c r="M401" s="69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2">
      <c r="A402" s="6"/>
      <c r="B402" s="6"/>
      <c r="C402" s="6"/>
      <c r="D402" s="6"/>
      <c r="E402" s="6"/>
      <c r="F402" s="6"/>
      <c r="G402" s="6"/>
      <c r="M402" s="69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2">
      <c r="A403" s="6"/>
      <c r="B403" s="6"/>
      <c r="C403" s="6"/>
      <c r="D403" s="6"/>
      <c r="E403" s="6"/>
      <c r="F403" s="6"/>
      <c r="G403" s="6"/>
      <c r="M403" s="69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2">
      <c r="A404" s="6"/>
      <c r="B404" s="6"/>
      <c r="C404" s="6"/>
      <c r="D404" s="6"/>
      <c r="E404" s="6"/>
      <c r="F404" s="6"/>
      <c r="G404" s="6"/>
      <c r="M404" s="69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2">
      <c r="A405" s="6"/>
      <c r="B405" s="6"/>
      <c r="C405" s="6"/>
      <c r="D405" s="6"/>
      <c r="E405" s="6"/>
      <c r="F405" s="6"/>
      <c r="G405" s="6"/>
      <c r="M405" s="69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2">
      <c r="A406" s="6"/>
      <c r="B406" s="6"/>
      <c r="C406" s="6"/>
      <c r="D406" s="6"/>
      <c r="E406" s="6"/>
      <c r="F406" s="6"/>
      <c r="G406" s="6"/>
      <c r="M406" s="69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2">
      <c r="A407" s="6"/>
      <c r="B407" s="6"/>
      <c r="C407" s="6"/>
      <c r="D407" s="6"/>
      <c r="E407" s="6"/>
      <c r="F407" s="6"/>
      <c r="G407" s="6"/>
      <c r="M407" s="69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2">
      <c r="A408" s="6"/>
      <c r="B408" s="6"/>
      <c r="C408" s="6"/>
      <c r="D408" s="6"/>
      <c r="E408" s="6"/>
      <c r="F408" s="6"/>
      <c r="G408" s="6"/>
      <c r="M408" s="69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2">
      <c r="A409" s="6"/>
      <c r="B409" s="6"/>
      <c r="C409" s="6"/>
      <c r="D409" s="6"/>
      <c r="E409" s="6"/>
      <c r="F409" s="6"/>
      <c r="G409" s="6"/>
      <c r="M409" s="69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2">
      <c r="A410" s="6"/>
      <c r="B410" s="6"/>
      <c r="C410" s="6"/>
      <c r="D410" s="6"/>
      <c r="E410" s="6"/>
      <c r="F410" s="6"/>
      <c r="G410" s="6"/>
      <c r="M410" s="69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2">
      <c r="A411" s="6"/>
      <c r="B411" s="6"/>
      <c r="C411" s="6"/>
      <c r="D411" s="6"/>
      <c r="E411" s="6"/>
      <c r="F411" s="6"/>
      <c r="G411" s="6"/>
      <c r="M411" s="69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2">
      <c r="A412" s="6"/>
      <c r="B412" s="6"/>
      <c r="C412" s="6"/>
      <c r="D412" s="6"/>
      <c r="E412" s="6"/>
      <c r="F412" s="6"/>
      <c r="G412" s="6"/>
      <c r="M412" s="69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2">
      <c r="A413" s="6"/>
      <c r="B413" s="6"/>
      <c r="C413" s="6"/>
      <c r="D413" s="6"/>
      <c r="E413" s="6"/>
      <c r="F413" s="6"/>
      <c r="G413" s="6"/>
      <c r="M413" s="69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2">
      <c r="A414" s="6"/>
      <c r="B414" s="6"/>
      <c r="C414" s="6"/>
      <c r="D414" s="6"/>
      <c r="E414" s="6"/>
      <c r="F414" s="6"/>
      <c r="G414" s="6"/>
      <c r="M414" s="69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2">
      <c r="A415" s="6"/>
      <c r="B415" s="6"/>
      <c r="C415" s="6"/>
      <c r="D415" s="6"/>
      <c r="E415" s="6"/>
      <c r="F415" s="6"/>
      <c r="G415" s="6"/>
      <c r="M415" s="69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2">
      <c r="A416" s="6"/>
      <c r="B416" s="6"/>
      <c r="C416" s="6"/>
      <c r="D416" s="6"/>
      <c r="E416" s="6"/>
      <c r="F416" s="6"/>
      <c r="G416" s="6"/>
      <c r="M416" s="69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2">
      <c r="A417" s="6"/>
      <c r="B417" s="6"/>
      <c r="C417" s="6"/>
      <c r="D417" s="6"/>
      <c r="E417" s="6"/>
      <c r="F417" s="6"/>
      <c r="G417" s="6"/>
      <c r="M417" s="69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2">
      <c r="A418" s="6"/>
      <c r="B418" s="6"/>
      <c r="C418" s="6"/>
      <c r="D418" s="6"/>
      <c r="E418" s="6"/>
      <c r="F418" s="6"/>
      <c r="G418" s="6"/>
      <c r="M418" s="69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2">
      <c r="A419" s="6"/>
      <c r="B419" s="6"/>
      <c r="C419" s="6"/>
      <c r="D419" s="6"/>
      <c r="E419" s="6"/>
      <c r="F419" s="6"/>
      <c r="G419" s="6"/>
      <c r="M419" s="69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2">
      <c r="A420" s="6"/>
      <c r="B420" s="6"/>
      <c r="C420" s="6"/>
      <c r="D420" s="6"/>
      <c r="E420" s="6"/>
      <c r="F420" s="6"/>
      <c r="G420" s="6"/>
      <c r="M420" s="69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2">
      <c r="A421" s="6"/>
      <c r="B421" s="6"/>
      <c r="C421" s="6"/>
      <c r="D421" s="6"/>
      <c r="E421" s="6"/>
      <c r="F421" s="6"/>
      <c r="G421" s="6"/>
      <c r="M421" s="69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2">
      <c r="A422" s="6"/>
      <c r="B422" s="6"/>
      <c r="C422" s="6"/>
      <c r="D422" s="6"/>
      <c r="E422" s="6"/>
      <c r="F422" s="6"/>
      <c r="G422" s="6"/>
      <c r="M422" s="69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2">
      <c r="A423" s="6"/>
      <c r="B423" s="6"/>
      <c r="C423" s="6"/>
      <c r="D423" s="6"/>
      <c r="E423" s="6"/>
      <c r="F423" s="6"/>
      <c r="G423" s="6"/>
      <c r="M423" s="69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2">
      <c r="A424" s="6"/>
      <c r="B424" s="6"/>
      <c r="C424" s="6"/>
      <c r="D424" s="6"/>
      <c r="E424" s="6"/>
      <c r="F424" s="6"/>
      <c r="G424" s="6"/>
      <c r="M424" s="69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2">
      <c r="A425" s="6"/>
      <c r="B425" s="6"/>
      <c r="C425" s="6"/>
      <c r="D425" s="6"/>
      <c r="E425" s="6"/>
      <c r="F425" s="6"/>
      <c r="G425" s="6"/>
      <c r="M425" s="69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2">
      <c r="A426" s="6"/>
      <c r="B426" s="6"/>
      <c r="C426" s="6"/>
      <c r="D426" s="6"/>
      <c r="E426" s="6"/>
      <c r="F426" s="6"/>
      <c r="G426" s="6"/>
      <c r="M426" s="69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2">
      <c r="A427" s="6"/>
      <c r="B427" s="6"/>
      <c r="C427" s="6"/>
      <c r="D427" s="6"/>
      <c r="E427" s="6"/>
      <c r="F427" s="6"/>
      <c r="G427" s="6"/>
      <c r="M427" s="69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2">
      <c r="A428" s="6"/>
      <c r="B428" s="6"/>
      <c r="C428" s="6"/>
      <c r="D428" s="6"/>
      <c r="E428" s="6"/>
      <c r="F428" s="6"/>
      <c r="G428" s="6"/>
      <c r="M428" s="69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2">
      <c r="A429" s="6"/>
      <c r="B429" s="6"/>
      <c r="C429" s="6"/>
      <c r="D429" s="6"/>
      <c r="E429" s="6"/>
      <c r="F429" s="6"/>
      <c r="G429" s="6"/>
      <c r="M429" s="69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2">
      <c r="A430" s="6"/>
      <c r="B430" s="6"/>
      <c r="C430" s="6"/>
      <c r="D430" s="6"/>
      <c r="E430" s="6"/>
      <c r="F430" s="6"/>
      <c r="G430" s="6"/>
      <c r="M430" s="69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2">
      <c r="A431" s="6"/>
      <c r="B431" s="6"/>
      <c r="C431" s="6"/>
      <c r="D431" s="6"/>
      <c r="E431" s="6"/>
      <c r="F431" s="6"/>
      <c r="G431" s="6"/>
      <c r="M431" s="69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2">
      <c r="A432" s="6"/>
      <c r="B432" s="6"/>
      <c r="C432" s="6"/>
      <c r="D432" s="6"/>
      <c r="E432" s="6"/>
      <c r="F432" s="6"/>
      <c r="G432" s="6"/>
      <c r="M432" s="69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2">
      <c r="A433" s="6"/>
      <c r="B433" s="6"/>
      <c r="C433" s="6"/>
      <c r="D433" s="6"/>
      <c r="E433" s="6"/>
      <c r="F433" s="6"/>
      <c r="G433" s="6"/>
      <c r="M433" s="69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2">
      <c r="A434" s="6"/>
      <c r="B434" s="6"/>
      <c r="C434" s="6"/>
      <c r="D434" s="6"/>
      <c r="E434" s="6"/>
      <c r="F434" s="6"/>
      <c r="G434" s="6"/>
      <c r="M434" s="69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2">
      <c r="A435" s="6"/>
      <c r="B435" s="6"/>
      <c r="C435" s="6"/>
      <c r="D435" s="6"/>
      <c r="E435" s="6"/>
      <c r="F435" s="6"/>
      <c r="G435" s="6"/>
      <c r="M435" s="69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2">
      <c r="A436" s="6"/>
      <c r="B436" s="6"/>
      <c r="C436" s="6"/>
      <c r="D436" s="6"/>
      <c r="E436" s="6"/>
      <c r="F436" s="6"/>
      <c r="G436" s="6"/>
      <c r="M436" s="69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2">
      <c r="A437" s="6"/>
      <c r="B437" s="6"/>
      <c r="C437" s="6"/>
      <c r="D437" s="6"/>
      <c r="E437" s="6"/>
      <c r="F437" s="6"/>
      <c r="G437" s="6"/>
      <c r="M437" s="69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2">
      <c r="A438" s="6"/>
      <c r="B438" s="6"/>
      <c r="C438" s="6"/>
      <c r="D438" s="6"/>
      <c r="E438" s="6"/>
      <c r="F438" s="6"/>
      <c r="G438" s="6"/>
      <c r="M438" s="69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2">
      <c r="A439" s="6"/>
      <c r="B439" s="6"/>
      <c r="C439" s="6"/>
      <c r="D439" s="6"/>
      <c r="E439" s="6"/>
      <c r="F439" s="6"/>
      <c r="G439" s="6"/>
      <c r="M439" s="69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2">
      <c r="A440" s="6"/>
      <c r="B440" s="6"/>
      <c r="C440" s="6"/>
      <c r="D440" s="6"/>
      <c r="E440" s="6"/>
      <c r="F440" s="6"/>
      <c r="G440" s="6"/>
      <c r="M440" s="69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2">
      <c r="A441" s="6"/>
      <c r="B441" s="6"/>
      <c r="C441" s="6"/>
      <c r="D441" s="6"/>
      <c r="E441" s="6"/>
      <c r="F441" s="6"/>
      <c r="G441" s="6"/>
      <c r="M441" s="69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2">
      <c r="A442" s="6"/>
      <c r="B442" s="6"/>
      <c r="C442" s="6"/>
      <c r="D442" s="6"/>
      <c r="E442" s="6"/>
      <c r="F442" s="6"/>
      <c r="G442" s="6"/>
      <c r="M442" s="69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2">
      <c r="A443" s="6"/>
      <c r="B443" s="6"/>
      <c r="C443" s="6"/>
      <c r="D443" s="6"/>
      <c r="E443" s="6"/>
      <c r="F443" s="6"/>
      <c r="G443" s="6"/>
      <c r="M443" s="69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2">
      <c r="A444" s="6"/>
      <c r="B444" s="6"/>
      <c r="C444" s="6"/>
      <c r="D444" s="6"/>
      <c r="E444" s="6"/>
      <c r="F444" s="6"/>
      <c r="G444" s="6"/>
      <c r="M444" s="69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2">
      <c r="A445" s="6"/>
      <c r="B445" s="6"/>
      <c r="C445" s="6"/>
      <c r="D445" s="6"/>
      <c r="E445" s="6"/>
      <c r="F445" s="6"/>
      <c r="G445" s="6"/>
      <c r="M445" s="69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2">
      <c r="A446" s="6"/>
      <c r="B446" s="6"/>
      <c r="C446" s="6"/>
      <c r="D446" s="6"/>
      <c r="E446" s="6"/>
      <c r="F446" s="6"/>
      <c r="G446" s="6"/>
      <c r="M446" s="69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2">
      <c r="A447" s="6"/>
      <c r="B447" s="6"/>
      <c r="C447" s="6"/>
      <c r="D447" s="6"/>
      <c r="E447" s="6"/>
      <c r="F447" s="6"/>
      <c r="G447" s="6"/>
      <c r="M447" s="69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2">
      <c r="A448" s="6"/>
      <c r="B448" s="6"/>
      <c r="C448" s="6"/>
      <c r="D448" s="6"/>
      <c r="E448" s="6"/>
      <c r="F448" s="6"/>
      <c r="G448" s="6"/>
      <c r="M448" s="69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2">
      <c r="A449" s="6"/>
      <c r="B449" s="6"/>
      <c r="C449" s="6"/>
      <c r="D449" s="6"/>
      <c r="E449" s="6"/>
      <c r="F449" s="6"/>
      <c r="G449" s="6"/>
      <c r="M449" s="69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2">
      <c r="A450" s="6"/>
      <c r="B450" s="6"/>
      <c r="C450" s="6"/>
      <c r="D450" s="6"/>
      <c r="E450" s="6"/>
      <c r="F450" s="6"/>
      <c r="G450" s="6"/>
      <c r="M450" s="69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2">
      <c r="A451" s="6"/>
      <c r="B451" s="6"/>
      <c r="C451" s="6"/>
      <c r="D451" s="6"/>
      <c r="E451" s="6"/>
      <c r="F451" s="6"/>
      <c r="G451" s="6"/>
      <c r="M451" s="69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2">
      <c r="A452" s="6"/>
      <c r="B452" s="6"/>
      <c r="C452" s="6"/>
      <c r="D452" s="6"/>
      <c r="E452" s="6"/>
      <c r="F452" s="6"/>
      <c r="G452" s="6"/>
      <c r="M452" s="69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2">
      <c r="A453" s="6"/>
      <c r="B453" s="6"/>
      <c r="C453" s="6"/>
      <c r="D453" s="6"/>
      <c r="E453" s="6"/>
      <c r="F453" s="6"/>
      <c r="G453" s="6"/>
      <c r="M453" s="69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2">
      <c r="A454" s="6"/>
      <c r="B454" s="6"/>
      <c r="C454" s="6"/>
      <c r="D454" s="6"/>
      <c r="E454" s="6"/>
      <c r="F454" s="6"/>
      <c r="G454" s="6"/>
      <c r="M454" s="69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2">
      <c r="A455" s="6"/>
      <c r="B455" s="6"/>
      <c r="C455" s="6"/>
      <c r="D455" s="6"/>
      <c r="E455" s="6"/>
      <c r="F455" s="6"/>
      <c r="G455" s="6"/>
      <c r="M455" s="69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2">
      <c r="A456" s="6"/>
      <c r="B456" s="6"/>
      <c r="C456" s="6"/>
      <c r="D456" s="6"/>
      <c r="E456" s="6"/>
      <c r="F456" s="6"/>
      <c r="G456" s="6"/>
      <c r="M456" s="69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2">
      <c r="A457" s="6"/>
      <c r="B457" s="6"/>
      <c r="C457" s="6"/>
      <c r="D457" s="6"/>
      <c r="E457" s="6"/>
      <c r="F457" s="6"/>
      <c r="G457" s="6"/>
      <c r="M457" s="69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2">
      <c r="A458" s="6"/>
      <c r="B458" s="6"/>
      <c r="C458" s="6"/>
      <c r="D458" s="6"/>
      <c r="E458" s="6"/>
      <c r="F458" s="6"/>
      <c r="G458" s="6"/>
      <c r="M458" s="69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2">
      <c r="A459" s="6"/>
      <c r="B459" s="6"/>
      <c r="C459" s="6"/>
      <c r="D459" s="6"/>
      <c r="E459" s="6"/>
      <c r="F459" s="6"/>
      <c r="G459" s="6"/>
      <c r="M459" s="69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2">
      <c r="A460" s="6"/>
      <c r="B460" s="6"/>
      <c r="C460" s="6"/>
      <c r="D460" s="6"/>
      <c r="E460" s="6"/>
      <c r="F460" s="6"/>
      <c r="G460" s="6"/>
      <c r="M460" s="69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2">
      <c r="A461" s="6"/>
      <c r="B461" s="6"/>
      <c r="C461" s="6"/>
      <c r="D461" s="6"/>
      <c r="E461" s="6"/>
      <c r="F461" s="6"/>
      <c r="G461" s="6"/>
      <c r="M461" s="69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2">
      <c r="A462" s="6"/>
      <c r="B462" s="6"/>
      <c r="C462" s="6"/>
      <c r="D462" s="6"/>
      <c r="E462" s="6"/>
      <c r="F462" s="6"/>
      <c r="G462" s="6"/>
      <c r="M462" s="69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2">
      <c r="A463" s="6"/>
      <c r="B463" s="6"/>
      <c r="C463" s="6"/>
      <c r="D463" s="6"/>
      <c r="E463" s="6"/>
      <c r="F463" s="6"/>
      <c r="G463" s="6"/>
      <c r="M463" s="69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2">
      <c r="A464" s="6"/>
      <c r="B464" s="6"/>
      <c r="C464" s="6"/>
      <c r="D464" s="6"/>
      <c r="E464" s="6"/>
      <c r="F464" s="6"/>
      <c r="G464" s="6"/>
      <c r="M464" s="69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2">
      <c r="A465" s="6"/>
      <c r="B465" s="6"/>
      <c r="C465" s="6"/>
      <c r="D465" s="6"/>
      <c r="E465" s="6"/>
      <c r="F465" s="6"/>
      <c r="G465" s="6"/>
      <c r="M465" s="69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2">
      <c r="A466" s="6"/>
      <c r="B466" s="6"/>
      <c r="C466" s="6"/>
      <c r="D466" s="6"/>
      <c r="E466" s="6"/>
      <c r="F466" s="6"/>
      <c r="G466" s="6"/>
      <c r="M466" s="69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2">
      <c r="A467" s="6"/>
      <c r="B467" s="6"/>
      <c r="C467" s="6"/>
      <c r="D467" s="6"/>
      <c r="E467" s="6"/>
      <c r="F467" s="6"/>
      <c r="G467" s="6"/>
      <c r="M467" s="69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2">
      <c r="A468" s="6"/>
      <c r="B468" s="6"/>
      <c r="C468" s="6"/>
      <c r="D468" s="6"/>
      <c r="E468" s="6"/>
      <c r="F468" s="6"/>
      <c r="G468" s="6"/>
      <c r="M468" s="69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2">
      <c r="A469" s="6"/>
      <c r="B469" s="6"/>
      <c r="C469" s="6"/>
      <c r="D469" s="6"/>
      <c r="E469" s="6"/>
      <c r="F469" s="6"/>
      <c r="G469" s="6"/>
      <c r="M469" s="69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2">
      <c r="A470" s="6"/>
      <c r="B470" s="6"/>
      <c r="C470" s="6"/>
      <c r="D470" s="6"/>
      <c r="E470" s="6"/>
      <c r="F470" s="6"/>
      <c r="G470" s="6"/>
      <c r="M470" s="69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2">
      <c r="A471" s="6"/>
      <c r="B471" s="6"/>
      <c r="C471" s="6"/>
      <c r="D471" s="6"/>
      <c r="E471" s="6"/>
      <c r="F471" s="6"/>
      <c r="G471" s="6"/>
      <c r="M471" s="69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2">
      <c r="A472" s="6"/>
      <c r="B472" s="6"/>
      <c r="C472" s="6"/>
      <c r="D472" s="6"/>
      <c r="E472" s="6"/>
      <c r="F472" s="6"/>
      <c r="G472" s="6"/>
      <c r="M472" s="69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2">
      <c r="A473" s="6"/>
      <c r="B473" s="6"/>
      <c r="C473" s="6"/>
      <c r="D473" s="6"/>
      <c r="E473" s="6"/>
      <c r="F473" s="6"/>
      <c r="G473" s="6"/>
      <c r="M473" s="69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2">
      <c r="A474" s="6"/>
      <c r="B474" s="6"/>
      <c r="C474" s="6"/>
      <c r="D474" s="6"/>
      <c r="E474" s="6"/>
      <c r="F474" s="6"/>
      <c r="G474" s="6"/>
      <c r="M474" s="69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2">
      <c r="A475" s="6"/>
      <c r="B475" s="6"/>
      <c r="C475" s="6"/>
      <c r="D475" s="6"/>
      <c r="E475" s="6"/>
      <c r="F475" s="6"/>
      <c r="G475" s="6"/>
      <c r="M475" s="69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2">
      <c r="A476" s="6"/>
      <c r="B476" s="6"/>
      <c r="C476" s="6"/>
      <c r="D476" s="6"/>
      <c r="E476" s="6"/>
      <c r="F476" s="6"/>
      <c r="G476" s="6"/>
      <c r="M476" s="69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2">
      <c r="A477" s="6"/>
      <c r="B477" s="6"/>
      <c r="C477" s="6"/>
      <c r="D477" s="6"/>
      <c r="E477" s="6"/>
      <c r="F477" s="6"/>
      <c r="G477" s="6"/>
      <c r="M477" s="69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2">
      <c r="A478" s="6"/>
      <c r="B478" s="6"/>
      <c r="C478" s="6"/>
      <c r="D478" s="6"/>
      <c r="E478" s="6"/>
      <c r="F478" s="6"/>
      <c r="G478" s="6"/>
      <c r="M478" s="69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2">
      <c r="A479" s="6"/>
      <c r="B479" s="6"/>
      <c r="C479" s="6"/>
      <c r="D479" s="6"/>
      <c r="E479" s="6"/>
      <c r="F479" s="6"/>
      <c r="G479" s="6"/>
      <c r="M479" s="69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2">
      <c r="A480" s="6"/>
      <c r="B480" s="6"/>
      <c r="C480" s="6"/>
      <c r="D480" s="6"/>
      <c r="E480" s="6"/>
      <c r="F480" s="6"/>
      <c r="G480" s="6"/>
      <c r="M480" s="69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2">
      <c r="A481" s="6"/>
      <c r="B481" s="6"/>
      <c r="C481" s="6"/>
      <c r="D481" s="6"/>
      <c r="E481" s="6"/>
      <c r="F481" s="6"/>
      <c r="G481" s="6"/>
      <c r="M481" s="69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2">
      <c r="A482" s="6"/>
      <c r="B482" s="6"/>
      <c r="C482" s="6"/>
      <c r="D482" s="6"/>
      <c r="E482" s="6"/>
      <c r="F482" s="6"/>
      <c r="G482" s="6"/>
      <c r="M482" s="69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2">
      <c r="A483" s="6"/>
      <c r="B483" s="6"/>
      <c r="C483" s="6"/>
      <c r="D483" s="6"/>
      <c r="E483" s="6"/>
      <c r="F483" s="6"/>
      <c r="G483" s="6"/>
      <c r="M483" s="69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2">
      <c r="A484" s="6"/>
      <c r="B484" s="6"/>
      <c r="C484" s="6"/>
      <c r="D484" s="6"/>
      <c r="E484" s="6"/>
      <c r="F484" s="6"/>
      <c r="G484" s="6"/>
      <c r="M484" s="69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2">
      <c r="A485" s="6"/>
      <c r="B485" s="6"/>
      <c r="C485" s="6"/>
      <c r="D485" s="6"/>
      <c r="E485" s="6"/>
      <c r="F485" s="6"/>
      <c r="G485" s="6"/>
      <c r="M485" s="69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2">
      <c r="A486" s="6"/>
      <c r="B486" s="6"/>
      <c r="C486" s="6"/>
      <c r="D486" s="6"/>
      <c r="E486" s="6"/>
      <c r="F486" s="6"/>
      <c r="G486" s="6"/>
      <c r="M486" s="69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2">
      <c r="A487" s="6"/>
      <c r="B487" s="6"/>
      <c r="C487" s="6"/>
      <c r="D487" s="6"/>
      <c r="E487" s="6"/>
      <c r="F487" s="6"/>
      <c r="G487" s="6"/>
      <c r="M487" s="69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2">
      <c r="A488" s="6"/>
      <c r="B488" s="6"/>
      <c r="C488" s="6"/>
      <c r="D488" s="6"/>
      <c r="E488" s="6"/>
      <c r="F488" s="6"/>
      <c r="G488" s="6"/>
      <c r="M488" s="69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2">
      <c r="A489" s="6"/>
      <c r="B489" s="6"/>
      <c r="C489" s="6"/>
      <c r="D489" s="6"/>
      <c r="E489" s="6"/>
      <c r="F489" s="6"/>
      <c r="G489" s="6"/>
      <c r="M489" s="69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2">
      <c r="A490" s="6"/>
      <c r="B490" s="6"/>
      <c r="C490" s="6"/>
      <c r="D490" s="6"/>
      <c r="E490" s="6"/>
      <c r="F490" s="6"/>
      <c r="G490" s="6"/>
      <c r="M490" s="69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2">
      <c r="A491" s="6"/>
      <c r="B491" s="6"/>
      <c r="C491" s="6"/>
      <c r="D491" s="6"/>
      <c r="E491" s="6"/>
      <c r="F491" s="6"/>
      <c r="G491" s="6"/>
      <c r="M491" s="69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2">
      <c r="A492" s="6"/>
      <c r="B492" s="6"/>
      <c r="C492" s="6"/>
      <c r="D492" s="6"/>
      <c r="E492" s="6"/>
      <c r="F492" s="6"/>
      <c r="G492" s="6"/>
      <c r="M492" s="69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2">
      <c r="A493" s="6"/>
      <c r="B493" s="6"/>
      <c r="C493" s="6"/>
      <c r="D493" s="6"/>
      <c r="E493" s="6"/>
      <c r="F493" s="6"/>
      <c r="G493" s="6"/>
      <c r="M493" s="69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2">
      <c r="A494" s="6"/>
      <c r="B494" s="6"/>
      <c r="C494" s="6"/>
      <c r="D494" s="6"/>
      <c r="E494" s="6"/>
      <c r="F494" s="6"/>
      <c r="G494" s="6"/>
      <c r="M494" s="69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2">
      <c r="A495" s="6"/>
      <c r="B495" s="6"/>
      <c r="C495" s="6"/>
      <c r="D495" s="6"/>
      <c r="E495" s="6"/>
      <c r="F495" s="6"/>
      <c r="G495" s="6"/>
      <c r="M495" s="69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2">
      <c r="A496" s="6"/>
      <c r="B496" s="6"/>
      <c r="C496" s="6"/>
      <c r="D496" s="6"/>
      <c r="E496" s="6"/>
      <c r="F496" s="6"/>
      <c r="G496" s="6"/>
      <c r="M496" s="69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2">
      <c r="A497" s="6"/>
      <c r="B497" s="6"/>
      <c r="C497" s="6"/>
      <c r="D497" s="6"/>
      <c r="E497" s="6"/>
      <c r="F497" s="6"/>
      <c r="G497" s="6"/>
      <c r="M497" s="69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2">
      <c r="A498" s="6"/>
      <c r="B498" s="6"/>
      <c r="C498" s="6"/>
      <c r="D498" s="6"/>
      <c r="E498" s="6"/>
      <c r="F498" s="6"/>
      <c r="G498" s="6"/>
      <c r="M498" s="69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2">
      <c r="A499" s="6"/>
      <c r="B499" s="6"/>
      <c r="C499" s="6"/>
      <c r="D499" s="6"/>
      <c r="E499" s="6"/>
      <c r="F499" s="6"/>
      <c r="G499" s="6"/>
      <c r="M499" s="69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2">
      <c r="A500" s="6"/>
      <c r="B500" s="6"/>
      <c r="C500" s="6"/>
      <c r="D500" s="6"/>
      <c r="E500" s="6"/>
      <c r="F500" s="6"/>
      <c r="G500" s="6"/>
      <c r="M500" s="69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2">
      <c r="A501" s="6"/>
      <c r="B501" s="6"/>
      <c r="C501" s="6"/>
      <c r="D501" s="6"/>
      <c r="E501" s="6"/>
      <c r="F501" s="6"/>
      <c r="G501" s="6"/>
      <c r="M501" s="69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2">
      <c r="A502" s="6"/>
      <c r="B502" s="6"/>
      <c r="C502" s="6"/>
      <c r="D502" s="6"/>
      <c r="E502" s="6"/>
      <c r="F502" s="6"/>
      <c r="G502" s="6"/>
      <c r="M502" s="69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2">
      <c r="A503" s="6"/>
      <c r="B503" s="6"/>
      <c r="C503" s="6"/>
      <c r="D503" s="6"/>
      <c r="E503" s="6"/>
      <c r="F503" s="6"/>
      <c r="G503" s="6"/>
      <c r="M503" s="69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2">
      <c r="A504" s="6"/>
      <c r="B504" s="6"/>
      <c r="C504" s="6"/>
      <c r="D504" s="6"/>
      <c r="E504" s="6"/>
      <c r="F504" s="6"/>
      <c r="G504" s="6"/>
      <c r="M504" s="69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2">
      <c r="A505" s="6"/>
      <c r="B505" s="6"/>
      <c r="C505" s="6"/>
      <c r="D505" s="6"/>
      <c r="E505" s="6"/>
      <c r="F505" s="6"/>
      <c r="G505" s="6"/>
      <c r="M505" s="69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2">
      <c r="A506" s="6"/>
      <c r="B506" s="6"/>
      <c r="C506" s="6"/>
      <c r="D506" s="6"/>
      <c r="E506" s="6"/>
      <c r="F506" s="6"/>
      <c r="G506" s="6"/>
      <c r="M506" s="69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2">
      <c r="A507" s="6"/>
      <c r="B507" s="6"/>
      <c r="C507" s="6"/>
      <c r="D507" s="6"/>
      <c r="E507" s="6"/>
      <c r="F507" s="6"/>
      <c r="G507" s="6"/>
      <c r="M507" s="69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2">
      <c r="A508" s="6"/>
      <c r="B508" s="6"/>
      <c r="C508" s="6"/>
      <c r="D508" s="6"/>
      <c r="E508" s="6"/>
      <c r="F508" s="6"/>
      <c r="G508" s="6"/>
      <c r="M508" s="69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2">
      <c r="A509" s="6"/>
      <c r="B509" s="6"/>
      <c r="C509" s="6"/>
      <c r="D509" s="6"/>
      <c r="E509" s="6"/>
      <c r="F509" s="6"/>
      <c r="G509" s="6"/>
      <c r="M509" s="69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2">
      <c r="A510" s="6"/>
      <c r="B510" s="6"/>
      <c r="C510" s="6"/>
      <c r="D510" s="6"/>
      <c r="E510" s="6"/>
      <c r="F510" s="6"/>
      <c r="G510" s="6"/>
      <c r="M510" s="69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2">
      <c r="A511" s="6"/>
      <c r="B511" s="6"/>
      <c r="C511" s="6"/>
      <c r="D511" s="6"/>
      <c r="E511" s="6"/>
      <c r="F511" s="6"/>
      <c r="G511" s="6"/>
      <c r="M511" s="69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2">
      <c r="A512" s="6"/>
      <c r="B512" s="6"/>
      <c r="C512" s="6"/>
      <c r="D512" s="6"/>
      <c r="E512" s="6"/>
      <c r="F512" s="6"/>
      <c r="G512" s="6"/>
      <c r="M512" s="69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2">
      <c r="A513" s="6"/>
      <c r="B513" s="6"/>
      <c r="C513" s="6"/>
      <c r="D513" s="6"/>
      <c r="E513" s="6"/>
      <c r="F513" s="6"/>
      <c r="G513" s="6"/>
      <c r="M513" s="69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2">
      <c r="A514" s="6"/>
      <c r="B514" s="6"/>
      <c r="C514" s="6"/>
      <c r="D514" s="6"/>
      <c r="E514" s="6"/>
      <c r="F514" s="6"/>
      <c r="G514" s="6"/>
      <c r="M514" s="69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2">
      <c r="A515" s="6"/>
      <c r="B515" s="6"/>
      <c r="C515" s="6"/>
      <c r="D515" s="6"/>
      <c r="E515" s="6"/>
      <c r="F515" s="6"/>
      <c r="G515" s="6"/>
      <c r="M515" s="69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2">
      <c r="A516" s="6"/>
      <c r="B516" s="6"/>
      <c r="C516" s="6"/>
      <c r="D516" s="6"/>
      <c r="E516" s="6"/>
      <c r="F516" s="6"/>
      <c r="G516" s="6"/>
      <c r="M516" s="69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2">
      <c r="A517" s="6"/>
      <c r="B517" s="6"/>
      <c r="C517" s="6"/>
      <c r="D517" s="6"/>
      <c r="E517" s="6"/>
      <c r="F517" s="6"/>
      <c r="G517" s="6"/>
      <c r="M517" s="69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2">
      <c r="A518" s="6"/>
      <c r="B518" s="6"/>
      <c r="C518" s="6"/>
      <c r="D518" s="6"/>
      <c r="E518" s="6"/>
      <c r="F518" s="6"/>
      <c r="G518" s="6"/>
      <c r="M518" s="69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2">
      <c r="A519" s="6"/>
      <c r="B519" s="6"/>
      <c r="C519" s="6"/>
      <c r="D519" s="6"/>
      <c r="E519" s="6"/>
      <c r="F519" s="6"/>
      <c r="G519" s="6"/>
      <c r="M519" s="69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2">
      <c r="A520" s="6"/>
      <c r="B520" s="6"/>
      <c r="C520" s="6"/>
      <c r="D520" s="6"/>
      <c r="E520" s="6"/>
      <c r="F520" s="6"/>
      <c r="G520" s="6"/>
      <c r="M520" s="69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2">
      <c r="A521" s="6"/>
      <c r="B521" s="6"/>
      <c r="C521" s="6"/>
      <c r="D521" s="6"/>
      <c r="E521" s="6"/>
      <c r="F521" s="6"/>
      <c r="G521" s="6"/>
      <c r="M521" s="69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2">
      <c r="A522" s="6"/>
      <c r="B522" s="6"/>
      <c r="C522" s="6"/>
      <c r="D522" s="6"/>
      <c r="E522" s="6"/>
      <c r="F522" s="6"/>
      <c r="G522" s="6"/>
      <c r="M522" s="69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2">
      <c r="A523" s="6"/>
      <c r="B523" s="6"/>
      <c r="C523" s="6"/>
      <c r="D523" s="6"/>
      <c r="E523" s="6"/>
      <c r="F523" s="6"/>
      <c r="G523" s="6"/>
      <c r="M523" s="69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2">
      <c r="A524" s="6"/>
      <c r="B524" s="6"/>
      <c r="C524" s="6"/>
      <c r="D524" s="6"/>
      <c r="E524" s="6"/>
      <c r="F524" s="6"/>
      <c r="G524" s="6"/>
      <c r="M524" s="69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2">
      <c r="A525" s="6"/>
      <c r="B525" s="6"/>
      <c r="C525" s="6"/>
      <c r="D525" s="6"/>
      <c r="E525" s="6"/>
      <c r="F525" s="6"/>
      <c r="G525" s="6"/>
      <c r="M525" s="69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2">
      <c r="A526" s="6"/>
      <c r="B526" s="6"/>
      <c r="C526" s="6"/>
      <c r="D526" s="6"/>
      <c r="E526" s="6"/>
      <c r="F526" s="6"/>
      <c r="G526" s="6"/>
      <c r="M526" s="69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2">
      <c r="A527" s="6"/>
      <c r="B527" s="6"/>
      <c r="C527" s="6"/>
      <c r="D527" s="6"/>
      <c r="E527" s="6"/>
      <c r="F527" s="6"/>
      <c r="G527" s="6"/>
      <c r="M527" s="69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2">
      <c r="A528" s="6"/>
      <c r="B528" s="6"/>
      <c r="C528" s="6"/>
      <c r="D528" s="6"/>
      <c r="E528" s="6"/>
      <c r="F528" s="6"/>
      <c r="G528" s="6"/>
      <c r="M528" s="69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2">
      <c r="A529" s="6"/>
      <c r="B529" s="6"/>
      <c r="C529" s="6"/>
      <c r="D529" s="6"/>
      <c r="E529" s="6"/>
      <c r="F529" s="6"/>
      <c r="G529" s="6"/>
      <c r="M529" s="69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2">
      <c r="A530" s="6"/>
      <c r="B530" s="6"/>
      <c r="C530" s="6"/>
      <c r="D530" s="6"/>
      <c r="E530" s="6"/>
      <c r="F530" s="6"/>
      <c r="G530" s="6"/>
      <c r="M530" s="69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2">
      <c r="A531" s="6"/>
      <c r="B531" s="6"/>
      <c r="C531" s="6"/>
      <c r="D531" s="6"/>
      <c r="E531" s="6"/>
      <c r="F531" s="6"/>
      <c r="G531" s="6"/>
      <c r="M531" s="69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2">
      <c r="A532" s="6"/>
      <c r="B532" s="6"/>
      <c r="C532" s="6"/>
      <c r="D532" s="6"/>
      <c r="E532" s="6"/>
      <c r="F532" s="6"/>
      <c r="G532" s="6"/>
      <c r="M532" s="69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2">
      <c r="A533" s="6"/>
      <c r="B533" s="6"/>
      <c r="C533" s="6"/>
      <c r="D533" s="6"/>
      <c r="E533" s="6"/>
      <c r="F533" s="6"/>
      <c r="G533" s="6"/>
      <c r="M533" s="69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2">
      <c r="A534" s="6"/>
      <c r="B534" s="6"/>
      <c r="C534" s="6"/>
      <c r="D534" s="6"/>
      <c r="E534" s="6"/>
      <c r="F534" s="6"/>
      <c r="G534" s="6"/>
      <c r="M534" s="69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2">
      <c r="A535" s="6"/>
      <c r="B535" s="6"/>
      <c r="C535" s="6"/>
      <c r="D535" s="6"/>
      <c r="E535" s="6"/>
      <c r="F535" s="6"/>
      <c r="G535" s="6"/>
      <c r="M535" s="69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2">
      <c r="A536" s="6"/>
      <c r="B536" s="6"/>
      <c r="C536" s="6"/>
      <c r="D536" s="6"/>
      <c r="E536" s="6"/>
      <c r="F536" s="6"/>
      <c r="G536" s="6"/>
      <c r="M536" s="69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2">
      <c r="A537" s="6"/>
      <c r="B537" s="6"/>
      <c r="C537" s="6"/>
      <c r="D537" s="6"/>
      <c r="E537" s="6"/>
      <c r="F537" s="6"/>
      <c r="G537" s="6"/>
      <c r="M537" s="69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2">
      <c r="A538" s="6"/>
      <c r="B538" s="6"/>
      <c r="C538" s="6"/>
      <c r="D538" s="6"/>
      <c r="E538" s="6"/>
      <c r="F538" s="6"/>
      <c r="G538" s="6"/>
      <c r="M538" s="69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2">
      <c r="A539" s="6"/>
      <c r="B539" s="6"/>
      <c r="C539" s="6"/>
      <c r="D539" s="6"/>
      <c r="E539" s="6"/>
      <c r="F539" s="6"/>
      <c r="G539" s="6"/>
      <c r="M539" s="69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2">
      <c r="A540" s="6"/>
      <c r="B540" s="6"/>
      <c r="C540" s="6"/>
      <c r="D540" s="6"/>
      <c r="E540" s="6"/>
      <c r="F540" s="6"/>
      <c r="G540" s="6"/>
      <c r="M540" s="69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2">
      <c r="A541" s="6"/>
      <c r="B541" s="6"/>
      <c r="C541" s="6"/>
      <c r="D541" s="6"/>
      <c r="E541" s="6"/>
      <c r="F541" s="6"/>
      <c r="G541" s="6"/>
      <c r="M541" s="69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2">
      <c r="A542" s="6"/>
      <c r="B542" s="6"/>
      <c r="C542" s="6"/>
      <c r="D542" s="6"/>
      <c r="E542" s="6"/>
      <c r="F542" s="6"/>
      <c r="G542" s="6"/>
      <c r="M542" s="69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2">
      <c r="A543" s="6"/>
      <c r="B543" s="6"/>
      <c r="C543" s="6"/>
      <c r="D543" s="6"/>
      <c r="E543" s="6"/>
      <c r="F543" s="6"/>
      <c r="G543" s="6"/>
      <c r="M543" s="69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2">
      <c r="A544" s="6"/>
      <c r="B544" s="6"/>
      <c r="C544" s="6"/>
      <c r="D544" s="6"/>
      <c r="E544" s="6"/>
      <c r="F544" s="6"/>
      <c r="G544" s="6"/>
      <c r="M544" s="69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2">
      <c r="A545" s="6"/>
      <c r="B545" s="6"/>
      <c r="C545" s="6"/>
      <c r="D545" s="6"/>
      <c r="E545" s="6"/>
      <c r="F545" s="6"/>
      <c r="G545" s="6"/>
      <c r="M545" s="69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2">
      <c r="A546" s="6"/>
      <c r="B546" s="6"/>
      <c r="C546" s="6"/>
      <c r="D546" s="6"/>
      <c r="E546" s="6"/>
      <c r="F546" s="6"/>
      <c r="G546" s="6"/>
      <c r="M546" s="69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2">
      <c r="A547" s="6"/>
      <c r="B547" s="6"/>
      <c r="C547" s="6"/>
      <c r="D547" s="6"/>
      <c r="E547" s="6"/>
      <c r="F547" s="6"/>
      <c r="G547" s="6"/>
      <c r="M547" s="69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2">
      <c r="A548" s="6"/>
      <c r="B548" s="6"/>
      <c r="C548" s="6"/>
      <c r="D548" s="6"/>
      <c r="E548" s="6"/>
      <c r="F548" s="6"/>
      <c r="G548" s="6"/>
      <c r="M548" s="69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2">
      <c r="A549" s="6"/>
      <c r="B549" s="6"/>
      <c r="C549" s="6"/>
      <c r="D549" s="6"/>
      <c r="E549" s="6"/>
      <c r="F549" s="6"/>
      <c r="G549" s="6"/>
      <c r="M549" s="69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2">
      <c r="A550" s="6"/>
      <c r="B550" s="6"/>
      <c r="C550" s="6"/>
      <c r="D550" s="6"/>
      <c r="E550" s="6"/>
      <c r="F550" s="6"/>
      <c r="G550" s="6"/>
      <c r="M550" s="69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2">
      <c r="A551" s="6"/>
      <c r="B551" s="6"/>
      <c r="C551" s="6"/>
      <c r="D551" s="6"/>
      <c r="E551" s="6"/>
      <c r="F551" s="6"/>
      <c r="G551" s="6"/>
      <c r="M551" s="69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2">
      <c r="A552" s="6"/>
      <c r="B552" s="6"/>
      <c r="C552" s="6"/>
      <c r="D552" s="6"/>
      <c r="E552" s="6"/>
      <c r="F552" s="6"/>
      <c r="G552" s="6"/>
      <c r="M552" s="69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2">
      <c r="A553" s="6"/>
      <c r="B553" s="6"/>
      <c r="C553" s="6"/>
      <c r="D553" s="6"/>
      <c r="E553" s="6"/>
      <c r="F553" s="6"/>
      <c r="G553" s="6"/>
      <c r="M553" s="69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2">
      <c r="A554" s="6"/>
      <c r="B554" s="6"/>
      <c r="C554" s="6"/>
      <c r="D554" s="6"/>
      <c r="E554" s="6"/>
      <c r="F554" s="6"/>
      <c r="G554" s="6"/>
      <c r="M554" s="69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2">
      <c r="A555" s="6"/>
      <c r="B555" s="6"/>
      <c r="C555" s="6"/>
      <c r="D555" s="6"/>
      <c r="E555" s="6"/>
      <c r="F555" s="6"/>
      <c r="G555" s="6"/>
      <c r="M555" s="69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2">
      <c r="A556" s="6"/>
      <c r="B556" s="6"/>
      <c r="C556" s="6"/>
      <c r="D556" s="6"/>
      <c r="E556" s="6"/>
      <c r="F556" s="6"/>
      <c r="G556" s="6"/>
      <c r="M556" s="69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2">
      <c r="A557" s="6"/>
      <c r="B557" s="6"/>
      <c r="C557" s="6"/>
      <c r="D557" s="6"/>
      <c r="E557" s="6"/>
      <c r="F557" s="6"/>
      <c r="G557" s="6"/>
      <c r="M557" s="69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2">
      <c r="A558" s="6"/>
      <c r="B558" s="6"/>
      <c r="C558" s="6"/>
      <c r="D558" s="6"/>
      <c r="E558" s="6"/>
      <c r="F558" s="6"/>
      <c r="G558" s="6"/>
      <c r="M558" s="69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2">
      <c r="A559" s="6"/>
      <c r="B559" s="6"/>
      <c r="C559" s="6"/>
      <c r="D559" s="6"/>
      <c r="E559" s="6"/>
      <c r="F559" s="6"/>
      <c r="G559" s="6"/>
      <c r="M559" s="69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2">
      <c r="A560" s="6"/>
      <c r="B560" s="6"/>
      <c r="C560" s="6"/>
      <c r="D560" s="6"/>
      <c r="E560" s="6"/>
      <c r="F560" s="6"/>
      <c r="G560" s="6"/>
      <c r="M560" s="69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2">
      <c r="A561" s="6"/>
      <c r="B561" s="6"/>
      <c r="C561" s="6"/>
      <c r="D561" s="6"/>
      <c r="E561" s="6"/>
      <c r="F561" s="6"/>
      <c r="G561" s="6"/>
      <c r="M561" s="69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2">
      <c r="A562" s="6"/>
      <c r="B562" s="6"/>
      <c r="C562" s="6"/>
      <c r="D562" s="6"/>
      <c r="E562" s="6"/>
      <c r="F562" s="6"/>
      <c r="G562" s="6"/>
      <c r="M562" s="69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2">
      <c r="A563" s="6"/>
      <c r="B563" s="6"/>
      <c r="C563" s="6"/>
      <c r="D563" s="6"/>
      <c r="E563" s="6"/>
      <c r="F563" s="6"/>
      <c r="G563" s="6"/>
      <c r="M563" s="69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2">
      <c r="A564" s="6"/>
      <c r="B564" s="6"/>
      <c r="C564" s="6"/>
      <c r="D564" s="6"/>
      <c r="E564" s="6"/>
      <c r="F564" s="6"/>
      <c r="G564" s="6"/>
      <c r="M564" s="69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2">
      <c r="A565" s="6"/>
      <c r="B565" s="6"/>
      <c r="C565" s="6"/>
      <c r="D565" s="6"/>
      <c r="E565" s="6"/>
      <c r="F565" s="6"/>
      <c r="G565" s="6"/>
      <c r="M565" s="69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2">
      <c r="A566" s="6"/>
      <c r="B566" s="6"/>
      <c r="C566" s="6"/>
      <c r="D566" s="6"/>
      <c r="E566" s="6"/>
      <c r="F566" s="6"/>
      <c r="G566" s="6"/>
      <c r="M566" s="69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2">
      <c r="A567" s="6"/>
      <c r="B567" s="6"/>
      <c r="C567" s="6"/>
      <c r="D567" s="6"/>
      <c r="E567" s="6"/>
      <c r="F567" s="6"/>
      <c r="G567" s="6"/>
      <c r="M567" s="69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2">
      <c r="A568" s="6"/>
      <c r="B568" s="6"/>
      <c r="C568" s="6"/>
      <c r="D568" s="6"/>
      <c r="E568" s="6"/>
      <c r="F568" s="6"/>
      <c r="G568" s="6"/>
      <c r="M568" s="69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2">
      <c r="A569" s="6"/>
      <c r="B569" s="6"/>
      <c r="C569" s="6"/>
      <c r="D569" s="6"/>
      <c r="E569" s="6"/>
      <c r="F569" s="6"/>
      <c r="G569" s="6"/>
      <c r="M569" s="69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2">
      <c r="A570" s="6"/>
      <c r="B570" s="6"/>
      <c r="C570" s="6"/>
      <c r="D570" s="6"/>
      <c r="E570" s="6"/>
      <c r="F570" s="6"/>
      <c r="G570" s="6"/>
      <c r="M570" s="69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2">
      <c r="A571" s="6"/>
      <c r="B571" s="6"/>
      <c r="C571" s="6"/>
      <c r="D571" s="6"/>
      <c r="E571" s="6"/>
      <c r="F571" s="6"/>
      <c r="G571" s="6"/>
      <c r="M571" s="69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2">
      <c r="A572" s="6"/>
      <c r="B572" s="6"/>
      <c r="C572" s="6"/>
      <c r="D572" s="6"/>
      <c r="E572" s="6"/>
      <c r="F572" s="6"/>
      <c r="G572" s="6"/>
      <c r="M572" s="69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2">
      <c r="A573" s="6"/>
      <c r="B573" s="6"/>
      <c r="C573" s="6"/>
      <c r="D573" s="6"/>
      <c r="E573" s="6"/>
      <c r="F573" s="6"/>
      <c r="G573" s="6"/>
      <c r="M573" s="69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2">
      <c r="A574" s="6"/>
      <c r="B574" s="6"/>
      <c r="C574" s="6"/>
      <c r="D574" s="6"/>
      <c r="E574" s="6"/>
      <c r="F574" s="6"/>
      <c r="G574" s="6"/>
      <c r="M574" s="69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2">
      <c r="A575" s="6"/>
      <c r="B575" s="6"/>
      <c r="C575" s="6"/>
      <c r="D575" s="6"/>
      <c r="E575" s="6"/>
      <c r="F575" s="6"/>
      <c r="G575" s="6"/>
      <c r="M575" s="69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2">
      <c r="A576" s="6"/>
      <c r="B576" s="6"/>
      <c r="C576" s="6"/>
      <c r="D576" s="6"/>
      <c r="E576" s="6"/>
      <c r="F576" s="6"/>
      <c r="G576" s="6"/>
      <c r="M576" s="69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2">
      <c r="A577" s="6"/>
      <c r="B577" s="6"/>
      <c r="C577" s="6"/>
      <c r="D577" s="6"/>
      <c r="E577" s="6"/>
      <c r="F577" s="6"/>
      <c r="G577" s="6"/>
      <c r="M577" s="69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2">
      <c r="A578" s="6"/>
      <c r="B578" s="6"/>
      <c r="C578" s="6"/>
      <c r="D578" s="6"/>
      <c r="E578" s="6"/>
      <c r="F578" s="6"/>
      <c r="G578" s="6"/>
      <c r="M578" s="69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2">
      <c r="A579" s="6"/>
      <c r="B579" s="6"/>
      <c r="C579" s="6"/>
      <c r="D579" s="6"/>
      <c r="E579" s="6"/>
      <c r="F579" s="6"/>
      <c r="G579" s="6"/>
      <c r="M579" s="69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2">
      <c r="A580" s="6"/>
      <c r="B580" s="6"/>
      <c r="C580" s="6"/>
      <c r="D580" s="6"/>
      <c r="E580" s="6"/>
      <c r="F580" s="6"/>
      <c r="G580" s="6"/>
      <c r="M580" s="69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2">
      <c r="A581" s="6"/>
      <c r="B581" s="6"/>
      <c r="C581" s="6"/>
      <c r="D581" s="6"/>
      <c r="E581" s="6"/>
      <c r="F581" s="6"/>
      <c r="G581" s="6"/>
      <c r="M581" s="69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2">
      <c r="A582" s="6"/>
      <c r="B582" s="6"/>
      <c r="C582" s="6"/>
      <c r="D582" s="6"/>
      <c r="E582" s="6"/>
      <c r="F582" s="6"/>
      <c r="G582" s="6"/>
      <c r="M582" s="69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2">
      <c r="A583" s="6"/>
      <c r="B583" s="6"/>
      <c r="C583" s="6"/>
      <c r="D583" s="6"/>
      <c r="E583" s="6"/>
      <c r="F583" s="6"/>
      <c r="G583" s="6"/>
      <c r="M583" s="69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2">
      <c r="A584" s="6"/>
      <c r="B584" s="6"/>
      <c r="C584" s="6"/>
      <c r="D584" s="6"/>
      <c r="E584" s="6"/>
      <c r="F584" s="6"/>
      <c r="G584" s="6"/>
      <c r="M584" s="69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2">
      <c r="A585" s="6"/>
      <c r="B585" s="6"/>
      <c r="C585" s="6"/>
      <c r="D585" s="6"/>
      <c r="E585" s="6"/>
      <c r="F585" s="6"/>
      <c r="G585" s="6"/>
      <c r="M585" s="69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2">
      <c r="A586" s="6"/>
      <c r="B586" s="6"/>
      <c r="C586" s="6"/>
      <c r="D586" s="6"/>
      <c r="E586" s="6"/>
      <c r="F586" s="6"/>
      <c r="G586" s="6"/>
      <c r="M586" s="69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2">
      <c r="A587" s="6"/>
      <c r="B587" s="6"/>
      <c r="C587" s="6"/>
      <c r="D587" s="6"/>
      <c r="E587" s="6"/>
      <c r="F587" s="6"/>
      <c r="G587" s="6"/>
      <c r="M587" s="69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2">
      <c r="A588" s="6"/>
      <c r="B588" s="6"/>
      <c r="C588" s="6"/>
      <c r="D588" s="6"/>
      <c r="E588" s="6"/>
      <c r="F588" s="6"/>
      <c r="G588" s="6"/>
      <c r="M588" s="69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2">
      <c r="A589" s="6"/>
      <c r="B589" s="6"/>
      <c r="C589" s="6"/>
      <c r="D589" s="6"/>
      <c r="E589" s="6"/>
      <c r="F589" s="6"/>
      <c r="G589" s="6"/>
      <c r="M589" s="69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2">
      <c r="A590" s="6"/>
      <c r="B590" s="6"/>
      <c r="C590" s="6"/>
      <c r="D590" s="6"/>
      <c r="E590" s="6"/>
      <c r="F590" s="6"/>
      <c r="G590" s="6"/>
      <c r="M590" s="69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2">
      <c r="A591" s="6"/>
      <c r="B591" s="6"/>
      <c r="C591" s="6"/>
      <c r="D591" s="6"/>
      <c r="E591" s="6"/>
      <c r="F591" s="6"/>
      <c r="G591" s="6"/>
      <c r="M591" s="69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2">
      <c r="A592" s="6"/>
      <c r="B592" s="6"/>
      <c r="C592" s="6"/>
      <c r="D592" s="6"/>
      <c r="E592" s="6"/>
      <c r="F592" s="6"/>
      <c r="G592" s="6"/>
      <c r="M592" s="69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2">
      <c r="A593" s="6"/>
      <c r="B593" s="6"/>
      <c r="C593" s="6"/>
      <c r="D593" s="6"/>
      <c r="E593" s="6"/>
      <c r="F593" s="6"/>
      <c r="G593" s="6"/>
      <c r="M593" s="69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2">
      <c r="A594" s="6"/>
      <c r="B594" s="6"/>
      <c r="C594" s="6"/>
      <c r="D594" s="6"/>
      <c r="E594" s="6"/>
      <c r="F594" s="6"/>
      <c r="G594" s="6"/>
      <c r="M594" s="69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2">
      <c r="A595" s="6"/>
      <c r="B595" s="6"/>
      <c r="C595" s="6"/>
      <c r="D595" s="6"/>
      <c r="E595" s="6"/>
      <c r="F595" s="6"/>
      <c r="G595" s="6"/>
      <c r="M595" s="69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2">
      <c r="A596" s="6"/>
      <c r="B596" s="6"/>
      <c r="C596" s="6"/>
      <c r="D596" s="6"/>
      <c r="E596" s="6"/>
      <c r="F596" s="6"/>
      <c r="G596" s="6"/>
      <c r="M596" s="69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2">
      <c r="A597" s="6"/>
      <c r="B597" s="6"/>
      <c r="C597" s="6"/>
      <c r="D597" s="6"/>
      <c r="E597" s="6"/>
      <c r="F597" s="6"/>
      <c r="G597" s="6"/>
      <c r="M597" s="69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2">
      <c r="A598" s="6"/>
      <c r="B598" s="6"/>
      <c r="C598" s="6"/>
      <c r="D598" s="6"/>
      <c r="E598" s="6"/>
      <c r="F598" s="6"/>
      <c r="G598" s="6"/>
      <c r="M598" s="69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2">
      <c r="A599" s="6"/>
      <c r="B599" s="6"/>
      <c r="C599" s="6"/>
      <c r="D599" s="6"/>
      <c r="E599" s="6"/>
      <c r="F599" s="6"/>
      <c r="G599" s="6"/>
      <c r="M599" s="69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2">
      <c r="A600" s="6"/>
      <c r="B600" s="6"/>
      <c r="C600" s="6"/>
      <c r="D600" s="6"/>
      <c r="E600" s="6"/>
      <c r="F600" s="6"/>
      <c r="G600" s="6"/>
      <c r="M600" s="69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2">
      <c r="A601" s="6"/>
      <c r="B601" s="6"/>
      <c r="C601" s="6"/>
      <c r="D601" s="6"/>
      <c r="E601" s="6"/>
      <c r="F601" s="6"/>
      <c r="G601" s="6"/>
      <c r="M601" s="69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2">
      <c r="A602" s="6"/>
      <c r="B602" s="6"/>
      <c r="C602" s="6"/>
      <c r="D602" s="6"/>
      <c r="E602" s="6"/>
      <c r="F602" s="6"/>
      <c r="G602" s="6"/>
      <c r="M602" s="69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2">
      <c r="A603" s="6"/>
      <c r="B603" s="6"/>
      <c r="C603" s="6"/>
      <c r="D603" s="6"/>
      <c r="E603" s="6"/>
      <c r="F603" s="6"/>
      <c r="G603" s="6"/>
      <c r="M603" s="69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2">
      <c r="A604" s="6"/>
      <c r="B604" s="6"/>
      <c r="C604" s="6"/>
      <c r="D604" s="6"/>
      <c r="E604" s="6"/>
      <c r="F604" s="6"/>
      <c r="G604" s="6"/>
      <c r="M604" s="69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2">
      <c r="A605" s="6"/>
      <c r="B605" s="6"/>
      <c r="C605" s="6"/>
      <c r="D605" s="6"/>
      <c r="E605" s="6"/>
      <c r="F605" s="6"/>
      <c r="G605" s="6"/>
      <c r="M605" s="69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2">
      <c r="A606" s="6"/>
      <c r="B606" s="6"/>
      <c r="C606" s="6"/>
      <c r="D606" s="6"/>
      <c r="E606" s="6"/>
      <c r="F606" s="6"/>
      <c r="G606" s="6"/>
      <c r="M606" s="69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2">
      <c r="A607" s="6"/>
      <c r="B607" s="6"/>
      <c r="C607" s="6"/>
      <c r="D607" s="6"/>
      <c r="E607" s="6"/>
      <c r="F607" s="6"/>
      <c r="G607" s="6"/>
      <c r="M607" s="69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2">
      <c r="A608" s="6"/>
      <c r="B608" s="6"/>
      <c r="C608" s="6"/>
      <c r="D608" s="6"/>
      <c r="E608" s="6"/>
      <c r="F608" s="6"/>
      <c r="G608" s="6"/>
      <c r="M608" s="69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2">
      <c r="A609" s="6"/>
      <c r="B609" s="6"/>
      <c r="C609" s="6"/>
      <c r="D609" s="6"/>
      <c r="E609" s="6"/>
      <c r="F609" s="6"/>
      <c r="G609" s="6"/>
      <c r="M609" s="69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2">
      <c r="A610" s="6"/>
      <c r="B610" s="6"/>
      <c r="C610" s="6"/>
      <c r="D610" s="6"/>
      <c r="E610" s="6"/>
      <c r="F610" s="6"/>
      <c r="G610" s="6"/>
      <c r="M610" s="69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2">
      <c r="A611" s="6"/>
      <c r="B611" s="6"/>
      <c r="C611" s="6"/>
      <c r="D611" s="6"/>
      <c r="E611" s="6"/>
      <c r="F611" s="6"/>
      <c r="G611" s="6"/>
      <c r="M611" s="69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2">
      <c r="A612" s="6"/>
      <c r="B612" s="6"/>
      <c r="C612" s="6"/>
      <c r="D612" s="6"/>
      <c r="E612" s="6"/>
      <c r="F612" s="6"/>
      <c r="G612" s="6"/>
      <c r="M612" s="69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2">
      <c r="A613" s="6"/>
      <c r="B613" s="6"/>
      <c r="C613" s="6"/>
      <c r="D613" s="6"/>
      <c r="E613" s="6"/>
      <c r="F613" s="6"/>
      <c r="G613" s="6"/>
      <c r="M613" s="69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2">
      <c r="A614" s="6"/>
      <c r="B614" s="6"/>
      <c r="C614" s="6"/>
      <c r="D614" s="6"/>
      <c r="E614" s="6"/>
      <c r="F614" s="6"/>
      <c r="G614" s="6"/>
      <c r="M614" s="69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2">
      <c r="A615" s="6"/>
      <c r="B615" s="6"/>
      <c r="C615" s="6"/>
      <c r="D615" s="6"/>
      <c r="E615" s="6"/>
      <c r="F615" s="6"/>
      <c r="G615" s="6"/>
      <c r="M615" s="69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2">
      <c r="A616" s="6"/>
      <c r="B616" s="6"/>
      <c r="C616" s="6"/>
      <c r="D616" s="6"/>
      <c r="E616" s="6"/>
      <c r="F616" s="6"/>
      <c r="G616" s="6"/>
      <c r="M616" s="69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2">
      <c r="A617" s="6"/>
      <c r="B617" s="6"/>
      <c r="C617" s="6"/>
      <c r="D617" s="6"/>
      <c r="E617" s="6"/>
      <c r="F617" s="6"/>
      <c r="G617" s="6"/>
      <c r="M617" s="69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2">
      <c r="A618" s="6"/>
      <c r="B618" s="6"/>
      <c r="C618" s="6"/>
      <c r="D618" s="6"/>
      <c r="E618" s="6"/>
      <c r="F618" s="6"/>
      <c r="G618" s="6"/>
      <c r="M618" s="69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2">
      <c r="A619" s="6"/>
      <c r="B619" s="6"/>
      <c r="C619" s="6"/>
      <c r="D619" s="6"/>
      <c r="E619" s="6"/>
      <c r="F619" s="6"/>
      <c r="G619" s="6"/>
      <c r="M619" s="69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2">
      <c r="A620" s="6"/>
      <c r="B620" s="6"/>
      <c r="C620" s="6"/>
      <c r="D620" s="6"/>
      <c r="E620" s="6"/>
      <c r="F620" s="6"/>
      <c r="G620" s="6"/>
      <c r="M620" s="69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2">
      <c r="A621" s="6"/>
      <c r="B621" s="6"/>
      <c r="C621" s="6"/>
      <c r="D621" s="6"/>
      <c r="E621" s="6"/>
      <c r="F621" s="6"/>
      <c r="G621" s="6"/>
      <c r="M621" s="69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2">
      <c r="A622" s="6"/>
      <c r="B622" s="6"/>
      <c r="C622" s="6"/>
      <c r="D622" s="6"/>
      <c r="E622" s="6"/>
      <c r="F622" s="6"/>
      <c r="G622" s="6"/>
      <c r="M622" s="69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2">
      <c r="A623" s="6"/>
      <c r="B623" s="6"/>
      <c r="C623" s="6"/>
      <c r="D623" s="6"/>
      <c r="E623" s="6"/>
      <c r="F623" s="6"/>
      <c r="G623" s="6"/>
      <c r="M623" s="69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2">
      <c r="A624" s="6"/>
      <c r="B624" s="6"/>
      <c r="C624" s="6"/>
      <c r="D624" s="6"/>
      <c r="E624" s="6"/>
      <c r="F624" s="6"/>
      <c r="G624" s="6"/>
      <c r="M624" s="69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2">
      <c r="A625" s="6"/>
      <c r="B625" s="6"/>
      <c r="C625" s="6"/>
      <c r="D625" s="6"/>
      <c r="E625" s="6"/>
      <c r="F625" s="6"/>
      <c r="G625" s="6"/>
      <c r="M625" s="69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2">
      <c r="A626" s="6"/>
      <c r="B626" s="6"/>
      <c r="C626" s="6"/>
      <c r="D626" s="6"/>
      <c r="E626" s="6"/>
      <c r="F626" s="6"/>
      <c r="G626" s="6"/>
      <c r="M626" s="69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2">
      <c r="A627" s="6"/>
      <c r="B627" s="6"/>
      <c r="C627" s="6"/>
      <c r="D627" s="6"/>
      <c r="E627" s="6"/>
      <c r="F627" s="6"/>
      <c r="G627" s="6"/>
      <c r="M627" s="69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2">
      <c r="A628" s="6"/>
      <c r="B628" s="6"/>
      <c r="C628" s="6"/>
      <c r="D628" s="6"/>
      <c r="E628" s="6"/>
      <c r="F628" s="6"/>
      <c r="G628" s="6"/>
      <c r="M628" s="69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2">
      <c r="A629" s="6"/>
      <c r="B629" s="6"/>
      <c r="C629" s="6"/>
      <c r="D629" s="6"/>
      <c r="E629" s="6"/>
      <c r="F629" s="6"/>
      <c r="G629" s="6"/>
      <c r="M629" s="69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2">
      <c r="A630" s="6"/>
      <c r="B630" s="6"/>
      <c r="C630" s="6"/>
      <c r="D630" s="6"/>
      <c r="E630" s="6"/>
      <c r="F630" s="6"/>
      <c r="G630" s="6"/>
      <c r="M630" s="69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2">
      <c r="A631" s="6"/>
      <c r="B631" s="6"/>
      <c r="C631" s="6"/>
      <c r="D631" s="6"/>
      <c r="E631" s="6"/>
      <c r="F631" s="6"/>
      <c r="G631" s="6"/>
      <c r="M631" s="69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2">
      <c r="A632" s="6"/>
      <c r="B632" s="6"/>
      <c r="C632" s="6"/>
      <c r="D632" s="6"/>
      <c r="E632" s="6"/>
      <c r="F632" s="6"/>
      <c r="G632" s="6"/>
      <c r="M632" s="69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2">
      <c r="A633" s="6"/>
      <c r="B633" s="6"/>
      <c r="C633" s="6"/>
      <c r="D633" s="6"/>
      <c r="E633" s="6"/>
      <c r="F633" s="6"/>
      <c r="G633" s="6"/>
      <c r="M633" s="69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2">
      <c r="A634" s="6"/>
      <c r="B634" s="6"/>
      <c r="C634" s="6"/>
      <c r="D634" s="6"/>
      <c r="E634" s="6"/>
      <c r="F634" s="6"/>
      <c r="G634" s="6"/>
      <c r="M634" s="69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2">
      <c r="A635" s="6"/>
      <c r="B635" s="6"/>
      <c r="C635" s="6"/>
      <c r="D635" s="6"/>
      <c r="E635" s="6"/>
      <c r="F635" s="6"/>
      <c r="G635" s="6"/>
      <c r="M635" s="69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2">
      <c r="A636" s="6"/>
      <c r="B636" s="6"/>
      <c r="C636" s="6"/>
      <c r="D636" s="6"/>
      <c r="E636" s="6"/>
      <c r="F636" s="6"/>
      <c r="G636" s="6"/>
      <c r="M636" s="69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2">
      <c r="A637" s="6"/>
      <c r="B637" s="6"/>
      <c r="C637" s="6"/>
      <c r="D637" s="6"/>
      <c r="E637" s="6"/>
      <c r="F637" s="6"/>
      <c r="G637" s="6"/>
      <c r="M637" s="69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2">
      <c r="A638" s="6"/>
      <c r="B638" s="6"/>
      <c r="C638" s="6"/>
      <c r="D638" s="6"/>
      <c r="E638" s="6"/>
      <c r="F638" s="6"/>
      <c r="G638" s="6"/>
      <c r="M638" s="69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2">
      <c r="A639" s="6"/>
      <c r="B639" s="6"/>
      <c r="C639" s="6"/>
      <c r="D639" s="6"/>
      <c r="E639" s="6"/>
      <c r="F639" s="6"/>
      <c r="G639" s="6"/>
      <c r="M639" s="69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2">
      <c r="A640" s="6"/>
      <c r="B640" s="6"/>
      <c r="C640" s="6"/>
      <c r="D640" s="6"/>
      <c r="E640" s="6"/>
      <c r="F640" s="6"/>
      <c r="G640" s="6"/>
      <c r="M640" s="69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2">
      <c r="A641" s="6"/>
      <c r="B641" s="6"/>
      <c r="C641" s="6"/>
      <c r="D641" s="6"/>
      <c r="E641" s="6"/>
      <c r="F641" s="6"/>
      <c r="G641" s="6"/>
      <c r="M641" s="69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2">
      <c r="A642" s="6"/>
      <c r="B642" s="6"/>
      <c r="C642" s="6"/>
      <c r="D642" s="6"/>
      <c r="E642" s="6"/>
      <c r="F642" s="6"/>
      <c r="G642" s="6"/>
      <c r="M642" s="69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2">
      <c r="A643" s="6"/>
      <c r="B643" s="6"/>
      <c r="C643" s="6"/>
      <c r="D643" s="6"/>
      <c r="E643" s="6"/>
      <c r="F643" s="6"/>
      <c r="G643" s="6"/>
      <c r="M643" s="69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2">
      <c r="A644" s="6"/>
      <c r="B644" s="6"/>
      <c r="C644" s="6"/>
      <c r="D644" s="6"/>
      <c r="E644" s="6"/>
      <c r="F644" s="6"/>
      <c r="G644" s="6"/>
      <c r="M644" s="69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2">
      <c r="A645" s="6"/>
      <c r="B645" s="6"/>
      <c r="C645" s="6"/>
      <c r="D645" s="6"/>
      <c r="E645" s="6"/>
      <c r="F645" s="6"/>
      <c r="G645" s="6"/>
      <c r="M645" s="69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2">
      <c r="A646" s="6"/>
      <c r="B646" s="6"/>
      <c r="C646" s="6"/>
      <c r="D646" s="6"/>
      <c r="E646" s="6"/>
      <c r="F646" s="6"/>
      <c r="G646" s="6"/>
      <c r="M646" s="69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2">
      <c r="A647" s="6"/>
      <c r="B647" s="6"/>
      <c r="C647" s="6"/>
      <c r="D647" s="6"/>
      <c r="E647" s="6"/>
      <c r="F647" s="6"/>
      <c r="G647" s="6"/>
      <c r="M647" s="69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2">
      <c r="A648" s="6"/>
      <c r="B648" s="6"/>
      <c r="C648" s="6"/>
      <c r="D648" s="6"/>
      <c r="E648" s="6"/>
      <c r="F648" s="6"/>
      <c r="G648" s="6"/>
      <c r="M648" s="69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2">
      <c r="A649" s="6"/>
      <c r="B649" s="6"/>
      <c r="C649" s="6"/>
      <c r="D649" s="6"/>
      <c r="E649" s="6"/>
      <c r="F649" s="6"/>
      <c r="G649" s="6"/>
      <c r="M649" s="69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2">
      <c r="A650" s="6"/>
      <c r="B650" s="6"/>
      <c r="C650" s="6"/>
      <c r="D650" s="6"/>
      <c r="E650" s="6"/>
      <c r="F650" s="6"/>
      <c r="G650" s="6"/>
      <c r="M650" s="69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2">
      <c r="A651" s="6"/>
      <c r="B651" s="6"/>
      <c r="C651" s="6"/>
      <c r="D651" s="6"/>
      <c r="E651" s="6"/>
      <c r="F651" s="6"/>
      <c r="G651" s="6"/>
      <c r="M651" s="69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2">
      <c r="A652" s="6"/>
      <c r="B652" s="6"/>
      <c r="C652" s="6"/>
      <c r="D652" s="6"/>
      <c r="E652" s="6"/>
      <c r="F652" s="6"/>
      <c r="G652" s="6"/>
      <c r="M652" s="69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2">
      <c r="A653" s="6"/>
      <c r="B653" s="6"/>
      <c r="C653" s="6"/>
      <c r="D653" s="6"/>
      <c r="E653" s="6"/>
      <c r="F653" s="6"/>
      <c r="G653" s="6"/>
      <c r="M653" s="69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2">
      <c r="A654" s="6"/>
      <c r="B654" s="6"/>
      <c r="C654" s="6"/>
      <c r="D654" s="6"/>
      <c r="E654" s="6"/>
      <c r="F654" s="6"/>
      <c r="G654" s="6"/>
      <c r="M654" s="69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2">
      <c r="A655" s="6"/>
      <c r="B655" s="6"/>
      <c r="C655" s="6"/>
      <c r="D655" s="6"/>
      <c r="E655" s="6"/>
      <c r="F655" s="6"/>
      <c r="G655" s="6"/>
      <c r="M655" s="69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2">
      <c r="A656" s="6"/>
      <c r="B656" s="6"/>
      <c r="C656" s="6"/>
      <c r="D656" s="6"/>
      <c r="E656" s="6"/>
      <c r="F656" s="6"/>
      <c r="G656" s="6"/>
      <c r="M656" s="69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2">
      <c r="A657" s="6"/>
      <c r="B657" s="6"/>
      <c r="C657" s="6"/>
      <c r="D657" s="6"/>
      <c r="E657" s="6"/>
      <c r="F657" s="6"/>
      <c r="G657" s="6"/>
      <c r="M657" s="69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2">
      <c r="A658" s="6"/>
      <c r="B658" s="6"/>
      <c r="C658" s="6"/>
      <c r="D658" s="6"/>
      <c r="E658" s="6"/>
      <c r="F658" s="6"/>
      <c r="G658" s="6"/>
      <c r="M658" s="69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2">
      <c r="A659" s="6"/>
      <c r="B659" s="6"/>
      <c r="C659" s="6"/>
      <c r="D659" s="6"/>
      <c r="E659" s="6"/>
      <c r="F659" s="6"/>
      <c r="G659" s="6"/>
      <c r="M659" s="69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2">
      <c r="A660" s="6"/>
      <c r="B660" s="6"/>
      <c r="C660" s="6"/>
      <c r="D660" s="6"/>
      <c r="E660" s="6"/>
      <c r="F660" s="6"/>
      <c r="G660" s="6"/>
      <c r="M660" s="69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2">
      <c r="A661" s="6"/>
      <c r="B661" s="6"/>
      <c r="C661" s="6"/>
      <c r="D661" s="6"/>
      <c r="E661" s="6"/>
      <c r="F661" s="6"/>
      <c r="G661" s="6"/>
      <c r="M661" s="69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2">
      <c r="A662" s="6"/>
      <c r="B662" s="6"/>
      <c r="C662" s="6"/>
      <c r="D662" s="6"/>
      <c r="E662" s="6"/>
      <c r="F662" s="6"/>
      <c r="G662" s="6"/>
      <c r="M662" s="69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2">
      <c r="A663" s="6"/>
      <c r="B663" s="6"/>
      <c r="C663" s="6"/>
      <c r="D663" s="6"/>
      <c r="E663" s="6"/>
      <c r="F663" s="6"/>
      <c r="G663" s="6"/>
      <c r="M663" s="69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2">
      <c r="A664" s="6"/>
      <c r="B664" s="6"/>
      <c r="C664" s="6"/>
      <c r="D664" s="6"/>
      <c r="E664" s="6"/>
      <c r="F664" s="6"/>
      <c r="G664" s="6"/>
      <c r="M664" s="69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2">
      <c r="A665" s="6"/>
      <c r="B665" s="6"/>
      <c r="C665" s="6"/>
      <c r="D665" s="6"/>
      <c r="E665" s="6"/>
      <c r="F665" s="6"/>
      <c r="G665" s="6"/>
      <c r="M665" s="69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2">
      <c r="A666" s="6"/>
      <c r="B666" s="6"/>
      <c r="C666" s="6"/>
      <c r="D666" s="6"/>
      <c r="E666" s="6"/>
      <c r="F666" s="6"/>
      <c r="G666" s="6"/>
      <c r="M666" s="69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2">
      <c r="A667" s="6"/>
      <c r="B667" s="6"/>
      <c r="C667" s="6"/>
      <c r="D667" s="6"/>
      <c r="E667" s="6"/>
      <c r="F667" s="6"/>
      <c r="G667" s="6"/>
      <c r="M667" s="69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2">
      <c r="A668" s="6"/>
      <c r="B668" s="6"/>
      <c r="C668" s="6"/>
      <c r="D668" s="6"/>
      <c r="E668" s="6"/>
      <c r="F668" s="6"/>
      <c r="G668" s="6"/>
      <c r="M668" s="69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2">
      <c r="A669" s="6"/>
      <c r="B669" s="6"/>
      <c r="C669" s="6"/>
      <c r="D669" s="6"/>
      <c r="E669" s="6"/>
      <c r="F669" s="6"/>
      <c r="G669" s="6"/>
      <c r="M669" s="69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2">
      <c r="A670" s="6"/>
      <c r="B670" s="6"/>
      <c r="C670" s="6"/>
      <c r="D670" s="6"/>
      <c r="E670" s="6"/>
      <c r="F670" s="6"/>
      <c r="G670" s="6"/>
      <c r="M670" s="69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2">
      <c r="A671" s="6"/>
      <c r="B671" s="6"/>
      <c r="C671" s="6"/>
      <c r="D671" s="6"/>
      <c r="E671" s="6"/>
      <c r="F671" s="6"/>
      <c r="G671" s="6"/>
      <c r="M671" s="69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2">
      <c r="A672" s="6"/>
      <c r="B672" s="6"/>
      <c r="C672" s="6"/>
      <c r="D672" s="6"/>
      <c r="E672" s="6"/>
      <c r="F672" s="6"/>
      <c r="G672" s="6"/>
      <c r="M672" s="69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2">
      <c r="A673" s="6"/>
      <c r="B673" s="6"/>
      <c r="C673" s="6"/>
      <c r="D673" s="6"/>
      <c r="E673" s="6"/>
      <c r="F673" s="6"/>
      <c r="G673" s="6"/>
      <c r="M673" s="69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2">
      <c r="A674" s="6"/>
      <c r="B674" s="6"/>
      <c r="C674" s="6"/>
      <c r="D674" s="6"/>
      <c r="E674" s="6"/>
      <c r="F674" s="6"/>
      <c r="G674" s="6"/>
      <c r="M674" s="69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2">
      <c r="A675" s="6"/>
      <c r="B675" s="6"/>
      <c r="C675" s="6"/>
      <c r="D675" s="6"/>
      <c r="E675" s="6"/>
      <c r="F675" s="6"/>
      <c r="G675" s="6"/>
      <c r="M675" s="69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2">
      <c r="A676" s="6"/>
      <c r="B676" s="6"/>
      <c r="C676" s="6"/>
      <c r="D676" s="6"/>
      <c r="E676" s="6"/>
      <c r="F676" s="6"/>
      <c r="G676" s="6"/>
      <c r="M676" s="69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2">
      <c r="A677" s="6"/>
      <c r="B677" s="6"/>
      <c r="C677" s="6"/>
      <c r="D677" s="6"/>
      <c r="E677" s="6"/>
      <c r="F677" s="6"/>
      <c r="G677" s="6"/>
      <c r="M677" s="69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2">
      <c r="A678" s="6"/>
      <c r="B678" s="6"/>
      <c r="C678" s="6"/>
      <c r="D678" s="6"/>
      <c r="E678" s="6"/>
      <c r="F678" s="6"/>
      <c r="G678" s="6"/>
      <c r="M678" s="69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2">
      <c r="A679" s="6"/>
      <c r="B679" s="6"/>
      <c r="C679" s="6"/>
      <c r="D679" s="6"/>
      <c r="E679" s="6"/>
      <c r="F679" s="6"/>
      <c r="G679" s="6"/>
      <c r="M679" s="69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2">
      <c r="A680" s="6"/>
      <c r="B680" s="6"/>
      <c r="C680" s="6"/>
      <c r="D680" s="6"/>
      <c r="E680" s="6"/>
      <c r="F680" s="6"/>
      <c r="G680" s="6"/>
      <c r="M680" s="69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2">
      <c r="A681" s="6"/>
      <c r="B681" s="6"/>
      <c r="C681" s="6"/>
      <c r="D681" s="6"/>
      <c r="E681" s="6"/>
      <c r="F681" s="6"/>
      <c r="G681" s="6"/>
      <c r="M681" s="69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2">
      <c r="A682" s="6"/>
      <c r="B682" s="6"/>
      <c r="C682" s="6"/>
      <c r="D682" s="6"/>
      <c r="E682" s="6"/>
      <c r="F682" s="6"/>
      <c r="G682" s="6"/>
      <c r="M682" s="69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2">
      <c r="A683" s="6"/>
      <c r="B683" s="6"/>
      <c r="C683" s="6"/>
      <c r="D683" s="6"/>
      <c r="E683" s="6"/>
      <c r="F683" s="6"/>
      <c r="G683" s="6"/>
      <c r="M683" s="69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2">
      <c r="A684" s="6"/>
      <c r="B684" s="6"/>
      <c r="C684" s="6"/>
      <c r="D684" s="6"/>
      <c r="E684" s="6"/>
      <c r="F684" s="6"/>
      <c r="G684" s="6"/>
      <c r="M684" s="69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2">
      <c r="A685" s="6"/>
      <c r="B685" s="6"/>
      <c r="C685" s="6"/>
      <c r="D685" s="6"/>
      <c r="E685" s="6"/>
      <c r="F685" s="6"/>
      <c r="G685" s="6"/>
      <c r="M685" s="69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2">
      <c r="A686" s="6"/>
      <c r="B686" s="6"/>
      <c r="C686" s="6"/>
      <c r="D686" s="6"/>
      <c r="E686" s="6"/>
      <c r="F686" s="6"/>
      <c r="G686" s="6"/>
      <c r="M686" s="69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2">
      <c r="A687" s="6"/>
      <c r="B687" s="6"/>
      <c r="C687" s="6"/>
      <c r="D687" s="6"/>
      <c r="E687" s="6"/>
      <c r="F687" s="6"/>
      <c r="G687" s="6"/>
      <c r="M687" s="69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2">
      <c r="A688" s="6"/>
      <c r="B688" s="6"/>
      <c r="C688" s="6"/>
      <c r="D688" s="6"/>
      <c r="E688" s="6"/>
      <c r="F688" s="6"/>
      <c r="G688" s="6"/>
      <c r="M688" s="69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2">
      <c r="A689" s="6"/>
      <c r="B689" s="6"/>
      <c r="C689" s="6"/>
      <c r="D689" s="6"/>
      <c r="E689" s="6"/>
      <c r="F689" s="6"/>
      <c r="G689" s="6"/>
      <c r="M689" s="69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2">
      <c r="A690" s="6"/>
      <c r="B690" s="6"/>
      <c r="C690" s="6"/>
      <c r="D690" s="6"/>
      <c r="E690" s="6"/>
      <c r="F690" s="6"/>
      <c r="G690" s="6"/>
      <c r="M690" s="69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2">
      <c r="A691" s="6"/>
      <c r="B691" s="6"/>
      <c r="C691" s="6"/>
      <c r="D691" s="6"/>
      <c r="E691" s="6"/>
      <c r="F691" s="6"/>
      <c r="G691" s="6"/>
      <c r="M691" s="69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2">
      <c r="A692" s="6"/>
      <c r="B692" s="6"/>
      <c r="C692" s="6"/>
      <c r="D692" s="6"/>
      <c r="E692" s="6"/>
      <c r="F692" s="6"/>
      <c r="G692" s="6"/>
      <c r="M692" s="69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2">
      <c r="A693" s="6"/>
      <c r="B693" s="6"/>
      <c r="C693" s="6"/>
      <c r="D693" s="6"/>
      <c r="E693" s="6"/>
      <c r="F693" s="6"/>
      <c r="G693" s="6"/>
      <c r="M693" s="69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2">
      <c r="A694" s="6"/>
      <c r="B694" s="6"/>
      <c r="C694" s="6"/>
      <c r="D694" s="6"/>
      <c r="E694" s="6"/>
      <c r="F694" s="6"/>
      <c r="G694" s="6"/>
      <c r="M694" s="69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2">
      <c r="A695" s="6"/>
      <c r="B695" s="6"/>
      <c r="C695" s="6"/>
      <c r="D695" s="6"/>
      <c r="E695" s="6"/>
      <c r="F695" s="6"/>
      <c r="G695" s="6"/>
      <c r="M695" s="69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2">
      <c r="A696" s="6"/>
      <c r="B696" s="6"/>
      <c r="C696" s="6"/>
      <c r="D696" s="6"/>
      <c r="E696" s="6"/>
      <c r="F696" s="6"/>
      <c r="G696" s="6"/>
      <c r="M696" s="69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2">
      <c r="A697" s="6"/>
      <c r="B697" s="6"/>
      <c r="C697" s="6"/>
      <c r="D697" s="6"/>
      <c r="E697" s="6"/>
      <c r="F697" s="6"/>
      <c r="G697" s="6"/>
      <c r="M697" s="69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2">
      <c r="A698" s="6"/>
      <c r="B698" s="6"/>
      <c r="C698" s="6"/>
      <c r="D698" s="6"/>
      <c r="E698" s="6"/>
      <c r="F698" s="6"/>
      <c r="G698" s="6"/>
      <c r="M698" s="69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2">
      <c r="A699" s="6"/>
      <c r="B699" s="6"/>
      <c r="C699" s="6"/>
      <c r="D699" s="6"/>
      <c r="E699" s="6"/>
      <c r="F699" s="6"/>
      <c r="G699" s="6"/>
      <c r="M699" s="69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2">
      <c r="A700" s="6"/>
      <c r="B700" s="6"/>
      <c r="C700" s="6"/>
      <c r="D700" s="6"/>
      <c r="E700" s="6"/>
      <c r="F700" s="6"/>
      <c r="G700" s="6"/>
      <c r="M700" s="69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2">
      <c r="A701" s="6"/>
      <c r="B701" s="6"/>
      <c r="C701" s="6"/>
      <c r="D701" s="6"/>
      <c r="E701" s="6"/>
      <c r="F701" s="6"/>
      <c r="G701" s="6"/>
      <c r="M701" s="69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2">
      <c r="A702" s="6"/>
      <c r="B702" s="6"/>
      <c r="C702" s="6"/>
      <c r="D702" s="6"/>
      <c r="E702" s="6"/>
      <c r="F702" s="6"/>
      <c r="G702" s="6"/>
      <c r="M702" s="69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2">
      <c r="A703" s="6"/>
      <c r="B703" s="6"/>
      <c r="C703" s="6"/>
      <c r="D703" s="6"/>
      <c r="E703" s="6"/>
      <c r="F703" s="6"/>
      <c r="G703" s="6"/>
      <c r="M703" s="69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2">
      <c r="A704" s="6"/>
      <c r="B704" s="6"/>
      <c r="C704" s="6"/>
      <c r="D704" s="6"/>
      <c r="E704" s="6"/>
      <c r="F704" s="6"/>
      <c r="G704" s="6"/>
      <c r="M704" s="69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2">
      <c r="A705" s="6"/>
      <c r="B705" s="6"/>
      <c r="C705" s="6"/>
      <c r="D705" s="6"/>
      <c r="E705" s="6"/>
      <c r="F705" s="6"/>
      <c r="G705" s="6"/>
      <c r="M705" s="69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2">
      <c r="A706" s="6"/>
      <c r="B706" s="6"/>
      <c r="C706" s="6"/>
      <c r="D706" s="6"/>
      <c r="E706" s="6"/>
      <c r="F706" s="6"/>
      <c r="G706" s="6"/>
      <c r="M706" s="69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2">
      <c r="A707" s="6"/>
      <c r="B707" s="6"/>
      <c r="C707" s="6"/>
      <c r="D707" s="6"/>
      <c r="E707" s="6"/>
      <c r="F707" s="6"/>
      <c r="G707" s="6"/>
      <c r="M707" s="69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2">
      <c r="A708" s="6"/>
      <c r="B708" s="6"/>
      <c r="C708" s="6"/>
      <c r="D708" s="6"/>
      <c r="E708" s="6"/>
      <c r="F708" s="6"/>
      <c r="G708" s="6"/>
      <c r="M708" s="69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2">
      <c r="A709" s="6"/>
      <c r="B709" s="6"/>
      <c r="C709" s="6"/>
      <c r="D709" s="6"/>
      <c r="E709" s="6"/>
      <c r="F709" s="6"/>
      <c r="G709" s="6"/>
      <c r="M709" s="69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2">
      <c r="A710" s="6"/>
      <c r="B710" s="6"/>
      <c r="C710" s="6"/>
      <c r="D710" s="6"/>
      <c r="E710" s="6"/>
      <c r="F710" s="6"/>
      <c r="G710" s="6"/>
      <c r="M710" s="69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2">
      <c r="A711" s="6"/>
      <c r="B711" s="6"/>
      <c r="C711" s="6"/>
      <c r="D711" s="6"/>
      <c r="E711" s="6"/>
      <c r="F711" s="6"/>
      <c r="G711" s="6"/>
      <c r="M711" s="69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2">
      <c r="A712" s="6"/>
      <c r="B712" s="6"/>
      <c r="C712" s="6"/>
      <c r="D712" s="6"/>
      <c r="E712" s="6"/>
      <c r="F712" s="6"/>
      <c r="G712" s="6"/>
      <c r="M712" s="69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2">
      <c r="A713" s="6"/>
      <c r="B713" s="6"/>
      <c r="C713" s="6"/>
      <c r="D713" s="6"/>
      <c r="E713" s="6"/>
      <c r="F713" s="6"/>
      <c r="G713" s="6"/>
      <c r="M713" s="69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2">
      <c r="A714" s="6"/>
      <c r="B714" s="6"/>
      <c r="C714" s="6"/>
      <c r="D714" s="6"/>
      <c r="E714" s="6"/>
      <c r="F714" s="6"/>
      <c r="G714" s="6"/>
      <c r="M714" s="69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2">
      <c r="A715" s="6"/>
      <c r="B715" s="6"/>
      <c r="C715" s="6"/>
      <c r="D715" s="6"/>
      <c r="E715" s="6"/>
      <c r="F715" s="6"/>
      <c r="G715" s="6"/>
      <c r="M715" s="69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2">
      <c r="A716" s="6"/>
      <c r="B716" s="6"/>
      <c r="C716" s="6"/>
      <c r="D716" s="6"/>
      <c r="E716" s="6"/>
      <c r="F716" s="6"/>
      <c r="G716" s="6"/>
      <c r="M716" s="69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2">
      <c r="A717" s="6"/>
      <c r="B717" s="6"/>
      <c r="C717" s="6"/>
      <c r="D717" s="6"/>
      <c r="E717" s="6"/>
      <c r="F717" s="6"/>
      <c r="G717" s="6"/>
      <c r="M717" s="69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2">
      <c r="A718" s="6"/>
      <c r="B718" s="6"/>
      <c r="C718" s="6"/>
      <c r="D718" s="6"/>
      <c r="E718" s="6"/>
      <c r="F718" s="6"/>
      <c r="G718" s="6"/>
      <c r="M718" s="69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2">
      <c r="A719" s="6"/>
      <c r="B719" s="6"/>
      <c r="C719" s="6"/>
      <c r="D719" s="6"/>
      <c r="E719" s="6"/>
      <c r="F719" s="6"/>
      <c r="G719" s="6"/>
      <c r="M719" s="69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2">
      <c r="A720" s="6"/>
      <c r="B720" s="6"/>
      <c r="C720" s="6"/>
      <c r="D720" s="6"/>
      <c r="E720" s="6"/>
      <c r="F720" s="6"/>
      <c r="G720" s="6"/>
      <c r="M720" s="69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2">
      <c r="A721" s="6"/>
      <c r="B721" s="6"/>
      <c r="C721" s="6"/>
      <c r="D721" s="6"/>
      <c r="E721" s="6"/>
      <c r="F721" s="6"/>
      <c r="G721" s="6"/>
      <c r="M721" s="69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2">
      <c r="A722" s="6"/>
      <c r="B722" s="6"/>
      <c r="C722" s="6"/>
      <c r="D722" s="6"/>
      <c r="E722" s="6"/>
      <c r="F722" s="6"/>
      <c r="G722" s="6"/>
      <c r="M722" s="69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2">
      <c r="A723" s="6"/>
      <c r="B723" s="6"/>
      <c r="C723" s="6"/>
      <c r="D723" s="6"/>
      <c r="E723" s="6"/>
      <c r="F723" s="6"/>
      <c r="G723" s="6"/>
      <c r="M723" s="69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2">
      <c r="A724" s="6"/>
      <c r="B724" s="6"/>
      <c r="C724" s="6"/>
      <c r="D724" s="6"/>
      <c r="E724" s="6"/>
      <c r="F724" s="6"/>
      <c r="G724" s="6"/>
      <c r="M724" s="69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2">
      <c r="A725" s="6"/>
      <c r="B725" s="6"/>
      <c r="C725" s="6"/>
      <c r="D725" s="6"/>
      <c r="E725" s="6"/>
      <c r="F725" s="6"/>
      <c r="G725" s="6"/>
      <c r="M725" s="69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2">
      <c r="A726" s="6"/>
      <c r="B726" s="6"/>
      <c r="C726" s="6"/>
      <c r="D726" s="6"/>
      <c r="E726" s="6"/>
      <c r="F726" s="6"/>
      <c r="G726" s="6"/>
      <c r="M726" s="69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2">
      <c r="A727" s="6"/>
      <c r="B727" s="6"/>
      <c r="C727" s="6"/>
      <c r="D727" s="6"/>
      <c r="E727" s="6"/>
      <c r="F727" s="6"/>
      <c r="G727" s="6"/>
      <c r="M727" s="69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2">
      <c r="A728" s="6"/>
      <c r="B728" s="6"/>
      <c r="C728" s="6"/>
      <c r="D728" s="6"/>
      <c r="E728" s="6"/>
      <c r="F728" s="6"/>
      <c r="G728" s="6"/>
      <c r="M728" s="69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2">
      <c r="A729" s="6"/>
      <c r="B729" s="6"/>
      <c r="C729" s="6"/>
      <c r="D729" s="6"/>
      <c r="E729" s="6"/>
      <c r="F729" s="6"/>
      <c r="G729" s="6"/>
      <c r="M729" s="69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2">
      <c r="A730" s="6"/>
      <c r="B730" s="6"/>
      <c r="C730" s="6"/>
      <c r="D730" s="6"/>
      <c r="E730" s="6"/>
      <c r="F730" s="6"/>
      <c r="G730" s="6"/>
      <c r="M730" s="69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2">
      <c r="A731" s="6"/>
      <c r="B731" s="6"/>
      <c r="C731" s="6"/>
      <c r="D731" s="6"/>
      <c r="E731" s="6"/>
      <c r="F731" s="6"/>
      <c r="G731" s="6"/>
      <c r="M731" s="69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2">
      <c r="A732" s="6"/>
      <c r="B732" s="6"/>
      <c r="C732" s="6"/>
      <c r="D732" s="6"/>
      <c r="E732" s="6"/>
      <c r="F732" s="6"/>
      <c r="G732" s="6"/>
      <c r="M732" s="69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2">
      <c r="A733" s="6"/>
      <c r="B733" s="6"/>
      <c r="C733" s="6"/>
      <c r="D733" s="6"/>
      <c r="E733" s="6"/>
      <c r="F733" s="6"/>
      <c r="G733" s="6"/>
      <c r="M733" s="69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2">
      <c r="A734" s="6"/>
      <c r="B734" s="6"/>
      <c r="C734" s="6"/>
      <c r="D734" s="6"/>
      <c r="E734" s="6"/>
      <c r="F734" s="6"/>
      <c r="G734" s="6"/>
      <c r="M734" s="69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2">
      <c r="A735" s="6"/>
      <c r="B735" s="6"/>
      <c r="C735" s="6"/>
      <c r="D735" s="6"/>
      <c r="E735" s="6"/>
      <c r="F735" s="6"/>
      <c r="G735" s="6"/>
      <c r="M735" s="69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2">
      <c r="A736" s="6"/>
      <c r="B736" s="6"/>
      <c r="C736" s="6"/>
      <c r="D736" s="6"/>
      <c r="E736" s="6"/>
      <c r="F736" s="6"/>
      <c r="G736" s="6"/>
      <c r="M736" s="69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2">
      <c r="A737" s="6"/>
      <c r="B737" s="6"/>
      <c r="C737" s="6"/>
      <c r="D737" s="6"/>
      <c r="E737" s="6"/>
      <c r="F737" s="6"/>
      <c r="G737" s="6"/>
      <c r="M737" s="69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2">
      <c r="A738" s="6"/>
      <c r="B738" s="6"/>
      <c r="C738" s="6"/>
      <c r="D738" s="6"/>
      <c r="E738" s="6"/>
      <c r="F738" s="6"/>
      <c r="G738" s="6"/>
      <c r="M738" s="69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2">
      <c r="A739" s="6"/>
      <c r="B739" s="6"/>
      <c r="C739" s="6"/>
      <c r="D739" s="6"/>
      <c r="E739" s="6"/>
      <c r="F739" s="6"/>
      <c r="G739" s="6"/>
      <c r="M739" s="69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2">
      <c r="A740" s="6"/>
      <c r="B740" s="6"/>
      <c r="C740" s="6"/>
      <c r="D740" s="6"/>
      <c r="E740" s="6"/>
      <c r="F740" s="6"/>
      <c r="G740" s="6"/>
      <c r="M740" s="69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2">
      <c r="A741" s="6"/>
      <c r="B741" s="6"/>
      <c r="C741" s="6"/>
      <c r="D741" s="6"/>
      <c r="E741" s="6"/>
      <c r="F741" s="6"/>
      <c r="G741" s="6"/>
      <c r="M741" s="69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2">
      <c r="A742" s="6"/>
      <c r="B742" s="6"/>
      <c r="C742" s="6"/>
      <c r="D742" s="6"/>
      <c r="E742" s="6"/>
      <c r="F742" s="6"/>
      <c r="G742" s="6"/>
      <c r="M742" s="69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2">
      <c r="A743" s="6"/>
      <c r="B743" s="6"/>
      <c r="C743" s="6"/>
      <c r="D743" s="6"/>
      <c r="E743" s="6"/>
      <c r="F743" s="6"/>
      <c r="G743" s="6"/>
      <c r="M743" s="69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2">
      <c r="A744" s="6"/>
      <c r="B744" s="6"/>
      <c r="C744" s="6"/>
      <c r="D744" s="6"/>
      <c r="E744" s="6"/>
      <c r="F744" s="6"/>
      <c r="G744" s="6"/>
      <c r="M744" s="69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2">
      <c r="A745" s="6"/>
      <c r="B745" s="6"/>
      <c r="C745" s="6"/>
      <c r="D745" s="6"/>
      <c r="E745" s="6"/>
      <c r="F745" s="6"/>
      <c r="G745" s="6"/>
      <c r="M745" s="69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2">
      <c r="A746" s="6"/>
      <c r="B746" s="6"/>
      <c r="C746" s="6"/>
      <c r="D746" s="6"/>
      <c r="E746" s="6"/>
      <c r="F746" s="6"/>
      <c r="G746" s="6"/>
      <c r="M746" s="69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2">
      <c r="A747" s="6"/>
      <c r="B747" s="6"/>
      <c r="C747" s="6"/>
      <c r="D747" s="6"/>
      <c r="E747" s="6"/>
      <c r="F747" s="6"/>
      <c r="G747" s="6"/>
      <c r="M747" s="69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2">
      <c r="A748" s="6"/>
      <c r="B748" s="6"/>
      <c r="C748" s="6"/>
      <c r="D748" s="6"/>
      <c r="E748" s="6"/>
      <c r="F748" s="6"/>
      <c r="G748" s="6"/>
      <c r="M748" s="69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2">
      <c r="A749" s="6"/>
      <c r="B749" s="6"/>
      <c r="C749" s="6"/>
      <c r="D749" s="6"/>
      <c r="E749" s="6"/>
      <c r="F749" s="6"/>
      <c r="G749" s="6"/>
      <c r="M749" s="69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2">
      <c r="A750" s="6"/>
      <c r="B750" s="6"/>
      <c r="C750" s="6"/>
      <c r="D750" s="6"/>
      <c r="E750" s="6"/>
      <c r="F750" s="6"/>
      <c r="G750" s="6"/>
      <c r="M750" s="69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2">
      <c r="A751" s="6"/>
      <c r="B751" s="6"/>
      <c r="C751" s="6"/>
      <c r="D751" s="6"/>
      <c r="E751" s="6"/>
      <c r="F751" s="6"/>
      <c r="G751" s="6"/>
      <c r="M751" s="69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2">
      <c r="A752" s="6"/>
      <c r="B752" s="6"/>
      <c r="C752" s="6"/>
      <c r="D752" s="6"/>
      <c r="E752" s="6"/>
      <c r="F752" s="6"/>
      <c r="G752" s="6"/>
      <c r="M752" s="69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2">
      <c r="A753" s="6"/>
      <c r="B753" s="6"/>
      <c r="C753" s="6"/>
      <c r="D753" s="6"/>
      <c r="E753" s="6"/>
      <c r="F753" s="6"/>
      <c r="G753" s="6"/>
      <c r="M753" s="69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2">
      <c r="A754" s="6"/>
      <c r="B754" s="6"/>
      <c r="C754" s="6"/>
      <c r="D754" s="6"/>
      <c r="E754" s="6"/>
      <c r="F754" s="6"/>
      <c r="G754" s="6"/>
      <c r="M754" s="69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2">
      <c r="A755" s="6"/>
      <c r="B755" s="6"/>
      <c r="C755" s="6"/>
      <c r="D755" s="6"/>
      <c r="E755" s="6"/>
      <c r="F755" s="6"/>
      <c r="G755" s="6"/>
      <c r="M755" s="69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2">
      <c r="A756" s="6"/>
      <c r="B756" s="6"/>
      <c r="C756" s="6"/>
      <c r="D756" s="6"/>
      <c r="E756" s="6"/>
      <c r="F756" s="6"/>
      <c r="G756" s="6"/>
      <c r="M756" s="69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2">
      <c r="A757" s="6"/>
      <c r="B757" s="6"/>
      <c r="C757" s="6"/>
      <c r="D757" s="6"/>
      <c r="E757" s="6"/>
      <c r="F757" s="6"/>
      <c r="G757" s="6"/>
      <c r="M757" s="69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2">
      <c r="A758" s="6"/>
      <c r="B758" s="6"/>
      <c r="C758" s="6"/>
      <c r="D758" s="6"/>
      <c r="E758" s="6"/>
      <c r="F758" s="6"/>
      <c r="G758" s="6"/>
      <c r="M758" s="69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2">
      <c r="A759" s="6"/>
      <c r="B759" s="6"/>
      <c r="C759" s="6"/>
      <c r="D759" s="6"/>
      <c r="E759" s="6"/>
      <c r="F759" s="6"/>
      <c r="G759" s="6"/>
      <c r="M759" s="69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2">
      <c r="A760" s="6"/>
      <c r="B760" s="6"/>
      <c r="C760" s="6"/>
      <c r="D760" s="6"/>
      <c r="E760" s="6"/>
      <c r="F760" s="6"/>
      <c r="G760" s="6"/>
      <c r="M760" s="69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2">
      <c r="A761" s="6"/>
      <c r="B761" s="6"/>
      <c r="C761" s="6"/>
      <c r="D761" s="6"/>
      <c r="E761" s="6"/>
      <c r="F761" s="6"/>
      <c r="G761" s="6"/>
      <c r="M761" s="69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2">
      <c r="A762" s="6"/>
      <c r="B762" s="6"/>
      <c r="C762" s="6"/>
      <c r="D762" s="6"/>
      <c r="E762" s="6"/>
      <c r="F762" s="6"/>
      <c r="G762" s="6"/>
      <c r="M762" s="69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2">
      <c r="A763" s="6"/>
      <c r="B763" s="6"/>
      <c r="C763" s="6"/>
      <c r="D763" s="6"/>
      <c r="E763" s="6"/>
      <c r="F763" s="6"/>
      <c r="G763" s="6"/>
      <c r="M763" s="69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2">
      <c r="A764" s="6"/>
      <c r="B764" s="6"/>
      <c r="C764" s="6"/>
      <c r="D764" s="6"/>
      <c r="E764" s="6"/>
      <c r="F764" s="6"/>
      <c r="G764" s="6"/>
      <c r="M764" s="69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2">
      <c r="A765" s="6"/>
      <c r="B765" s="6"/>
      <c r="C765" s="6"/>
      <c r="D765" s="6"/>
      <c r="E765" s="6"/>
      <c r="F765" s="6"/>
      <c r="G765" s="6"/>
      <c r="M765" s="69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2">
      <c r="A766" s="6"/>
      <c r="B766" s="6"/>
      <c r="C766" s="6"/>
      <c r="D766" s="6"/>
      <c r="E766" s="6"/>
      <c r="F766" s="6"/>
      <c r="G766" s="6"/>
      <c r="M766" s="69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2">
      <c r="A767" s="6"/>
      <c r="B767" s="6"/>
      <c r="C767" s="6"/>
      <c r="D767" s="6"/>
      <c r="E767" s="6"/>
      <c r="F767" s="6"/>
      <c r="G767" s="6"/>
      <c r="M767" s="69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2">
      <c r="A768" s="6"/>
      <c r="B768" s="6"/>
      <c r="C768" s="6"/>
      <c r="D768" s="6"/>
      <c r="E768" s="6"/>
      <c r="F768" s="6"/>
      <c r="G768" s="6"/>
      <c r="M768" s="69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2">
      <c r="A769" s="6"/>
      <c r="B769" s="6"/>
      <c r="C769" s="6"/>
      <c r="D769" s="6"/>
      <c r="E769" s="6"/>
      <c r="F769" s="6"/>
      <c r="G769" s="6"/>
      <c r="M769" s="69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2">
      <c r="A770" s="6"/>
      <c r="B770" s="6"/>
      <c r="C770" s="6"/>
      <c r="D770" s="6"/>
      <c r="E770" s="6"/>
      <c r="F770" s="6"/>
      <c r="G770" s="6"/>
      <c r="M770" s="69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2">
      <c r="A771" s="6"/>
      <c r="B771" s="6"/>
      <c r="C771" s="6"/>
      <c r="D771" s="6"/>
      <c r="E771" s="6"/>
      <c r="F771" s="6"/>
      <c r="G771" s="6"/>
      <c r="M771" s="69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2">
      <c r="A772" s="6"/>
      <c r="B772" s="6"/>
      <c r="C772" s="6"/>
      <c r="D772" s="6"/>
      <c r="E772" s="6"/>
      <c r="F772" s="6"/>
      <c r="G772" s="6"/>
      <c r="M772" s="69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2">
      <c r="A773" s="6"/>
      <c r="B773" s="6"/>
      <c r="C773" s="6"/>
      <c r="D773" s="6"/>
      <c r="E773" s="6"/>
      <c r="F773" s="6"/>
      <c r="G773" s="6"/>
      <c r="M773" s="69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2">
      <c r="A774" s="6"/>
      <c r="B774" s="6"/>
      <c r="C774" s="6"/>
      <c r="D774" s="6"/>
      <c r="E774" s="6"/>
      <c r="F774" s="6"/>
      <c r="G774" s="6"/>
      <c r="M774" s="69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2">
      <c r="A775" s="6"/>
      <c r="B775" s="6"/>
      <c r="C775" s="6"/>
      <c r="D775" s="6"/>
      <c r="E775" s="6"/>
      <c r="F775" s="6"/>
      <c r="G775" s="6"/>
      <c r="M775" s="69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2">
      <c r="A776" s="6"/>
      <c r="B776" s="6"/>
      <c r="C776" s="6"/>
      <c r="D776" s="6"/>
      <c r="E776" s="6"/>
      <c r="F776" s="6"/>
      <c r="G776" s="6"/>
      <c r="M776" s="69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2">
      <c r="A777" s="6"/>
      <c r="B777" s="6"/>
      <c r="C777" s="6"/>
      <c r="D777" s="6"/>
      <c r="E777" s="6"/>
      <c r="F777" s="6"/>
      <c r="G777" s="6"/>
      <c r="M777" s="69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2">
      <c r="A778" s="6"/>
      <c r="B778" s="6"/>
      <c r="C778" s="6"/>
      <c r="D778" s="6"/>
      <c r="E778" s="6"/>
      <c r="F778" s="6"/>
      <c r="G778" s="6"/>
      <c r="M778" s="69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2">
      <c r="A779" s="6"/>
      <c r="B779" s="6"/>
      <c r="C779" s="6"/>
      <c r="D779" s="6"/>
      <c r="E779" s="6"/>
      <c r="F779" s="6"/>
      <c r="G779" s="6"/>
      <c r="M779" s="69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2">
      <c r="A780" s="6"/>
      <c r="B780" s="6"/>
      <c r="C780" s="6"/>
      <c r="D780" s="6"/>
      <c r="E780" s="6"/>
      <c r="F780" s="6"/>
      <c r="G780" s="6"/>
      <c r="M780" s="69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2">
      <c r="A781" s="6"/>
      <c r="B781" s="6"/>
      <c r="C781" s="6"/>
      <c r="D781" s="6"/>
      <c r="E781" s="6"/>
      <c r="F781" s="6"/>
      <c r="G781" s="6"/>
      <c r="M781" s="69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2">
      <c r="A782" s="6"/>
      <c r="B782" s="6"/>
      <c r="C782" s="6"/>
      <c r="D782" s="6"/>
      <c r="E782" s="6"/>
      <c r="F782" s="6"/>
      <c r="G782" s="6"/>
      <c r="M782" s="69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2">
      <c r="A783" s="6"/>
      <c r="B783" s="6"/>
      <c r="C783" s="6"/>
      <c r="D783" s="6"/>
      <c r="E783" s="6"/>
      <c r="F783" s="6"/>
      <c r="G783" s="6"/>
      <c r="M783" s="69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2">
      <c r="A784" s="6"/>
      <c r="B784" s="6"/>
      <c r="C784" s="6"/>
      <c r="D784" s="6"/>
      <c r="E784" s="6"/>
      <c r="F784" s="6"/>
      <c r="G784" s="6"/>
      <c r="M784" s="69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2">
      <c r="A785" s="6"/>
      <c r="B785" s="6"/>
      <c r="C785" s="6"/>
      <c r="D785" s="6"/>
      <c r="E785" s="6"/>
      <c r="F785" s="6"/>
      <c r="G785" s="6"/>
      <c r="M785" s="69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2">
      <c r="A786" s="6"/>
      <c r="B786" s="6"/>
      <c r="C786" s="6"/>
      <c r="D786" s="6"/>
      <c r="E786" s="6"/>
      <c r="F786" s="6"/>
      <c r="G786" s="6"/>
      <c r="M786" s="69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2">
      <c r="A787" s="6"/>
      <c r="B787" s="6"/>
      <c r="C787" s="6"/>
      <c r="D787" s="6"/>
      <c r="E787" s="6"/>
      <c r="F787" s="6"/>
      <c r="G787" s="6"/>
      <c r="M787" s="69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2">
      <c r="A788" s="6"/>
      <c r="B788" s="6"/>
      <c r="C788" s="6"/>
      <c r="D788" s="6"/>
      <c r="E788" s="6"/>
      <c r="F788" s="6"/>
      <c r="G788" s="6"/>
      <c r="M788" s="69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2">
      <c r="A789" s="6"/>
      <c r="B789" s="6"/>
      <c r="C789" s="6"/>
      <c r="D789" s="6"/>
      <c r="E789" s="6"/>
      <c r="F789" s="6"/>
      <c r="G789" s="6"/>
      <c r="M789" s="69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2">
      <c r="A790" s="6"/>
      <c r="B790" s="6"/>
      <c r="C790" s="6"/>
      <c r="D790" s="6"/>
      <c r="E790" s="6"/>
      <c r="F790" s="6"/>
      <c r="G790" s="6"/>
      <c r="M790" s="69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2">
      <c r="A791" s="6"/>
      <c r="B791" s="6"/>
      <c r="C791" s="6"/>
      <c r="D791" s="6"/>
      <c r="E791" s="6"/>
      <c r="F791" s="6"/>
      <c r="G791" s="6"/>
      <c r="M791" s="69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2">
      <c r="A792" s="6"/>
      <c r="B792" s="6"/>
      <c r="C792" s="6"/>
      <c r="D792" s="6"/>
      <c r="E792" s="6"/>
      <c r="F792" s="6"/>
      <c r="G792" s="6"/>
      <c r="M792" s="69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2">
      <c r="A793" s="6"/>
      <c r="B793" s="6"/>
      <c r="C793" s="6"/>
      <c r="D793" s="6"/>
      <c r="E793" s="6"/>
      <c r="F793" s="6"/>
      <c r="G793" s="6"/>
      <c r="M793" s="69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2">
      <c r="A794" s="6"/>
      <c r="B794" s="6"/>
      <c r="C794" s="6"/>
      <c r="D794" s="6"/>
      <c r="E794" s="6"/>
      <c r="F794" s="6"/>
      <c r="G794" s="6"/>
      <c r="M794" s="69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2">
      <c r="A795" s="6"/>
      <c r="B795" s="6"/>
      <c r="C795" s="6"/>
      <c r="D795" s="6"/>
      <c r="E795" s="6"/>
      <c r="F795" s="6"/>
      <c r="G795" s="6"/>
      <c r="M795" s="69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2">
      <c r="A796" s="6"/>
      <c r="B796" s="6"/>
      <c r="C796" s="6"/>
      <c r="D796" s="6"/>
      <c r="E796" s="6"/>
      <c r="F796" s="6"/>
      <c r="G796" s="6"/>
      <c r="M796" s="69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2">
      <c r="A797" s="6"/>
      <c r="B797" s="6"/>
      <c r="C797" s="6"/>
      <c r="D797" s="6"/>
      <c r="E797" s="6"/>
      <c r="F797" s="6"/>
      <c r="G797" s="6"/>
      <c r="M797" s="69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2">
      <c r="A798" s="6"/>
      <c r="B798" s="6"/>
      <c r="C798" s="6"/>
      <c r="D798" s="6"/>
      <c r="E798" s="6"/>
      <c r="F798" s="6"/>
      <c r="G798" s="6"/>
      <c r="M798" s="69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2">
      <c r="A799" s="6"/>
      <c r="B799" s="6"/>
      <c r="C799" s="6"/>
      <c r="D799" s="6"/>
      <c r="E799" s="6"/>
      <c r="F799" s="6"/>
      <c r="G799" s="6"/>
      <c r="M799" s="69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2">
      <c r="A800" s="6"/>
      <c r="B800" s="6"/>
      <c r="C800" s="6"/>
      <c r="D800" s="6"/>
      <c r="E800" s="6"/>
      <c r="F800" s="6"/>
      <c r="G800" s="6"/>
      <c r="M800" s="69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2">
      <c r="A801" s="6"/>
      <c r="B801" s="6"/>
      <c r="C801" s="6"/>
      <c r="D801" s="6"/>
      <c r="E801" s="6"/>
      <c r="F801" s="6"/>
      <c r="G801" s="6"/>
      <c r="M801" s="69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2">
      <c r="A802" s="6"/>
      <c r="B802" s="6"/>
      <c r="C802" s="6"/>
      <c r="D802" s="6"/>
      <c r="E802" s="6"/>
      <c r="F802" s="6"/>
      <c r="G802" s="6"/>
      <c r="M802" s="69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2">
      <c r="A803" s="6"/>
      <c r="B803" s="6"/>
      <c r="C803" s="6"/>
      <c r="D803" s="6"/>
      <c r="E803" s="6"/>
      <c r="F803" s="6"/>
      <c r="G803" s="6"/>
      <c r="M803" s="69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2">
      <c r="A804" s="6"/>
      <c r="B804" s="6"/>
      <c r="C804" s="6"/>
      <c r="D804" s="6"/>
      <c r="E804" s="6"/>
      <c r="F804" s="6"/>
      <c r="G804" s="6"/>
      <c r="M804" s="69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2">
      <c r="A805" s="6"/>
      <c r="B805" s="6"/>
      <c r="C805" s="6"/>
      <c r="D805" s="6"/>
      <c r="E805" s="6"/>
      <c r="F805" s="6"/>
      <c r="G805" s="6"/>
      <c r="M805" s="69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2">
      <c r="A806" s="6"/>
      <c r="B806" s="6"/>
      <c r="C806" s="6"/>
      <c r="D806" s="6"/>
      <c r="E806" s="6"/>
      <c r="F806" s="6"/>
      <c r="G806" s="6"/>
      <c r="M806" s="69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2">
      <c r="A807" s="6"/>
      <c r="B807" s="6"/>
      <c r="C807" s="6"/>
      <c r="D807" s="6"/>
      <c r="E807" s="6"/>
      <c r="F807" s="6"/>
      <c r="G807" s="6"/>
      <c r="M807" s="69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2">
      <c r="A808" s="6"/>
      <c r="B808" s="6"/>
      <c r="C808" s="6"/>
      <c r="D808" s="6"/>
      <c r="E808" s="6"/>
      <c r="F808" s="6"/>
      <c r="G808" s="6"/>
      <c r="M808" s="69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2">
      <c r="A809" s="6"/>
      <c r="B809" s="6"/>
      <c r="C809" s="6"/>
      <c r="D809" s="6"/>
      <c r="E809" s="6"/>
      <c r="F809" s="6"/>
      <c r="G809" s="6"/>
      <c r="M809" s="69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2">
      <c r="A810" s="6"/>
      <c r="B810" s="6"/>
      <c r="C810" s="6"/>
      <c r="D810" s="6"/>
      <c r="E810" s="6"/>
      <c r="F810" s="6"/>
      <c r="G810" s="6"/>
      <c r="M810" s="69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2">
      <c r="A811" s="6"/>
      <c r="B811" s="6"/>
      <c r="C811" s="6"/>
      <c r="D811" s="6"/>
      <c r="E811" s="6"/>
      <c r="F811" s="6"/>
      <c r="G811" s="6"/>
      <c r="M811" s="69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2">
      <c r="A812" s="6"/>
      <c r="B812" s="6"/>
      <c r="C812" s="6"/>
      <c r="D812" s="6"/>
      <c r="E812" s="6"/>
      <c r="F812" s="6"/>
      <c r="G812" s="6"/>
      <c r="M812" s="69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2">
      <c r="A813" s="6"/>
      <c r="B813" s="6"/>
      <c r="C813" s="6"/>
      <c r="D813" s="6"/>
      <c r="E813" s="6"/>
      <c r="F813" s="6"/>
      <c r="G813" s="6"/>
      <c r="M813" s="69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2">
      <c r="A814" s="6"/>
      <c r="B814" s="6"/>
      <c r="C814" s="6"/>
      <c r="D814" s="6"/>
      <c r="E814" s="6"/>
      <c r="F814" s="6"/>
      <c r="G814" s="6"/>
      <c r="M814" s="69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2">
      <c r="A815" s="6"/>
      <c r="B815" s="6"/>
      <c r="C815" s="6"/>
      <c r="D815" s="6"/>
      <c r="E815" s="6"/>
      <c r="F815" s="6"/>
      <c r="G815" s="6"/>
      <c r="M815" s="69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2">
      <c r="A816" s="6"/>
      <c r="B816" s="6"/>
      <c r="C816" s="6"/>
      <c r="D816" s="6"/>
      <c r="E816" s="6"/>
      <c r="F816" s="6"/>
      <c r="G816" s="6"/>
      <c r="M816" s="69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2">
      <c r="A817" s="6"/>
      <c r="B817" s="6"/>
      <c r="C817" s="6"/>
      <c r="D817" s="6"/>
      <c r="E817" s="6"/>
      <c r="F817" s="6"/>
      <c r="G817" s="6"/>
      <c r="M817" s="69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2">
      <c r="A818" s="6"/>
      <c r="B818" s="6"/>
      <c r="C818" s="6"/>
      <c r="D818" s="6"/>
      <c r="E818" s="6"/>
      <c r="F818" s="6"/>
      <c r="G818" s="6"/>
      <c r="M818" s="69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2">
      <c r="A819" s="6"/>
      <c r="B819" s="6"/>
      <c r="C819" s="6"/>
      <c r="D819" s="6"/>
      <c r="E819" s="6"/>
      <c r="F819" s="6"/>
      <c r="G819" s="6"/>
      <c r="M819" s="69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2">
      <c r="A820" s="6"/>
      <c r="B820" s="6"/>
      <c r="C820" s="6"/>
      <c r="D820" s="6"/>
      <c r="E820" s="6"/>
      <c r="F820" s="6"/>
      <c r="G820" s="6"/>
      <c r="M820" s="69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2">
      <c r="A821" s="6"/>
      <c r="B821" s="6"/>
      <c r="C821" s="6"/>
      <c r="D821" s="6"/>
      <c r="E821" s="6"/>
      <c r="F821" s="6"/>
      <c r="G821" s="6"/>
      <c r="M821" s="69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2">
      <c r="A822" s="6"/>
      <c r="B822" s="6"/>
      <c r="C822" s="6"/>
      <c r="D822" s="6"/>
      <c r="E822" s="6"/>
      <c r="F822" s="6"/>
      <c r="G822" s="6"/>
      <c r="M822" s="69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2">
      <c r="A823" s="6"/>
      <c r="B823" s="6"/>
      <c r="C823" s="6"/>
      <c r="D823" s="6"/>
      <c r="E823" s="6"/>
      <c r="F823" s="6"/>
      <c r="G823" s="6"/>
      <c r="M823" s="69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2">
      <c r="A824" s="6"/>
      <c r="B824" s="6"/>
      <c r="C824" s="6"/>
      <c r="D824" s="6"/>
      <c r="E824" s="6"/>
      <c r="F824" s="6"/>
      <c r="G824" s="6"/>
      <c r="M824" s="69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2">
      <c r="A825" s="6"/>
      <c r="B825" s="6"/>
      <c r="C825" s="6"/>
      <c r="D825" s="6"/>
      <c r="E825" s="6"/>
      <c r="F825" s="6"/>
      <c r="G825" s="6"/>
      <c r="M825" s="69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2">
      <c r="A826" s="6"/>
      <c r="B826" s="6"/>
      <c r="C826" s="6"/>
      <c r="D826" s="6"/>
      <c r="E826" s="6"/>
      <c r="F826" s="6"/>
      <c r="G826" s="6"/>
      <c r="M826" s="69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2">
      <c r="A827" s="6"/>
      <c r="B827" s="6"/>
      <c r="C827" s="6"/>
      <c r="D827" s="6"/>
      <c r="E827" s="6"/>
      <c r="F827" s="6"/>
      <c r="G827" s="6"/>
      <c r="M827" s="69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2">
      <c r="A828" s="6"/>
      <c r="B828" s="6"/>
      <c r="C828" s="6"/>
      <c r="D828" s="6"/>
      <c r="E828" s="6"/>
      <c r="F828" s="6"/>
      <c r="G828" s="6"/>
      <c r="M828" s="69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2">
      <c r="A829" s="6"/>
      <c r="B829" s="6"/>
      <c r="C829" s="6"/>
      <c r="D829" s="6"/>
      <c r="E829" s="6"/>
      <c r="F829" s="6"/>
      <c r="G829" s="6"/>
      <c r="M829" s="69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2">
      <c r="A830" s="6"/>
      <c r="B830" s="6"/>
      <c r="C830" s="6"/>
      <c r="D830" s="6"/>
      <c r="E830" s="6"/>
      <c r="F830" s="6"/>
      <c r="G830" s="6"/>
      <c r="M830" s="69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2">
      <c r="A831" s="6"/>
      <c r="B831" s="6"/>
      <c r="C831" s="6"/>
      <c r="D831" s="6"/>
      <c r="E831" s="6"/>
      <c r="F831" s="6"/>
      <c r="G831" s="6"/>
      <c r="M831" s="69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2">
      <c r="A832" s="6"/>
      <c r="B832" s="6"/>
      <c r="C832" s="6"/>
      <c r="D832" s="6"/>
      <c r="E832" s="6"/>
      <c r="F832" s="6"/>
      <c r="G832" s="6"/>
      <c r="M832" s="69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2">
      <c r="A833" s="6"/>
      <c r="B833" s="6"/>
      <c r="C833" s="6"/>
      <c r="D833" s="6"/>
      <c r="E833" s="6"/>
      <c r="F833" s="6"/>
      <c r="G833" s="6"/>
      <c r="M833" s="69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2">
      <c r="A834" s="6"/>
      <c r="B834" s="6"/>
      <c r="C834" s="6"/>
      <c r="D834" s="6"/>
      <c r="E834" s="6"/>
      <c r="F834" s="6"/>
      <c r="G834" s="6"/>
      <c r="M834" s="69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2">
      <c r="A835" s="6"/>
      <c r="B835" s="6"/>
      <c r="C835" s="6"/>
      <c r="D835" s="6"/>
      <c r="E835" s="6"/>
      <c r="F835" s="6"/>
      <c r="G835" s="6"/>
      <c r="M835" s="69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2">
      <c r="A836" s="6"/>
      <c r="B836" s="6"/>
      <c r="C836" s="6"/>
      <c r="D836" s="6"/>
      <c r="E836" s="6"/>
      <c r="F836" s="6"/>
      <c r="G836" s="6"/>
      <c r="M836" s="69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2">
      <c r="A837" s="6"/>
      <c r="B837" s="6"/>
      <c r="C837" s="6"/>
      <c r="D837" s="6"/>
      <c r="E837" s="6"/>
      <c r="F837" s="6"/>
      <c r="G837" s="6"/>
      <c r="M837" s="69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2">
      <c r="A838" s="6"/>
      <c r="B838" s="6"/>
      <c r="C838" s="6"/>
      <c r="D838" s="6"/>
      <c r="E838" s="6"/>
      <c r="F838" s="6"/>
      <c r="G838" s="6"/>
      <c r="M838" s="69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2">
      <c r="A839" s="6"/>
      <c r="B839" s="6"/>
      <c r="C839" s="6"/>
      <c r="D839" s="6"/>
      <c r="E839" s="6"/>
      <c r="F839" s="6"/>
      <c r="G839" s="6"/>
      <c r="M839" s="69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2">
      <c r="A840" s="6"/>
      <c r="B840" s="6"/>
      <c r="C840" s="6"/>
      <c r="D840" s="6"/>
      <c r="E840" s="6"/>
      <c r="F840" s="6"/>
      <c r="G840" s="6"/>
      <c r="M840" s="69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2">
      <c r="A841" s="6"/>
      <c r="B841" s="6"/>
      <c r="C841" s="6"/>
      <c r="D841" s="6"/>
      <c r="E841" s="6"/>
      <c r="F841" s="6"/>
      <c r="G841" s="6"/>
      <c r="M841" s="69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2">
      <c r="A842" s="6"/>
      <c r="B842" s="6"/>
      <c r="C842" s="6"/>
      <c r="D842" s="6"/>
      <c r="E842" s="6"/>
      <c r="F842" s="6"/>
      <c r="G842" s="6"/>
      <c r="M842" s="69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2">
      <c r="A843" s="6"/>
      <c r="B843" s="6"/>
      <c r="C843" s="6"/>
      <c r="D843" s="6"/>
      <c r="E843" s="6"/>
      <c r="F843" s="6"/>
      <c r="G843" s="6"/>
      <c r="M843" s="69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2">
      <c r="A844" s="6"/>
      <c r="B844" s="6"/>
      <c r="C844" s="6"/>
      <c r="D844" s="6"/>
      <c r="E844" s="6"/>
      <c r="F844" s="6"/>
      <c r="G844" s="6"/>
      <c r="M844" s="69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2">
      <c r="A845" s="6"/>
      <c r="B845" s="6"/>
      <c r="C845" s="6"/>
      <c r="D845" s="6"/>
      <c r="E845" s="6"/>
      <c r="F845" s="6"/>
      <c r="G845" s="6"/>
      <c r="M845" s="69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2">
      <c r="A846" s="6"/>
      <c r="B846" s="6"/>
      <c r="C846" s="6"/>
      <c r="D846" s="6"/>
      <c r="E846" s="6"/>
      <c r="F846" s="6"/>
      <c r="G846" s="6"/>
      <c r="M846" s="69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2">
      <c r="A847" s="6"/>
      <c r="B847" s="6"/>
      <c r="C847" s="6"/>
      <c r="D847" s="6"/>
      <c r="E847" s="6"/>
      <c r="F847" s="6"/>
      <c r="G847" s="6"/>
      <c r="M847" s="69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2">
      <c r="A848" s="6"/>
      <c r="B848" s="6"/>
      <c r="C848" s="6"/>
      <c r="D848" s="6"/>
      <c r="E848" s="6"/>
      <c r="F848" s="6"/>
      <c r="G848" s="6"/>
      <c r="M848" s="69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2">
      <c r="A849" s="6"/>
      <c r="B849" s="6"/>
      <c r="C849" s="6"/>
      <c r="D849" s="6"/>
      <c r="E849" s="6"/>
      <c r="F849" s="6"/>
      <c r="G849" s="6"/>
      <c r="M849" s="69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2">
      <c r="A850" s="6"/>
      <c r="B850" s="6"/>
      <c r="C850" s="6"/>
      <c r="D850" s="6"/>
      <c r="E850" s="6"/>
      <c r="F850" s="6"/>
      <c r="G850" s="6"/>
      <c r="M850" s="69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2">
      <c r="A851" s="6"/>
      <c r="B851" s="6"/>
      <c r="C851" s="6"/>
      <c r="D851" s="6"/>
      <c r="E851" s="6"/>
      <c r="F851" s="6"/>
      <c r="G851" s="6"/>
      <c r="M851" s="69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2">
      <c r="A852" s="6"/>
      <c r="B852" s="6"/>
      <c r="C852" s="6"/>
      <c r="D852" s="6"/>
      <c r="E852" s="6"/>
      <c r="F852" s="6"/>
      <c r="G852" s="6"/>
      <c r="M852" s="69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2">
      <c r="A853" s="6"/>
      <c r="B853" s="6"/>
      <c r="C853" s="6"/>
      <c r="D853" s="6"/>
      <c r="E853" s="6"/>
      <c r="F853" s="6"/>
      <c r="G853" s="6"/>
      <c r="M853" s="69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2">
      <c r="A854" s="6"/>
      <c r="B854" s="6"/>
      <c r="C854" s="6"/>
      <c r="D854" s="6"/>
      <c r="E854" s="6"/>
      <c r="F854" s="6"/>
      <c r="G854" s="6"/>
      <c r="M854" s="69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2">
      <c r="A855" s="6"/>
      <c r="B855" s="6"/>
      <c r="C855" s="6"/>
      <c r="D855" s="6"/>
      <c r="E855" s="6"/>
      <c r="F855" s="6"/>
      <c r="G855" s="6"/>
      <c r="M855" s="69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2">
      <c r="A856" s="6"/>
      <c r="B856" s="6"/>
      <c r="C856" s="6"/>
      <c r="D856" s="6"/>
      <c r="E856" s="6"/>
      <c r="F856" s="6"/>
      <c r="G856" s="6"/>
      <c r="M856" s="69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2">
      <c r="A857" s="6"/>
      <c r="B857" s="6"/>
      <c r="C857" s="6"/>
      <c r="D857" s="6"/>
      <c r="E857" s="6"/>
      <c r="F857" s="6"/>
      <c r="G857" s="6"/>
      <c r="M857" s="69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2">
      <c r="A858" s="6"/>
      <c r="B858" s="6"/>
      <c r="C858" s="6"/>
      <c r="D858" s="6"/>
      <c r="E858" s="6"/>
      <c r="F858" s="6"/>
      <c r="G858" s="6"/>
      <c r="M858" s="69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2">
      <c r="A859" s="6"/>
      <c r="B859" s="6"/>
      <c r="C859" s="6"/>
      <c r="D859" s="6"/>
      <c r="E859" s="6"/>
      <c r="F859" s="6"/>
      <c r="G859" s="6"/>
      <c r="M859" s="69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2">
      <c r="A860" s="6"/>
      <c r="B860" s="6"/>
      <c r="C860" s="6"/>
      <c r="D860" s="6"/>
      <c r="E860" s="6"/>
      <c r="F860" s="6"/>
      <c r="G860" s="6"/>
      <c r="M860" s="69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2">
      <c r="A861" s="6"/>
      <c r="B861" s="6"/>
      <c r="C861" s="6"/>
      <c r="D861" s="6"/>
      <c r="E861" s="6"/>
      <c r="F861" s="6"/>
      <c r="G861" s="6"/>
      <c r="M861" s="69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2">
      <c r="A862" s="6"/>
      <c r="B862" s="6"/>
      <c r="C862" s="6"/>
      <c r="D862" s="6"/>
      <c r="E862" s="6"/>
      <c r="F862" s="6"/>
      <c r="G862" s="6"/>
      <c r="M862" s="69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2">
      <c r="A863" s="6"/>
      <c r="B863" s="6"/>
      <c r="C863" s="6"/>
      <c r="D863" s="6"/>
      <c r="E863" s="6"/>
      <c r="F863" s="6"/>
      <c r="G863" s="6"/>
      <c r="M863" s="69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2">
      <c r="A864" s="6"/>
      <c r="B864" s="6"/>
      <c r="C864" s="6"/>
      <c r="D864" s="6"/>
      <c r="E864" s="6"/>
      <c r="F864" s="6"/>
      <c r="G864" s="6"/>
      <c r="M864" s="69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2">
      <c r="A865" s="6"/>
      <c r="B865" s="6"/>
      <c r="C865" s="6"/>
      <c r="D865" s="6"/>
      <c r="E865" s="6"/>
      <c r="F865" s="6"/>
      <c r="G865" s="6"/>
      <c r="M865" s="69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2">
      <c r="A866" s="6"/>
      <c r="B866" s="6"/>
      <c r="C866" s="6"/>
      <c r="D866" s="6"/>
      <c r="E866" s="6"/>
      <c r="F866" s="6"/>
      <c r="G866" s="6"/>
      <c r="M866" s="69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2">
      <c r="A867" s="6"/>
      <c r="B867" s="6"/>
      <c r="C867" s="6"/>
      <c r="D867" s="6"/>
      <c r="E867" s="6"/>
      <c r="F867" s="6"/>
      <c r="G867" s="6"/>
      <c r="M867" s="69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2">
      <c r="A868" s="6"/>
      <c r="B868" s="6"/>
      <c r="C868" s="6"/>
      <c r="D868" s="6"/>
      <c r="E868" s="6"/>
      <c r="F868" s="6"/>
      <c r="G868" s="6"/>
      <c r="M868" s="69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2">
      <c r="A869" s="6"/>
      <c r="B869" s="6"/>
      <c r="C869" s="6"/>
      <c r="D869" s="6"/>
      <c r="E869" s="6"/>
      <c r="F869" s="6"/>
      <c r="G869" s="6"/>
      <c r="M869" s="69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2">
      <c r="A870" s="6"/>
      <c r="B870" s="6"/>
      <c r="C870" s="6"/>
      <c r="D870" s="6"/>
      <c r="E870" s="6"/>
      <c r="F870" s="6"/>
      <c r="G870" s="6"/>
      <c r="M870" s="69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2">
      <c r="A871" s="6"/>
      <c r="B871" s="6"/>
      <c r="C871" s="6"/>
      <c r="D871" s="6"/>
      <c r="E871" s="6"/>
      <c r="F871" s="6"/>
      <c r="G871" s="6"/>
      <c r="M871" s="69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2">
      <c r="A872" s="6"/>
      <c r="B872" s="6"/>
      <c r="C872" s="6"/>
      <c r="D872" s="6"/>
      <c r="E872" s="6"/>
      <c r="F872" s="6"/>
      <c r="G872" s="6"/>
      <c r="M872" s="69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2">
      <c r="A873" s="6"/>
      <c r="B873" s="6"/>
      <c r="C873" s="6"/>
      <c r="D873" s="6"/>
      <c r="E873" s="6"/>
      <c r="F873" s="6"/>
      <c r="G873" s="6"/>
      <c r="M873" s="69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2">
      <c r="A874" s="6"/>
      <c r="B874" s="6"/>
      <c r="C874" s="6"/>
      <c r="D874" s="6"/>
      <c r="E874" s="6"/>
      <c r="F874" s="6"/>
      <c r="G874" s="6"/>
      <c r="M874" s="69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2">
      <c r="A875" s="6"/>
      <c r="B875" s="6"/>
      <c r="C875" s="6"/>
      <c r="D875" s="6"/>
      <c r="E875" s="6"/>
      <c r="F875" s="6"/>
      <c r="G875" s="6"/>
      <c r="M875" s="69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2">
      <c r="A876" s="6"/>
      <c r="B876" s="6"/>
      <c r="C876" s="6"/>
      <c r="D876" s="6"/>
      <c r="E876" s="6"/>
      <c r="F876" s="6"/>
      <c r="G876" s="6"/>
      <c r="M876" s="69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2">
      <c r="A877" s="6"/>
      <c r="B877" s="6"/>
      <c r="C877" s="6"/>
      <c r="D877" s="6"/>
      <c r="E877" s="6"/>
      <c r="F877" s="6"/>
      <c r="G877" s="6"/>
      <c r="M877" s="69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2">
      <c r="A878" s="6"/>
      <c r="B878" s="6"/>
      <c r="C878" s="6"/>
      <c r="D878" s="6"/>
      <c r="E878" s="6"/>
      <c r="F878" s="6"/>
      <c r="G878" s="6"/>
      <c r="M878" s="69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2">
      <c r="A879" s="6"/>
      <c r="B879" s="6"/>
      <c r="C879" s="6"/>
      <c r="D879" s="6"/>
      <c r="E879" s="6"/>
      <c r="F879" s="6"/>
      <c r="G879" s="6"/>
      <c r="M879" s="69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2">
      <c r="A880" s="6"/>
      <c r="B880" s="6"/>
      <c r="C880" s="6"/>
      <c r="D880" s="6"/>
      <c r="E880" s="6"/>
      <c r="F880" s="6"/>
      <c r="G880" s="6"/>
      <c r="M880" s="69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2">
      <c r="A881" s="6"/>
      <c r="B881" s="6"/>
      <c r="C881" s="6"/>
      <c r="D881" s="6"/>
      <c r="E881" s="6"/>
      <c r="F881" s="6"/>
      <c r="G881" s="6"/>
      <c r="M881" s="69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2">
      <c r="A882" s="6"/>
      <c r="B882" s="6"/>
      <c r="C882" s="6"/>
      <c r="D882" s="6"/>
      <c r="E882" s="6"/>
      <c r="F882" s="6"/>
      <c r="G882" s="6"/>
      <c r="M882" s="69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2">
      <c r="A883" s="6"/>
      <c r="B883" s="6"/>
      <c r="C883" s="6"/>
      <c r="D883" s="6"/>
      <c r="E883" s="6"/>
      <c r="F883" s="6"/>
      <c r="G883" s="6"/>
      <c r="M883" s="69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2">
      <c r="A884" s="6"/>
      <c r="B884" s="6"/>
      <c r="C884" s="6"/>
      <c r="D884" s="6"/>
      <c r="E884" s="6"/>
      <c r="F884" s="6"/>
      <c r="G884" s="6"/>
      <c r="M884" s="69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2">
      <c r="A885" s="6"/>
      <c r="B885" s="6"/>
      <c r="C885" s="6"/>
      <c r="D885" s="6"/>
      <c r="E885" s="6"/>
      <c r="F885" s="6"/>
      <c r="G885" s="6"/>
      <c r="M885" s="69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2">
      <c r="A886" s="6"/>
      <c r="B886" s="6"/>
      <c r="C886" s="6"/>
      <c r="D886" s="6"/>
      <c r="E886" s="6"/>
      <c r="F886" s="6"/>
      <c r="G886" s="6"/>
      <c r="M886" s="69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2">
      <c r="A887" s="6"/>
      <c r="B887" s="6"/>
      <c r="C887" s="6"/>
      <c r="D887" s="6"/>
      <c r="E887" s="6"/>
      <c r="F887" s="6"/>
      <c r="G887" s="6"/>
      <c r="M887" s="69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2">
      <c r="A888" s="6"/>
      <c r="B888" s="6"/>
      <c r="C888" s="6"/>
      <c r="D888" s="6"/>
      <c r="E888" s="6"/>
      <c r="F888" s="6"/>
      <c r="G888" s="6"/>
      <c r="M888" s="69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2">
      <c r="A889" s="6"/>
      <c r="B889" s="6"/>
      <c r="C889" s="6"/>
      <c r="D889" s="6"/>
      <c r="E889" s="6"/>
      <c r="F889" s="6"/>
      <c r="G889" s="6"/>
      <c r="M889" s="69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2">
      <c r="A890" s="6"/>
      <c r="B890" s="6"/>
      <c r="C890" s="6"/>
      <c r="D890" s="6"/>
      <c r="E890" s="6"/>
      <c r="F890" s="6"/>
      <c r="G890" s="6"/>
      <c r="M890" s="69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2">
      <c r="A891" s="6"/>
      <c r="B891" s="6"/>
      <c r="C891" s="6"/>
      <c r="D891" s="6"/>
      <c r="E891" s="6"/>
      <c r="F891" s="6"/>
      <c r="G891" s="6"/>
      <c r="M891" s="69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2">
      <c r="A892" s="6"/>
      <c r="B892" s="6"/>
      <c r="C892" s="6"/>
      <c r="D892" s="6"/>
      <c r="E892" s="6"/>
      <c r="F892" s="6"/>
      <c r="G892" s="6"/>
      <c r="M892" s="69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2">
      <c r="A893" s="6"/>
      <c r="B893" s="6"/>
      <c r="C893" s="6"/>
      <c r="D893" s="6"/>
      <c r="E893" s="6"/>
      <c r="F893" s="6"/>
      <c r="G893" s="6"/>
      <c r="M893" s="69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2">
      <c r="A894" s="6"/>
      <c r="B894" s="6"/>
      <c r="C894" s="6"/>
      <c r="D894" s="6"/>
      <c r="E894" s="6"/>
      <c r="F894" s="6"/>
      <c r="G894" s="6"/>
      <c r="M894" s="69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2">
      <c r="A895" s="6"/>
      <c r="B895" s="6"/>
      <c r="C895" s="6"/>
      <c r="D895" s="6"/>
      <c r="E895" s="6"/>
      <c r="F895" s="6"/>
      <c r="G895" s="6"/>
      <c r="M895" s="69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2">
      <c r="A896" s="6"/>
      <c r="B896" s="6"/>
      <c r="C896" s="6"/>
      <c r="D896" s="6"/>
      <c r="E896" s="6"/>
      <c r="F896" s="6"/>
      <c r="G896" s="6"/>
      <c r="M896" s="69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2">
      <c r="A897" s="6"/>
      <c r="B897" s="6"/>
      <c r="C897" s="6"/>
      <c r="D897" s="6"/>
      <c r="E897" s="6"/>
      <c r="F897" s="6"/>
      <c r="G897" s="6"/>
      <c r="M897" s="69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2">
      <c r="A898" s="6"/>
      <c r="B898" s="6"/>
      <c r="C898" s="6"/>
      <c r="D898" s="6"/>
      <c r="E898" s="6"/>
      <c r="F898" s="6"/>
      <c r="G898" s="6"/>
      <c r="M898" s="69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2">
      <c r="A899" s="6"/>
      <c r="B899" s="6"/>
      <c r="C899" s="6"/>
      <c r="D899" s="6"/>
      <c r="E899" s="6"/>
      <c r="F899" s="6"/>
      <c r="G899" s="6"/>
      <c r="M899" s="69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2">
      <c r="A900" s="6"/>
      <c r="B900" s="6"/>
      <c r="C900" s="6"/>
      <c r="D900" s="6"/>
      <c r="E900" s="6"/>
      <c r="F900" s="6"/>
      <c r="G900" s="6"/>
      <c r="M900" s="69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2">
      <c r="A901" s="6"/>
      <c r="B901" s="6"/>
      <c r="C901" s="6"/>
      <c r="D901" s="6"/>
      <c r="E901" s="6"/>
      <c r="F901" s="6"/>
      <c r="G901" s="6"/>
      <c r="M901" s="69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2">
      <c r="A902" s="6"/>
      <c r="B902" s="6"/>
      <c r="C902" s="6"/>
      <c r="D902" s="6"/>
      <c r="E902" s="6"/>
      <c r="F902" s="6"/>
      <c r="G902" s="6"/>
      <c r="M902" s="69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2">
      <c r="A903" s="6"/>
      <c r="B903" s="6"/>
      <c r="C903" s="6"/>
      <c r="D903" s="6"/>
      <c r="E903" s="6"/>
      <c r="F903" s="6"/>
      <c r="G903" s="6"/>
      <c r="M903" s="69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2">
      <c r="A904" s="6"/>
      <c r="B904" s="6"/>
      <c r="C904" s="6"/>
      <c r="D904" s="6"/>
      <c r="E904" s="6"/>
      <c r="F904" s="6"/>
      <c r="G904" s="6"/>
      <c r="M904" s="69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2">
      <c r="A905" s="6"/>
      <c r="B905" s="6"/>
      <c r="C905" s="6"/>
      <c r="D905" s="6"/>
      <c r="E905" s="6"/>
      <c r="F905" s="6"/>
      <c r="G905" s="6"/>
      <c r="M905" s="69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2">
      <c r="A906" s="6"/>
      <c r="B906" s="6"/>
      <c r="C906" s="6"/>
      <c r="D906" s="6"/>
      <c r="E906" s="6"/>
      <c r="F906" s="6"/>
      <c r="G906" s="6"/>
      <c r="M906" s="69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2">
      <c r="A907" s="6"/>
      <c r="B907" s="6"/>
      <c r="C907" s="6"/>
      <c r="D907" s="6"/>
      <c r="E907" s="6"/>
      <c r="F907" s="6"/>
      <c r="G907" s="6"/>
      <c r="M907" s="69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2">
      <c r="A908" s="6"/>
      <c r="B908" s="6"/>
      <c r="C908" s="6"/>
      <c r="D908" s="6"/>
      <c r="E908" s="6"/>
      <c r="F908" s="6"/>
      <c r="G908" s="6"/>
      <c r="M908" s="69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2">
      <c r="A909" s="6"/>
      <c r="B909" s="6"/>
      <c r="C909" s="6"/>
      <c r="D909" s="6"/>
      <c r="E909" s="6"/>
      <c r="F909" s="6"/>
      <c r="G909" s="6"/>
      <c r="M909" s="69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2">
      <c r="A910" s="6"/>
      <c r="B910" s="6"/>
      <c r="C910" s="6"/>
      <c r="D910" s="6"/>
      <c r="E910" s="6"/>
      <c r="F910" s="6"/>
      <c r="G910" s="6"/>
      <c r="M910" s="69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2">
      <c r="A911" s="6"/>
      <c r="B911" s="6"/>
      <c r="C911" s="6"/>
      <c r="D911" s="6"/>
      <c r="E911" s="6"/>
      <c r="F911" s="6"/>
      <c r="G911" s="6"/>
      <c r="M911" s="69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2">
      <c r="A912" s="6"/>
      <c r="B912" s="6"/>
      <c r="C912" s="6"/>
      <c r="D912" s="6"/>
      <c r="E912" s="6"/>
      <c r="F912" s="6"/>
      <c r="G912" s="6"/>
      <c r="M912" s="69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2">
      <c r="A913" s="6"/>
      <c r="B913" s="6"/>
      <c r="C913" s="6"/>
      <c r="D913" s="6"/>
      <c r="E913" s="6"/>
      <c r="F913" s="6"/>
      <c r="G913" s="6"/>
      <c r="M913" s="69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2">
      <c r="A914" s="6"/>
      <c r="B914" s="6"/>
      <c r="C914" s="6"/>
      <c r="D914" s="6"/>
      <c r="E914" s="6"/>
      <c r="F914" s="6"/>
      <c r="G914" s="6"/>
      <c r="M914" s="69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2">
      <c r="A915" s="6"/>
      <c r="B915" s="6"/>
      <c r="C915" s="6"/>
      <c r="D915" s="6"/>
      <c r="E915" s="6"/>
      <c r="F915" s="6"/>
      <c r="G915" s="6"/>
      <c r="M915" s="69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2">
      <c r="A916" s="6"/>
      <c r="B916" s="6"/>
      <c r="C916" s="6"/>
      <c r="D916" s="6"/>
      <c r="E916" s="6"/>
      <c r="F916" s="6"/>
      <c r="G916" s="6"/>
      <c r="M916" s="69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2">
      <c r="A917" s="6"/>
      <c r="B917" s="6"/>
      <c r="C917" s="6"/>
      <c r="D917" s="6"/>
      <c r="E917" s="6"/>
      <c r="F917" s="6"/>
      <c r="G917" s="6"/>
      <c r="M917" s="69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2">
      <c r="A918" s="6"/>
      <c r="B918" s="6"/>
      <c r="C918" s="6"/>
      <c r="D918" s="6"/>
      <c r="E918" s="6"/>
      <c r="F918" s="6"/>
      <c r="G918" s="6"/>
      <c r="M918" s="69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2">
      <c r="A919" s="6"/>
      <c r="B919" s="6"/>
      <c r="C919" s="6"/>
      <c r="D919" s="6"/>
      <c r="E919" s="6"/>
      <c r="F919" s="6"/>
      <c r="G919" s="6"/>
      <c r="M919" s="69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2">
      <c r="A920" s="6"/>
      <c r="B920" s="6"/>
      <c r="C920" s="6"/>
      <c r="D920" s="6"/>
      <c r="E920" s="6"/>
      <c r="F920" s="6"/>
      <c r="G920" s="6"/>
      <c r="M920" s="69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2">
      <c r="A921" s="6"/>
      <c r="B921" s="6"/>
      <c r="C921" s="6"/>
      <c r="D921" s="6"/>
      <c r="E921" s="6"/>
      <c r="F921" s="6"/>
      <c r="G921" s="6"/>
      <c r="M921" s="69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2">
      <c r="A922" s="6"/>
      <c r="B922" s="6"/>
      <c r="C922" s="6"/>
      <c r="D922" s="6"/>
      <c r="E922" s="6"/>
      <c r="F922" s="6"/>
      <c r="G922" s="6"/>
      <c r="M922" s="69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2">
      <c r="A923" s="6"/>
      <c r="B923" s="6"/>
      <c r="C923" s="6"/>
      <c r="D923" s="6"/>
      <c r="E923" s="6"/>
      <c r="F923" s="6"/>
      <c r="G923" s="6"/>
      <c r="M923" s="69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2">
      <c r="A924" s="6"/>
      <c r="B924" s="6"/>
      <c r="C924" s="6"/>
      <c r="D924" s="6"/>
      <c r="E924" s="6"/>
      <c r="F924" s="6"/>
      <c r="G924" s="6"/>
      <c r="M924" s="69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2">
      <c r="A925" s="6"/>
      <c r="B925" s="6"/>
      <c r="C925" s="6"/>
      <c r="D925" s="6"/>
      <c r="E925" s="6"/>
      <c r="F925" s="6"/>
      <c r="G925" s="6"/>
      <c r="M925" s="69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2">
      <c r="A926" s="6"/>
      <c r="B926" s="6"/>
      <c r="C926" s="6"/>
      <c r="D926" s="6"/>
      <c r="E926" s="6"/>
      <c r="F926" s="6"/>
      <c r="G926" s="6"/>
      <c r="M926" s="69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2">
      <c r="A927" s="6"/>
      <c r="B927" s="6"/>
      <c r="C927" s="6"/>
      <c r="D927" s="6"/>
      <c r="E927" s="6"/>
      <c r="F927" s="6"/>
      <c r="G927" s="6"/>
      <c r="M927" s="69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2">
      <c r="A928" s="6"/>
      <c r="B928" s="6"/>
      <c r="C928" s="6"/>
      <c r="D928" s="6"/>
      <c r="E928" s="6"/>
      <c r="F928" s="6"/>
      <c r="G928" s="6"/>
      <c r="M928" s="69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2">
      <c r="A929" s="6"/>
      <c r="B929" s="6"/>
      <c r="C929" s="6"/>
      <c r="D929" s="6"/>
      <c r="E929" s="6"/>
      <c r="F929" s="6"/>
      <c r="G929" s="6"/>
      <c r="M929" s="69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2">
      <c r="A930" s="6"/>
      <c r="B930" s="6"/>
      <c r="C930" s="6"/>
      <c r="D930" s="6"/>
      <c r="E930" s="6"/>
      <c r="F930" s="6"/>
      <c r="G930" s="6"/>
      <c r="M930" s="69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2">
      <c r="A931" s="6"/>
      <c r="B931" s="6"/>
      <c r="C931" s="6"/>
      <c r="D931" s="6"/>
      <c r="E931" s="6"/>
      <c r="F931" s="6"/>
      <c r="G931" s="6"/>
      <c r="M931" s="69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2">
      <c r="A932" s="6"/>
      <c r="B932" s="6"/>
      <c r="C932" s="6"/>
      <c r="D932" s="6"/>
      <c r="E932" s="6"/>
      <c r="F932" s="6"/>
      <c r="G932" s="6"/>
      <c r="M932" s="69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2">
      <c r="A933" s="6"/>
      <c r="B933" s="6"/>
      <c r="C933" s="6"/>
      <c r="D933" s="6"/>
      <c r="E933" s="6"/>
      <c r="F933" s="6"/>
      <c r="G933" s="6"/>
      <c r="M933" s="69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2">
      <c r="A934" s="6"/>
      <c r="B934" s="6"/>
      <c r="C934" s="6"/>
      <c r="D934" s="6"/>
      <c r="E934" s="6"/>
      <c r="F934" s="6"/>
      <c r="G934" s="6"/>
      <c r="M934" s="69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2">
      <c r="A935" s="6"/>
      <c r="B935" s="6"/>
      <c r="C935" s="6"/>
      <c r="D935" s="6"/>
      <c r="E935" s="6"/>
      <c r="F935" s="6"/>
      <c r="G935" s="6"/>
      <c r="M935" s="69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2">
      <c r="A936" s="6"/>
      <c r="B936" s="6"/>
      <c r="C936" s="6"/>
      <c r="D936" s="6"/>
      <c r="E936" s="6"/>
      <c r="F936" s="6"/>
      <c r="G936" s="6"/>
      <c r="M936" s="69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2">
      <c r="A937" s="6"/>
      <c r="B937" s="6"/>
      <c r="C937" s="6"/>
      <c r="D937" s="6"/>
      <c r="E937" s="6"/>
      <c r="F937" s="6"/>
      <c r="G937" s="6"/>
      <c r="M937" s="69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2">
      <c r="A938" s="6"/>
      <c r="B938" s="6"/>
      <c r="C938" s="6"/>
      <c r="D938" s="6"/>
      <c r="E938" s="6"/>
      <c r="F938" s="6"/>
      <c r="G938" s="6"/>
      <c r="M938" s="69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2">
      <c r="A939" s="6"/>
      <c r="B939" s="6"/>
      <c r="C939" s="6"/>
      <c r="D939" s="6"/>
      <c r="E939" s="6"/>
      <c r="F939" s="6"/>
      <c r="G939" s="6"/>
      <c r="M939" s="69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2">
      <c r="A940" s="6"/>
      <c r="B940" s="6"/>
      <c r="C940" s="6"/>
      <c r="D940" s="6"/>
      <c r="E940" s="6"/>
      <c r="F940" s="6"/>
      <c r="G940" s="6"/>
      <c r="M940" s="69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2">
      <c r="A941" s="6"/>
      <c r="B941" s="6"/>
      <c r="C941" s="6"/>
      <c r="D941" s="6"/>
      <c r="E941" s="6"/>
      <c r="F941" s="6"/>
      <c r="G941" s="6"/>
      <c r="M941" s="69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2">
      <c r="A942" s="6"/>
      <c r="B942" s="6"/>
      <c r="C942" s="6"/>
      <c r="D942" s="6"/>
      <c r="E942" s="6"/>
      <c r="F942" s="6"/>
      <c r="G942" s="6"/>
      <c r="M942" s="69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2">
      <c r="A943" s="6"/>
      <c r="B943" s="6"/>
      <c r="C943" s="6"/>
      <c r="D943" s="6"/>
      <c r="E943" s="6"/>
      <c r="F943" s="6"/>
      <c r="G943" s="6"/>
      <c r="M943" s="69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2">
      <c r="A944" s="6"/>
      <c r="B944" s="6"/>
      <c r="C944" s="6"/>
      <c r="D944" s="6"/>
      <c r="E944" s="6"/>
      <c r="F944" s="6"/>
      <c r="G944" s="6"/>
      <c r="M944" s="69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2">
      <c r="A945" s="6"/>
      <c r="B945" s="6"/>
      <c r="C945" s="6"/>
      <c r="D945" s="6"/>
      <c r="E945" s="6"/>
      <c r="F945" s="6"/>
      <c r="G945" s="6"/>
      <c r="M945" s="69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2">
      <c r="A946" s="6"/>
      <c r="B946" s="6"/>
      <c r="C946" s="6"/>
      <c r="D946" s="6"/>
      <c r="E946" s="6"/>
      <c r="F946" s="6"/>
      <c r="G946" s="6"/>
      <c r="M946" s="69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2">
      <c r="A947" s="6"/>
      <c r="B947" s="6"/>
      <c r="C947" s="6"/>
      <c r="D947" s="6"/>
      <c r="E947" s="6"/>
      <c r="F947" s="6"/>
      <c r="G947" s="6"/>
      <c r="M947" s="69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2">
      <c r="A948" s="6"/>
      <c r="B948" s="6"/>
      <c r="C948" s="6"/>
      <c r="D948" s="6"/>
      <c r="E948" s="6"/>
      <c r="F948" s="6"/>
      <c r="G948" s="6"/>
      <c r="M948" s="69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2">
      <c r="A949" s="6"/>
      <c r="B949" s="6"/>
      <c r="C949" s="6"/>
      <c r="D949" s="6"/>
      <c r="E949" s="6"/>
      <c r="F949" s="6"/>
      <c r="G949" s="6"/>
      <c r="M949" s="69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2">
      <c r="A950" s="6"/>
      <c r="B950" s="6"/>
      <c r="C950" s="6"/>
      <c r="D950" s="6"/>
      <c r="E950" s="6"/>
      <c r="F950" s="6"/>
      <c r="G950" s="6"/>
      <c r="M950" s="69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2">
      <c r="A951" s="6"/>
      <c r="B951" s="6"/>
      <c r="C951" s="6"/>
      <c r="D951" s="6"/>
      <c r="E951" s="6"/>
      <c r="F951" s="6"/>
      <c r="G951" s="6"/>
      <c r="M951" s="69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2">
      <c r="A952" s="6"/>
      <c r="B952" s="6"/>
      <c r="C952" s="6"/>
      <c r="D952" s="6"/>
      <c r="E952" s="6"/>
      <c r="F952" s="6"/>
      <c r="G952" s="6"/>
      <c r="M952" s="69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2">
      <c r="A953" s="6"/>
      <c r="B953" s="6"/>
      <c r="C953" s="6"/>
      <c r="D953" s="6"/>
      <c r="E953" s="6"/>
      <c r="F953" s="6"/>
      <c r="G953" s="6"/>
      <c r="M953" s="69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2">
      <c r="A954" s="6"/>
      <c r="B954" s="6"/>
      <c r="C954" s="6"/>
      <c r="D954" s="6"/>
      <c r="E954" s="6"/>
      <c r="F954" s="6"/>
      <c r="G954" s="6"/>
      <c r="M954" s="69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2">
      <c r="A955" s="6"/>
      <c r="B955" s="6"/>
      <c r="C955" s="6"/>
      <c r="D955" s="6"/>
      <c r="E955" s="6"/>
      <c r="F955" s="6"/>
      <c r="G955" s="6"/>
      <c r="M955" s="69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2">
      <c r="A956" s="6"/>
      <c r="B956" s="6"/>
      <c r="C956" s="6"/>
      <c r="D956" s="6"/>
      <c r="E956" s="6"/>
      <c r="F956" s="6"/>
      <c r="G956" s="6"/>
      <c r="M956" s="69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2">
      <c r="A957" s="6"/>
      <c r="B957" s="6"/>
      <c r="C957" s="6"/>
      <c r="D957" s="6"/>
      <c r="E957" s="6"/>
      <c r="F957" s="6"/>
      <c r="G957" s="6"/>
      <c r="M957" s="69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2">
      <c r="A958" s="6"/>
      <c r="B958" s="6"/>
      <c r="C958" s="6"/>
      <c r="D958" s="6"/>
      <c r="E958" s="6"/>
      <c r="F958" s="6"/>
      <c r="G958" s="6"/>
      <c r="M958" s="69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2">
      <c r="A959" s="6"/>
      <c r="B959" s="6"/>
      <c r="C959" s="6"/>
      <c r="D959" s="6"/>
      <c r="E959" s="6"/>
      <c r="F959" s="6"/>
      <c r="G959" s="6"/>
      <c r="M959" s="69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2">
      <c r="A960" s="6"/>
      <c r="B960" s="6"/>
      <c r="C960" s="6"/>
      <c r="D960" s="6"/>
      <c r="E960" s="6"/>
      <c r="F960" s="6"/>
      <c r="G960" s="6"/>
      <c r="M960" s="69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2">
      <c r="A961" s="6"/>
      <c r="B961" s="6"/>
      <c r="C961" s="6"/>
      <c r="D961" s="6"/>
      <c r="E961" s="6"/>
      <c r="F961" s="6"/>
      <c r="G961" s="6"/>
      <c r="M961" s="69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2">
      <c r="A962" s="6"/>
      <c r="B962" s="6"/>
      <c r="C962" s="6"/>
      <c r="D962" s="6"/>
      <c r="E962" s="6"/>
      <c r="F962" s="6"/>
      <c r="G962" s="6"/>
      <c r="M962" s="69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2">
      <c r="A963" s="6"/>
      <c r="B963" s="6"/>
      <c r="C963" s="6"/>
      <c r="D963" s="6"/>
      <c r="E963" s="6"/>
      <c r="F963" s="6"/>
      <c r="G963" s="6"/>
      <c r="M963" s="69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2">
      <c r="A964" s="6"/>
      <c r="B964" s="6"/>
      <c r="C964" s="6"/>
      <c r="D964" s="6"/>
      <c r="E964" s="6"/>
      <c r="F964" s="6"/>
      <c r="G964" s="6"/>
      <c r="M964" s="69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2">
      <c r="A965" s="6"/>
      <c r="B965" s="6"/>
      <c r="C965" s="6"/>
      <c r="D965" s="6"/>
      <c r="E965" s="6"/>
      <c r="F965" s="6"/>
      <c r="G965" s="6"/>
      <c r="M965" s="69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2">
      <c r="A966" s="6"/>
      <c r="B966" s="6"/>
      <c r="C966" s="6"/>
      <c r="D966" s="6"/>
      <c r="E966" s="6"/>
      <c r="F966" s="6"/>
      <c r="G966" s="6"/>
      <c r="M966" s="69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2">
      <c r="A967" s="6"/>
      <c r="B967" s="6"/>
      <c r="C967" s="6"/>
      <c r="D967" s="6"/>
      <c r="E967" s="6"/>
      <c r="F967" s="6"/>
      <c r="G967" s="6"/>
      <c r="M967" s="69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2">
      <c r="A968" s="6"/>
      <c r="B968" s="6"/>
      <c r="C968" s="6"/>
      <c r="D968" s="6"/>
      <c r="E968" s="6"/>
      <c r="F968" s="6"/>
      <c r="G968" s="6"/>
      <c r="M968" s="69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2">
      <c r="A969" s="6"/>
      <c r="B969" s="6"/>
      <c r="C969" s="6"/>
      <c r="D969" s="6"/>
      <c r="E969" s="6"/>
      <c r="F969" s="6"/>
      <c r="G969" s="6"/>
      <c r="M969" s="69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2">
      <c r="A970" s="6"/>
      <c r="B970" s="6"/>
      <c r="C970" s="6"/>
      <c r="D970" s="6"/>
      <c r="E970" s="6"/>
      <c r="F970" s="6"/>
      <c r="G970" s="6"/>
      <c r="M970" s="69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2">
      <c r="A971" s="6"/>
      <c r="B971" s="6"/>
      <c r="C971" s="6"/>
      <c r="D971" s="6"/>
      <c r="E971" s="6"/>
      <c r="F971" s="6"/>
      <c r="G971" s="6"/>
      <c r="M971" s="69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2">
      <c r="A972" s="6"/>
      <c r="B972" s="6"/>
      <c r="C972" s="6"/>
      <c r="D972" s="6"/>
      <c r="E972" s="6"/>
      <c r="F972" s="6"/>
      <c r="G972" s="6"/>
      <c r="M972" s="69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2">
      <c r="A973" s="6"/>
      <c r="B973" s="6"/>
      <c r="C973" s="6"/>
      <c r="D973" s="6"/>
      <c r="E973" s="6"/>
      <c r="F973" s="6"/>
      <c r="G973" s="6"/>
      <c r="M973" s="69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2">
      <c r="A974" s="6"/>
      <c r="B974" s="6"/>
      <c r="C974" s="6"/>
      <c r="D974" s="6"/>
      <c r="E974" s="6"/>
      <c r="F974" s="6"/>
      <c r="G974" s="6"/>
      <c r="M974" s="69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2">
      <c r="A975" s="6"/>
      <c r="B975" s="6"/>
      <c r="C975" s="6"/>
      <c r="D975" s="6"/>
      <c r="E975" s="6"/>
      <c r="F975" s="6"/>
      <c r="G975" s="6"/>
      <c r="M975" s="69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2">
      <c r="A976" s="6"/>
      <c r="B976" s="6"/>
      <c r="C976" s="6"/>
      <c r="D976" s="6"/>
      <c r="E976" s="6"/>
      <c r="F976" s="6"/>
      <c r="G976" s="6"/>
      <c r="M976" s="69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2">
      <c r="A977" s="6"/>
      <c r="B977" s="6"/>
      <c r="C977" s="6"/>
      <c r="D977" s="6"/>
      <c r="E977" s="6"/>
      <c r="F977" s="6"/>
      <c r="G977" s="6"/>
      <c r="M977" s="69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2">
      <c r="A978" s="6"/>
      <c r="B978" s="6"/>
      <c r="C978" s="6"/>
      <c r="D978" s="6"/>
      <c r="E978" s="6"/>
      <c r="F978" s="6"/>
      <c r="G978" s="6"/>
      <c r="M978" s="69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2">
      <c r="A979" s="6"/>
      <c r="B979" s="6"/>
      <c r="C979" s="6"/>
      <c r="D979" s="6"/>
      <c r="E979" s="6"/>
      <c r="F979" s="6"/>
      <c r="G979" s="6"/>
      <c r="M979" s="69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2">
      <c r="A980" s="6"/>
      <c r="B980" s="6"/>
      <c r="C980" s="6"/>
      <c r="D980" s="6"/>
      <c r="E980" s="6"/>
      <c r="F980" s="6"/>
      <c r="G980" s="6"/>
      <c r="M980" s="69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2">
      <c r="A981" s="6"/>
      <c r="B981" s="6"/>
      <c r="C981" s="6"/>
      <c r="D981" s="6"/>
      <c r="E981" s="6"/>
      <c r="F981" s="6"/>
      <c r="G981" s="6"/>
      <c r="M981" s="69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2">
      <c r="A982" s="6"/>
      <c r="B982" s="6"/>
      <c r="C982" s="6"/>
      <c r="D982" s="6"/>
      <c r="E982" s="6"/>
      <c r="F982" s="6"/>
      <c r="G982" s="6"/>
      <c r="M982" s="69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2">
      <c r="A983" s="6"/>
      <c r="B983" s="6"/>
      <c r="C983" s="6"/>
      <c r="D983" s="6"/>
      <c r="E983" s="6"/>
      <c r="F983" s="6"/>
      <c r="G983" s="6"/>
      <c r="M983" s="69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2">
      <c r="A984" s="6"/>
      <c r="B984" s="6"/>
      <c r="C984" s="6"/>
      <c r="D984" s="6"/>
      <c r="E984" s="6"/>
      <c r="F984" s="6"/>
      <c r="G984" s="6"/>
      <c r="M984" s="69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2">
      <c r="A985" s="6"/>
      <c r="B985" s="6"/>
      <c r="C985" s="6"/>
      <c r="D985" s="6"/>
      <c r="E985" s="6"/>
      <c r="F985" s="6"/>
      <c r="G985" s="6"/>
      <c r="M985" s="69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2">
      <c r="A986" s="6"/>
      <c r="B986" s="6"/>
      <c r="C986" s="6"/>
      <c r="D986" s="6"/>
      <c r="E986" s="6"/>
      <c r="F986" s="6"/>
      <c r="G986" s="6"/>
      <c r="M986" s="69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2">
      <c r="A987" s="6"/>
      <c r="B987" s="6"/>
      <c r="C987" s="6"/>
      <c r="D987" s="6"/>
      <c r="E987" s="6"/>
      <c r="F987" s="6"/>
      <c r="G987" s="6"/>
      <c r="M987" s="69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2">
      <c r="A988" s="6"/>
      <c r="B988" s="6"/>
      <c r="C988" s="6"/>
      <c r="D988" s="6"/>
      <c r="E988" s="6"/>
      <c r="F988" s="6"/>
      <c r="G988" s="6"/>
      <c r="M988" s="69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2">
      <c r="A989" s="6"/>
      <c r="B989" s="6"/>
      <c r="C989" s="6"/>
      <c r="D989" s="6"/>
      <c r="E989" s="6"/>
      <c r="F989" s="6"/>
      <c r="G989" s="6"/>
      <c r="M989" s="69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2">
      <c r="A990" s="6"/>
      <c r="B990" s="6"/>
      <c r="C990" s="6"/>
      <c r="D990" s="6"/>
      <c r="E990" s="6"/>
      <c r="F990" s="6"/>
      <c r="G990" s="6"/>
      <c r="M990" s="69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2">
      <c r="A991" s="6"/>
      <c r="B991" s="6"/>
      <c r="C991" s="6"/>
      <c r="D991" s="6"/>
      <c r="E991" s="6"/>
      <c r="F991" s="6"/>
      <c r="G991" s="6"/>
      <c r="M991" s="69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2">
      <c r="A992" s="6"/>
      <c r="B992" s="6"/>
      <c r="C992" s="6"/>
      <c r="D992" s="6"/>
      <c r="E992" s="6"/>
      <c r="F992" s="6"/>
      <c r="G992" s="6"/>
      <c r="M992" s="69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2">
      <c r="A993" s="6"/>
      <c r="B993" s="6"/>
      <c r="C993" s="6"/>
      <c r="D993" s="6"/>
      <c r="E993" s="6"/>
      <c r="F993" s="6"/>
      <c r="G993" s="6"/>
      <c r="M993" s="69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2">
      <c r="A994" s="6"/>
      <c r="B994" s="6"/>
      <c r="C994" s="6"/>
      <c r="D994" s="6"/>
      <c r="E994" s="6"/>
      <c r="F994" s="6"/>
      <c r="G994" s="6"/>
      <c r="M994" s="69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2">
      <c r="A995" s="6"/>
      <c r="B995" s="6"/>
      <c r="C995" s="6"/>
      <c r="D995" s="6"/>
      <c r="E995" s="6"/>
      <c r="F995" s="6"/>
      <c r="G995" s="6"/>
      <c r="M995" s="69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2">
      <c r="A996" s="6"/>
      <c r="B996" s="6"/>
      <c r="C996" s="6"/>
      <c r="D996" s="6"/>
      <c r="E996" s="6"/>
      <c r="F996" s="6"/>
      <c r="G996" s="6"/>
      <c r="M996" s="69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2">
      <c r="A997" s="6"/>
      <c r="B997" s="6"/>
      <c r="C997" s="6"/>
      <c r="D997" s="6"/>
      <c r="E997" s="6"/>
      <c r="F997" s="6"/>
      <c r="G997" s="6"/>
      <c r="M997" s="69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2">
      <c r="A998" s="6"/>
      <c r="B998" s="6"/>
      <c r="C998" s="6"/>
      <c r="D998" s="6"/>
      <c r="E998" s="6"/>
      <c r="F998" s="6"/>
      <c r="G998" s="6"/>
      <c r="M998" s="69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2">
      <c r="A999" s="6"/>
      <c r="B999" s="6"/>
      <c r="C999" s="6"/>
      <c r="D999" s="6"/>
      <c r="E999" s="6"/>
      <c r="F999" s="6"/>
      <c r="G999" s="6"/>
      <c r="M999" s="69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2">
      <c r="A1000" s="6"/>
      <c r="B1000" s="6"/>
      <c r="C1000" s="6"/>
      <c r="D1000" s="6"/>
      <c r="E1000" s="6"/>
      <c r="F1000" s="6"/>
      <c r="G1000" s="6"/>
      <c r="M1000" s="69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48">
    <mergeCell ref="S52:T52"/>
    <mergeCell ref="A53:B53"/>
    <mergeCell ref="D53:E53"/>
    <mergeCell ref="H53:I53"/>
    <mergeCell ref="K53:L53"/>
    <mergeCell ref="O52:R52"/>
    <mergeCell ref="A19:B19"/>
    <mergeCell ref="D19:E19"/>
    <mergeCell ref="H19:I19"/>
    <mergeCell ref="A20:B20"/>
    <mergeCell ref="D20:E20"/>
    <mergeCell ref="H20:I20"/>
    <mergeCell ref="A21:B21"/>
    <mergeCell ref="D21:E21"/>
    <mergeCell ref="H21:I21"/>
    <mergeCell ref="A22:B22"/>
    <mergeCell ref="D22:E22"/>
    <mergeCell ref="H22:I22"/>
    <mergeCell ref="A23:B23"/>
    <mergeCell ref="D23:E23"/>
    <mergeCell ref="H23:I23"/>
    <mergeCell ref="A24:B24"/>
    <mergeCell ref="D24:E24"/>
    <mergeCell ref="H24:I24"/>
    <mergeCell ref="A1:F1"/>
    <mergeCell ref="G1:G52"/>
    <mergeCell ref="H1:L1"/>
    <mergeCell ref="A2:C3"/>
    <mergeCell ref="D2:E2"/>
    <mergeCell ref="O2:T2"/>
    <mergeCell ref="L14:M14"/>
    <mergeCell ref="D47:E47"/>
    <mergeCell ref="H47:I47"/>
    <mergeCell ref="K47:L47"/>
    <mergeCell ref="D48:F48"/>
    <mergeCell ref="H48:I48"/>
    <mergeCell ref="K48:L48"/>
    <mergeCell ref="H49:I49"/>
    <mergeCell ref="K49:L49"/>
    <mergeCell ref="D50:E50"/>
    <mergeCell ref="H50:I50"/>
    <mergeCell ref="K50:L50"/>
    <mergeCell ref="D51:E51"/>
    <mergeCell ref="H51:I51"/>
    <mergeCell ref="K51:L51"/>
    <mergeCell ref="D52:E52"/>
    <mergeCell ref="H52:I52"/>
    <mergeCell ref="K52:L52"/>
    <mergeCell ref="H2:L2"/>
    <mergeCell ref="H3:L3"/>
    <mergeCell ref="D3:E3"/>
    <mergeCell ref="D4:E4"/>
    <mergeCell ref="A4:B4"/>
    <mergeCell ref="A5:B5"/>
    <mergeCell ref="D5:E5"/>
    <mergeCell ref="D6:E6"/>
    <mergeCell ref="A6:B6"/>
    <mergeCell ref="H4:M4"/>
    <mergeCell ref="L5:M5"/>
    <mergeCell ref="A7:B7"/>
    <mergeCell ref="L6:M6"/>
    <mergeCell ref="L7:M7"/>
    <mergeCell ref="D7:E7"/>
    <mergeCell ref="D8:E8"/>
    <mergeCell ref="A8:B8"/>
    <mergeCell ref="A9:B9"/>
    <mergeCell ref="L8:M8"/>
    <mergeCell ref="L9:M9"/>
    <mergeCell ref="D9:E9"/>
    <mergeCell ref="D10:E10"/>
    <mergeCell ref="A10:B10"/>
    <mergeCell ref="A11:B11"/>
    <mergeCell ref="L10:M10"/>
    <mergeCell ref="L11:M11"/>
    <mergeCell ref="D11:E11"/>
    <mergeCell ref="D12:E12"/>
    <mergeCell ref="A12:B12"/>
    <mergeCell ref="A13:B13"/>
    <mergeCell ref="L12:M12"/>
    <mergeCell ref="L13:M13"/>
    <mergeCell ref="D13:E13"/>
    <mergeCell ref="D14:E14"/>
    <mergeCell ref="A14:B14"/>
    <mergeCell ref="A15:B15"/>
    <mergeCell ref="D15:E15"/>
    <mergeCell ref="H15:M15"/>
    <mergeCell ref="A16:B16"/>
    <mergeCell ref="D16:E16"/>
    <mergeCell ref="A18:B18"/>
    <mergeCell ref="D18:E18"/>
    <mergeCell ref="H18:J18"/>
    <mergeCell ref="H16:M16"/>
    <mergeCell ref="A17:B17"/>
    <mergeCell ref="D17:E17"/>
    <mergeCell ref="H17:M17"/>
    <mergeCell ref="A25:B25"/>
    <mergeCell ref="D25:E25"/>
    <mergeCell ref="H25:I25"/>
    <mergeCell ref="D26:F26"/>
    <mergeCell ref="H26:J27"/>
    <mergeCell ref="A28:B28"/>
    <mergeCell ref="D28:E28"/>
    <mergeCell ref="H28:J28"/>
    <mergeCell ref="A29:B29"/>
    <mergeCell ref="D29:E29"/>
    <mergeCell ref="H29:I29"/>
    <mergeCell ref="A30:B30"/>
    <mergeCell ref="D30:E30"/>
    <mergeCell ref="H30:I30"/>
    <mergeCell ref="A31:B31"/>
    <mergeCell ref="D31:E31"/>
    <mergeCell ref="H31:I31"/>
    <mergeCell ref="A32:B32"/>
    <mergeCell ref="D32:E32"/>
    <mergeCell ref="H32:I32"/>
    <mergeCell ref="A33:B33"/>
    <mergeCell ref="D33:E33"/>
    <mergeCell ref="H33:I33"/>
    <mergeCell ref="A34:B34"/>
    <mergeCell ref="D34:F34"/>
    <mergeCell ref="H34:I34"/>
    <mergeCell ref="A35:B35"/>
    <mergeCell ref="H35:I35"/>
    <mergeCell ref="A36:B36"/>
    <mergeCell ref="D36:E36"/>
    <mergeCell ref="H36:I36"/>
    <mergeCell ref="A37:B37"/>
    <mergeCell ref="D37:E37"/>
    <mergeCell ref="H37:I37"/>
    <mergeCell ref="A38:B38"/>
    <mergeCell ref="D38:E38"/>
    <mergeCell ref="H38:I38"/>
    <mergeCell ref="A39:B39"/>
    <mergeCell ref="D39:E39"/>
    <mergeCell ref="H39:I39"/>
    <mergeCell ref="H45:I45"/>
    <mergeCell ref="K45:L45"/>
    <mergeCell ref="H46:I46"/>
    <mergeCell ref="K46:L46"/>
    <mergeCell ref="A40:B40"/>
    <mergeCell ref="D40:E40"/>
    <mergeCell ref="H40:I40"/>
    <mergeCell ref="H41:M42"/>
    <mergeCell ref="D42:F42"/>
    <mergeCell ref="H43:J43"/>
    <mergeCell ref="K43:M43"/>
    <mergeCell ref="H44:I44"/>
    <mergeCell ref="K44:L44"/>
  </mergeCells>
  <printOptions horizontalCentered="1"/>
  <pageMargins left="0.25" right="0.25" top="0.31" bottom="0.33" header="0" footer="0"/>
  <pageSetup scale="7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defaultColWidth="12.5703125" defaultRowHeight="15" customHeight="1" x14ac:dyDescent="0.2"/>
  <cols>
    <col min="1" max="1" width="19.7109375" customWidth="1"/>
    <col min="2" max="2" width="6.7109375" customWidth="1"/>
    <col min="3" max="3" width="15.5703125" customWidth="1"/>
    <col min="4" max="4" width="19.7109375" customWidth="1"/>
    <col min="5" max="5" width="6.7109375" customWidth="1"/>
    <col min="6" max="6" width="15.5703125" customWidth="1"/>
    <col min="7" max="7" width="3.7109375" customWidth="1"/>
    <col min="8" max="8" width="20.5703125" customWidth="1"/>
    <col min="9" max="11" width="16.7109375" customWidth="1"/>
    <col min="12" max="13" width="13.7109375" customWidth="1"/>
    <col min="14" max="14" width="2.7109375" customWidth="1"/>
    <col min="15" max="15" width="8" customWidth="1"/>
    <col min="16" max="16" width="5.85546875" customWidth="1"/>
    <col min="17" max="17" width="6" customWidth="1"/>
    <col min="18" max="18" width="8.42578125" customWidth="1"/>
    <col min="19" max="19" width="7.85546875" customWidth="1"/>
    <col min="20" max="20" width="7.42578125" customWidth="1"/>
    <col min="21" max="26" width="9.140625" customWidth="1"/>
  </cols>
  <sheetData>
    <row r="1" spans="1:26" ht="30" customHeight="1" x14ac:dyDescent="0.4">
      <c r="A1" s="189" t="str">
        <f>'1'!A1:F1</f>
        <v>DINERO EXPRESS #8 (512) 8015655</v>
      </c>
      <c r="B1" s="172"/>
      <c r="C1" s="172"/>
      <c r="D1" s="172"/>
      <c r="E1" s="172"/>
      <c r="F1" s="172"/>
      <c r="G1" s="190"/>
      <c r="H1" s="192" t="str">
        <f>A1</f>
        <v>DINERO EXPRESS #8 (512) 8015655</v>
      </c>
      <c r="I1" s="172"/>
      <c r="J1" s="172"/>
      <c r="K1" s="172"/>
      <c r="L1" s="173"/>
      <c r="M1" s="1" t="s">
        <v>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25">
      <c r="A2" s="193" t="s">
        <v>138</v>
      </c>
      <c r="B2" s="166"/>
      <c r="C2" s="194"/>
      <c r="D2" s="198" t="s">
        <v>3</v>
      </c>
      <c r="E2" s="175"/>
      <c r="F2" s="3">
        <f>'7'!F2+1</f>
        <v>7</v>
      </c>
      <c r="G2" s="191"/>
      <c r="H2" s="185" t="s">
        <v>4</v>
      </c>
      <c r="I2" s="172"/>
      <c r="J2" s="172"/>
      <c r="K2" s="172"/>
      <c r="L2" s="173"/>
      <c r="M2" s="4">
        <f t="shared" ref="M2:M3" si="0">F2</f>
        <v>7</v>
      </c>
      <c r="N2" s="5"/>
      <c r="O2" s="199" t="s">
        <v>5</v>
      </c>
      <c r="P2" s="169"/>
      <c r="Q2" s="169"/>
      <c r="R2" s="169"/>
      <c r="S2" s="169"/>
      <c r="T2" s="170"/>
      <c r="U2" s="6"/>
      <c r="V2" s="6"/>
      <c r="W2" s="6"/>
      <c r="X2" s="6"/>
      <c r="Y2" s="6"/>
      <c r="Z2" s="6"/>
    </row>
    <row r="3" spans="1:26" ht="18" customHeight="1" x14ac:dyDescent="0.25">
      <c r="A3" s="195"/>
      <c r="B3" s="196"/>
      <c r="C3" s="197"/>
      <c r="D3" s="187" t="s">
        <v>6</v>
      </c>
      <c r="E3" s="161"/>
      <c r="F3" s="7"/>
      <c r="G3" s="191"/>
      <c r="H3" s="186"/>
      <c r="I3" s="166"/>
      <c r="J3" s="166"/>
      <c r="K3" s="166"/>
      <c r="L3" s="166"/>
      <c r="M3" s="8">
        <f t="shared" si="0"/>
        <v>0</v>
      </c>
      <c r="N3" s="6"/>
      <c r="O3" s="9" t="s">
        <v>7</v>
      </c>
      <c r="P3" s="10" t="s">
        <v>8</v>
      </c>
      <c r="Q3" s="10" t="s">
        <v>9</v>
      </c>
      <c r="R3" s="11" t="s">
        <v>10</v>
      </c>
      <c r="S3" s="10" t="s">
        <v>11</v>
      </c>
      <c r="T3" s="12" t="s">
        <v>12</v>
      </c>
      <c r="U3" s="6"/>
      <c r="V3" s="6"/>
      <c r="W3" s="6"/>
      <c r="X3" s="6"/>
      <c r="Y3" s="6"/>
      <c r="Z3" s="6"/>
    </row>
    <row r="4" spans="1:26" ht="18" customHeight="1" x14ac:dyDescent="0.2">
      <c r="A4" s="188" t="s">
        <v>13</v>
      </c>
      <c r="B4" s="161"/>
      <c r="C4" s="71" t="s">
        <v>14</v>
      </c>
      <c r="D4" s="188" t="s">
        <v>15</v>
      </c>
      <c r="E4" s="161"/>
      <c r="F4" s="14" t="s">
        <v>14</v>
      </c>
      <c r="G4" s="191"/>
      <c r="H4" s="171" t="s">
        <v>16</v>
      </c>
      <c r="I4" s="172"/>
      <c r="J4" s="172"/>
      <c r="K4" s="172"/>
      <c r="L4" s="172"/>
      <c r="M4" s="173"/>
      <c r="N4" s="15">
        <v>1</v>
      </c>
      <c r="O4" s="16"/>
      <c r="P4" s="17">
        <f>'7'!Q4</f>
        <v>0</v>
      </c>
      <c r="Q4" s="17"/>
      <c r="R4" s="18">
        <f t="shared" ref="R4:R51" si="1">Q4-P4</f>
        <v>0</v>
      </c>
      <c r="S4" s="19">
        <v>50</v>
      </c>
      <c r="T4" s="20">
        <f t="shared" ref="T4:T51" si="2">R4*S4</f>
        <v>0</v>
      </c>
      <c r="U4" s="6"/>
      <c r="V4" s="6"/>
      <c r="W4" s="6"/>
      <c r="X4" s="6"/>
      <c r="Y4" s="6"/>
      <c r="Z4" s="6"/>
    </row>
    <row r="5" spans="1:26" ht="18" customHeight="1" x14ac:dyDescent="0.2">
      <c r="A5" s="181" t="str">
        <f>'1'!A5:B5</f>
        <v>Taxable Sale</v>
      </c>
      <c r="B5" s="161"/>
      <c r="C5" s="72">
        <v>6</v>
      </c>
      <c r="D5" s="180" t="str">
        <f>'1'!D5:E5</f>
        <v>Cash Purchases</v>
      </c>
      <c r="E5" s="161"/>
      <c r="F5" s="22">
        <f>C40</f>
        <v>0</v>
      </c>
      <c r="G5" s="191"/>
      <c r="H5" s="23" t="s">
        <v>19</v>
      </c>
      <c r="I5" s="24" t="s">
        <v>14</v>
      </c>
      <c r="J5" s="24" t="s">
        <v>20</v>
      </c>
      <c r="K5" s="25" t="s">
        <v>21</v>
      </c>
      <c r="L5" s="174" t="s">
        <v>22</v>
      </c>
      <c r="M5" s="170"/>
      <c r="N5" s="15">
        <v>2</v>
      </c>
      <c r="O5" s="16"/>
      <c r="P5" s="17">
        <f>'7'!Q5</f>
        <v>0</v>
      </c>
      <c r="Q5" s="17"/>
      <c r="R5" s="18">
        <f t="shared" si="1"/>
        <v>0</v>
      </c>
      <c r="S5" s="26">
        <v>20</v>
      </c>
      <c r="T5" s="20">
        <f t="shared" si="2"/>
        <v>0</v>
      </c>
      <c r="U5" s="6"/>
      <c r="V5" s="6"/>
      <c r="W5" s="6"/>
      <c r="X5" s="6"/>
      <c r="Y5" s="6"/>
      <c r="Z5" s="6"/>
    </row>
    <row r="6" spans="1:26" ht="18" customHeight="1" x14ac:dyDescent="0.2">
      <c r="A6" s="181" t="str">
        <f>'1'!A6:B6</f>
        <v>Comm &amp; Fee</v>
      </c>
      <c r="B6" s="161"/>
      <c r="C6" s="72">
        <v>9</v>
      </c>
      <c r="D6" s="180" t="str">
        <f>'1'!D6:E6</f>
        <v>Cash Expense</v>
      </c>
      <c r="E6" s="161"/>
      <c r="F6" s="22">
        <f>F40</f>
        <v>0</v>
      </c>
      <c r="G6" s="191"/>
      <c r="H6" s="27" t="str">
        <f>'1'!H6</f>
        <v>DINEX</v>
      </c>
      <c r="I6" s="28"/>
      <c r="J6" s="28"/>
      <c r="K6" s="29"/>
      <c r="L6" s="183">
        <f t="shared" ref="L6:L13" si="3">SUM(I6:K6)</f>
        <v>0</v>
      </c>
      <c r="M6" s="184"/>
      <c r="N6" s="15">
        <v>3</v>
      </c>
      <c r="O6" s="16"/>
      <c r="P6" s="17">
        <f>'7'!Q6</f>
        <v>0</v>
      </c>
      <c r="Q6" s="17"/>
      <c r="R6" s="18">
        <f t="shared" si="1"/>
        <v>0</v>
      </c>
      <c r="S6" s="26">
        <v>20</v>
      </c>
      <c r="T6" s="20">
        <f t="shared" si="2"/>
        <v>0</v>
      </c>
      <c r="U6" s="6"/>
      <c r="V6" s="6"/>
      <c r="W6" s="6"/>
      <c r="X6" s="6"/>
      <c r="Y6" s="6"/>
      <c r="Z6" s="6"/>
    </row>
    <row r="7" spans="1:26" ht="18" customHeight="1" x14ac:dyDescent="0.2">
      <c r="A7" s="181" t="str">
        <f>'1'!A7:B7</f>
        <v>Sales Tax</v>
      </c>
      <c r="B7" s="161"/>
      <c r="C7" s="72"/>
      <c r="D7" s="180" t="str">
        <f>'1'!D7:E7</f>
        <v>Check Purchases</v>
      </c>
      <c r="E7" s="161"/>
      <c r="F7" s="22">
        <f>C53</f>
        <v>0</v>
      </c>
      <c r="G7" s="191"/>
      <c r="H7" s="27" t="str">
        <f>'1'!H7</f>
        <v>INTERMEX</v>
      </c>
      <c r="I7" s="28">
        <v>1883</v>
      </c>
      <c r="J7" s="28">
        <v>51</v>
      </c>
      <c r="K7" s="29"/>
      <c r="L7" s="183">
        <f t="shared" si="3"/>
        <v>1934</v>
      </c>
      <c r="M7" s="184"/>
      <c r="N7" s="15">
        <v>4</v>
      </c>
      <c r="O7" s="16"/>
      <c r="P7" s="17">
        <f>'7'!Q7</f>
        <v>0</v>
      </c>
      <c r="Q7" s="17"/>
      <c r="R7" s="18">
        <f t="shared" si="1"/>
        <v>0</v>
      </c>
      <c r="S7" s="26">
        <v>10</v>
      </c>
      <c r="T7" s="20">
        <f t="shared" si="2"/>
        <v>0</v>
      </c>
      <c r="U7" s="6"/>
      <c r="V7" s="6"/>
      <c r="W7" s="6"/>
      <c r="X7" s="6"/>
      <c r="Y7" s="6"/>
      <c r="Z7" s="6"/>
    </row>
    <row r="8" spans="1:26" ht="18" customHeight="1" x14ac:dyDescent="0.2">
      <c r="A8" s="181" t="str">
        <f>'1'!A8:B8</f>
        <v>Money Transfers</v>
      </c>
      <c r="B8" s="161"/>
      <c r="C8" s="72">
        <f>L14</f>
        <v>6765.8</v>
      </c>
      <c r="D8" s="180" t="str">
        <f>'1'!D8:E8</f>
        <v>Check Expense</v>
      </c>
      <c r="E8" s="161"/>
      <c r="F8" s="22">
        <f>F47</f>
        <v>0</v>
      </c>
      <c r="G8" s="191"/>
      <c r="H8" s="27" t="str">
        <f>'1'!H8</f>
        <v>SIGUE</v>
      </c>
      <c r="I8" s="28"/>
      <c r="J8" s="28"/>
      <c r="K8" s="29"/>
      <c r="L8" s="183">
        <f t="shared" si="3"/>
        <v>0</v>
      </c>
      <c r="M8" s="184"/>
      <c r="N8" s="15">
        <v>5</v>
      </c>
      <c r="O8" s="16"/>
      <c r="P8" s="17">
        <f>'7'!Q8</f>
        <v>0</v>
      </c>
      <c r="Q8" s="17"/>
      <c r="R8" s="18">
        <f t="shared" si="1"/>
        <v>0</v>
      </c>
      <c r="S8" s="26">
        <v>10</v>
      </c>
      <c r="T8" s="20">
        <f t="shared" si="2"/>
        <v>0</v>
      </c>
      <c r="U8" s="6"/>
      <c r="V8" s="6"/>
      <c r="W8" s="6"/>
      <c r="X8" s="6"/>
      <c r="Y8" s="6"/>
      <c r="Z8" s="6"/>
    </row>
    <row r="9" spans="1:26" ht="18" customHeight="1" x14ac:dyDescent="0.2">
      <c r="A9" s="181" t="str">
        <f>'1'!A9:B9</f>
        <v>Lottery Sales</v>
      </c>
      <c r="B9" s="161"/>
      <c r="C9" s="72">
        <f>S52</f>
        <v>0</v>
      </c>
      <c r="D9" s="180" t="str">
        <f>'1'!D9:E9</f>
        <v>Lotto Paid Out</v>
      </c>
      <c r="E9" s="161"/>
      <c r="F9" s="22"/>
      <c r="G9" s="191"/>
      <c r="H9" s="27" t="str">
        <f>'1'!H9</f>
        <v>AFEX</v>
      </c>
      <c r="I9" s="28"/>
      <c r="J9" s="28"/>
      <c r="K9" s="29"/>
      <c r="L9" s="183">
        <f t="shared" si="3"/>
        <v>0</v>
      </c>
      <c r="M9" s="184"/>
      <c r="N9" s="15">
        <v>6</v>
      </c>
      <c r="O9" s="16"/>
      <c r="P9" s="17">
        <f>'7'!Q9</f>
        <v>0</v>
      </c>
      <c r="Q9" s="17"/>
      <c r="R9" s="18">
        <f t="shared" si="1"/>
        <v>0</v>
      </c>
      <c r="S9" s="26">
        <v>20</v>
      </c>
      <c r="T9" s="20">
        <f t="shared" si="2"/>
        <v>0</v>
      </c>
      <c r="U9" s="6"/>
      <c r="V9" s="6"/>
      <c r="W9" s="6"/>
      <c r="X9" s="6"/>
      <c r="Y9" s="6"/>
      <c r="Z9" s="6"/>
    </row>
    <row r="10" spans="1:26" ht="18" customHeight="1" x14ac:dyDescent="0.2">
      <c r="A10" s="181" t="str">
        <f>'1'!A10:B10</f>
        <v>Lotto Net Sales</v>
      </c>
      <c r="B10" s="161"/>
      <c r="C10" s="72"/>
      <c r="D10" s="180" t="str">
        <f>'1'!D10:E10</f>
        <v>Lottery Paid Out</v>
      </c>
      <c r="E10" s="161"/>
      <c r="F10" s="22"/>
      <c r="G10" s="191"/>
      <c r="H10" s="27" t="str">
        <f>'1'!H10</f>
        <v>MONEYGRAM</v>
      </c>
      <c r="I10" s="28"/>
      <c r="J10" s="28"/>
      <c r="K10" s="29"/>
      <c r="L10" s="183">
        <f t="shared" si="3"/>
        <v>0</v>
      </c>
      <c r="M10" s="184"/>
      <c r="N10" s="15">
        <v>7</v>
      </c>
      <c r="O10" s="16"/>
      <c r="P10" s="17">
        <f>'7'!Q10</f>
        <v>0</v>
      </c>
      <c r="Q10" s="17"/>
      <c r="R10" s="18">
        <f t="shared" si="1"/>
        <v>0</v>
      </c>
      <c r="S10" s="26">
        <v>20</v>
      </c>
      <c r="T10" s="20">
        <f t="shared" si="2"/>
        <v>0</v>
      </c>
      <c r="U10" s="6"/>
      <c r="V10" s="6"/>
      <c r="W10" s="6"/>
      <c r="X10" s="6"/>
      <c r="Y10" s="6"/>
      <c r="Z10" s="6"/>
    </row>
    <row r="11" spans="1:26" ht="18" customHeight="1" x14ac:dyDescent="0.2">
      <c r="A11" s="181" t="str">
        <f>'1'!A11:B11</f>
        <v>PhoneCard</v>
      </c>
      <c r="B11" s="161"/>
      <c r="C11" s="72"/>
      <c r="D11" s="180" t="str">
        <f>'1'!D11:E11</f>
        <v>ATM Drop</v>
      </c>
      <c r="E11" s="161"/>
      <c r="F11" s="22"/>
      <c r="G11" s="191"/>
      <c r="H11" s="27" t="str">
        <f>'1'!H11</f>
        <v>BARRI</v>
      </c>
      <c r="I11" s="28">
        <v>1702</v>
      </c>
      <c r="J11" s="28">
        <v>30</v>
      </c>
      <c r="K11" s="29"/>
      <c r="L11" s="183">
        <f t="shared" si="3"/>
        <v>1732</v>
      </c>
      <c r="M11" s="184"/>
      <c r="N11" s="15">
        <v>8</v>
      </c>
      <c r="O11" s="16"/>
      <c r="P11" s="17">
        <f>'7'!Q11</f>
        <v>0</v>
      </c>
      <c r="Q11" s="17"/>
      <c r="R11" s="18">
        <f t="shared" si="1"/>
        <v>0</v>
      </c>
      <c r="S11" s="26">
        <v>20</v>
      </c>
      <c r="T11" s="20">
        <f t="shared" si="2"/>
        <v>0</v>
      </c>
      <c r="U11" s="6"/>
      <c r="V11" s="6"/>
      <c r="W11" s="6"/>
      <c r="X11" s="6"/>
      <c r="Y11" s="6"/>
      <c r="Z11" s="6"/>
    </row>
    <row r="12" spans="1:26" ht="18" customHeight="1" x14ac:dyDescent="0.2">
      <c r="A12" s="181" t="str">
        <f>'1'!A12:B12</f>
        <v>Boss Revolution</v>
      </c>
      <c r="B12" s="161"/>
      <c r="C12" s="72"/>
      <c r="D12" s="180" t="str">
        <f>'1'!D12:E12</f>
        <v>Credit Card</v>
      </c>
      <c r="E12" s="161"/>
      <c r="F12" s="22"/>
      <c r="G12" s="191"/>
      <c r="H12" s="27" t="str">
        <f>'1'!H12</f>
        <v>MAXI</v>
      </c>
      <c r="I12" s="28">
        <v>3027.8</v>
      </c>
      <c r="J12" s="28">
        <v>72</v>
      </c>
      <c r="K12" s="29"/>
      <c r="L12" s="183">
        <f t="shared" si="3"/>
        <v>3099.8</v>
      </c>
      <c r="M12" s="184"/>
      <c r="N12" s="15">
        <v>9</v>
      </c>
      <c r="O12" s="16"/>
      <c r="P12" s="17">
        <f>'7'!Q12</f>
        <v>0</v>
      </c>
      <c r="Q12" s="17"/>
      <c r="R12" s="18">
        <f t="shared" si="1"/>
        <v>0</v>
      </c>
      <c r="S12" s="26">
        <v>10</v>
      </c>
      <c r="T12" s="20">
        <f t="shared" si="2"/>
        <v>0</v>
      </c>
      <c r="U12" s="6"/>
      <c r="V12" s="6"/>
      <c r="W12" s="6"/>
      <c r="X12" s="6"/>
      <c r="Y12" s="6"/>
      <c r="Z12" s="6"/>
    </row>
    <row r="13" spans="1:26" ht="18" customHeight="1" x14ac:dyDescent="0.2">
      <c r="A13" s="181" t="str">
        <f>'1'!A13:B13</f>
        <v>Bill Payment</v>
      </c>
      <c r="B13" s="161"/>
      <c r="C13" s="73"/>
      <c r="D13" s="180" t="str">
        <f>'1'!D13:E13</f>
        <v>Outside Cash &amp; Drops</v>
      </c>
      <c r="E13" s="161"/>
      <c r="F13" s="22">
        <f>L40</f>
        <v>6660</v>
      </c>
      <c r="G13" s="191"/>
      <c r="H13" s="27" t="str">
        <f>'1'!H13</f>
        <v>AMIGO SIN PIN</v>
      </c>
      <c r="I13" s="28"/>
      <c r="J13" s="28"/>
      <c r="K13" s="29"/>
      <c r="L13" s="183">
        <f t="shared" si="3"/>
        <v>0</v>
      </c>
      <c r="M13" s="184"/>
      <c r="N13" s="15">
        <v>10</v>
      </c>
      <c r="O13" s="16"/>
      <c r="P13" s="17">
        <f>'7'!Q13</f>
        <v>0</v>
      </c>
      <c r="Q13" s="17"/>
      <c r="R13" s="18">
        <f t="shared" si="1"/>
        <v>0</v>
      </c>
      <c r="S13" s="26">
        <v>10</v>
      </c>
      <c r="T13" s="20">
        <f t="shared" si="2"/>
        <v>0</v>
      </c>
      <c r="U13" s="6"/>
      <c r="V13" s="6"/>
      <c r="W13" s="6"/>
      <c r="X13" s="6"/>
      <c r="Y13" s="6"/>
      <c r="Z13" s="6"/>
    </row>
    <row r="14" spans="1:26" ht="18" customHeight="1" x14ac:dyDescent="0.2">
      <c r="A14" s="181" t="str">
        <f>'1'!A14:B14</f>
        <v>VidaPay</v>
      </c>
      <c r="B14" s="161"/>
      <c r="C14" s="72"/>
      <c r="D14" s="180" t="str">
        <f>'1'!D14:E14</f>
        <v>Cash Deposit</v>
      </c>
      <c r="E14" s="161"/>
      <c r="F14" s="22"/>
      <c r="G14" s="191"/>
      <c r="H14" s="33" t="s">
        <v>49</v>
      </c>
      <c r="I14" s="34">
        <f t="shared" ref="I14:K14" si="4">SUM(I6:I13)</f>
        <v>6612.8</v>
      </c>
      <c r="J14" s="34">
        <f t="shared" si="4"/>
        <v>153</v>
      </c>
      <c r="K14" s="35">
        <f t="shared" si="4"/>
        <v>0</v>
      </c>
      <c r="L14" s="200">
        <f>SUM(L6:M13)</f>
        <v>6765.8</v>
      </c>
      <c r="M14" s="201"/>
      <c r="N14" s="15">
        <v>11</v>
      </c>
      <c r="O14" s="16"/>
      <c r="P14" s="17">
        <f>'7'!Q14</f>
        <v>0</v>
      </c>
      <c r="Q14" s="17"/>
      <c r="R14" s="18">
        <f t="shared" si="1"/>
        <v>0</v>
      </c>
      <c r="S14" s="26">
        <v>5</v>
      </c>
      <c r="T14" s="20">
        <f t="shared" si="2"/>
        <v>0</v>
      </c>
      <c r="U14" s="6"/>
      <c r="V14" s="6"/>
      <c r="W14" s="6"/>
      <c r="X14" s="6"/>
      <c r="Y14" s="6"/>
      <c r="Z14" s="6"/>
    </row>
    <row r="15" spans="1:26" ht="18" customHeight="1" x14ac:dyDescent="0.2">
      <c r="A15" s="181" t="str">
        <f>'1'!A15:B15</f>
        <v>Boost Epay</v>
      </c>
      <c r="B15" s="161"/>
      <c r="C15" s="72"/>
      <c r="D15" s="180" t="str">
        <f>'1'!D15:E15</f>
        <v>Money Gram Payment</v>
      </c>
      <c r="E15" s="161"/>
      <c r="F15" s="22"/>
      <c r="G15" s="191"/>
      <c r="H15" s="182"/>
      <c r="I15" s="172"/>
      <c r="J15" s="172"/>
      <c r="K15" s="172"/>
      <c r="L15" s="172"/>
      <c r="M15" s="172"/>
      <c r="N15" s="15">
        <v>12</v>
      </c>
      <c r="O15" s="16"/>
      <c r="P15" s="17">
        <f>'7'!Q15</f>
        <v>0</v>
      </c>
      <c r="Q15" s="17"/>
      <c r="R15" s="18">
        <f t="shared" si="1"/>
        <v>0</v>
      </c>
      <c r="S15" s="37">
        <v>5</v>
      </c>
      <c r="T15" s="20">
        <f t="shared" si="2"/>
        <v>0</v>
      </c>
      <c r="U15" s="6"/>
      <c r="V15" s="6"/>
      <c r="W15" s="6"/>
      <c r="X15" s="6"/>
      <c r="Y15" s="6"/>
      <c r="Z15" s="6"/>
    </row>
    <row r="16" spans="1:26" ht="18" customHeight="1" x14ac:dyDescent="0.2">
      <c r="A16" s="181" t="str">
        <f>'1'!A16:B16</f>
        <v>Epay</v>
      </c>
      <c r="B16" s="161"/>
      <c r="C16" s="72"/>
      <c r="D16" s="180" t="str">
        <f>'1'!D16:E16</f>
        <v>Vigo Payment</v>
      </c>
      <c r="E16" s="161"/>
      <c r="F16" s="22"/>
      <c r="G16" s="191"/>
      <c r="H16" s="182"/>
      <c r="I16" s="172"/>
      <c r="J16" s="172"/>
      <c r="K16" s="172"/>
      <c r="L16" s="172"/>
      <c r="M16" s="172"/>
      <c r="N16" s="15">
        <v>13</v>
      </c>
      <c r="O16" s="16"/>
      <c r="P16" s="17">
        <f>'7'!Q16</f>
        <v>0</v>
      </c>
      <c r="Q16" s="17"/>
      <c r="R16" s="18">
        <f t="shared" si="1"/>
        <v>0</v>
      </c>
      <c r="S16" s="37">
        <v>5</v>
      </c>
      <c r="T16" s="20">
        <f t="shared" si="2"/>
        <v>0</v>
      </c>
      <c r="U16" s="6"/>
      <c r="V16" s="6"/>
      <c r="W16" s="6"/>
      <c r="X16" s="6"/>
      <c r="Y16" s="6"/>
      <c r="Z16" s="6"/>
    </row>
    <row r="17" spans="1:26" ht="18" customHeight="1" x14ac:dyDescent="0.2">
      <c r="A17" s="181" t="str">
        <f>'1'!A17:B17</f>
        <v>Check Cashing Fees</v>
      </c>
      <c r="B17" s="161"/>
      <c r="C17" s="72">
        <v>165.58</v>
      </c>
      <c r="D17" s="180" t="str">
        <f>'1'!D17:E17</f>
        <v>Ria Payment</v>
      </c>
      <c r="E17" s="161"/>
      <c r="F17" s="22"/>
      <c r="G17" s="191"/>
      <c r="H17" s="182"/>
      <c r="I17" s="172"/>
      <c r="J17" s="172"/>
      <c r="K17" s="172"/>
      <c r="L17" s="172"/>
      <c r="M17" s="172"/>
      <c r="N17" s="15">
        <v>14</v>
      </c>
      <c r="O17" s="16"/>
      <c r="P17" s="17">
        <f>'7'!Q17</f>
        <v>0</v>
      </c>
      <c r="Q17" s="17"/>
      <c r="R17" s="18">
        <f t="shared" si="1"/>
        <v>0</v>
      </c>
      <c r="S17" s="26">
        <v>5</v>
      </c>
      <c r="T17" s="20">
        <f t="shared" si="2"/>
        <v>0</v>
      </c>
      <c r="U17" s="6"/>
      <c r="V17" s="6"/>
      <c r="W17" s="6"/>
      <c r="X17" s="6"/>
      <c r="Y17" s="6"/>
      <c r="Z17" s="6"/>
    </row>
    <row r="18" spans="1:26" ht="18" customHeight="1" x14ac:dyDescent="0.2">
      <c r="A18" s="181" t="str">
        <f>'1'!A18:B18</f>
        <v>Money Order</v>
      </c>
      <c r="B18" s="161"/>
      <c r="C18" s="72">
        <v>1335</v>
      </c>
      <c r="D18" s="180" t="str">
        <f>'1'!D18:E18</f>
        <v>Checks Deposit</v>
      </c>
      <c r="E18" s="161"/>
      <c r="F18" s="22">
        <f>J25</f>
        <v>33116.300000000003</v>
      </c>
      <c r="G18" s="191"/>
      <c r="H18" s="171" t="s">
        <v>58</v>
      </c>
      <c r="I18" s="172"/>
      <c r="J18" s="172"/>
      <c r="K18" s="23" t="s">
        <v>59</v>
      </c>
      <c r="L18" s="24" t="s">
        <v>60</v>
      </c>
      <c r="M18" s="38" t="s">
        <v>61</v>
      </c>
      <c r="N18" s="15">
        <v>15</v>
      </c>
      <c r="O18" s="16"/>
      <c r="P18" s="17">
        <f>'7'!Q18</f>
        <v>0</v>
      </c>
      <c r="Q18" s="17"/>
      <c r="R18" s="18">
        <f t="shared" si="1"/>
        <v>0</v>
      </c>
      <c r="S18" s="26">
        <v>5</v>
      </c>
      <c r="T18" s="20">
        <f t="shared" si="2"/>
        <v>0</v>
      </c>
      <c r="U18" s="6"/>
      <c r="V18" s="6"/>
      <c r="W18" s="6"/>
      <c r="X18" s="6"/>
      <c r="Y18" s="6"/>
      <c r="Z18" s="6"/>
    </row>
    <row r="19" spans="1:26" ht="18" customHeight="1" x14ac:dyDescent="0.2">
      <c r="A19" s="181" t="str">
        <f>'1'!A19:B19</f>
        <v>Return Check Paid</v>
      </c>
      <c r="B19" s="161"/>
      <c r="C19" s="72">
        <f>F33</f>
        <v>0</v>
      </c>
      <c r="D19" s="180" t="str">
        <f>'1'!D19:E19</f>
        <v>Safe Balance</v>
      </c>
      <c r="E19" s="161"/>
      <c r="F19" s="21">
        <v>42579</v>
      </c>
      <c r="G19" s="191"/>
      <c r="H19" s="174" t="s">
        <v>64</v>
      </c>
      <c r="I19" s="175"/>
      <c r="J19" s="25" t="s">
        <v>60</v>
      </c>
      <c r="K19" s="16">
        <v>1</v>
      </c>
      <c r="L19" s="28">
        <v>1735</v>
      </c>
      <c r="M19" s="40" t="s">
        <v>139</v>
      </c>
      <c r="N19" s="15">
        <v>16</v>
      </c>
      <c r="O19" s="16"/>
      <c r="P19" s="17">
        <f>'7'!Q19</f>
        <v>0</v>
      </c>
      <c r="Q19" s="17"/>
      <c r="R19" s="18">
        <f t="shared" si="1"/>
        <v>0</v>
      </c>
      <c r="S19" s="37">
        <v>5</v>
      </c>
      <c r="T19" s="20">
        <f t="shared" si="2"/>
        <v>0</v>
      </c>
      <c r="U19" s="6"/>
      <c r="V19" s="6"/>
      <c r="W19" s="6"/>
      <c r="X19" s="6"/>
      <c r="Y19" s="6"/>
      <c r="Z19" s="6"/>
    </row>
    <row r="20" spans="1:26" ht="18" customHeight="1" x14ac:dyDescent="0.2">
      <c r="A20" s="181" t="str">
        <f>'1'!A20:B20</f>
        <v>Forward Balance</v>
      </c>
      <c r="B20" s="161"/>
      <c r="C20" s="72">
        <f>'7'!F19+'7'!F13</f>
        <v>73730</v>
      </c>
      <c r="D20" s="180" t="str">
        <f>'1'!D20:E20</f>
        <v>Payroll Expense</v>
      </c>
      <c r="E20" s="161"/>
      <c r="F20" s="22">
        <f>J40</f>
        <v>0</v>
      </c>
      <c r="G20" s="191"/>
      <c r="H20" s="160" t="s">
        <v>114</v>
      </c>
      <c r="I20" s="161"/>
      <c r="J20" s="29">
        <v>33116.300000000003</v>
      </c>
      <c r="K20" s="16">
        <v>2</v>
      </c>
      <c r="L20" s="28">
        <v>4597</v>
      </c>
      <c r="M20" s="40" t="s">
        <v>117</v>
      </c>
      <c r="N20" s="15">
        <v>17</v>
      </c>
      <c r="O20" s="16"/>
      <c r="P20" s="17">
        <f>'7'!Q20</f>
        <v>0</v>
      </c>
      <c r="Q20" s="17"/>
      <c r="R20" s="18">
        <f t="shared" si="1"/>
        <v>0</v>
      </c>
      <c r="S20" s="37">
        <v>5</v>
      </c>
      <c r="T20" s="20">
        <f t="shared" si="2"/>
        <v>0</v>
      </c>
      <c r="U20" s="6"/>
      <c r="V20" s="6"/>
      <c r="W20" s="6"/>
      <c r="X20" s="6"/>
      <c r="Y20" s="6"/>
      <c r="Z20" s="6"/>
    </row>
    <row r="21" spans="1:26" ht="18" customHeight="1" x14ac:dyDescent="0.2">
      <c r="A21" s="181" t="str">
        <f>'1'!A21:B21</f>
        <v>Cash From Bank</v>
      </c>
      <c r="B21" s="161"/>
      <c r="C21" s="72"/>
      <c r="D21" s="180" t="str">
        <f>'1'!D21:E21</f>
        <v>Other Cash Out</v>
      </c>
      <c r="E21" s="161"/>
      <c r="F21" s="22">
        <f>M53</f>
        <v>109</v>
      </c>
      <c r="G21" s="191"/>
      <c r="H21" s="160"/>
      <c r="I21" s="161"/>
      <c r="J21" s="29"/>
      <c r="K21" s="16">
        <v>3</v>
      </c>
      <c r="L21" s="28">
        <v>328</v>
      </c>
      <c r="M21" s="40" t="s">
        <v>140</v>
      </c>
      <c r="N21" s="15">
        <v>18</v>
      </c>
      <c r="O21" s="16"/>
      <c r="P21" s="17">
        <f>'7'!Q21</f>
        <v>0</v>
      </c>
      <c r="Q21" s="17"/>
      <c r="R21" s="18">
        <f t="shared" si="1"/>
        <v>0</v>
      </c>
      <c r="S21" s="37">
        <v>5</v>
      </c>
      <c r="T21" s="20">
        <f t="shared" si="2"/>
        <v>0</v>
      </c>
      <c r="U21" s="6"/>
      <c r="V21" s="6"/>
      <c r="W21" s="6"/>
      <c r="X21" s="6"/>
      <c r="Y21" s="6"/>
      <c r="Z21" s="6"/>
    </row>
    <row r="22" spans="1:26" ht="18" customHeight="1" x14ac:dyDescent="0.25">
      <c r="A22" s="181" t="str">
        <f>'1'!A22:B22</f>
        <v>Other Cash In</v>
      </c>
      <c r="B22" s="161"/>
      <c r="C22" s="72">
        <f>J53</f>
        <v>452</v>
      </c>
      <c r="D22" s="178" t="s">
        <v>71</v>
      </c>
      <c r="E22" s="161"/>
      <c r="F22" s="41">
        <f>SUM(F5:F21)-F7-F8</f>
        <v>82464.3</v>
      </c>
      <c r="G22" s="191"/>
      <c r="H22" s="160"/>
      <c r="I22" s="161"/>
      <c r="J22" s="29"/>
      <c r="K22" s="16">
        <v>4</v>
      </c>
      <c r="L22" s="28"/>
      <c r="M22" s="40"/>
      <c r="N22" s="15">
        <v>19</v>
      </c>
      <c r="O22" s="16"/>
      <c r="P22" s="17">
        <f>'7'!Q22</f>
        <v>0</v>
      </c>
      <c r="Q22" s="17"/>
      <c r="R22" s="18">
        <f t="shared" si="1"/>
        <v>0</v>
      </c>
      <c r="S22" s="37">
        <v>5</v>
      </c>
      <c r="T22" s="20">
        <f t="shared" si="2"/>
        <v>0</v>
      </c>
      <c r="U22" s="6"/>
      <c r="V22" s="6"/>
      <c r="W22" s="6"/>
      <c r="X22" s="6"/>
      <c r="Y22" s="6"/>
      <c r="Z22" s="6"/>
    </row>
    <row r="23" spans="1:26" ht="18" customHeight="1" x14ac:dyDescent="0.25">
      <c r="A23" s="181" t="str">
        <f>'1'!A23:B23</f>
        <v>Rebates &amp; Commissions</v>
      </c>
      <c r="B23" s="161"/>
      <c r="C23" s="74">
        <f>F53</f>
        <v>0</v>
      </c>
      <c r="D23" s="178" t="s">
        <v>73</v>
      </c>
      <c r="E23" s="161"/>
      <c r="F23" s="43">
        <f>(F11+F14+F15+F16+F17+F18+F19+F20+F21+F5+F6)-(C17+C19+C20+C21+C22+C23)</f>
        <v>1456.7200000000012</v>
      </c>
      <c r="G23" s="191"/>
      <c r="H23" s="160"/>
      <c r="I23" s="161"/>
      <c r="J23" s="29"/>
      <c r="K23" s="16">
        <v>5</v>
      </c>
      <c r="L23" s="28"/>
      <c r="M23" s="40"/>
      <c r="N23" s="15">
        <v>20</v>
      </c>
      <c r="O23" s="16"/>
      <c r="P23" s="17">
        <f>'7'!Q23</f>
        <v>0</v>
      </c>
      <c r="Q23" s="17"/>
      <c r="R23" s="18">
        <f t="shared" si="1"/>
        <v>0</v>
      </c>
      <c r="S23" s="37">
        <v>5</v>
      </c>
      <c r="T23" s="20">
        <f t="shared" si="2"/>
        <v>0</v>
      </c>
      <c r="U23" s="6"/>
      <c r="V23" s="6"/>
      <c r="W23" s="6"/>
      <c r="X23" s="6"/>
      <c r="Y23" s="6"/>
      <c r="Z23" s="6"/>
    </row>
    <row r="24" spans="1:26" ht="18" customHeight="1" x14ac:dyDescent="0.25">
      <c r="A24" s="206" t="s">
        <v>74</v>
      </c>
      <c r="B24" s="161"/>
      <c r="C24" s="75">
        <f>SUM(C5:C23)</f>
        <v>82463.38</v>
      </c>
      <c r="D24" s="179" t="s">
        <v>75</v>
      </c>
      <c r="E24" s="163"/>
      <c r="F24" s="45">
        <f>SUM(F22-C24)</f>
        <v>0.91999999999825377</v>
      </c>
      <c r="G24" s="191"/>
      <c r="H24" s="160"/>
      <c r="I24" s="161"/>
      <c r="J24" s="29"/>
      <c r="K24" s="16">
        <v>6</v>
      </c>
      <c r="L24" s="28"/>
      <c r="M24" s="40"/>
      <c r="N24" s="15">
        <v>21</v>
      </c>
      <c r="O24" s="16"/>
      <c r="P24" s="17">
        <f>'7'!Q24</f>
        <v>0</v>
      </c>
      <c r="Q24" s="17"/>
      <c r="R24" s="18">
        <f t="shared" si="1"/>
        <v>0</v>
      </c>
      <c r="S24" s="19">
        <v>5</v>
      </c>
      <c r="T24" s="20">
        <f t="shared" si="2"/>
        <v>0</v>
      </c>
      <c r="U24" s="6"/>
      <c r="V24" s="6"/>
      <c r="W24" s="6"/>
      <c r="X24" s="6"/>
      <c r="Y24" s="6"/>
      <c r="Z24" s="6"/>
    </row>
    <row r="25" spans="1:26" ht="18" customHeight="1" x14ac:dyDescent="0.25">
      <c r="A25" s="178" t="s">
        <v>76</v>
      </c>
      <c r="B25" s="161"/>
      <c r="C25" s="76">
        <f>(F9+F10+F12+F13)-(C5+C6+C7+C8+C9+C10+C11+C12+C13+C14+C15+C16+C18)</f>
        <v>-1455.8000000000002</v>
      </c>
      <c r="D25" s="179"/>
      <c r="E25" s="163"/>
      <c r="F25" s="47"/>
      <c r="G25" s="191"/>
      <c r="H25" s="164" t="s">
        <v>49</v>
      </c>
      <c r="I25" s="163"/>
      <c r="J25" s="35">
        <f>SUM(J20:J24)</f>
        <v>33116.300000000003</v>
      </c>
      <c r="K25" s="16">
        <v>7</v>
      </c>
      <c r="L25" s="28"/>
      <c r="M25" s="40"/>
      <c r="N25" s="15">
        <v>22</v>
      </c>
      <c r="O25" s="16"/>
      <c r="P25" s="17">
        <f>'7'!Q25</f>
        <v>0</v>
      </c>
      <c r="Q25" s="17"/>
      <c r="R25" s="18">
        <f t="shared" si="1"/>
        <v>0</v>
      </c>
      <c r="S25" s="26">
        <v>5</v>
      </c>
      <c r="T25" s="20">
        <f t="shared" si="2"/>
        <v>0</v>
      </c>
      <c r="U25" s="6"/>
      <c r="V25" s="6"/>
      <c r="W25" s="6"/>
      <c r="X25" s="6"/>
      <c r="Y25" s="6"/>
      <c r="Z25" s="6"/>
    </row>
    <row r="26" spans="1:26" ht="18" customHeight="1" x14ac:dyDescent="0.2">
      <c r="A26" s="48" t="s">
        <v>18</v>
      </c>
      <c r="B26" s="49"/>
      <c r="C26" s="49"/>
      <c r="D26" s="177" t="s">
        <v>62</v>
      </c>
      <c r="E26" s="169"/>
      <c r="F26" s="170"/>
      <c r="G26" s="191"/>
      <c r="H26" s="165"/>
      <c r="I26" s="166"/>
      <c r="J26" s="166"/>
      <c r="K26" s="16">
        <v>8</v>
      </c>
      <c r="L26" s="28"/>
      <c r="M26" s="40"/>
      <c r="N26" s="15">
        <v>23</v>
      </c>
      <c r="O26" s="16"/>
      <c r="P26" s="17">
        <f>'7'!Q26</f>
        <v>0</v>
      </c>
      <c r="Q26" s="17"/>
      <c r="R26" s="18">
        <f t="shared" si="1"/>
        <v>0</v>
      </c>
      <c r="S26" s="26">
        <v>3</v>
      </c>
      <c r="T26" s="20">
        <f t="shared" si="2"/>
        <v>0</v>
      </c>
      <c r="U26" s="6"/>
      <c r="V26" s="6"/>
      <c r="W26" s="6"/>
      <c r="X26" s="6"/>
      <c r="Y26" s="6"/>
      <c r="Z26" s="6"/>
    </row>
    <row r="27" spans="1:26" ht="18" customHeight="1" x14ac:dyDescent="0.2">
      <c r="A27" s="50" t="s">
        <v>77</v>
      </c>
      <c r="B27" s="51"/>
      <c r="C27" s="52" t="s">
        <v>14</v>
      </c>
      <c r="D27" s="50" t="s">
        <v>77</v>
      </c>
      <c r="E27" s="51"/>
      <c r="F27" s="53" t="s">
        <v>14</v>
      </c>
      <c r="G27" s="191"/>
      <c r="H27" s="167"/>
      <c r="I27" s="167"/>
      <c r="J27" s="167"/>
      <c r="K27" s="16">
        <v>9</v>
      </c>
      <c r="L27" s="28"/>
      <c r="M27" s="40"/>
      <c r="N27" s="15">
        <v>24</v>
      </c>
      <c r="O27" s="16"/>
      <c r="P27" s="17">
        <f>'7'!Q27</f>
        <v>0</v>
      </c>
      <c r="Q27" s="17"/>
      <c r="R27" s="18">
        <f t="shared" si="1"/>
        <v>0</v>
      </c>
      <c r="S27" s="26">
        <v>3</v>
      </c>
      <c r="T27" s="20">
        <f t="shared" si="2"/>
        <v>0</v>
      </c>
      <c r="U27" s="6"/>
      <c r="V27" s="6"/>
      <c r="W27" s="6"/>
      <c r="X27" s="6"/>
      <c r="Y27" s="6"/>
      <c r="Z27" s="6"/>
    </row>
    <row r="28" spans="1:26" ht="18" customHeight="1" x14ac:dyDescent="0.2">
      <c r="A28" s="176"/>
      <c r="B28" s="161"/>
      <c r="C28" s="54"/>
      <c r="D28" s="176"/>
      <c r="E28" s="161"/>
      <c r="F28" s="54"/>
      <c r="G28" s="191"/>
      <c r="H28" s="171" t="s">
        <v>78</v>
      </c>
      <c r="I28" s="172"/>
      <c r="J28" s="172"/>
      <c r="K28" s="16">
        <v>10</v>
      </c>
      <c r="L28" s="28"/>
      <c r="M28" s="40"/>
      <c r="N28" s="15">
        <v>25</v>
      </c>
      <c r="O28" s="16"/>
      <c r="P28" s="17">
        <f>'7'!Q28</f>
        <v>0</v>
      </c>
      <c r="Q28" s="17"/>
      <c r="R28" s="18">
        <f t="shared" si="1"/>
        <v>0</v>
      </c>
      <c r="S28" s="26">
        <v>2</v>
      </c>
      <c r="T28" s="20">
        <f t="shared" si="2"/>
        <v>0</v>
      </c>
      <c r="U28" s="6"/>
      <c r="V28" s="6"/>
      <c r="W28" s="6"/>
      <c r="X28" s="6"/>
      <c r="Y28" s="6"/>
      <c r="Z28" s="6"/>
    </row>
    <row r="29" spans="1:26" ht="18" customHeight="1" x14ac:dyDescent="0.2">
      <c r="A29" s="176"/>
      <c r="B29" s="161"/>
      <c r="C29" s="54"/>
      <c r="D29" s="176"/>
      <c r="E29" s="161"/>
      <c r="F29" s="54"/>
      <c r="G29" s="191"/>
      <c r="H29" s="174" t="s">
        <v>79</v>
      </c>
      <c r="I29" s="175"/>
      <c r="J29" s="25" t="s">
        <v>60</v>
      </c>
      <c r="K29" s="16">
        <v>11</v>
      </c>
      <c r="L29" s="28"/>
      <c r="M29" s="40"/>
      <c r="N29" s="15">
        <v>26</v>
      </c>
      <c r="O29" s="16"/>
      <c r="P29" s="17">
        <f>'7'!Q29</f>
        <v>0</v>
      </c>
      <c r="Q29" s="17"/>
      <c r="R29" s="18">
        <f t="shared" si="1"/>
        <v>0</v>
      </c>
      <c r="S29" s="26">
        <v>5</v>
      </c>
      <c r="T29" s="20">
        <f t="shared" si="2"/>
        <v>0</v>
      </c>
      <c r="U29" s="6"/>
      <c r="V29" s="6"/>
      <c r="W29" s="6"/>
      <c r="X29" s="6"/>
      <c r="Y29" s="6"/>
      <c r="Z29" s="6"/>
    </row>
    <row r="30" spans="1:26" ht="18" customHeight="1" x14ac:dyDescent="0.2">
      <c r="A30" s="176"/>
      <c r="B30" s="161"/>
      <c r="C30" s="54"/>
      <c r="D30" s="176"/>
      <c r="E30" s="161"/>
      <c r="F30" s="54"/>
      <c r="G30" s="191"/>
      <c r="H30" s="160"/>
      <c r="I30" s="161"/>
      <c r="J30" s="29"/>
      <c r="K30" s="16">
        <v>12</v>
      </c>
      <c r="L30" s="28"/>
      <c r="M30" s="40"/>
      <c r="N30" s="15">
        <v>27</v>
      </c>
      <c r="O30" s="16"/>
      <c r="P30" s="17">
        <f>'7'!Q30</f>
        <v>0</v>
      </c>
      <c r="Q30" s="17"/>
      <c r="R30" s="18">
        <f t="shared" si="1"/>
        <v>0</v>
      </c>
      <c r="S30" s="26">
        <v>3</v>
      </c>
      <c r="T30" s="20">
        <f t="shared" si="2"/>
        <v>0</v>
      </c>
      <c r="U30" s="6"/>
      <c r="V30" s="6"/>
      <c r="W30" s="6"/>
      <c r="X30" s="6"/>
      <c r="Y30" s="6"/>
      <c r="Z30" s="6"/>
    </row>
    <row r="31" spans="1:26" ht="18" customHeight="1" x14ac:dyDescent="0.2">
      <c r="A31" s="176"/>
      <c r="B31" s="161"/>
      <c r="C31" s="54"/>
      <c r="D31" s="176"/>
      <c r="E31" s="161"/>
      <c r="F31" s="54"/>
      <c r="G31" s="191"/>
      <c r="H31" s="160"/>
      <c r="I31" s="161"/>
      <c r="J31" s="29"/>
      <c r="K31" s="16">
        <v>13</v>
      </c>
      <c r="L31" s="28"/>
      <c r="M31" s="40"/>
      <c r="N31" s="15">
        <v>28</v>
      </c>
      <c r="O31" s="16"/>
      <c r="P31" s="17">
        <f>'7'!Q31</f>
        <v>0</v>
      </c>
      <c r="Q31" s="17"/>
      <c r="R31" s="18">
        <f t="shared" si="1"/>
        <v>0</v>
      </c>
      <c r="S31" s="26">
        <v>3</v>
      </c>
      <c r="T31" s="20">
        <f t="shared" si="2"/>
        <v>0</v>
      </c>
      <c r="U31" s="6"/>
      <c r="V31" s="6"/>
      <c r="W31" s="6"/>
      <c r="X31" s="6"/>
      <c r="Y31" s="6"/>
      <c r="Z31" s="6"/>
    </row>
    <row r="32" spans="1:26" ht="18" customHeight="1" x14ac:dyDescent="0.2">
      <c r="A32" s="176"/>
      <c r="B32" s="161"/>
      <c r="C32" s="54"/>
      <c r="D32" s="176"/>
      <c r="E32" s="161"/>
      <c r="F32" s="54"/>
      <c r="G32" s="191"/>
      <c r="H32" s="160"/>
      <c r="I32" s="161"/>
      <c r="J32" s="29"/>
      <c r="K32" s="16">
        <v>14</v>
      </c>
      <c r="L32" s="28"/>
      <c r="M32" s="40"/>
      <c r="N32" s="15">
        <v>29</v>
      </c>
      <c r="O32" s="16"/>
      <c r="P32" s="17">
        <f>'7'!Q32</f>
        <v>0</v>
      </c>
      <c r="Q32" s="17"/>
      <c r="R32" s="18">
        <f t="shared" si="1"/>
        <v>0</v>
      </c>
      <c r="S32" s="26">
        <v>2</v>
      </c>
      <c r="T32" s="20">
        <f t="shared" si="2"/>
        <v>0</v>
      </c>
      <c r="U32" s="6"/>
      <c r="V32" s="6"/>
      <c r="W32" s="6"/>
      <c r="X32" s="6"/>
      <c r="Y32" s="6"/>
      <c r="Z32" s="6"/>
    </row>
    <row r="33" spans="1:26" ht="18" customHeight="1" x14ac:dyDescent="0.2">
      <c r="A33" s="176"/>
      <c r="B33" s="161"/>
      <c r="C33" s="54"/>
      <c r="D33" s="162" t="s">
        <v>80</v>
      </c>
      <c r="E33" s="163"/>
      <c r="F33" s="55">
        <f>SUM(F28:F32)</f>
        <v>0</v>
      </c>
      <c r="G33" s="191"/>
      <c r="H33" s="160"/>
      <c r="I33" s="161"/>
      <c r="J33" s="29"/>
      <c r="K33" s="16">
        <v>15</v>
      </c>
      <c r="L33" s="28"/>
      <c r="M33" s="40"/>
      <c r="N33" s="15">
        <v>30</v>
      </c>
      <c r="O33" s="16"/>
      <c r="P33" s="17">
        <f>'7'!Q33</f>
        <v>0</v>
      </c>
      <c r="Q33" s="17"/>
      <c r="R33" s="18">
        <f t="shared" si="1"/>
        <v>0</v>
      </c>
      <c r="S33" s="26">
        <v>2</v>
      </c>
      <c r="T33" s="20">
        <f t="shared" si="2"/>
        <v>0</v>
      </c>
      <c r="U33" s="6"/>
      <c r="V33" s="6"/>
      <c r="W33" s="6"/>
      <c r="X33" s="6"/>
      <c r="Y33" s="6"/>
      <c r="Z33" s="6"/>
    </row>
    <row r="34" spans="1:26" ht="18" customHeight="1" x14ac:dyDescent="0.2">
      <c r="A34" s="176"/>
      <c r="B34" s="161"/>
      <c r="C34" s="54"/>
      <c r="D34" s="177" t="s">
        <v>24</v>
      </c>
      <c r="E34" s="169"/>
      <c r="F34" s="170"/>
      <c r="G34" s="191"/>
      <c r="H34" s="160"/>
      <c r="I34" s="161"/>
      <c r="J34" s="29"/>
      <c r="K34" s="16">
        <v>16</v>
      </c>
      <c r="L34" s="28"/>
      <c r="M34" s="40"/>
      <c r="N34" s="15">
        <v>31</v>
      </c>
      <c r="O34" s="16"/>
      <c r="P34" s="17">
        <f>'7'!Q34</f>
        <v>0</v>
      </c>
      <c r="Q34" s="17"/>
      <c r="R34" s="18">
        <f t="shared" si="1"/>
        <v>0</v>
      </c>
      <c r="S34" s="26">
        <v>2</v>
      </c>
      <c r="T34" s="20">
        <f t="shared" si="2"/>
        <v>0</v>
      </c>
      <c r="U34" s="6"/>
      <c r="V34" s="6"/>
      <c r="W34" s="6"/>
      <c r="X34" s="6"/>
      <c r="Y34" s="6"/>
      <c r="Z34" s="6"/>
    </row>
    <row r="35" spans="1:26" ht="18" customHeight="1" x14ac:dyDescent="0.2">
      <c r="A35" s="176"/>
      <c r="B35" s="161"/>
      <c r="C35" s="54"/>
      <c r="D35" s="50" t="s">
        <v>77</v>
      </c>
      <c r="E35" s="51"/>
      <c r="F35" s="53" t="s">
        <v>14</v>
      </c>
      <c r="G35" s="191"/>
      <c r="H35" s="160"/>
      <c r="I35" s="161"/>
      <c r="J35" s="29"/>
      <c r="K35" s="16">
        <v>17</v>
      </c>
      <c r="L35" s="28"/>
      <c r="M35" s="40"/>
      <c r="N35" s="15">
        <v>32</v>
      </c>
      <c r="O35" s="16"/>
      <c r="P35" s="17">
        <f>'7'!Q35</f>
        <v>0</v>
      </c>
      <c r="Q35" s="17"/>
      <c r="R35" s="18">
        <f t="shared" si="1"/>
        <v>0</v>
      </c>
      <c r="S35" s="37">
        <v>2</v>
      </c>
      <c r="T35" s="20">
        <f t="shared" si="2"/>
        <v>0</v>
      </c>
      <c r="U35" s="6"/>
      <c r="V35" s="6"/>
      <c r="W35" s="6"/>
      <c r="X35" s="6"/>
      <c r="Y35" s="6"/>
      <c r="Z35" s="6"/>
    </row>
    <row r="36" spans="1:26" ht="18" customHeight="1" x14ac:dyDescent="0.2">
      <c r="A36" s="176"/>
      <c r="B36" s="161"/>
      <c r="C36" s="54"/>
      <c r="D36" s="176"/>
      <c r="E36" s="161"/>
      <c r="F36" s="54"/>
      <c r="G36" s="191"/>
      <c r="H36" s="160"/>
      <c r="I36" s="161"/>
      <c r="J36" s="29"/>
      <c r="K36" s="16">
        <v>18</v>
      </c>
      <c r="L36" s="28"/>
      <c r="M36" s="40"/>
      <c r="N36" s="15">
        <v>33</v>
      </c>
      <c r="O36" s="16"/>
      <c r="P36" s="17">
        <f>'7'!Q36</f>
        <v>0</v>
      </c>
      <c r="Q36" s="17"/>
      <c r="R36" s="18">
        <f t="shared" si="1"/>
        <v>0</v>
      </c>
      <c r="S36" s="37">
        <v>2</v>
      </c>
      <c r="T36" s="20">
        <f t="shared" si="2"/>
        <v>0</v>
      </c>
      <c r="U36" s="6"/>
      <c r="V36" s="6"/>
      <c r="W36" s="6"/>
      <c r="X36" s="6"/>
      <c r="Y36" s="6"/>
      <c r="Z36" s="6"/>
    </row>
    <row r="37" spans="1:26" ht="18" customHeight="1" x14ac:dyDescent="0.2">
      <c r="A37" s="176"/>
      <c r="B37" s="161"/>
      <c r="C37" s="54"/>
      <c r="D37" s="176"/>
      <c r="E37" s="161"/>
      <c r="F37" s="54"/>
      <c r="G37" s="191"/>
      <c r="H37" s="160"/>
      <c r="I37" s="161"/>
      <c r="J37" s="29"/>
      <c r="K37" s="16">
        <v>19</v>
      </c>
      <c r="L37" s="28"/>
      <c r="M37" s="40"/>
      <c r="N37" s="15">
        <v>34</v>
      </c>
      <c r="O37" s="16"/>
      <c r="P37" s="17">
        <f>'7'!Q37</f>
        <v>0</v>
      </c>
      <c r="Q37" s="17"/>
      <c r="R37" s="18">
        <f t="shared" si="1"/>
        <v>0</v>
      </c>
      <c r="S37" s="37">
        <v>1</v>
      </c>
      <c r="T37" s="20">
        <f t="shared" si="2"/>
        <v>0</v>
      </c>
      <c r="U37" s="6"/>
      <c r="V37" s="6"/>
      <c r="W37" s="6"/>
      <c r="X37" s="6"/>
      <c r="Y37" s="6"/>
      <c r="Z37" s="6"/>
    </row>
    <row r="38" spans="1:26" ht="18" customHeight="1" x14ac:dyDescent="0.2">
      <c r="A38" s="176"/>
      <c r="B38" s="161"/>
      <c r="C38" s="54"/>
      <c r="D38" s="176"/>
      <c r="E38" s="161"/>
      <c r="F38" s="54"/>
      <c r="G38" s="191"/>
      <c r="H38" s="160"/>
      <c r="I38" s="161"/>
      <c r="J38" s="29"/>
      <c r="K38" s="16">
        <v>20</v>
      </c>
      <c r="L38" s="28"/>
      <c r="M38" s="40"/>
      <c r="N38" s="15">
        <v>35</v>
      </c>
      <c r="O38" s="16"/>
      <c r="P38" s="17">
        <f>'7'!Q38</f>
        <v>0</v>
      </c>
      <c r="Q38" s="17"/>
      <c r="R38" s="18">
        <f t="shared" si="1"/>
        <v>0</v>
      </c>
      <c r="S38" s="37">
        <v>1</v>
      </c>
      <c r="T38" s="20">
        <f t="shared" si="2"/>
        <v>0</v>
      </c>
      <c r="U38" s="6"/>
      <c r="V38" s="6"/>
      <c r="W38" s="6"/>
      <c r="X38" s="6"/>
      <c r="Y38" s="6"/>
      <c r="Z38" s="6"/>
    </row>
    <row r="39" spans="1:26" ht="18" customHeight="1" x14ac:dyDescent="0.2">
      <c r="A39" s="176"/>
      <c r="B39" s="161"/>
      <c r="C39" s="54"/>
      <c r="D39" s="176"/>
      <c r="E39" s="161"/>
      <c r="F39" s="54"/>
      <c r="G39" s="191"/>
      <c r="H39" s="160"/>
      <c r="I39" s="161"/>
      <c r="J39" s="29"/>
      <c r="K39" s="16">
        <v>21</v>
      </c>
      <c r="L39" s="28"/>
      <c r="M39" s="40"/>
      <c r="N39" s="15">
        <v>36</v>
      </c>
      <c r="O39" s="16"/>
      <c r="P39" s="17">
        <f>'7'!Q39</f>
        <v>0</v>
      </c>
      <c r="Q39" s="17"/>
      <c r="R39" s="18">
        <f t="shared" si="1"/>
        <v>0</v>
      </c>
      <c r="S39" s="37">
        <v>2</v>
      </c>
      <c r="T39" s="20">
        <f t="shared" si="2"/>
        <v>0</v>
      </c>
      <c r="U39" s="6"/>
      <c r="V39" s="6"/>
      <c r="W39" s="6"/>
      <c r="X39" s="6"/>
      <c r="Y39" s="6"/>
      <c r="Z39" s="6"/>
    </row>
    <row r="40" spans="1:26" ht="18" customHeight="1" x14ac:dyDescent="0.2">
      <c r="A40" s="162" t="s">
        <v>80</v>
      </c>
      <c r="B40" s="163"/>
      <c r="C40" s="56">
        <f>SUM(C28:C39)</f>
        <v>0</v>
      </c>
      <c r="D40" s="162" t="s">
        <v>80</v>
      </c>
      <c r="E40" s="163"/>
      <c r="F40" s="55">
        <f>SUM(F36:F39)</f>
        <v>0</v>
      </c>
      <c r="G40" s="191"/>
      <c r="H40" s="164" t="s">
        <v>49</v>
      </c>
      <c r="I40" s="163"/>
      <c r="J40" s="35">
        <f>SUM(J30:J39)</f>
        <v>0</v>
      </c>
      <c r="K40" s="33" t="s">
        <v>49</v>
      </c>
      <c r="L40" s="34">
        <f>SUM(L19:L39)</f>
        <v>6660</v>
      </c>
      <c r="M40" s="57"/>
      <c r="N40" s="15">
        <v>37</v>
      </c>
      <c r="O40" s="16"/>
      <c r="P40" s="17">
        <f>'7'!Q40</f>
        <v>0</v>
      </c>
      <c r="Q40" s="17"/>
      <c r="R40" s="18">
        <f t="shared" si="1"/>
        <v>0</v>
      </c>
      <c r="S40" s="37">
        <v>2</v>
      </c>
      <c r="T40" s="20">
        <f t="shared" si="2"/>
        <v>0</v>
      </c>
      <c r="U40" s="6"/>
      <c r="V40" s="6"/>
      <c r="W40" s="6"/>
      <c r="X40" s="6"/>
      <c r="Y40" s="6"/>
      <c r="Z40" s="6"/>
    </row>
    <row r="41" spans="1:26" ht="18" customHeight="1" x14ac:dyDescent="0.2">
      <c r="A41" s="36"/>
      <c r="B41" s="36"/>
      <c r="C41" s="36"/>
      <c r="D41" s="36"/>
      <c r="E41" s="36"/>
      <c r="F41" s="58"/>
      <c r="G41" s="191"/>
      <c r="H41" s="165"/>
      <c r="I41" s="166"/>
      <c r="J41" s="166"/>
      <c r="K41" s="166"/>
      <c r="L41" s="166"/>
      <c r="M41" s="166"/>
      <c r="N41" s="15">
        <v>38</v>
      </c>
      <c r="O41" s="16"/>
      <c r="P41" s="17">
        <f>'7'!Q41</f>
        <v>0</v>
      </c>
      <c r="Q41" s="17"/>
      <c r="R41" s="18">
        <f t="shared" si="1"/>
        <v>0</v>
      </c>
      <c r="S41" s="37">
        <v>2</v>
      </c>
      <c r="T41" s="20">
        <f t="shared" si="2"/>
        <v>0</v>
      </c>
      <c r="U41" s="6"/>
      <c r="V41" s="6"/>
      <c r="W41" s="6"/>
      <c r="X41" s="6"/>
      <c r="Y41" s="6"/>
      <c r="Z41" s="6"/>
    </row>
    <row r="42" spans="1:26" ht="18" customHeight="1" x14ac:dyDescent="0.2">
      <c r="A42" s="48" t="s">
        <v>27</v>
      </c>
      <c r="B42" s="49"/>
      <c r="C42" s="59"/>
      <c r="D42" s="168" t="s">
        <v>81</v>
      </c>
      <c r="E42" s="169"/>
      <c r="F42" s="170"/>
      <c r="G42" s="191"/>
      <c r="H42" s="167"/>
      <c r="I42" s="167"/>
      <c r="J42" s="167"/>
      <c r="K42" s="167"/>
      <c r="L42" s="167"/>
      <c r="M42" s="167"/>
      <c r="N42" s="15">
        <v>39</v>
      </c>
      <c r="O42" s="16"/>
      <c r="P42" s="17">
        <f>'7'!Q42</f>
        <v>0</v>
      </c>
      <c r="Q42" s="17"/>
      <c r="R42" s="18">
        <f t="shared" si="1"/>
        <v>0</v>
      </c>
      <c r="S42" s="37">
        <v>1</v>
      </c>
      <c r="T42" s="20">
        <f t="shared" si="2"/>
        <v>0</v>
      </c>
      <c r="U42" s="6"/>
      <c r="V42" s="6"/>
      <c r="W42" s="6"/>
      <c r="X42" s="6"/>
      <c r="Y42" s="6"/>
      <c r="Z42" s="6"/>
    </row>
    <row r="43" spans="1:26" ht="18" customHeight="1" x14ac:dyDescent="0.2">
      <c r="A43" s="50" t="s">
        <v>77</v>
      </c>
      <c r="B43" s="60" t="s">
        <v>82</v>
      </c>
      <c r="C43" s="53" t="s">
        <v>14</v>
      </c>
      <c r="D43" s="51" t="s">
        <v>77</v>
      </c>
      <c r="E43" s="60" t="s">
        <v>82</v>
      </c>
      <c r="F43" s="53" t="s">
        <v>14</v>
      </c>
      <c r="G43" s="191"/>
      <c r="H43" s="171" t="s">
        <v>83</v>
      </c>
      <c r="I43" s="172"/>
      <c r="J43" s="173"/>
      <c r="K43" s="171" t="s">
        <v>84</v>
      </c>
      <c r="L43" s="172"/>
      <c r="M43" s="173"/>
      <c r="N43" s="15">
        <v>40</v>
      </c>
      <c r="O43" s="16"/>
      <c r="P43" s="17">
        <f>'7'!Q43</f>
        <v>0</v>
      </c>
      <c r="Q43" s="17"/>
      <c r="R43" s="18">
        <f t="shared" si="1"/>
        <v>0</v>
      </c>
      <c r="S43" s="37">
        <v>1</v>
      </c>
      <c r="T43" s="20">
        <f t="shared" si="2"/>
        <v>0</v>
      </c>
      <c r="U43" s="6"/>
      <c r="V43" s="6"/>
      <c r="W43" s="6"/>
      <c r="X43" s="6"/>
      <c r="Y43" s="6"/>
      <c r="Z43" s="6"/>
    </row>
    <row r="44" spans="1:26" ht="18" customHeight="1" x14ac:dyDescent="0.2">
      <c r="A44" s="16"/>
      <c r="B44" s="18"/>
      <c r="C44" s="54"/>
      <c r="D44" s="61"/>
      <c r="E44" s="18"/>
      <c r="F44" s="54"/>
      <c r="G44" s="191"/>
      <c r="H44" s="174" t="s">
        <v>85</v>
      </c>
      <c r="I44" s="175"/>
      <c r="J44" s="38" t="s">
        <v>60</v>
      </c>
      <c r="K44" s="174" t="s">
        <v>86</v>
      </c>
      <c r="L44" s="175"/>
      <c r="M44" s="38" t="s">
        <v>60</v>
      </c>
      <c r="N44" s="15">
        <v>41</v>
      </c>
      <c r="O44" s="16"/>
      <c r="P44" s="17">
        <f>'7'!Q44</f>
        <v>0</v>
      </c>
      <c r="Q44" s="17"/>
      <c r="R44" s="18">
        <f t="shared" si="1"/>
        <v>0</v>
      </c>
      <c r="S44" s="62">
        <v>10</v>
      </c>
      <c r="T44" s="20">
        <f t="shared" si="2"/>
        <v>0</v>
      </c>
      <c r="U44" s="6"/>
      <c r="V44" s="6"/>
      <c r="W44" s="6"/>
      <c r="X44" s="6"/>
      <c r="Y44" s="6"/>
      <c r="Z44" s="6"/>
    </row>
    <row r="45" spans="1:26" ht="18" customHeight="1" x14ac:dyDescent="0.2">
      <c r="A45" s="16"/>
      <c r="B45" s="18"/>
      <c r="C45" s="54"/>
      <c r="D45" s="61"/>
      <c r="E45" s="18"/>
      <c r="F45" s="54"/>
      <c r="G45" s="191"/>
      <c r="H45" s="160" t="s">
        <v>141</v>
      </c>
      <c r="I45" s="161"/>
      <c r="J45" s="63">
        <v>300</v>
      </c>
      <c r="K45" s="160" t="s">
        <v>142</v>
      </c>
      <c r="L45" s="161"/>
      <c r="M45" s="63">
        <v>109</v>
      </c>
      <c r="N45" s="15">
        <v>42</v>
      </c>
      <c r="O45" s="16"/>
      <c r="P45" s="17">
        <f>'7'!Q45</f>
        <v>0</v>
      </c>
      <c r="Q45" s="17"/>
      <c r="R45" s="18">
        <f t="shared" si="1"/>
        <v>0</v>
      </c>
      <c r="S45" s="64">
        <v>1</v>
      </c>
      <c r="T45" s="20">
        <f t="shared" si="2"/>
        <v>0</v>
      </c>
      <c r="U45" s="6"/>
      <c r="V45" s="6"/>
      <c r="W45" s="6"/>
      <c r="X45" s="6"/>
      <c r="Y45" s="6"/>
      <c r="Z45" s="6"/>
    </row>
    <row r="46" spans="1:26" ht="18" customHeight="1" x14ac:dyDescent="0.2">
      <c r="A46" s="16"/>
      <c r="B46" s="18"/>
      <c r="C46" s="54"/>
      <c r="D46" s="61"/>
      <c r="E46" s="18"/>
      <c r="F46" s="54"/>
      <c r="G46" s="191"/>
      <c r="H46" s="160" t="s">
        <v>120</v>
      </c>
      <c r="I46" s="161"/>
      <c r="J46" s="63">
        <v>152</v>
      </c>
      <c r="K46" s="160"/>
      <c r="L46" s="161"/>
      <c r="M46" s="63"/>
      <c r="N46" s="15">
        <v>43</v>
      </c>
      <c r="O46" s="16"/>
      <c r="P46" s="17">
        <f>'7'!Q46</f>
        <v>0</v>
      </c>
      <c r="Q46" s="17"/>
      <c r="R46" s="18">
        <f t="shared" si="1"/>
        <v>0</v>
      </c>
      <c r="S46" s="64">
        <v>1</v>
      </c>
      <c r="T46" s="20">
        <f t="shared" si="2"/>
        <v>0</v>
      </c>
      <c r="U46" s="6"/>
      <c r="V46" s="6"/>
      <c r="W46" s="6"/>
      <c r="X46" s="6"/>
      <c r="Y46" s="6"/>
      <c r="Z46" s="6"/>
    </row>
    <row r="47" spans="1:26" ht="18" customHeight="1" x14ac:dyDescent="0.2">
      <c r="A47" s="16"/>
      <c r="B47" s="18"/>
      <c r="C47" s="54"/>
      <c r="D47" s="162" t="s">
        <v>80</v>
      </c>
      <c r="E47" s="163"/>
      <c r="F47" s="55">
        <f>SUM(F44:F46)</f>
        <v>0</v>
      </c>
      <c r="G47" s="191"/>
      <c r="H47" s="160"/>
      <c r="I47" s="161"/>
      <c r="J47" s="63"/>
      <c r="K47" s="160"/>
      <c r="L47" s="161"/>
      <c r="M47" s="63"/>
      <c r="N47" s="15">
        <v>44</v>
      </c>
      <c r="O47" s="16"/>
      <c r="P47" s="17">
        <f>'7'!Q47</f>
        <v>0</v>
      </c>
      <c r="Q47" s="17"/>
      <c r="R47" s="18">
        <f t="shared" si="1"/>
        <v>0</v>
      </c>
      <c r="S47" s="64">
        <v>1</v>
      </c>
      <c r="T47" s="20">
        <f t="shared" si="2"/>
        <v>0</v>
      </c>
      <c r="U47" s="6"/>
      <c r="V47" s="6"/>
      <c r="W47" s="6"/>
      <c r="X47" s="6"/>
      <c r="Y47" s="6"/>
      <c r="Z47" s="6"/>
    </row>
    <row r="48" spans="1:26" ht="18" customHeight="1" x14ac:dyDescent="0.2">
      <c r="A48" s="16"/>
      <c r="B48" s="18"/>
      <c r="C48" s="54"/>
      <c r="D48" s="202" t="s">
        <v>90</v>
      </c>
      <c r="E48" s="169"/>
      <c r="F48" s="170"/>
      <c r="G48" s="191"/>
      <c r="H48" s="160"/>
      <c r="I48" s="161"/>
      <c r="J48" s="63"/>
      <c r="K48" s="160"/>
      <c r="L48" s="161"/>
      <c r="M48" s="63"/>
      <c r="N48" s="15">
        <v>45</v>
      </c>
      <c r="O48" s="16"/>
      <c r="P48" s="17">
        <f>'7'!Q48</f>
        <v>0</v>
      </c>
      <c r="Q48" s="17"/>
      <c r="R48" s="18">
        <f t="shared" si="1"/>
        <v>0</v>
      </c>
      <c r="S48" s="64">
        <v>1</v>
      </c>
      <c r="T48" s="20">
        <f t="shared" si="2"/>
        <v>0</v>
      </c>
      <c r="U48" s="6"/>
      <c r="V48" s="6"/>
      <c r="W48" s="6"/>
      <c r="X48" s="6"/>
      <c r="Y48" s="6"/>
      <c r="Z48" s="6"/>
    </row>
    <row r="49" spans="1:26" ht="18" customHeight="1" x14ac:dyDescent="0.2">
      <c r="A49" s="16"/>
      <c r="B49" s="18"/>
      <c r="C49" s="54"/>
      <c r="D49" s="65" t="s">
        <v>77</v>
      </c>
      <c r="E49" s="66"/>
      <c r="F49" s="67" t="s">
        <v>14</v>
      </c>
      <c r="G49" s="191"/>
      <c r="H49" s="160"/>
      <c r="I49" s="161"/>
      <c r="J49" s="63"/>
      <c r="K49" s="160"/>
      <c r="L49" s="161"/>
      <c r="M49" s="63"/>
      <c r="N49" s="15">
        <v>46</v>
      </c>
      <c r="O49" s="16"/>
      <c r="P49" s="17">
        <f>'7'!Q49</f>
        <v>0</v>
      </c>
      <c r="Q49" s="17"/>
      <c r="R49" s="18">
        <f t="shared" si="1"/>
        <v>0</v>
      </c>
      <c r="S49" s="64">
        <v>1</v>
      </c>
      <c r="T49" s="20">
        <f t="shared" si="2"/>
        <v>0</v>
      </c>
      <c r="U49" s="6"/>
      <c r="V49" s="6"/>
      <c r="W49" s="6"/>
      <c r="X49" s="6"/>
      <c r="Y49" s="6"/>
      <c r="Z49" s="6"/>
    </row>
    <row r="50" spans="1:26" ht="18" customHeight="1" x14ac:dyDescent="0.2">
      <c r="A50" s="16"/>
      <c r="B50" s="18"/>
      <c r="C50" s="54"/>
      <c r="D50" s="176"/>
      <c r="E50" s="161"/>
      <c r="F50" s="54"/>
      <c r="G50" s="191"/>
      <c r="H50" s="160"/>
      <c r="I50" s="161"/>
      <c r="J50" s="63"/>
      <c r="K50" s="160"/>
      <c r="L50" s="161"/>
      <c r="M50" s="63"/>
      <c r="N50" s="15">
        <v>47</v>
      </c>
      <c r="O50" s="16"/>
      <c r="P50" s="17">
        <f>'7'!Q50</f>
        <v>0</v>
      </c>
      <c r="Q50" s="17"/>
      <c r="R50" s="18">
        <f t="shared" si="1"/>
        <v>0</v>
      </c>
      <c r="S50" s="64">
        <v>1</v>
      </c>
      <c r="T50" s="20">
        <f t="shared" si="2"/>
        <v>0</v>
      </c>
      <c r="U50" s="6"/>
      <c r="V50" s="6"/>
      <c r="W50" s="6"/>
      <c r="X50" s="6"/>
      <c r="Y50" s="6"/>
      <c r="Z50" s="6"/>
    </row>
    <row r="51" spans="1:26" ht="18" customHeight="1" x14ac:dyDescent="0.2">
      <c r="A51" s="16"/>
      <c r="B51" s="18"/>
      <c r="C51" s="54"/>
      <c r="D51" s="176"/>
      <c r="E51" s="161"/>
      <c r="F51" s="54"/>
      <c r="G51" s="191"/>
      <c r="H51" s="160"/>
      <c r="I51" s="161"/>
      <c r="J51" s="63"/>
      <c r="K51" s="160"/>
      <c r="L51" s="161"/>
      <c r="M51" s="63"/>
      <c r="N51" s="15">
        <v>48</v>
      </c>
      <c r="O51" s="16"/>
      <c r="P51" s="17">
        <f>'7'!Q51</f>
        <v>0</v>
      </c>
      <c r="Q51" s="17"/>
      <c r="R51" s="18">
        <f t="shared" si="1"/>
        <v>0</v>
      </c>
      <c r="S51" s="64">
        <v>1</v>
      </c>
      <c r="T51" s="20">
        <f t="shared" si="2"/>
        <v>0</v>
      </c>
      <c r="U51" s="6"/>
      <c r="V51" s="6"/>
      <c r="W51" s="6"/>
      <c r="X51" s="6"/>
      <c r="Y51" s="6"/>
      <c r="Z51" s="6"/>
    </row>
    <row r="52" spans="1:26" ht="18" customHeight="1" x14ac:dyDescent="0.2">
      <c r="A52" s="16"/>
      <c r="B52" s="18"/>
      <c r="C52" s="54"/>
      <c r="D52" s="176"/>
      <c r="E52" s="161"/>
      <c r="F52" s="54"/>
      <c r="G52" s="191"/>
      <c r="H52" s="160"/>
      <c r="I52" s="161"/>
      <c r="J52" s="63"/>
      <c r="K52" s="160"/>
      <c r="L52" s="161"/>
      <c r="M52" s="63"/>
      <c r="N52" s="68"/>
      <c r="O52" s="204" t="s">
        <v>91</v>
      </c>
      <c r="P52" s="205"/>
      <c r="Q52" s="205"/>
      <c r="R52" s="163"/>
      <c r="S52" s="203">
        <f>SUM(T4:T51)</f>
        <v>0</v>
      </c>
      <c r="T52" s="201"/>
      <c r="U52" s="6"/>
      <c r="V52" s="6"/>
      <c r="W52" s="6"/>
      <c r="X52" s="6"/>
      <c r="Y52" s="6"/>
      <c r="Z52" s="6"/>
    </row>
    <row r="53" spans="1:26" ht="12.75" customHeight="1" x14ac:dyDescent="0.2">
      <c r="A53" s="162" t="s">
        <v>80</v>
      </c>
      <c r="B53" s="163"/>
      <c r="C53" s="55">
        <f>SUM(C44:C52)</f>
        <v>0</v>
      </c>
      <c r="D53" s="162" t="s">
        <v>80</v>
      </c>
      <c r="E53" s="163"/>
      <c r="F53" s="55">
        <f>SUM(F50:F52)</f>
        <v>0</v>
      </c>
      <c r="G53" s="69"/>
      <c r="H53" s="164" t="s">
        <v>49</v>
      </c>
      <c r="I53" s="163"/>
      <c r="J53" s="70">
        <f>SUM(J45:J52)</f>
        <v>452</v>
      </c>
      <c r="K53" s="164" t="s">
        <v>49</v>
      </c>
      <c r="L53" s="163"/>
      <c r="M53" s="70">
        <f>SUM(M45:M52)</f>
        <v>109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M54" s="69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M55" s="69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M56" s="69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M57" s="69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M58" s="69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M59" s="69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M60" s="69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M61" s="69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2">
      <c r="A62" s="6"/>
      <c r="B62" s="6"/>
      <c r="C62" s="6"/>
      <c r="D62" s="6"/>
      <c r="E62" s="6"/>
      <c r="F62" s="6"/>
      <c r="G62" s="6"/>
      <c r="M62" s="69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2">
      <c r="A63" s="6"/>
      <c r="B63" s="6"/>
      <c r="C63" s="6"/>
      <c r="D63" s="6"/>
      <c r="E63" s="6"/>
      <c r="F63" s="6"/>
      <c r="G63" s="6"/>
      <c r="M63" s="69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2">
      <c r="A64" s="6"/>
      <c r="B64" s="6"/>
      <c r="C64" s="6"/>
      <c r="D64" s="6"/>
      <c r="E64" s="6"/>
      <c r="F64" s="6"/>
      <c r="G64" s="6"/>
      <c r="M64" s="69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2">
      <c r="A65" s="6"/>
      <c r="B65" s="6"/>
      <c r="C65" s="6"/>
      <c r="D65" s="6"/>
      <c r="E65" s="6"/>
      <c r="F65" s="6"/>
      <c r="G65" s="6"/>
      <c r="M65" s="69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2">
      <c r="A66" s="6"/>
      <c r="B66" s="6"/>
      <c r="C66" s="6"/>
      <c r="D66" s="6"/>
      <c r="E66" s="6"/>
      <c r="F66" s="6"/>
      <c r="G66" s="6"/>
      <c r="M66" s="69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2">
      <c r="A67" s="6"/>
      <c r="B67" s="6"/>
      <c r="C67" s="6"/>
      <c r="D67" s="6"/>
      <c r="E67" s="6"/>
      <c r="F67" s="6"/>
      <c r="G67" s="6"/>
      <c r="M67" s="69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2">
      <c r="A68" s="6"/>
      <c r="B68" s="6"/>
      <c r="C68" s="6"/>
      <c r="D68" s="6"/>
      <c r="E68" s="6"/>
      <c r="F68" s="6"/>
      <c r="G68" s="6"/>
      <c r="M68" s="69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2">
      <c r="A69" s="6"/>
      <c r="B69" s="6"/>
      <c r="C69" s="6"/>
      <c r="D69" s="6"/>
      <c r="E69" s="6"/>
      <c r="F69" s="6"/>
      <c r="G69" s="6"/>
      <c r="M69" s="69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2">
      <c r="A70" s="6"/>
      <c r="B70" s="6"/>
      <c r="C70" s="6"/>
      <c r="D70" s="6"/>
      <c r="E70" s="6"/>
      <c r="F70" s="6"/>
      <c r="G70" s="6"/>
      <c r="M70" s="69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2">
      <c r="A71" s="6"/>
      <c r="B71" s="6"/>
      <c r="C71" s="6"/>
      <c r="D71" s="6"/>
      <c r="E71" s="6"/>
      <c r="F71" s="6"/>
      <c r="G71" s="6"/>
      <c r="M71" s="69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2">
      <c r="A72" s="6"/>
      <c r="B72" s="6"/>
      <c r="C72" s="6"/>
      <c r="D72" s="6"/>
      <c r="E72" s="6"/>
      <c r="F72" s="6"/>
      <c r="G72" s="6"/>
      <c r="M72" s="69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2">
      <c r="A73" s="6"/>
      <c r="B73" s="6"/>
      <c r="C73" s="6"/>
      <c r="D73" s="6"/>
      <c r="E73" s="6"/>
      <c r="F73" s="6"/>
      <c r="G73" s="6"/>
      <c r="M73" s="69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2">
      <c r="A74" s="6"/>
      <c r="B74" s="6"/>
      <c r="C74" s="6"/>
      <c r="D74" s="6"/>
      <c r="E74" s="6"/>
      <c r="F74" s="6"/>
      <c r="G74" s="6"/>
      <c r="M74" s="69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2">
      <c r="A75" s="6"/>
      <c r="B75" s="6"/>
      <c r="C75" s="6"/>
      <c r="D75" s="6"/>
      <c r="E75" s="6"/>
      <c r="F75" s="6"/>
      <c r="G75" s="6"/>
      <c r="M75" s="69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2">
      <c r="A76" s="6"/>
      <c r="B76" s="6"/>
      <c r="C76" s="6"/>
      <c r="D76" s="6"/>
      <c r="E76" s="6"/>
      <c r="F76" s="6"/>
      <c r="G76" s="6"/>
      <c r="M76" s="69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2">
      <c r="A77" s="6"/>
      <c r="B77" s="6"/>
      <c r="C77" s="6"/>
      <c r="D77" s="6"/>
      <c r="E77" s="6"/>
      <c r="F77" s="6"/>
      <c r="G77" s="6"/>
      <c r="M77" s="69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2">
      <c r="A78" s="6"/>
      <c r="B78" s="6"/>
      <c r="C78" s="6"/>
      <c r="D78" s="6"/>
      <c r="E78" s="6"/>
      <c r="F78" s="6"/>
      <c r="G78" s="6"/>
      <c r="M78" s="69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2">
      <c r="A79" s="6"/>
      <c r="B79" s="6"/>
      <c r="C79" s="6"/>
      <c r="D79" s="6"/>
      <c r="E79" s="6"/>
      <c r="F79" s="6"/>
      <c r="G79" s="6"/>
      <c r="M79" s="69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2">
      <c r="A80" s="6"/>
      <c r="B80" s="6"/>
      <c r="C80" s="6"/>
      <c r="D80" s="6"/>
      <c r="E80" s="6"/>
      <c r="F80" s="6"/>
      <c r="G80" s="6"/>
      <c r="M80" s="69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2">
      <c r="A81" s="6"/>
      <c r="B81" s="6"/>
      <c r="C81" s="6"/>
      <c r="D81" s="6"/>
      <c r="E81" s="6"/>
      <c r="F81" s="6"/>
      <c r="G81" s="6"/>
      <c r="M81" s="69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2">
      <c r="A82" s="6"/>
      <c r="B82" s="6"/>
      <c r="C82" s="6"/>
      <c r="D82" s="6"/>
      <c r="E82" s="6"/>
      <c r="F82" s="6"/>
      <c r="G82" s="6"/>
      <c r="M82" s="69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2">
      <c r="A83" s="6"/>
      <c r="B83" s="6"/>
      <c r="C83" s="6"/>
      <c r="D83" s="6"/>
      <c r="E83" s="6"/>
      <c r="F83" s="6"/>
      <c r="G83" s="6"/>
      <c r="M83" s="69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2">
      <c r="A84" s="6"/>
      <c r="B84" s="6"/>
      <c r="C84" s="6"/>
      <c r="D84" s="6"/>
      <c r="E84" s="6"/>
      <c r="F84" s="6"/>
      <c r="G84" s="6"/>
      <c r="M84" s="69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2">
      <c r="A85" s="6"/>
      <c r="B85" s="6"/>
      <c r="C85" s="6"/>
      <c r="D85" s="6"/>
      <c r="E85" s="6"/>
      <c r="F85" s="6"/>
      <c r="G85" s="6"/>
      <c r="M85" s="69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2">
      <c r="A86" s="6"/>
      <c r="B86" s="6"/>
      <c r="C86" s="6"/>
      <c r="D86" s="6"/>
      <c r="E86" s="6"/>
      <c r="F86" s="6"/>
      <c r="G86" s="6"/>
      <c r="M86" s="69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2">
      <c r="A87" s="6"/>
      <c r="B87" s="6"/>
      <c r="C87" s="6"/>
      <c r="D87" s="6"/>
      <c r="E87" s="6"/>
      <c r="F87" s="6"/>
      <c r="G87" s="6"/>
      <c r="M87" s="69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2">
      <c r="A88" s="6"/>
      <c r="B88" s="6"/>
      <c r="C88" s="6"/>
      <c r="D88" s="6"/>
      <c r="E88" s="6"/>
      <c r="F88" s="6"/>
      <c r="G88" s="6"/>
      <c r="M88" s="69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2">
      <c r="A89" s="6"/>
      <c r="B89" s="6"/>
      <c r="C89" s="6"/>
      <c r="D89" s="6"/>
      <c r="E89" s="6"/>
      <c r="F89" s="6"/>
      <c r="G89" s="6"/>
      <c r="M89" s="69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2">
      <c r="A90" s="6"/>
      <c r="B90" s="6"/>
      <c r="C90" s="6"/>
      <c r="D90" s="6"/>
      <c r="E90" s="6"/>
      <c r="F90" s="6"/>
      <c r="G90" s="6"/>
      <c r="M90" s="69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2">
      <c r="A91" s="6"/>
      <c r="B91" s="6"/>
      <c r="C91" s="6"/>
      <c r="D91" s="6"/>
      <c r="E91" s="6"/>
      <c r="F91" s="6"/>
      <c r="G91" s="6"/>
      <c r="M91" s="69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2">
      <c r="A92" s="6"/>
      <c r="B92" s="6"/>
      <c r="C92" s="6"/>
      <c r="D92" s="6"/>
      <c r="E92" s="6"/>
      <c r="F92" s="6"/>
      <c r="G92" s="6"/>
      <c r="M92" s="69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2">
      <c r="A93" s="6"/>
      <c r="B93" s="6"/>
      <c r="C93" s="6"/>
      <c r="D93" s="6"/>
      <c r="E93" s="6"/>
      <c r="F93" s="6"/>
      <c r="G93" s="6"/>
      <c r="M93" s="69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2">
      <c r="A94" s="6"/>
      <c r="B94" s="6"/>
      <c r="C94" s="6"/>
      <c r="D94" s="6"/>
      <c r="E94" s="6"/>
      <c r="F94" s="6"/>
      <c r="G94" s="6"/>
      <c r="M94" s="69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2">
      <c r="A95" s="6"/>
      <c r="B95" s="6"/>
      <c r="C95" s="6"/>
      <c r="D95" s="6"/>
      <c r="E95" s="6"/>
      <c r="F95" s="6"/>
      <c r="G95" s="6"/>
      <c r="M95" s="69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2">
      <c r="A96" s="6"/>
      <c r="B96" s="6"/>
      <c r="C96" s="6"/>
      <c r="D96" s="6"/>
      <c r="E96" s="6"/>
      <c r="F96" s="6"/>
      <c r="G96" s="6"/>
      <c r="M96" s="69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2">
      <c r="A97" s="6"/>
      <c r="B97" s="6"/>
      <c r="C97" s="6"/>
      <c r="D97" s="6"/>
      <c r="E97" s="6"/>
      <c r="F97" s="6"/>
      <c r="G97" s="6"/>
      <c r="M97" s="69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2">
      <c r="A98" s="6"/>
      <c r="B98" s="6"/>
      <c r="C98" s="6"/>
      <c r="D98" s="6"/>
      <c r="E98" s="6"/>
      <c r="F98" s="6"/>
      <c r="G98" s="6"/>
      <c r="M98" s="69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2">
      <c r="A99" s="6"/>
      <c r="B99" s="6"/>
      <c r="C99" s="6"/>
      <c r="D99" s="6"/>
      <c r="E99" s="6"/>
      <c r="F99" s="6"/>
      <c r="G99" s="6"/>
      <c r="M99" s="69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2">
      <c r="A100" s="6"/>
      <c r="B100" s="6"/>
      <c r="C100" s="6"/>
      <c r="D100" s="6"/>
      <c r="E100" s="6"/>
      <c r="F100" s="6"/>
      <c r="G100" s="6"/>
      <c r="M100" s="69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2">
      <c r="A101" s="6"/>
      <c r="B101" s="6"/>
      <c r="C101" s="6"/>
      <c r="D101" s="6"/>
      <c r="E101" s="6"/>
      <c r="F101" s="6"/>
      <c r="G101" s="6"/>
      <c r="M101" s="69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2">
      <c r="A102" s="6"/>
      <c r="B102" s="6"/>
      <c r="C102" s="6"/>
      <c r="D102" s="6"/>
      <c r="E102" s="6"/>
      <c r="F102" s="6"/>
      <c r="G102" s="6"/>
      <c r="M102" s="69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2">
      <c r="A103" s="6"/>
      <c r="B103" s="6"/>
      <c r="C103" s="6"/>
      <c r="D103" s="6"/>
      <c r="E103" s="6"/>
      <c r="F103" s="6"/>
      <c r="G103" s="6"/>
      <c r="M103" s="69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2">
      <c r="A104" s="6"/>
      <c r="B104" s="6"/>
      <c r="C104" s="6"/>
      <c r="D104" s="6"/>
      <c r="E104" s="6"/>
      <c r="F104" s="6"/>
      <c r="G104" s="6"/>
      <c r="M104" s="69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2">
      <c r="A105" s="6"/>
      <c r="B105" s="6"/>
      <c r="C105" s="6"/>
      <c r="D105" s="6"/>
      <c r="E105" s="6"/>
      <c r="F105" s="6"/>
      <c r="G105" s="6"/>
      <c r="M105" s="69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2">
      <c r="A106" s="6"/>
      <c r="B106" s="6"/>
      <c r="C106" s="6"/>
      <c r="D106" s="6"/>
      <c r="E106" s="6"/>
      <c r="F106" s="6"/>
      <c r="G106" s="6"/>
      <c r="M106" s="69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2">
      <c r="A107" s="6"/>
      <c r="B107" s="6"/>
      <c r="C107" s="6"/>
      <c r="D107" s="6"/>
      <c r="E107" s="6"/>
      <c r="F107" s="6"/>
      <c r="G107" s="6"/>
      <c r="M107" s="69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2">
      <c r="A108" s="6"/>
      <c r="B108" s="6"/>
      <c r="C108" s="6"/>
      <c r="D108" s="6"/>
      <c r="E108" s="6"/>
      <c r="F108" s="6"/>
      <c r="G108" s="6"/>
      <c r="M108" s="69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2">
      <c r="A109" s="6"/>
      <c r="B109" s="6"/>
      <c r="C109" s="6"/>
      <c r="D109" s="6"/>
      <c r="E109" s="6"/>
      <c r="F109" s="6"/>
      <c r="G109" s="6"/>
      <c r="M109" s="69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2">
      <c r="A110" s="6"/>
      <c r="B110" s="6"/>
      <c r="C110" s="6"/>
      <c r="D110" s="6"/>
      <c r="E110" s="6"/>
      <c r="F110" s="6"/>
      <c r="G110" s="6"/>
      <c r="M110" s="69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2">
      <c r="A111" s="6"/>
      <c r="B111" s="6"/>
      <c r="C111" s="6"/>
      <c r="D111" s="6"/>
      <c r="E111" s="6"/>
      <c r="F111" s="6"/>
      <c r="G111" s="6"/>
      <c r="M111" s="69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2">
      <c r="A112" s="6"/>
      <c r="B112" s="6"/>
      <c r="C112" s="6"/>
      <c r="D112" s="6"/>
      <c r="E112" s="6"/>
      <c r="F112" s="6"/>
      <c r="G112" s="6"/>
      <c r="M112" s="69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2">
      <c r="A113" s="6"/>
      <c r="B113" s="6"/>
      <c r="C113" s="6"/>
      <c r="D113" s="6"/>
      <c r="E113" s="6"/>
      <c r="F113" s="6"/>
      <c r="G113" s="6"/>
      <c r="M113" s="69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2">
      <c r="A114" s="6"/>
      <c r="B114" s="6"/>
      <c r="C114" s="6"/>
      <c r="D114" s="6"/>
      <c r="E114" s="6"/>
      <c r="F114" s="6"/>
      <c r="G114" s="6"/>
      <c r="M114" s="69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2">
      <c r="A115" s="6"/>
      <c r="B115" s="6"/>
      <c r="C115" s="6"/>
      <c r="D115" s="6"/>
      <c r="E115" s="6"/>
      <c r="F115" s="6"/>
      <c r="G115" s="6"/>
      <c r="M115" s="69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2">
      <c r="A116" s="6"/>
      <c r="B116" s="6"/>
      <c r="C116" s="6"/>
      <c r="D116" s="6"/>
      <c r="E116" s="6"/>
      <c r="F116" s="6"/>
      <c r="G116" s="6"/>
      <c r="M116" s="69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2">
      <c r="A117" s="6"/>
      <c r="B117" s="6"/>
      <c r="C117" s="6"/>
      <c r="D117" s="6"/>
      <c r="E117" s="6"/>
      <c r="F117" s="6"/>
      <c r="G117" s="6"/>
      <c r="M117" s="69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2">
      <c r="A118" s="6"/>
      <c r="B118" s="6"/>
      <c r="C118" s="6"/>
      <c r="D118" s="6"/>
      <c r="E118" s="6"/>
      <c r="F118" s="6"/>
      <c r="G118" s="6"/>
      <c r="M118" s="69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2">
      <c r="A119" s="6"/>
      <c r="B119" s="6"/>
      <c r="C119" s="6"/>
      <c r="D119" s="6"/>
      <c r="E119" s="6"/>
      <c r="F119" s="6"/>
      <c r="G119" s="6"/>
      <c r="M119" s="69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2">
      <c r="A120" s="6"/>
      <c r="B120" s="6"/>
      <c r="C120" s="6"/>
      <c r="D120" s="6"/>
      <c r="E120" s="6"/>
      <c r="F120" s="6"/>
      <c r="G120" s="6"/>
      <c r="M120" s="69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2">
      <c r="A121" s="6"/>
      <c r="B121" s="6"/>
      <c r="C121" s="6"/>
      <c r="D121" s="6"/>
      <c r="E121" s="6"/>
      <c r="F121" s="6"/>
      <c r="G121" s="6"/>
      <c r="M121" s="69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2">
      <c r="A122" s="6"/>
      <c r="B122" s="6"/>
      <c r="C122" s="6"/>
      <c r="D122" s="6"/>
      <c r="E122" s="6"/>
      <c r="F122" s="6"/>
      <c r="G122" s="6"/>
      <c r="M122" s="69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2">
      <c r="A123" s="6"/>
      <c r="B123" s="6"/>
      <c r="C123" s="6"/>
      <c r="D123" s="6"/>
      <c r="E123" s="6"/>
      <c r="F123" s="6"/>
      <c r="G123" s="6"/>
      <c r="M123" s="69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2">
      <c r="A124" s="6"/>
      <c r="B124" s="6"/>
      <c r="C124" s="6"/>
      <c r="D124" s="6"/>
      <c r="E124" s="6"/>
      <c r="F124" s="6"/>
      <c r="G124" s="6"/>
      <c r="M124" s="69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2">
      <c r="A125" s="6"/>
      <c r="B125" s="6"/>
      <c r="C125" s="6"/>
      <c r="D125" s="6"/>
      <c r="E125" s="6"/>
      <c r="F125" s="6"/>
      <c r="G125" s="6"/>
      <c r="M125" s="69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2">
      <c r="A126" s="6"/>
      <c r="B126" s="6"/>
      <c r="C126" s="6"/>
      <c r="D126" s="6"/>
      <c r="E126" s="6"/>
      <c r="F126" s="6"/>
      <c r="G126" s="6"/>
      <c r="M126" s="69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2">
      <c r="A127" s="6"/>
      <c r="B127" s="6"/>
      <c r="C127" s="6"/>
      <c r="D127" s="6"/>
      <c r="E127" s="6"/>
      <c r="F127" s="6"/>
      <c r="G127" s="6"/>
      <c r="M127" s="69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2">
      <c r="A128" s="6"/>
      <c r="B128" s="6"/>
      <c r="C128" s="6"/>
      <c r="D128" s="6"/>
      <c r="E128" s="6"/>
      <c r="F128" s="6"/>
      <c r="G128" s="6"/>
      <c r="M128" s="69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2">
      <c r="A129" s="6"/>
      <c r="B129" s="6"/>
      <c r="C129" s="6"/>
      <c r="D129" s="6"/>
      <c r="E129" s="6"/>
      <c r="F129" s="6"/>
      <c r="G129" s="6"/>
      <c r="M129" s="69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2">
      <c r="A130" s="6"/>
      <c r="B130" s="6"/>
      <c r="C130" s="6"/>
      <c r="D130" s="6"/>
      <c r="E130" s="6"/>
      <c r="F130" s="6"/>
      <c r="G130" s="6"/>
      <c r="M130" s="69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2">
      <c r="A131" s="6"/>
      <c r="B131" s="6"/>
      <c r="C131" s="6"/>
      <c r="D131" s="6"/>
      <c r="E131" s="6"/>
      <c r="F131" s="6"/>
      <c r="G131" s="6"/>
      <c r="M131" s="69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2">
      <c r="A132" s="6"/>
      <c r="B132" s="6"/>
      <c r="C132" s="6"/>
      <c r="D132" s="6"/>
      <c r="E132" s="6"/>
      <c r="F132" s="6"/>
      <c r="G132" s="6"/>
      <c r="M132" s="69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2">
      <c r="A133" s="6"/>
      <c r="B133" s="6"/>
      <c r="C133" s="6"/>
      <c r="D133" s="6"/>
      <c r="E133" s="6"/>
      <c r="F133" s="6"/>
      <c r="G133" s="6"/>
      <c r="M133" s="69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2">
      <c r="A134" s="6"/>
      <c r="B134" s="6"/>
      <c r="C134" s="6"/>
      <c r="D134" s="6"/>
      <c r="E134" s="6"/>
      <c r="F134" s="6"/>
      <c r="G134" s="6"/>
      <c r="M134" s="69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2">
      <c r="A135" s="6"/>
      <c r="B135" s="6"/>
      <c r="C135" s="6"/>
      <c r="D135" s="6"/>
      <c r="E135" s="6"/>
      <c r="F135" s="6"/>
      <c r="G135" s="6"/>
      <c r="M135" s="69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2">
      <c r="A136" s="6"/>
      <c r="B136" s="6"/>
      <c r="C136" s="6"/>
      <c r="D136" s="6"/>
      <c r="E136" s="6"/>
      <c r="F136" s="6"/>
      <c r="G136" s="6"/>
      <c r="M136" s="69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2">
      <c r="A137" s="6"/>
      <c r="B137" s="6"/>
      <c r="C137" s="6"/>
      <c r="D137" s="6"/>
      <c r="E137" s="6"/>
      <c r="F137" s="6"/>
      <c r="G137" s="6"/>
      <c r="M137" s="69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2">
      <c r="A138" s="6"/>
      <c r="B138" s="6"/>
      <c r="C138" s="6"/>
      <c r="D138" s="6"/>
      <c r="E138" s="6"/>
      <c r="F138" s="6"/>
      <c r="G138" s="6"/>
      <c r="M138" s="69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2">
      <c r="A139" s="6"/>
      <c r="B139" s="6"/>
      <c r="C139" s="6"/>
      <c r="D139" s="6"/>
      <c r="E139" s="6"/>
      <c r="F139" s="6"/>
      <c r="G139" s="6"/>
      <c r="M139" s="69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2">
      <c r="A140" s="6"/>
      <c r="B140" s="6"/>
      <c r="C140" s="6"/>
      <c r="D140" s="6"/>
      <c r="E140" s="6"/>
      <c r="F140" s="6"/>
      <c r="G140" s="6"/>
      <c r="M140" s="69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2">
      <c r="A141" s="6"/>
      <c r="B141" s="6"/>
      <c r="C141" s="6"/>
      <c r="D141" s="6"/>
      <c r="E141" s="6"/>
      <c r="F141" s="6"/>
      <c r="G141" s="6"/>
      <c r="M141" s="69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2">
      <c r="A142" s="6"/>
      <c r="B142" s="6"/>
      <c r="C142" s="6"/>
      <c r="D142" s="6"/>
      <c r="E142" s="6"/>
      <c r="F142" s="6"/>
      <c r="G142" s="6"/>
      <c r="M142" s="69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2">
      <c r="A143" s="6"/>
      <c r="B143" s="6"/>
      <c r="C143" s="6"/>
      <c r="D143" s="6"/>
      <c r="E143" s="6"/>
      <c r="F143" s="6"/>
      <c r="G143" s="6"/>
      <c r="M143" s="69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2">
      <c r="A144" s="6"/>
      <c r="B144" s="6"/>
      <c r="C144" s="6"/>
      <c r="D144" s="6"/>
      <c r="E144" s="6"/>
      <c r="F144" s="6"/>
      <c r="G144" s="6"/>
      <c r="M144" s="69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2">
      <c r="A145" s="6"/>
      <c r="B145" s="6"/>
      <c r="C145" s="6"/>
      <c r="D145" s="6"/>
      <c r="E145" s="6"/>
      <c r="F145" s="6"/>
      <c r="G145" s="6"/>
      <c r="M145" s="69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2">
      <c r="A146" s="6"/>
      <c r="B146" s="6"/>
      <c r="C146" s="6"/>
      <c r="D146" s="6"/>
      <c r="E146" s="6"/>
      <c r="F146" s="6"/>
      <c r="G146" s="6"/>
      <c r="M146" s="69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2">
      <c r="A147" s="6"/>
      <c r="B147" s="6"/>
      <c r="C147" s="6"/>
      <c r="D147" s="6"/>
      <c r="E147" s="6"/>
      <c r="F147" s="6"/>
      <c r="G147" s="6"/>
      <c r="M147" s="69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2">
      <c r="A148" s="6"/>
      <c r="B148" s="6"/>
      <c r="C148" s="6"/>
      <c r="D148" s="6"/>
      <c r="E148" s="6"/>
      <c r="F148" s="6"/>
      <c r="G148" s="6"/>
      <c r="M148" s="69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2">
      <c r="A149" s="6"/>
      <c r="B149" s="6"/>
      <c r="C149" s="6"/>
      <c r="D149" s="6"/>
      <c r="E149" s="6"/>
      <c r="F149" s="6"/>
      <c r="G149" s="6"/>
      <c r="M149" s="69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2">
      <c r="A150" s="6"/>
      <c r="B150" s="6"/>
      <c r="C150" s="6"/>
      <c r="D150" s="6"/>
      <c r="E150" s="6"/>
      <c r="F150" s="6"/>
      <c r="G150" s="6"/>
      <c r="M150" s="69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2">
      <c r="A151" s="6"/>
      <c r="B151" s="6"/>
      <c r="C151" s="6"/>
      <c r="D151" s="6"/>
      <c r="E151" s="6"/>
      <c r="F151" s="6"/>
      <c r="G151" s="6"/>
      <c r="M151" s="69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2">
      <c r="A152" s="6"/>
      <c r="B152" s="6"/>
      <c r="C152" s="6"/>
      <c r="D152" s="6"/>
      <c r="E152" s="6"/>
      <c r="F152" s="6"/>
      <c r="G152" s="6"/>
      <c r="M152" s="69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2">
      <c r="A153" s="6"/>
      <c r="B153" s="6"/>
      <c r="C153" s="6"/>
      <c r="D153" s="6"/>
      <c r="E153" s="6"/>
      <c r="F153" s="6"/>
      <c r="G153" s="6"/>
      <c r="M153" s="69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2">
      <c r="A154" s="6"/>
      <c r="B154" s="6"/>
      <c r="C154" s="6"/>
      <c r="D154" s="6"/>
      <c r="E154" s="6"/>
      <c r="F154" s="6"/>
      <c r="G154" s="6"/>
      <c r="M154" s="69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2">
      <c r="A155" s="6"/>
      <c r="B155" s="6"/>
      <c r="C155" s="6"/>
      <c r="D155" s="6"/>
      <c r="E155" s="6"/>
      <c r="F155" s="6"/>
      <c r="G155" s="6"/>
      <c r="M155" s="69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2">
      <c r="A156" s="6"/>
      <c r="B156" s="6"/>
      <c r="C156" s="6"/>
      <c r="D156" s="6"/>
      <c r="E156" s="6"/>
      <c r="F156" s="6"/>
      <c r="G156" s="6"/>
      <c r="M156" s="69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2">
      <c r="A157" s="6"/>
      <c r="B157" s="6"/>
      <c r="C157" s="6"/>
      <c r="D157" s="6"/>
      <c r="E157" s="6"/>
      <c r="F157" s="6"/>
      <c r="G157" s="6"/>
      <c r="M157" s="69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2">
      <c r="A158" s="6"/>
      <c r="B158" s="6"/>
      <c r="C158" s="6"/>
      <c r="D158" s="6"/>
      <c r="E158" s="6"/>
      <c r="F158" s="6"/>
      <c r="G158" s="6"/>
      <c r="M158" s="69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2">
      <c r="A159" s="6"/>
      <c r="B159" s="6"/>
      <c r="C159" s="6"/>
      <c r="D159" s="6"/>
      <c r="E159" s="6"/>
      <c r="F159" s="6"/>
      <c r="G159" s="6"/>
      <c r="M159" s="69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2">
      <c r="A160" s="6"/>
      <c r="B160" s="6"/>
      <c r="C160" s="6"/>
      <c r="D160" s="6"/>
      <c r="E160" s="6"/>
      <c r="F160" s="6"/>
      <c r="G160" s="6"/>
      <c r="M160" s="69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2">
      <c r="A161" s="6"/>
      <c r="B161" s="6"/>
      <c r="C161" s="6"/>
      <c r="D161" s="6"/>
      <c r="E161" s="6"/>
      <c r="F161" s="6"/>
      <c r="G161" s="6"/>
      <c r="M161" s="69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2">
      <c r="A162" s="6"/>
      <c r="B162" s="6"/>
      <c r="C162" s="6"/>
      <c r="D162" s="6"/>
      <c r="E162" s="6"/>
      <c r="F162" s="6"/>
      <c r="G162" s="6"/>
      <c r="M162" s="69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2">
      <c r="A163" s="6"/>
      <c r="B163" s="6"/>
      <c r="C163" s="6"/>
      <c r="D163" s="6"/>
      <c r="E163" s="6"/>
      <c r="F163" s="6"/>
      <c r="G163" s="6"/>
      <c r="M163" s="69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2">
      <c r="A164" s="6"/>
      <c r="B164" s="6"/>
      <c r="C164" s="6"/>
      <c r="D164" s="6"/>
      <c r="E164" s="6"/>
      <c r="F164" s="6"/>
      <c r="G164" s="6"/>
      <c r="M164" s="69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2">
      <c r="A165" s="6"/>
      <c r="B165" s="6"/>
      <c r="C165" s="6"/>
      <c r="D165" s="6"/>
      <c r="E165" s="6"/>
      <c r="F165" s="6"/>
      <c r="G165" s="6"/>
      <c r="M165" s="69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2">
      <c r="A166" s="6"/>
      <c r="B166" s="6"/>
      <c r="C166" s="6"/>
      <c r="D166" s="6"/>
      <c r="E166" s="6"/>
      <c r="F166" s="6"/>
      <c r="G166" s="6"/>
      <c r="M166" s="69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2">
      <c r="A167" s="6"/>
      <c r="B167" s="6"/>
      <c r="C167" s="6"/>
      <c r="D167" s="6"/>
      <c r="E167" s="6"/>
      <c r="F167" s="6"/>
      <c r="G167" s="6"/>
      <c r="M167" s="69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2">
      <c r="A168" s="6"/>
      <c r="B168" s="6"/>
      <c r="C168" s="6"/>
      <c r="D168" s="6"/>
      <c r="E168" s="6"/>
      <c r="F168" s="6"/>
      <c r="G168" s="6"/>
      <c r="M168" s="69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2">
      <c r="A169" s="6"/>
      <c r="B169" s="6"/>
      <c r="C169" s="6"/>
      <c r="D169" s="6"/>
      <c r="E169" s="6"/>
      <c r="F169" s="6"/>
      <c r="G169" s="6"/>
      <c r="M169" s="69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2">
      <c r="A170" s="6"/>
      <c r="B170" s="6"/>
      <c r="C170" s="6"/>
      <c r="D170" s="6"/>
      <c r="E170" s="6"/>
      <c r="F170" s="6"/>
      <c r="G170" s="6"/>
      <c r="M170" s="69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2">
      <c r="A171" s="6"/>
      <c r="B171" s="6"/>
      <c r="C171" s="6"/>
      <c r="D171" s="6"/>
      <c r="E171" s="6"/>
      <c r="F171" s="6"/>
      <c r="G171" s="6"/>
      <c r="M171" s="69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2">
      <c r="A172" s="6"/>
      <c r="B172" s="6"/>
      <c r="C172" s="6"/>
      <c r="D172" s="6"/>
      <c r="E172" s="6"/>
      <c r="F172" s="6"/>
      <c r="G172" s="6"/>
      <c r="M172" s="69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2">
      <c r="A173" s="6"/>
      <c r="B173" s="6"/>
      <c r="C173" s="6"/>
      <c r="D173" s="6"/>
      <c r="E173" s="6"/>
      <c r="F173" s="6"/>
      <c r="G173" s="6"/>
      <c r="M173" s="69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2">
      <c r="A174" s="6"/>
      <c r="B174" s="6"/>
      <c r="C174" s="6"/>
      <c r="D174" s="6"/>
      <c r="E174" s="6"/>
      <c r="F174" s="6"/>
      <c r="G174" s="6"/>
      <c r="M174" s="69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2">
      <c r="A175" s="6"/>
      <c r="B175" s="6"/>
      <c r="C175" s="6"/>
      <c r="D175" s="6"/>
      <c r="E175" s="6"/>
      <c r="F175" s="6"/>
      <c r="G175" s="6"/>
      <c r="M175" s="69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2">
      <c r="A176" s="6"/>
      <c r="B176" s="6"/>
      <c r="C176" s="6"/>
      <c r="D176" s="6"/>
      <c r="E176" s="6"/>
      <c r="F176" s="6"/>
      <c r="G176" s="6"/>
      <c r="M176" s="69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2">
      <c r="A177" s="6"/>
      <c r="B177" s="6"/>
      <c r="C177" s="6"/>
      <c r="D177" s="6"/>
      <c r="E177" s="6"/>
      <c r="F177" s="6"/>
      <c r="G177" s="6"/>
      <c r="M177" s="69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2">
      <c r="A178" s="6"/>
      <c r="B178" s="6"/>
      <c r="C178" s="6"/>
      <c r="D178" s="6"/>
      <c r="E178" s="6"/>
      <c r="F178" s="6"/>
      <c r="G178" s="6"/>
      <c r="M178" s="69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2">
      <c r="A179" s="6"/>
      <c r="B179" s="6"/>
      <c r="C179" s="6"/>
      <c r="D179" s="6"/>
      <c r="E179" s="6"/>
      <c r="F179" s="6"/>
      <c r="G179" s="6"/>
      <c r="M179" s="69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2">
      <c r="A180" s="6"/>
      <c r="B180" s="6"/>
      <c r="C180" s="6"/>
      <c r="D180" s="6"/>
      <c r="E180" s="6"/>
      <c r="F180" s="6"/>
      <c r="G180" s="6"/>
      <c r="M180" s="69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2">
      <c r="A181" s="6"/>
      <c r="B181" s="6"/>
      <c r="C181" s="6"/>
      <c r="D181" s="6"/>
      <c r="E181" s="6"/>
      <c r="F181" s="6"/>
      <c r="G181" s="6"/>
      <c r="M181" s="69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2">
      <c r="A182" s="6"/>
      <c r="B182" s="6"/>
      <c r="C182" s="6"/>
      <c r="D182" s="6"/>
      <c r="E182" s="6"/>
      <c r="F182" s="6"/>
      <c r="G182" s="6"/>
      <c r="M182" s="69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2">
      <c r="A183" s="6"/>
      <c r="B183" s="6"/>
      <c r="C183" s="6"/>
      <c r="D183" s="6"/>
      <c r="E183" s="6"/>
      <c r="F183" s="6"/>
      <c r="G183" s="6"/>
      <c r="M183" s="69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2">
      <c r="A184" s="6"/>
      <c r="B184" s="6"/>
      <c r="C184" s="6"/>
      <c r="D184" s="6"/>
      <c r="E184" s="6"/>
      <c r="F184" s="6"/>
      <c r="G184" s="6"/>
      <c r="M184" s="69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2">
      <c r="A185" s="6"/>
      <c r="B185" s="6"/>
      <c r="C185" s="6"/>
      <c r="D185" s="6"/>
      <c r="E185" s="6"/>
      <c r="F185" s="6"/>
      <c r="G185" s="6"/>
      <c r="M185" s="69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2">
      <c r="A186" s="6"/>
      <c r="B186" s="6"/>
      <c r="C186" s="6"/>
      <c r="D186" s="6"/>
      <c r="E186" s="6"/>
      <c r="F186" s="6"/>
      <c r="G186" s="6"/>
      <c r="M186" s="69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2">
      <c r="A187" s="6"/>
      <c r="B187" s="6"/>
      <c r="C187" s="6"/>
      <c r="D187" s="6"/>
      <c r="E187" s="6"/>
      <c r="F187" s="6"/>
      <c r="G187" s="6"/>
      <c r="M187" s="69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2">
      <c r="A188" s="6"/>
      <c r="B188" s="6"/>
      <c r="C188" s="6"/>
      <c r="D188" s="6"/>
      <c r="E188" s="6"/>
      <c r="F188" s="6"/>
      <c r="G188" s="6"/>
      <c r="M188" s="69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2">
      <c r="A189" s="6"/>
      <c r="B189" s="6"/>
      <c r="C189" s="6"/>
      <c r="D189" s="6"/>
      <c r="E189" s="6"/>
      <c r="F189" s="6"/>
      <c r="G189" s="6"/>
      <c r="M189" s="69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2">
      <c r="A190" s="6"/>
      <c r="B190" s="6"/>
      <c r="C190" s="6"/>
      <c r="D190" s="6"/>
      <c r="E190" s="6"/>
      <c r="F190" s="6"/>
      <c r="G190" s="6"/>
      <c r="M190" s="69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2">
      <c r="A191" s="6"/>
      <c r="B191" s="6"/>
      <c r="C191" s="6"/>
      <c r="D191" s="6"/>
      <c r="E191" s="6"/>
      <c r="F191" s="6"/>
      <c r="G191" s="6"/>
      <c r="M191" s="69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2">
      <c r="A192" s="6"/>
      <c r="B192" s="6"/>
      <c r="C192" s="6"/>
      <c r="D192" s="6"/>
      <c r="E192" s="6"/>
      <c r="F192" s="6"/>
      <c r="G192" s="6"/>
      <c r="M192" s="69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2">
      <c r="A193" s="6"/>
      <c r="B193" s="6"/>
      <c r="C193" s="6"/>
      <c r="D193" s="6"/>
      <c r="E193" s="6"/>
      <c r="F193" s="6"/>
      <c r="G193" s="6"/>
      <c r="M193" s="69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2">
      <c r="A194" s="6"/>
      <c r="B194" s="6"/>
      <c r="C194" s="6"/>
      <c r="D194" s="6"/>
      <c r="E194" s="6"/>
      <c r="F194" s="6"/>
      <c r="G194" s="6"/>
      <c r="M194" s="69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2">
      <c r="A195" s="6"/>
      <c r="B195" s="6"/>
      <c r="C195" s="6"/>
      <c r="D195" s="6"/>
      <c r="E195" s="6"/>
      <c r="F195" s="6"/>
      <c r="G195" s="6"/>
      <c r="M195" s="69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2">
      <c r="A196" s="6"/>
      <c r="B196" s="6"/>
      <c r="C196" s="6"/>
      <c r="D196" s="6"/>
      <c r="E196" s="6"/>
      <c r="F196" s="6"/>
      <c r="G196" s="6"/>
      <c r="M196" s="69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2">
      <c r="A197" s="6"/>
      <c r="B197" s="6"/>
      <c r="C197" s="6"/>
      <c r="D197" s="6"/>
      <c r="E197" s="6"/>
      <c r="F197" s="6"/>
      <c r="G197" s="6"/>
      <c r="M197" s="69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2">
      <c r="A198" s="6"/>
      <c r="B198" s="6"/>
      <c r="C198" s="6"/>
      <c r="D198" s="6"/>
      <c r="E198" s="6"/>
      <c r="F198" s="6"/>
      <c r="G198" s="6"/>
      <c r="M198" s="69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2">
      <c r="A199" s="6"/>
      <c r="B199" s="6"/>
      <c r="C199" s="6"/>
      <c r="D199" s="6"/>
      <c r="E199" s="6"/>
      <c r="F199" s="6"/>
      <c r="G199" s="6"/>
      <c r="M199" s="69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2">
      <c r="A200" s="6"/>
      <c r="B200" s="6"/>
      <c r="C200" s="6"/>
      <c r="D200" s="6"/>
      <c r="E200" s="6"/>
      <c r="F200" s="6"/>
      <c r="G200" s="6"/>
      <c r="M200" s="69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2">
      <c r="A201" s="6"/>
      <c r="B201" s="6"/>
      <c r="C201" s="6"/>
      <c r="D201" s="6"/>
      <c r="E201" s="6"/>
      <c r="F201" s="6"/>
      <c r="G201" s="6"/>
      <c r="M201" s="69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2">
      <c r="A202" s="6"/>
      <c r="B202" s="6"/>
      <c r="C202" s="6"/>
      <c r="D202" s="6"/>
      <c r="E202" s="6"/>
      <c r="F202" s="6"/>
      <c r="G202" s="6"/>
      <c r="M202" s="69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2">
      <c r="A203" s="6"/>
      <c r="B203" s="6"/>
      <c r="C203" s="6"/>
      <c r="D203" s="6"/>
      <c r="E203" s="6"/>
      <c r="F203" s="6"/>
      <c r="G203" s="6"/>
      <c r="M203" s="69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2">
      <c r="A204" s="6"/>
      <c r="B204" s="6"/>
      <c r="C204" s="6"/>
      <c r="D204" s="6"/>
      <c r="E204" s="6"/>
      <c r="F204" s="6"/>
      <c r="G204" s="6"/>
      <c r="M204" s="69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2">
      <c r="A205" s="6"/>
      <c r="B205" s="6"/>
      <c r="C205" s="6"/>
      <c r="D205" s="6"/>
      <c r="E205" s="6"/>
      <c r="F205" s="6"/>
      <c r="G205" s="6"/>
      <c r="M205" s="69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2">
      <c r="A206" s="6"/>
      <c r="B206" s="6"/>
      <c r="C206" s="6"/>
      <c r="D206" s="6"/>
      <c r="E206" s="6"/>
      <c r="F206" s="6"/>
      <c r="G206" s="6"/>
      <c r="M206" s="69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2">
      <c r="A207" s="6"/>
      <c r="B207" s="6"/>
      <c r="C207" s="6"/>
      <c r="D207" s="6"/>
      <c r="E207" s="6"/>
      <c r="F207" s="6"/>
      <c r="G207" s="6"/>
      <c r="M207" s="69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2">
      <c r="A208" s="6"/>
      <c r="B208" s="6"/>
      <c r="C208" s="6"/>
      <c r="D208" s="6"/>
      <c r="E208" s="6"/>
      <c r="F208" s="6"/>
      <c r="G208" s="6"/>
      <c r="M208" s="69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2">
      <c r="A209" s="6"/>
      <c r="B209" s="6"/>
      <c r="C209" s="6"/>
      <c r="D209" s="6"/>
      <c r="E209" s="6"/>
      <c r="F209" s="6"/>
      <c r="G209" s="6"/>
      <c r="M209" s="69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2">
      <c r="A210" s="6"/>
      <c r="B210" s="6"/>
      <c r="C210" s="6"/>
      <c r="D210" s="6"/>
      <c r="E210" s="6"/>
      <c r="F210" s="6"/>
      <c r="G210" s="6"/>
      <c r="M210" s="69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2">
      <c r="A211" s="6"/>
      <c r="B211" s="6"/>
      <c r="C211" s="6"/>
      <c r="D211" s="6"/>
      <c r="E211" s="6"/>
      <c r="F211" s="6"/>
      <c r="G211" s="6"/>
      <c r="M211" s="69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2">
      <c r="A212" s="6"/>
      <c r="B212" s="6"/>
      <c r="C212" s="6"/>
      <c r="D212" s="6"/>
      <c r="E212" s="6"/>
      <c r="F212" s="6"/>
      <c r="G212" s="6"/>
      <c r="M212" s="69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2">
      <c r="A213" s="6"/>
      <c r="B213" s="6"/>
      <c r="C213" s="6"/>
      <c r="D213" s="6"/>
      <c r="E213" s="6"/>
      <c r="F213" s="6"/>
      <c r="G213" s="6"/>
      <c r="M213" s="69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2">
      <c r="A214" s="6"/>
      <c r="B214" s="6"/>
      <c r="C214" s="6"/>
      <c r="D214" s="6"/>
      <c r="E214" s="6"/>
      <c r="F214" s="6"/>
      <c r="G214" s="6"/>
      <c r="M214" s="69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2">
      <c r="A215" s="6"/>
      <c r="B215" s="6"/>
      <c r="C215" s="6"/>
      <c r="D215" s="6"/>
      <c r="E215" s="6"/>
      <c r="F215" s="6"/>
      <c r="G215" s="6"/>
      <c r="M215" s="69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2">
      <c r="A216" s="6"/>
      <c r="B216" s="6"/>
      <c r="C216" s="6"/>
      <c r="D216" s="6"/>
      <c r="E216" s="6"/>
      <c r="F216" s="6"/>
      <c r="G216" s="6"/>
      <c r="M216" s="69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2">
      <c r="A217" s="6"/>
      <c r="B217" s="6"/>
      <c r="C217" s="6"/>
      <c r="D217" s="6"/>
      <c r="E217" s="6"/>
      <c r="F217" s="6"/>
      <c r="G217" s="6"/>
      <c r="M217" s="69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2">
      <c r="A218" s="6"/>
      <c r="B218" s="6"/>
      <c r="C218" s="6"/>
      <c r="D218" s="6"/>
      <c r="E218" s="6"/>
      <c r="F218" s="6"/>
      <c r="G218" s="6"/>
      <c r="M218" s="69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2">
      <c r="A219" s="6"/>
      <c r="B219" s="6"/>
      <c r="C219" s="6"/>
      <c r="D219" s="6"/>
      <c r="E219" s="6"/>
      <c r="F219" s="6"/>
      <c r="G219" s="6"/>
      <c r="M219" s="69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2">
      <c r="A220" s="6"/>
      <c r="B220" s="6"/>
      <c r="C220" s="6"/>
      <c r="D220" s="6"/>
      <c r="E220" s="6"/>
      <c r="F220" s="6"/>
      <c r="G220" s="6"/>
      <c r="M220" s="69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2">
      <c r="A221" s="6"/>
      <c r="B221" s="6"/>
      <c r="C221" s="6"/>
      <c r="D221" s="6"/>
      <c r="E221" s="6"/>
      <c r="F221" s="6"/>
      <c r="G221" s="6"/>
      <c r="M221" s="69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2">
      <c r="A222" s="6"/>
      <c r="B222" s="6"/>
      <c r="C222" s="6"/>
      <c r="D222" s="6"/>
      <c r="E222" s="6"/>
      <c r="F222" s="6"/>
      <c r="G222" s="6"/>
      <c r="M222" s="69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2">
      <c r="A223" s="6"/>
      <c r="B223" s="6"/>
      <c r="C223" s="6"/>
      <c r="D223" s="6"/>
      <c r="E223" s="6"/>
      <c r="F223" s="6"/>
      <c r="G223" s="6"/>
      <c r="M223" s="69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2">
      <c r="A224" s="6"/>
      <c r="B224" s="6"/>
      <c r="C224" s="6"/>
      <c r="D224" s="6"/>
      <c r="E224" s="6"/>
      <c r="F224" s="6"/>
      <c r="G224" s="6"/>
      <c r="M224" s="69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2">
      <c r="A225" s="6"/>
      <c r="B225" s="6"/>
      <c r="C225" s="6"/>
      <c r="D225" s="6"/>
      <c r="E225" s="6"/>
      <c r="F225" s="6"/>
      <c r="G225" s="6"/>
      <c r="M225" s="69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2">
      <c r="A226" s="6"/>
      <c r="B226" s="6"/>
      <c r="C226" s="6"/>
      <c r="D226" s="6"/>
      <c r="E226" s="6"/>
      <c r="F226" s="6"/>
      <c r="G226" s="6"/>
      <c r="M226" s="69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2">
      <c r="A227" s="6"/>
      <c r="B227" s="6"/>
      <c r="C227" s="6"/>
      <c r="D227" s="6"/>
      <c r="E227" s="6"/>
      <c r="F227" s="6"/>
      <c r="G227" s="6"/>
      <c r="M227" s="69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2">
      <c r="A228" s="6"/>
      <c r="B228" s="6"/>
      <c r="C228" s="6"/>
      <c r="D228" s="6"/>
      <c r="E228" s="6"/>
      <c r="F228" s="6"/>
      <c r="G228" s="6"/>
      <c r="M228" s="69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2">
      <c r="A229" s="6"/>
      <c r="B229" s="6"/>
      <c r="C229" s="6"/>
      <c r="D229" s="6"/>
      <c r="E229" s="6"/>
      <c r="F229" s="6"/>
      <c r="G229" s="6"/>
      <c r="M229" s="69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2">
      <c r="A230" s="6"/>
      <c r="B230" s="6"/>
      <c r="C230" s="6"/>
      <c r="D230" s="6"/>
      <c r="E230" s="6"/>
      <c r="F230" s="6"/>
      <c r="G230" s="6"/>
      <c r="M230" s="69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2">
      <c r="A231" s="6"/>
      <c r="B231" s="6"/>
      <c r="C231" s="6"/>
      <c r="D231" s="6"/>
      <c r="E231" s="6"/>
      <c r="F231" s="6"/>
      <c r="G231" s="6"/>
      <c r="M231" s="69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2">
      <c r="A232" s="6"/>
      <c r="B232" s="6"/>
      <c r="C232" s="6"/>
      <c r="D232" s="6"/>
      <c r="E232" s="6"/>
      <c r="F232" s="6"/>
      <c r="G232" s="6"/>
      <c r="M232" s="69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2">
      <c r="A233" s="6"/>
      <c r="B233" s="6"/>
      <c r="C233" s="6"/>
      <c r="D233" s="6"/>
      <c r="E233" s="6"/>
      <c r="F233" s="6"/>
      <c r="G233" s="6"/>
      <c r="M233" s="69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2">
      <c r="A234" s="6"/>
      <c r="B234" s="6"/>
      <c r="C234" s="6"/>
      <c r="D234" s="6"/>
      <c r="E234" s="6"/>
      <c r="F234" s="6"/>
      <c r="G234" s="6"/>
      <c r="M234" s="69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2">
      <c r="A235" s="6"/>
      <c r="B235" s="6"/>
      <c r="C235" s="6"/>
      <c r="D235" s="6"/>
      <c r="E235" s="6"/>
      <c r="F235" s="6"/>
      <c r="G235" s="6"/>
      <c r="M235" s="69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2">
      <c r="A236" s="6"/>
      <c r="B236" s="6"/>
      <c r="C236" s="6"/>
      <c r="D236" s="6"/>
      <c r="E236" s="6"/>
      <c r="F236" s="6"/>
      <c r="G236" s="6"/>
      <c r="M236" s="69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2">
      <c r="A237" s="6"/>
      <c r="B237" s="6"/>
      <c r="C237" s="6"/>
      <c r="D237" s="6"/>
      <c r="E237" s="6"/>
      <c r="F237" s="6"/>
      <c r="G237" s="6"/>
      <c r="M237" s="69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2">
      <c r="A238" s="6"/>
      <c r="B238" s="6"/>
      <c r="C238" s="6"/>
      <c r="D238" s="6"/>
      <c r="E238" s="6"/>
      <c r="F238" s="6"/>
      <c r="G238" s="6"/>
      <c r="M238" s="69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2">
      <c r="A239" s="6"/>
      <c r="B239" s="6"/>
      <c r="C239" s="6"/>
      <c r="D239" s="6"/>
      <c r="E239" s="6"/>
      <c r="F239" s="6"/>
      <c r="G239" s="6"/>
      <c r="M239" s="69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2">
      <c r="A240" s="6"/>
      <c r="B240" s="6"/>
      <c r="C240" s="6"/>
      <c r="D240" s="6"/>
      <c r="E240" s="6"/>
      <c r="F240" s="6"/>
      <c r="G240" s="6"/>
      <c r="M240" s="69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2">
      <c r="A241" s="6"/>
      <c r="B241" s="6"/>
      <c r="C241" s="6"/>
      <c r="D241" s="6"/>
      <c r="E241" s="6"/>
      <c r="F241" s="6"/>
      <c r="G241" s="6"/>
      <c r="M241" s="69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2">
      <c r="A242" s="6"/>
      <c r="B242" s="6"/>
      <c r="C242" s="6"/>
      <c r="D242" s="6"/>
      <c r="E242" s="6"/>
      <c r="F242" s="6"/>
      <c r="G242" s="6"/>
      <c r="M242" s="69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2">
      <c r="A243" s="6"/>
      <c r="B243" s="6"/>
      <c r="C243" s="6"/>
      <c r="D243" s="6"/>
      <c r="E243" s="6"/>
      <c r="F243" s="6"/>
      <c r="G243" s="6"/>
      <c r="M243" s="69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2">
      <c r="A244" s="6"/>
      <c r="B244" s="6"/>
      <c r="C244" s="6"/>
      <c r="D244" s="6"/>
      <c r="E244" s="6"/>
      <c r="F244" s="6"/>
      <c r="G244" s="6"/>
      <c r="M244" s="69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2">
      <c r="A245" s="6"/>
      <c r="B245" s="6"/>
      <c r="C245" s="6"/>
      <c r="D245" s="6"/>
      <c r="E245" s="6"/>
      <c r="F245" s="6"/>
      <c r="G245" s="6"/>
      <c r="M245" s="69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2">
      <c r="A246" s="6"/>
      <c r="B246" s="6"/>
      <c r="C246" s="6"/>
      <c r="D246" s="6"/>
      <c r="E246" s="6"/>
      <c r="F246" s="6"/>
      <c r="G246" s="6"/>
      <c r="M246" s="69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2">
      <c r="A247" s="6"/>
      <c r="B247" s="6"/>
      <c r="C247" s="6"/>
      <c r="D247" s="6"/>
      <c r="E247" s="6"/>
      <c r="F247" s="6"/>
      <c r="G247" s="6"/>
      <c r="M247" s="69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2">
      <c r="A248" s="6"/>
      <c r="B248" s="6"/>
      <c r="C248" s="6"/>
      <c r="D248" s="6"/>
      <c r="E248" s="6"/>
      <c r="F248" s="6"/>
      <c r="G248" s="6"/>
      <c r="M248" s="69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2">
      <c r="A249" s="6"/>
      <c r="B249" s="6"/>
      <c r="C249" s="6"/>
      <c r="D249" s="6"/>
      <c r="E249" s="6"/>
      <c r="F249" s="6"/>
      <c r="G249" s="6"/>
      <c r="M249" s="69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2">
      <c r="A250" s="6"/>
      <c r="B250" s="6"/>
      <c r="C250" s="6"/>
      <c r="D250" s="6"/>
      <c r="E250" s="6"/>
      <c r="F250" s="6"/>
      <c r="G250" s="6"/>
      <c r="M250" s="69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2">
      <c r="A251" s="6"/>
      <c r="B251" s="6"/>
      <c r="C251" s="6"/>
      <c r="D251" s="6"/>
      <c r="E251" s="6"/>
      <c r="F251" s="6"/>
      <c r="G251" s="6"/>
      <c r="M251" s="69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2">
      <c r="A252" s="6"/>
      <c r="B252" s="6"/>
      <c r="C252" s="6"/>
      <c r="D252" s="6"/>
      <c r="E252" s="6"/>
      <c r="F252" s="6"/>
      <c r="G252" s="6"/>
      <c r="M252" s="69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2">
      <c r="A253" s="6"/>
      <c r="B253" s="6"/>
      <c r="C253" s="6"/>
      <c r="D253" s="6"/>
      <c r="E253" s="6"/>
      <c r="F253" s="6"/>
      <c r="G253" s="6"/>
      <c r="M253" s="69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2">
      <c r="A254" s="6"/>
      <c r="B254" s="6"/>
      <c r="C254" s="6"/>
      <c r="D254" s="6"/>
      <c r="E254" s="6"/>
      <c r="F254" s="6"/>
      <c r="G254" s="6"/>
      <c r="M254" s="69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2">
      <c r="A255" s="6"/>
      <c r="B255" s="6"/>
      <c r="C255" s="6"/>
      <c r="D255" s="6"/>
      <c r="E255" s="6"/>
      <c r="F255" s="6"/>
      <c r="G255" s="6"/>
      <c r="M255" s="69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2">
      <c r="A256" s="6"/>
      <c r="B256" s="6"/>
      <c r="C256" s="6"/>
      <c r="D256" s="6"/>
      <c r="E256" s="6"/>
      <c r="F256" s="6"/>
      <c r="G256" s="6"/>
      <c r="M256" s="69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2">
      <c r="A257" s="6"/>
      <c r="B257" s="6"/>
      <c r="C257" s="6"/>
      <c r="D257" s="6"/>
      <c r="E257" s="6"/>
      <c r="F257" s="6"/>
      <c r="G257" s="6"/>
      <c r="M257" s="69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2">
      <c r="A258" s="6"/>
      <c r="B258" s="6"/>
      <c r="C258" s="6"/>
      <c r="D258" s="6"/>
      <c r="E258" s="6"/>
      <c r="F258" s="6"/>
      <c r="G258" s="6"/>
      <c r="M258" s="69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2">
      <c r="A259" s="6"/>
      <c r="B259" s="6"/>
      <c r="C259" s="6"/>
      <c r="D259" s="6"/>
      <c r="E259" s="6"/>
      <c r="F259" s="6"/>
      <c r="G259" s="6"/>
      <c r="M259" s="69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2">
      <c r="A260" s="6"/>
      <c r="B260" s="6"/>
      <c r="C260" s="6"/>
      <c r="D260" s="6"/>
      <c r="E260" s="6"/>
      <c r="F260" s="6"/>
      <c r="G260" s="6"/>
      <c r="M260" s="69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2">
      <c r="A261" s="6"/>
      <c r="B261" s="6"/>
      <c r="C261" s="6"/>
      <c r="D261" s="6"/>
      <c r="E261" s="6"/>
      <c r="F261" s="6"/>
      <c r="G261" s="6"/>
      <c r="M261" s="69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2">
      <c r="A262" s="6"/>
      <c r="B262" s="6"/>
      <c r="C262" s="6"/>
      <c r="D262" s="6"/>
      <c r="E262" s="6"/>
      <c r="F262" s="6"/>
      <c r="G262" s="6"/>
      <c r="M262" s="69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2">
      <c r="A263" s="6"/>
      <c r="B263" s="6"/>
      <c r="C263" s="6"/>
      <c r="D263" s="6"/>
      <c r="E263" s="6"/>
      <c r="F263" s="6"/>
      <c r="G263" s="6"/>
      <c r="M263" s="69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2">
      <c r="A264" s="6"/>
      <c r="B264" s="6"/>
      <c r="C264" s="6"/>
      <c r="D264" s="6"/>
      <c r="E264" s="6"/>
      <c r="F264" s="6"/>
      <c r="G264" s="6"/>
      <c r="M264" s="69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2">
      <c r="A265" s="6"/>
      <c r="B265" s="6"/>
      <c r="C265" s="6"/>
      <c r="D265" s="6"/>
      <c r="E265" s="6"/>
      <c r="F265" s="6"/>
      <c r="G265" s="6"/>
      <c r="M265" s="69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2">
      <c r="A266" s="6"/>
      <c r="B266" s="6"/>
      <c r="C266" s="6"/>
      <c r="D266" s="6"/>
      <c r="E266" s="6"/>
      <c r="F266" s="6"/>
      <c r="G266" s="6"/>
      <c r="M266" s="69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2">
      <c r="A267" s="6"/>
      <c r="B267" s="6"/>
      <c r="C267" s="6"/>
      <c r="D267" s="6"/>
      <c r="E267" s="6"/>
      <c r="F267" s="6"/>
      <c r="G267" s="6"/>
      <c r="M267" s="69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2">
      <c r="A268" s="6"/>
      <c r="B268" s="6"/>
      <c r="C268" s="6"/>
      <c r="D268" s="6"/>
      <c r="E268" s="6"/>
      <c r="F268" s="6"/>
      <c r="G268" s="6"/>
      <c r="M268" s="69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2">
      <c r="A269" s="6"/>
      <c r="B269" s="6"/>
      <c r="C269" s="6"/>
      <c r="D269" s="6"/>
      <c r="E269" s="6"/>
      <c r="F269" s="6"/>
      <c r="G269" s="6"/>
      <c r="M269" s="69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2">
      <c r="A270" s="6"/>
      <c r="B270" s="6"/>
      <c r="C270" s="6"/>
      <c r="D270" s="6"/>
      <c r="E270" s="6"/>
      <c r="F270" s="6"/>
      <c r="G270" s="6"/>
      <c r="M270" s="69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2">
      <c r="A271" s="6"/>
      <c r="B271" s="6"/>
      <c r="C271" s="6"/>
      <c r="D271" s="6"/>
      <c r="E271" s="6"/>
      <c r="F271" s="6"/>
      <c r="G271" s="6"/>
      <c r="M271" s="69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2">
      <c r="A272" s="6"/>
      <c r="B272" s="6"/>
      <c r="C272" s="6"/>
      <c r="D272" s="6"/>
      <c r="E272" s="6"/>
      <c r="F272" s="6"/>
      <c r="G272" s="6"/>
      <c r="M272" s="69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2">
      <c r="A273" s="6"/>
      <c r="B273" s="6"/>
      <c r="C273" s="6"/>
      <c r="D273" s="6"/>
      <c r="E273" s="6"/>
      <c r="F273" s="6"/>
      <c r="G273" s="6"/>
      <c r="M273" s="69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2">
      <c r="A274" s="6"/>
      <c r="B274" s="6"/>
      <c r="C274" s="6"/>
      <c r="D274" s="6"/>
      <c r="E274" s="6"/>
      <c r="F274" s="6"/>
      <c r="G274" s="6"/>
      <c r="M274" s="69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2">
      <c r="A275" s="6"/>
      <c r="B275" s="6"/>
      <c r="C275" s="6"/>
      <c r="D275" s="6"/>
      <c r="E275" s="6"/>
      <c r="F275" s="6"/>
      <c r="G275" s="6"/>
      <c r="M275" s="69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2">
      <c r="A276" s="6"/>
      <c r="B276" s="6"/>
      <c r="C276" s="6"/>
      <c r="D276" s="6"/>
      <c r="E276" s="6"/>
      <c r="F276" s="6"/>
      <c r="G276" s="6"/>
      <c r="M276" s="69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2">
      <c r="A277" s="6"/>
      <c r="B277" s="6"/>
      <c r="C277" s="6"/>
      <c r="D277" s="6"/>
      <c r="E277" s="6"/>
      <c r="F277" s="6"/>
      <c r="G277" s="6"/>
      <c r="M277" s="69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2">
      <c r="A278" s="6"/>
      <c r="B278" s="6"/>
      <c r="C278" s="6"/>
      <c r="D278" s="6"/>
      <c r="E278" s="6"/>
      <c r="F278" s="6"/>
      <c r="G278" s="6"/>
      <c r="M278" s="69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2">
      <c r="A279" s="6"/>
      <c r="B279" s="6"/>
      <c r="C279" s="6"/>
      <c r="D279" s="6"/>
      <c r="E279" s="6"/>
      <c r="F279" s="6"/>
      <c r="G279" s="6"/>
      <c r="M279" s="69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2">
      <c r="A280" s="6"/>
      <c r="B280" s="6"/>
      <c r="C280" s="6"/>
      <c r="D280" s="6"/>
      <c r="E280" s="6"/>
      <c r="F280" s="6"/>
      <c r="G280" s="6"/>
      <c r="M280" s="69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2">
      <c r="A281" s="6"/>
      <c r="B281" s="6"/>
      <c r="C281" s="6"/>
      <c r="D281" s="6"/>
      <c r="E281" s="6"/>
      <c r="F281" s="6"/>
      <c r="G281" s="6"/>
      <c r="M281" s="69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2">
      <c r="A282" s="6"/>
      <c r="B282" s="6"/>
      <c r="C282" s="6"/>
      <c r="D282" s="6"/>
      <c r="E282" s="6"/>
      <c r="F282" s="6"/>
      <c r="G282" s="6"/>
      <c r="M282" s="69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2">
      <c r="A283" s="6"/>
      <c r="B283" s="6"/>
      <c r="C283" s="6"/>
      <c r="D283" s="6"/>
      <c r="E283" s="6"/>
      <c r="F283" s="6"/>
      <c r="G283" s="6"/>
      <c r="M283" s="69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2">
      <c r="A284" s="6"/>
      <c r="B284" s="6"/>
      <c r="C284" s="6"/>
      <c r="D284" s="6"/>
      <c r="E284" s="6"/>
      <c r="F284" s="6"/>
      <c r="G284" s="6"/>
      <c r="M284" s="69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2">
      <c r="A285" s="6"/>
      <c r="B285" s="6"/>
      <c r="C285" s="6"/>
      <c r="D285" s="6"/>
      <c r="E285" s="6"/>
      <c r="F285" s="6"/>
      <c r="G285" s="6"/>
      <c r="M285" s="69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2">
      <c r="A286" s="6"/>
      <c r="B286" s="6"/>
      <c r="C286" s="6"/>
      <c r="D286" s="6"/>
      <c r="E286" s="6"/>
      <c r="F286" s="6"/>
      <c r="G286" s="6"/>
      <c r="M286" s="69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2">
      <c r="A287" s="6"/>
      <c r="B287" s="6"/>
      <c r="C287" s="6"/>
      <c r="D287" s="6"/>
      <c r="E287" s="6"/>
      <c r="F287" s="6"/>
      <c r="G287" s="6"/>
      <c r="M287" s="69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2">
      <c r="A288" s="6"/>
      <c r="B288" s="6"/>
      <c r="C288" s="6"/>
      <c r="D288" s="6"/>
      <c r="E288" s="6"/>
      <c r="F288" s="6"/>
      <c r="G288" s="6"/>
      <c r="M288" s="69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2">
      <c r="A289" s="6"/>
      <c r="B289" s="6"/>
      <c r="C289" s="6"/>
      <c r="D289" s="6"/>
      <c r="E289" s="6"/>
      <c r="F289" s="6"/>
      <c r="G289" s="6"/>
      <c r="M289" s="69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2">
      <c r="A290" s="6"/>
      <c r="B290" s="6"/>
      <c r="C290" s="6"/>
      <c r="D290" s="6"/>
      <c r="E290" s="6"/>
      <c r="F290" s="6"/>
      <c r="G290" s="6"/>
      <c r="M290" s="69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2">
      <c r="A291" s="6"/>
      <c r="B291" s="6"/>
      <c r="C291" s="6"/>
      <c r="D291" s="6"/>
      <c r="E291" s="6"/>
      <c r="F291" s="6"/>
      <c r="G291" s="6"/>
      <c r="M291" s="69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2">
      <c r="A292" s="6"/>
      <c r="B292" s="6"/>
      <c r="C292" s="6"/>
      <c r="D292" s="6"/>
      <c r="E292" s="6"/>
      <c r="F292" s="6"/>
      <c r="G292" s="6"/>
      <c r="M292" s="69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2">
      <c r="A293" s="6"/>
      <c r="B293" s="6"/>
      <c r="C293" s="6"/>
      <c r="D293" s="6"/>
      <c r="E293" s="6"/>
      <c r="F293" s="6"/>
      <c r="G293" s="6"/>
      <c r="M293" s="69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2">
      <c r="A294" s="6"/>
      <c r="B294" s="6"/>
      <c r="C294" s="6"/>
      <c r="D294" s="6"/>
      <c r="E294" s="6"/>
      <c r="F294" s="6"/>
      <c r="G294" s="6"/>
      <c r="M294" s="69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2">
      <c r="A295" s="6"/>
      <c r="B295" s="6"/>
      <c r="C295" s="6"/>
      <c r="D295" s="6"/>
      <c r="E295" s="6"/>
      <c r="F295" s="6"/>
      <c r="G295" s="6"/>
      <c r="M295" s="69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2">
      <c r="A296" s="6"/>
      <c r="B296" s="6"/>
      <c r="C296" s="6"/>
      <c r="D296" s="6"/>
      <c r="E296" s="6"/>
      <c r="F296" s="6"/>
      <c r="G296" s="6"/>
      <c r="M296" s="69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2">
      <c r="A297" s="6"/>
      <c r="B297" s="6"/>
      <c r="C297" s="6"/>
      <c r="D297" s="6"/>
      <c r="E297" s="6"/>
      <c r="F297" s="6"/>
      <c r="G297" s="6"/>
      <c r="M297" s="69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2">
      <c r="A298" s="6"/>
      <c r="B298" s="6"/>
      <c r="C298" s="6"/>
      <c r="D298" s="6"/>
      <c r="E298" s="6"/>
      <c r="F298" s="6"/>
      <c r="G298" s="6"/>
      <c r="M298" s="69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2">
      <c r="A299" s="6"/>
      <c r="B299" s="6"/>
      <c r="C299" s="6"/>
      <c r="D299" s="6"/>
      <c r="E299" s="6"/>
      <c r="F299" s="6"/>
      <c r="G299" s="6"/>
      <c r="M299" s="69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2">
      <c r="A300" s="6"/>
      <c r="B300" s="6"/>
      <c r="C300" s="6"/>
      <c r="D300" s="6"/>
      <c r="E300" s="6"/>
      <c r="F300" s="6"/>
      <c r="G300" s="6"/>
      <c r="M300" s="69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2">
      <c r="A301" s="6"/>
      <c r="B301" s="6"/>
      <c r="C301" s="6"/>
      <c r="D301" s="6"/>
      <c r="E301" s="6"/>
      <c r="F301" s="6"/>
      <c r="G301" s="6"/>
      <c r="M301" s="69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2">
      <c r="A302" s="6"/>
      <c r="B302" s="6"/>
      <c r="C302" s="6"/>
      <c r="D302" s="6"/>
      <c r="E302" s="6"/>
      <c r="F302" s="6"/>
      <c r="G302" s="6"/>
      <c r="M302" s="69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2">
      <c r="A303" s="6"/>
      <c r="B303" s="6"/>
      <c r="C303" s="6"/>
      <c r="D303" s="6"/>
      <c r="E303" s="6"/>
      <c r="F303" s="6"/>
      <c r="G303" s="6"/>
      <c r="M303" s="69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2">
      <c r="A304" s="6"/>
      <c r="B304" s="6"/>
      <c r="C304" s="6"/>
      <c r="D304" s="6"/>
      <c r="E304" s="6"/>
      <c r="F304" s="6"/>
      <c r="G304" s="6"/>
      <c r="M304" s="69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2">
      <c r="A305" s="6"/>
      <c r="B305" s="6"/>
      <c r="C305" s="6"/>
      <c r="D305" s="6"/>
      <c r="E305" s="6"/>
      <c r="F305" s="6"/>
      <c r="G305" s="6"/>
      <c r="M305" s="69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2">
      <c r="A306" s="6"/>
      <c r="B306" s="6"/>
      <c r="C306" s="6"/>
      <c r="D306" s="6"/>
      <c r="E306" s="6"/>
      <c r="F306" s="6"/>
      <c r="G306" s="6"/>
      <c r="M306" s="69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2">
      <c r="A307" s="6"/>
      <c r="B307" s="6"/>
      <c r="C307" s="6"/>
      <c r="D307" s="6"/>
      <c r="E307" s="6"/>
      <c r="F307" s="6"/>
      <c r="G307" s="6"/>
      <c r="M307" s="69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2">
      <c r="A308" s="6"/>
      <c r="B308" s="6"/>
      <c r="C308" s="6"/>
      <c r="D308" s="6"/>
      <c r="E308" s="6"/>
      <c r="F308" s="6"/>
      <c r="G308" s="6"/>
      <c r="M308" s="69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2">
      <c r="A309" s="6"/>
      <c r="B309" s="6"/>
      <c r="C309" s="6"/>
      <c r="D309" s="6"/>
      <c r="E309" s="6"/>
      <c r="F309" s="6"/>
      <c r="G309" s="6"/>
      <c r="M309" s="69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2">
      <c r="A310" s="6"/>
      <c r="B310" s="6"/>
      <c r="C310" s="6"/>
      <c r="D310" s="6"/>
      <c r="E310" s="6"/>
      <c r="F310" s="6"/>
      <c r="G310" s="6"/>
      <c r="M310" s="69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2">
      <c r="A311" s="6"/>
      <c r="B311" s="6"/>
      <c r="C311" s="6"/>
      <c r="D311" s="6"/>
      <c r="E311" s="6"/>
      <c r="F311" s="6"/>
      <c r="G311" s="6"/>
      <c r="M311" s="69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2">
      <c r="A312" s="6"/>
      <c r="B312" s="6"/>
      <c r="C312" s="6"/>
      <c r="D312" s="6"/>
      <c r="E312" s="6"/>
      <c r="F312" s="6"/>
      <c r="G312" s="6"/>
      <c r="M312" s="69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2">
      <c r="A313" s="6"/>
      <c r="B313" s="6"/>
      <c r="C313" s="6"/>
      <c r="D313" s="6"/>
      <c r="E313" s="6"/>
      <c r="F313" s="6"/>
      <c r="G313" s="6"/>
      <c r="M313" s="69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2">
      <c r="A314" s="6"/>
      <c r="B314" s="6"/>
      <c r="C314" s="6"/>
      <c r="D314" s="6"/>
      <c r="E314" s="6"/>
      <c r="F314" s="6"/>
      <c r="G314" s="6"/>
      <c r="M314" s="69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2">
      <c r="A315" s="6"/>
      <c r="B315" s="6"/>
      <c r="C315" s="6"/>
      <c r="D315" s="6"/>
      <c r="E315" s="6"/>
      <c r="F315" s="6"/>
      <c r="G315" s="6"/>
      <c r="M315" s="69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2">
      <c r="A316" s="6"/>
      <c r="B316" s="6"/>
      <c r="C316" s="6"/>
      <c r="D316" s="6"/>
      <c r="E316" s="6"/>
      <c r="F316" s="6"/>
      <c r="G316" s="6"/>
      <c r="M316" s="69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2">
      <c r="A317" s="6"/>
      <c r="B317" s="6"/>
      <c r="C317" s="6"/>
      <c r="D317" s="6"/>
      <c r="E317" s="6"/>
      <c r="F317" s="6"/>
      <c r="G317" s="6"/>
      <c r="M317" s="69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2">
      <c r="A318" s="6"/>
      <c r="B318" s="6"/>
      <c r="C318" s="6"/>
      <c r="D318" s="6"/>
      <c r="E318" s="6"/>
      <c r="F318" s="6"/>
      <c r="G318" s="6"/>
      <c r="M318" s="69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2">
      <c r="A319" s="6"/>
      <c r="B319" s="6"/>
      <c r="C319" s="6"/>
      <c r="D319" s="6"/>
      <c r="E319" s="6"/>
      <c r="F319" s="6"/>
      <c r="G319" s="6"/>
      <c r="M319" s="69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2">
      <c r="A320" s="6"/>
      <c r="B320" s="6"/>
      <c r="C320" s="6"/>
      <c r="D320" s="6"/>
      <c r="E320" s="6"/>
      <c r="F320" s="6"/>
      <c r="G320" s="6"/>
      <c r="M320" s="69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2">
      <c r="A321" s="6"/>
      <c r="B321" s="6"/>
      <c r="C321" s="6"/>
      <c r="D321" s="6"/>
      <c r="E321" s="6"/>
      <c r="F321" s="6"/>
      <c r="G321" s="6"/>
      <c r="M321" s="69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2">
      <c r="A322" s="6"/>
      <c r="B322" s="6"/>
      <c r="C322" s="6"/>
      <c r="D322" s="6"/>
      <c r="E322" s="6"/>
      <c r="F322" s="6"/>
      <c r="G322" s="6"/>
      <c r="M322" s="69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2">
      <c r="A323" s="6"/>
      <c r="B323" s="6"/>
      <c r="C323" s="6"/>
      <c r="D323" s="6"/>
      <c r="E323" s="6"/>
      <c r="F323" s="6"/>
      <c r="G323" s="6"/>
      <c r="M323" s="69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2">
      <c r="A324" s="6"/>
      <c r="B324" s="6"/>
      <c r="C324" s="6"/>
      <c r="D324" s="6"/>
      <c r="E324" s="6"/>
      <c r="F324" s="6"/>
      <c r="G324" s="6"/>
      <c r="M324" s="69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2">
      <c r="A325" s="6"/>
      <c r="B325" s="6"/>
      <c r="C325" s="6"/>
      <c r="D325" s="6"/>
      <c r="E325" s="6"/>
      <c r="F325" s="6"/>
      <c r="G325" s="6"/>
      <c r="M325" s="69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2">
      <c r="A326" s="6"/>
      <c r="B326" s="6"/>
      <c r="C326" s="6"/>
      <c r="D326" s="6"/>
      <c r="E326" s="6"/>
      <c r="F326" s="6"/>
      <c r="G326" s="6"/>
      <c r="M326" s="69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2">
      <c r="A327" s="6"/>
      <c r="B327" s="6"/>
      <c r="C327" s="6"/>
      <c r="D327" s="6"/>
      <c r="E327" s="6"/>
      <c r="F327" s="6"/>
      <c r="G327" s="6"/>
      <c r="M327" s="69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2">
      <c r="A328" s="6"/>
      <c r="B328" s="6"/>
      <c r="C328" s="6"/>
      <c r="D328" s="6"/>
      <c r="E328" s="6"/>
      <c r="F328" s="6"/>
      <c r="G328" s="6"/>
      <c r="M328" s="69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2">
      <c r="A329" s="6"/>
      <c r="B329" s="6"/>
      <c r="C329" s="6"/>
      <c r="D329" s="6"/>
      <c r="E329" s="6"/>
      <c r="F329" s="6"/>
      <c r="G329" s="6"/>
      <c r="M329" s="69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2">
      <c r="A330" s="6"/>
      <c r="B330" s="6"/>
      <c r="C330" s="6"/>
      <c r="D330" s="6"/>
      <c r="E330" s="6"/>
      <c r="F330" s="6"/>
      <c r="G330" s="6"/>
      <c r="M330" s="69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2">
      <c r="A331" s="6"/>
      <c r="B331" s="6"/>
      <c r="C331" s="6"/>
      <c r="D331" s="6"/>
      <c r="E331" s="6"/>
      <c r="F331" s="6"/>
      <c r="G331" s="6"/>
      <c r="M331" s="69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2">
      <c r="A332" s="6"/>
      <c r="B332" s="6"/>
      <c r="C332" s="6"/>
      <c r="D332" s="6"/>
      <c r="E332" s="6"/>
      <c r="F332" s="6"/>
      <c r="G332" s="6"/>
      <c r="M332" s="69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2">
      <c r="A333" s="6"/>
      <c r="B333" s="6"/>
      <c r="C333" s="6"/>
      <c r="D333" s="6"/>
      <c r="E333" s="6"/>
      <c r="F333" s="6"/>
      <c r="G333" s="6"/>
      <c r="M333" s="69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2">
      <c r="A334" s="6"/>
      <c r="B334" s="6"/>
      <c r="C334" s="6"/>
      <c r="D334" s="6"/>
      <c r="E334" s="6"/>
      <c r="F334" s="6"/>
      <c r="G334" s="6"/>
      <c r="M334" s="69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2">
      <c r="A335" s="6"/>
      <c r="B335" s="6"/>
      <c r="C335" s="6"/>
      <c r="D335" s="6"/>
      <c r="E335" s="6"/>
      <c r="F335" s="6"/>
      <c r="G335" s="6"/>
      <c r="M335" s="69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2">
      <c r="A336" s="6"/>
      <c r="B336" s="6"/>
      <c r="C336" s="6"/>
      <c r="D336" s="6"/>
      <c r="E336" s="6"/>
      <c r="F336" s="6"/>
      <c r="G336" s="6"/>
      <c r="M336" s="69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2">
      <c r="A337" s="6"/>
      <c r="B337" s="6"/>
      <c r="C337" s="6"/>
      <c r="D337" s="6"/>
      <c r="E337" s="6"/>
      <c r="F337" s="6"/>
      <c r="G337" s="6"/>
      <c r="M337" s="69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2">
      <c r="A338" s="6"/>
      <c r="B338" s="6"/>
      <c r="C338" s="6"/>
      <c r="D338" s="6"/>
      <c r="E338" s="6"/>
      <c r="F338" s="6"/>
      <c r="G338" s="6"/>
      <c r="M338" s="69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2">
      <c r="A339" s="6"/>
      <c r="B339" s="6"/>
      <c r="C339" s="6"/>
      <c r="D339" s="6"/>
      <c r="E339" s="6"/>
      <c r="F339" s="6"/>
      <c r="G339" s="6"/>
      <c r="M339" s="69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2">
      <c r="A340" s="6"/>
      <c r="B340" s="6"/>
      <c r="C340" s="6"/>
      <c r="D340" s="6"/>
      <c r="E340" s="6"/>
      <c r="F340" s="6"/>
      <c r="G340" s="6"/>
      <c r="M340" s="69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2">
      <c r="A341" s="6"/>
      <c r="B341" s="6"/>
      <c r="C341" s="6"/>
      <c r="D341" s="6"/>
      <c r="E341" s="6"/>
      <c r="F341" s="6"/>
      <c r="G341" s="6"/>
      <c r="M341" s="69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2">
      <c r="A342" s="6"/>
      <c r="B342" s="6"/>
      <c r="C342" s="6"/>
      <c r="D342" s="6"/>
      <c r="E342" s="6"/>
      <c r="F342" s="6"/>
      <c r="G342" s="6"/>
      <c r="M342" s="69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2">
      <c r="A343" s="6"/>
      <c r="B343" s="6"/>
      <c r="C343" s="6"/>
      <c r="D343" s="6"/>
      <c r="E343" s="6"/>
      <c r="F343" s="6"/>
      <c r="G343" s="6"/>
      <c r="M343" s="69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2">
      <c r="A344" s="6"/>
      <c r="B344" s="6"/>
      <c r="C344" s="6"/>
      <c r="D344" s="6"/>
      <c r="E344" s="6"/>
      <c r="F344" s="6"/>
      <c r="G344" s="6"/>
      <c r="M344" s="69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2">
      <c r="A345" s="6"/>
      <c r="B345" s="6"/>
      <c r="C345" s="6"/>
      <c r="D345" s="6"/>
      <c r="E345" s="6"/>
      <c r="F345" s="6"/>
      <c r="G345" s="6"/>
      <c r="M345" s="69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2">
      <c r="A346" s="6"/>
      <c r="B346" s="6"/>
      <c r="C346" s="6"/>
      <c r="D346" s="6"/>
      <c r="E346" s="6"/>
      <c r="F346" s="6"/>
      <c r="G346" s="6"/>
      <c r="M346" s="69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2">
      <c r="A347" s="6"/>
      <c r="B347" s="6"/>
      <c r="C347" s="6"/>
      <c r="D347" s="6"/>
      <c r="E347" s="6"/>
      <c r="F347" s="6"/>
      <c r="G347" s="6"/>
      <c r="M347" s="69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2">
      <c r="A348" s="6"/>
      <c r="B348" s="6"/>
      <c r="C348" s="6"/>
      <c r="D348" s="6"/>
      <c r="E348" s="6"/>
      <c r="F348" s="6"/>
      <c r="G348" s="6"/>
      <c r="M348" s="69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2">
      <c r="A349" s="6"/>
      <c r="B349" s="6"/>
      <c r="C349" s="6"/>
      <c r="D349" s="6"/>
      <c r="E349" s="6"/>
      <c r="F349" s="6"/>
      <c r="G349" s="6"/>
      <c r="M349" s="69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2">
      <c r="A350" s="6"/>
      <c r="B350" s="6"/>
      <c r="C350" s="6"/>
      <c r="D350" s="6"/>
      <c r="E350" s="6"/>
      <c r="F350" s="6"/>
      <c r="G350" s="6"/>
      <c r="M350" s="69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2">
      <c r="A351" s="6"/>
      <c r="B351" s="6"/>
      <c r="C351" s="6"/>
      <c r="D351" s="6"/>
      <c r="E351" s="6"/>
      <c r="F351" s="6"/>
      <c r="G351" s="6"/>
      <c r="M351" s="69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2">
      <c r="A352" s="6"/>
      <c r="B352" s="6"/>
      <c r="C352" s="6"/>
      <c r="D352" s="6"/>
      <c r="E352" s="6"/>
      <c r="F352" s="6"/>
      <c r="G352" s="6"/>
      <c r="M352" s="69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2">
      <c r="A353" s="6"/>
      <c r="B353" s="6"/>
      <c r="C353" s="6"/>
      <c r="D353" s="6"/>
      <c r="E353" s="6"/>
      <c r="F353" s="6"/>
      <c r="G353" s="6"/>
      <c r="M353" s="69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2">
      <c r="A354" s="6"/>
      <c r="B354" s="6"/>
      <c r="C354" s="6"/>
      <c r="D354" s="6"/>
      <c r="E354" s="6"/>
      <c r="F354" s="6"/>
      <c r="G354" s="6"/>
      <c r="M354" s="69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2">
      <c r="A355" s="6"/>
      <c r="B355" s="6"/>
      <c r="C355" s="6"/>
      <c r="D355" s="6"/>
      <c r="E355" s="6"/>
      <c r="F355" s="6"/>
      <c r="G355" s="6"/>
      <c r="M355" s="69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2">
      <c r="A356" s="6"/>
      <c r="B356" s="6"/>
      <c r="C356" s="6"/>
      <c r="D356" s="6"/>
      <c r="E356" s="6"/>
      <c r="F356" s="6"/>
      <c r="G356" s="6"/>
      <c r="M356" s="69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2">
      <c r="A357" s="6"/>
      <c r="B357" s="6"/>
      <c r="C357" s="6"/>
      <c r="D357" s="6"/>
      <c r="E357" s="6"/>
      <c r="F357" s="6"/>
      <c r="G357" s="6"/>
      <c r="M357" s="69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2">
      <c r="A358" s="6"/>
      <c r="B358" s="6"/>
      <c r="C358" s="6"/>
      <c r="D358" s="6"/>
      <c r="E358" s="6"/>
      <c r="F358" s="6"/>
      <c r="G358" s="6"/>
      <c r="M358" s="69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2">
      <c r="A359" s="6"/>
      <c r="B359" s="6"/>
      <c r="C359" s="6"/>
      <c r="D359" s="6"/>
      <c r="E359" s="6"/>
      <c r="F359" s="6"/>
      <c r="G359" s="6"/>
      <c r="M359" s="69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2">
      <c r="A360" s="6"/>
      <c r="B360" s="6"/>
      <c r="C360" s="6"/>
      <c r="D360" s="6"/>
      <c r="E360" s="6"/>
      <c r="F360" s="6"/>
      <c r="G360" s="6"/>
      <c r="M360" s="69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2">
      <c r="A361" s="6"/>
      <c r="B361" s="6"/>
      <c r="C361" s="6"/>
      <c r="D361" s="6"/>
      <c r="E361" s="6"/>
      <c r="F361" s="6"/>
      <c r="G361" s="6"/>
      <c r="M361" s="69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2">
      <c r="A362" s="6"/>
      <c r="B362" s="6"/>
      <c r="C362" s="6"/>
      <c r="D362" s="6"/>
      <c r="E362" s="6"/>
      <c r="F362" s="6"/>
      <c r="G362" s="6"/>
      <c r="M362" s="69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2">
      <c r="A363" s="6"/>
      <c r="B363" s="6"/>
      <c r="C363" s="6"/>
      <c r="D363" s="6"/>
      <c r="E363" s="6"/>
      <c r="F363" s="6"/>
      <c r="G363" s="6"/>
      <c r="M363" s="69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2">
      <c r="A364" s="6"/>
      <c r="B364" s="6"/>
      <c r="C364" s="6"/>
      <c r="D364" s="6"/>
      <c r="E364" s="6"/>
      <c r="F364" s="6"/>
      <c r="G364" s="6"/>
      <c r="M364" s="69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2">
      <c r="A365" s="6"/>
      <c r="B365" s="6"/>
      <c r="C365" s="6"/>
      <c r="D365" s="6"/>
      <c r="E365" s="6"/>
      <c r="F365" s="6"/>
      <c r="G365" s="6"/>
      <c r="M365" s="69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2">
      <c r="A366" s="6"/>
      <c r="B366" s="6"/>
      <c r="C366" s="6"/>
      <c r="D366" s="6"/>
      <c r="E366" s="6"/>
      <c r="F366" s="6"/>
      <c r="G366" s="6"/>
      <c r="M366" s="69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2">
      <c r="A367" s="6"/>
      <c r="B367" s="6"/>
      <c r="C367" s="6"/>
      <c r="D367" s="6"/>
      <c r="E367" s="6"/>
      <c r="F367" s="6"/>
      <c r="G367" s="6"/>
      <c r="M367" s="69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2">
      <c r="A368" s="6"/>
      <c r="B368" s="6"/>
      <c r="C368" s="6"/>
      <c r="D368" s="6"/>
      <c r="E368" s="6"/>
      <c r="F368" s="6"/>
      <c r="G368" s="6"/>
      <c r="M368" s="69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2">
      <c r="A369" s="6"/>
      <c r="B369" s="6"/>
      <c r="C369" s="6"/>
      <c r="D369" s="6"/>
      <c r="E369" s="6"/>
      <c r="F369" s="6"/>
      <c r="G369" s="6"/>
      <c r="M369" s="69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2">
      <c r="A370" s="6"/>
      <c r="B370" s="6"/>
      <c r="C370" s="6"/>
      <c r="D370" s="6"/>
      <c r="E370" s="6"/>
      <c r="F370" s="6"/>
      <c r="G370" s="6"/>
      <c r="M370" s="69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2">
      <c r="A371" s="6"/>
      <c r="B371" s="6"/>
      <c r="C371" s="6"/>
      <c r="D371" s="6"/>
      <c r="E371" s="6"/>
      <c r="F371" s="6"/>
      <c r="G371" s="6"/>
      <c r="M371" s="69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2">
      <c r="A372" s="6"/>
      <c r="B372" s="6"/>
      <c r="C372" s="6"/>
      <c r="D372" s="6"/>
      <c r="E372" s="6"/>
      <c r="F372" s="6"/>
      <c r="G372" s="6"/>
      <c r="M372" s="69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2">
      <c r="A373" s="6"/>
      <c r="B373" s="6"/>
      <c r="C373" s="6"/>
      <c r="D373" s="6"/>
      <c r="E373" s="6"/>
      <c r="F373" s="6"/>
      <c r="G373" s="6"/>
      <c r="M373" s="69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2">
      <c r="A374" s="6"/>
      <c r="B374" s="6"/>
      <c r="C374" s="6"/>
      <c r="D374" s="6"/>
      <c r="E374" s="6"/>
      <c r="F374" s="6"/>
      <c r="G374" s="6"/>
      <c r="M374" s="69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2">
      <c r="A375" s="6"/>
      <c r="B375" s="6"/>
      <c r="C375" s="6"/>
      <c r="D375" s="6"/>
      <c r="E375" s="6"/>
      <c r="F375" s="6"/>
      <c r="G375" s="6"/>
      <c r="M375" s="69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2">
      <c r="A376" s="6"/>
      <c r="B376" s="6"/>
      <c r="C376" s="6"/>
      <c r="D376" s="6"/>
      <c r="E376" s="6"/>
      <c r="F376" s="6"/>
      <c r="G376" s="6"/>
      <c r="M376" s="69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2">
      <c r="A377" s="6"/>
      <c r="B377" s="6"/>
      <c r="C377" s="6"/>
      <c r="D377" s="6"/>
      <c r="E377" s="6"/>
      <c r="F377" s="6"/>
      <c r="G377" s="6"/>
      <c r="M377" s="69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2">
      <c r="A378" s="6"/>
      <c r="B378" s="6"/>
      <c r="C378" s="6"/>
      <c r="D378" s="6"/>
      <c r="E378" s="6"/>
      <c r="F378" s="6"/>
      <c r="G378" s="6"/>
      <c r="M378" s="69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2">
      <c r="A379" s="6"/>
      <c r="B379" s="6"/>
      <c r="C379" s="6"/>
      <c r="D379" s="6"/>
      <c r="E379" s="6"/>
      <c r="F379" s="6"/>
      <c r="G379" s="6"/>
      <c r="M379" s="69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2">
      <c r="A380" s="6"/>
      <c r="B380" s="6"/>
      <c r="C380" s="6"/>
      <c r="D380" s="6"/>
      <c r="E380" s="6"/>
      <c r="F380" s="6"/>
      <c r="G380" s="6"/>
      <c r="M380" s="69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2">
      <c r="A381" s="6"/>
      <c r="B381" s="6"/>
      <c r="C381" s="6"/>
      <c r="D381" s="6"/>
      <c r="E381" s="6"/>
      <c r="F381" s="6"/>
      <c r="G381" s="6"/>
      <c r="M381" s="69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2">
      <c r="A382" s="6"/>
      <c r="B382" s="6"/>
      <c r="C382" s="6"/>
      <c r="D382" s="6"/>
      <c r="E382" s="6"/>
      <c r="F382" s="6"/>
      <c r="G382" s="6"/>
      <c r="M382" s="69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2">
      <c r="A383" s="6"/>
      <c r="B383" s="6"/>
      <c r="C383" s="6"/>
      <c r="D383" s="6"/>
      <c r="E383" s="6"/>
      <c r="F383" s="6"/>
      <c r="G383" s="6"/>
      <c r="M383" s="69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2">
      <c r="A384" s="6"/>
      <c r="B384" s="6"/>
      <c r="C384" s="6"/>
      <c r="D384" s="6"/>
      <c r="E384" s="6"/>
      <c r="F384" s="6"/>
      <c r="G384" s="6"/>
      <c r="M384" s="69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2">
      <c r="A385" s="6"/>
      <c r="B385" s="6"/>
      <c r="C385" s="6"/>
      <c r="D385" s="6"/>
      <c r="E385" s="6"/>
      <c r="F385" s="6"/>
      <c r="G385" s="6"/>
      <c r="M385" s="69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2">
      <c r="A386" s="6"/>
      <c r="B386" s="6"/>
      <c r="C386" s="6"/>
      <c r="D386" s="6"/>
      <c r="E386" s="6"/>
      <c r="F386" s="6"/>
      <c r="G386" s="6"/>
      <c r="M386" s="69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2">
      <c r="A387" s="6"/>
      <c r="B387" s="6"/>
      <c r="C387" s="6"/>
      <c r="D387" s="6"/>
      <c r="E387" s="6"/>
      <c r="F387" s="6"/>
      <c r="G387" s="6"/>
      <c r="M387" s="69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2">
      <c r="A388" s="6"/>
      <c r="B388" s="6"/>
      <c r="C388" s="6"/>
      <c r="D388" s="6"/>
      <c r="E388" s="6"/>
      <c r="F388" s="6"/>
      <c r="G388" s="6"/>
      <c r="M388" s="69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2">
      <c r="A389" s="6"/>
      <c r="B389" s="6"/>
      <c r="C389" s="6"/>
      <c r="D389" s="6"/>
      <c r="E389" s="6"/>
      <c r="F389" s="6"/>
      <c r="G389" s="6"/>
      <c r="M389" s="69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2">
      <c r="A390" s="6"/>
      <c r="B390" s="6"/>
      <c r="C390" s="6"/>
      <c r="D390" s="6"/>
      <c r="E390" s="6"/>
      <c r="F390" s="6"/>
      <c r="G390" s="6"/>
      <c r="M390" s="69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2">
      <c r="A391" s="6"/>
      <c r="B391" s="6"/>
      <c r="C391" s="6"/>
      <c r="D391" s="6"/>
      <c r="E391" s="6"/>
      <c r="F391" s="6"/>
      <c r="G391" s="6"/>
      <c r="M391" s="69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2">
      <c r="A392" s="6"/>
      <c r="B392" s="6"/>
      <c r="C392" s="6"/>
      <c r="D392" s="6"/>
      <c r="E392" s="6"/>
      <c r="F392" s="6"/>
      <c r="G392" s="6"/>
      <c r="M392" s="69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2">
      <c r="A393" s="6"/>
      <c r="B393" s="6"/>
      <c r="C393" s="6"/>
      <c r="D393" s="6"/>
      <c r="E393" s="6"/>
      <c r="F393" s="6"/>
      <c r="G393" s="6"/>
      <c r="M393" s="69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2">
      <c r="A394" s="6"/>
      <c r="B394" s="6"/>
      <c r="C394" s="6"/>
      <c r="D394" s="6"/>
      <c r="E394" s="6"/>
      <c r="F394" s="6"/>
      <c r="G394" s="6"/>
      <c r="M394" s="69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2">
      <c r="A395" s="6"/>
      <c r="B395" s="6"/>
      <c r="C395" s="6"/>
      <c r="D395" s="6"/>
      <c r="E395" s="6"/>
      <c r="F395" s="6"/>
      <c r="G395" s="6"/>
      <c r="M395" s="69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2">
      <c r="A396" s="6"/>
      <c r="B396" s="6"/>
      <c r="C396" s="6"/>
      <c r="D396" s="6"/>
      <c r="E396" s="6"/>
      <c r="F396" s="6"/>
      <c r="G396" s="6"/>
      <c r="M396" s="69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2">
      <c r="A397" s="6"/>
      <c r="B397" s="6"/>
      <c r="C397" s="6"/>
      <c r="D397" s="6"/>
      <c r="E397" s="6"/>
      <c r="F397" s="6"/>
      <c r="G397" s="6"/>
      <c r="M397" s="69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2">
      <c r="A398" s="6"/>
      <c r="B398" s="6"/>
      <c r="C398" s="6"/>
      <c r="D398" s="6"/>
      <c r="E398" s="6"/>
      <c r="F398" s="6"/>
      <c r="G398" s="6"/>
      <c r="M398" s="69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2">
      <c r="A399" s="6"/>
      <c r="B399" s="6"/>
      <c r="C399" s="6"/>
      <c r="D399" s="6"/>
      <c r="E399" s="6"/>
      <c r="F399" s="6"/>
      <c r="G399" s="6"/>
      <c r="M399" s="69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2">
      <c r="A400" s="6"/>
      <c r="B400" s="6"/>
      <c r="C400" s="6"/>
      <c r="D400" s="6"/>
      <c r="E400" s="6"/>
      <c r="F400" s="6"/>
      <c r="G400" s="6"/>
      <c r="M400" s="69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2">
      <c r="A401" s="6"/>
      <c r="B401" s="6"/>
      <c r="C401" s="6"/>
      <c r="D401" s="6"/>
      <c r="E401" s="6"/>
      <c r="F401" s="6"/>
      <c r="G401" s="6"/>
      <c r="M401" s="69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2">
      <c r="A402" s="6"/>
      <c r="B402" s="6"/>
      <c r="C402" s="6"/>
      <c r="D402" s="6"/>
      <c r="E402" s="6"/>
      <c r="F402" s="6"/>
      <c r="G402" s="6"/>
      <c r="M402" s="69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2">
      <c r="A403" s="6"/>
      <c r="B403" s="6"/>
      <c r="C403" s="6"/>
      <c r="D403" s="6"/>
      <c r="E403" s="6"/>
      <c r="F403" s="6"/>
      <c r="G403" s="6"/>
      <c r="M403" s="69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2">
      <c r="A404" s="6"/>
      <c r="B404" s="6"/>
      <c r="C404" s="6"/>
      <c r="D404" s="6"/>
      <c r="E404" s="6"/>
      <c r="F404" s="6"/>
      <c r="G404" s="6"/>
      <c r="M404" s="69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2">
      <c r="A405" s="6"/>
      <c r="B405" s="6"/>
      <c r="C405" s="6"/>
      <c r="D405" s="6"/>
      <c r="E405" s="6"/>
      <c r="F405" s="6"/>
      <c r="G405" s="6"/>
      <c r="M405" s="69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2">
      <c r="A406" s="6"/>
      <c r="B406" s="6"/>
      <c r="C406" s="6"/>
      <c r="D406" s="6"/>
      <c r="E406" s="6"/>
      <c r="F406" s="6"/>
      <c r="G406" s="6"/>
      <c r="M406" s="69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2">
      <c r="A407" s="6"/>
      <c r="B407" s="6"/>
      <c r="C407" s="6"/>
      <c r="D407" s="6"/>
      <c r="E407" s="6"/>
      <c r="F407" s="6"/>
      <c r="G407" s="6"/>
      <c r="M407" s="69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2">
      <c r="A408" s="6"/>
      <c r="B408" s="6"/>
      <c r="C408" s="6"/>
      <c r="D408" s="6"/>
      <c r="E408" s="6"/>
      <c r="F408" s="6"/>
      <c r="G408" s="6"/>
      <c r="M408" s="69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2">
      <c r="A409" s="6"/>
      <c r="B409" s="6"/>
      <c r="C409" s="6"/>
      <c r="D409" s="6"/>
      <c r="E409" s="6"/>
      <c r="F409" s="6"/>
      <c r="G409" s="6"/>
      <c r="M409" s="69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2">
      <c r="A410" s="6"/>
      <c r="B410" s="6"/>
      <c r="C410" s="6"/>
      <c r="D410" s="6"/>
      <c r="E410" s="6"/>
      <c r="F410" s="6"/>
      <c r="G410" s="6"/>
      <c r="M410" s="69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2">
      <c r="A411" s="6"/>
      <c r="B411" s="6"/>
      <c r="C411" s="6"/>
      <c r="D411" s="6"/>
      <c r="E411" s="6"/>
      <c r="F411" s="6"/>
      <c r="G411" s="6"/>
      <c r="M411" s="69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2">
      <c r="A412" s="6"/>
      <c r="B412" s="6"/>
      <c r="C412" s="6"/>
      <c r="D412" s="6"/>
      <c r="E412" s="6"/>
      <c r="F412" s="6"/>
      <c r="G412" s="6"/>
      <c r="M412" s="69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2">
      <c r="A413" s="6"/>
      <c r="B413" s="6"/>
      <c r="C413" s="6"/>
      <c r="D413" s="6"/>
      <c r="E413" s="6"/>
      <c r="F413" s="6"/>
      <c r="G413" s="6"/>
      <c r="M413" s="69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2">
      <c r="A414" s="6"/>
      <c r="B414" s="6"/>
      <c r="C414" s="6"/>
      <c r="D414" s="6"/>
      <c r="E414" s="6"/>
      <c r="F414" s="6"/>
      <c r="G414" s="6"/>
      <c r="M414" s="69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2">
      <c r="A415" s="6"/>
      <c r="B415" s="6"/>
      <c r="C415" s="6"/>
      <c r="D415" s="6"/>
      <c r="E415" s="6"/>
      <c r="F415" s="6"/>
      <c r="G415" s="6"/>
      <c r="M415" s="69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2">
      <c r="A416" s="6"/>
      <c r="B416" s="6"/>
      <c r="C416" s="6"/>
      <c r="D416" s="6"/>
      <c r="E416" s="6"/>
      <c r="F416" s="6"/>
      <c r="G416" s="6"/>
      <c r="M416" s="69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2">
      <c r="A417" s="6"/>
      <c r="B417" s="6"/>
      <c r="C417" s="6"/>
      <c r="D417" s="6"/>
      <c r="E417" s="6"/>
      <c r="F417" s="6"/>
      <c r="G417" s="6"/>
      <c r="M417" s="69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2">
      <c r="A418" s="6"/>
      <c r="B418" s="6"/>
      <c r="C418" s="6"/>
      <c r="D418" s="6"/>
      <c r="E418" s="6"/>
      <c r="F418" s="6"/>
      <c r="G418" s="6"/>
      <c r="M418" s="69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2">
      <c r="A419" s="6"/>
      <c r="B419" s="6"/>
      <c r="C419" s="6"/>
      <c r="D419" s="6"/>
      <c r="E419" s="6"/>
      <c r="F419" s="6"/>
      <c r="G419" s="6"/>
      <c r="M419" s="69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2">
      <c r="A420" s="6"/>
      <c r="B420" s="6"/>
      <c r="C420" s="6"/>
      <c r="D420" s="6"/>
      <c r="E420" s="6"/>
      <c r="F420" s="6"/>
      <c r="G420" s="6"/>
      <c r="M420" s="69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2">
      <c r="A421" s="6"/>
      <c r="B421" s="6"/>
      <c r="C421" s="6"/>
      <c r="D421" s="6"/>
      <c r="E421" s="6"/>
      <c r="F421" s="6"/>
      <c r="G421" s="6"/>
      <c r="M421" s="69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2">
      <c r="A422" s="6"/>
      <c r="B422" s="6"/>
      <c r="C422" s="6"/>
      <c r="D422" s="6"/>
      <c r="E422" s="6"/>
      <c r="F422" s="6"/>
      <c r="G422" s="6"/>
      <c r="M422" s="69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2">
      <c r="A423" s="6"/>
      <c r="B423" s="6"/>
      <c r="C423" s="6"/>
      <c r="D423" s="6"/>
      <c r="E423" s="6"/>
      <c r="F423" s="6"/>
      <c r="G423" s="6"/>
      <c r="M423" s="69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2">
      <c r="A424" s="6"/>
      <c r="B424" s="6"/>
      <c r="C424" s="6"/>
      <c r="D424" s="6"/>
      <c r="E424" s="6"/>
      <c r="F424" s="6"/>
      <c r="G424" s="6"/>
      <c r="M424" s="69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2">
      <c r="A425" s="6"/>
      <c r="B425" s="6"/>
      <c r="C425" s="6"/>
      <c r="D425" s="6"/>
      <c r="E425" s="6"/>
      <c r="F425" s="6"/>
      <c r="G425" s="6"/>
      <c r="M425" s="69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2">
      <c r="A426" s="6"/>
      <c r="B426" s="6"/>
      <c r="C426" s="6"/>
      <c r="D426" s="6"/>
      <c r="E426" s="6"/>
      <c r="F426" s="6"/>
      <c r="G426" s="6"/>
      <c r="M426" s="69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2">
      <c r="A427" s="6"/>
      <c r="B427" s="6"/>
      <c r="C427" s="6"/>
      <c r="D427" s="6"/>
      <c r="E427" s="6"/>
      <c r="F427" s="6"/>
      <c r="G427" s="6"/>
      <c r="M427" s="69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2">
      <c r="A428" s="6"/>
      <c r="B428" s="6"/>
      <c r="C428" s="6"/>
      <c r="D428" s="6"/>
      <c r="E428" s="6"/>
      <c r="F428" s="6"/>
      <c r="G428" s="6"/>
      <c r="M428" s="69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2">
      <c r="A429" s="6"/>
      <c r="B429" s="6"/>
      <c r="C429" s="6"/>
      <c r="D429" s="6"/>
      <c r="E429" s="6"/>
      <c r="F429" s="6"/>
      <c r="G429" s="6"/>
      <c r="M429" s="69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2">
      <c r="A430" s="6"/>
      <c r="B430" s="6"/>
      <c r="C430" s="6"/>
      <c r="D430" s="6"/>
      <c r="E430" s="6"/>
      <c r="F430" s="6"/>
      <c r="G430" s="6"/>
      <c r="M430" s="69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2">
      <c r="A431" s="6"/>
      <c r="B431" s="6"/>
      <c r="C431" s="6"/>
      <c r="D431" s="6"/>
      <c r="E431" s="6"/>
      <c r="F431" s="6"/>
      <c r="G431" s="6"/>
      <c r="M431" s="69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2">
      <c r="A432" s="6"/>
      <c r="B432" s="6"/>
      <c r="C432" s="6"/>
      <c r="D432" s="6"/>
      <c r="E432" s="6"/>
      <c r="F432" s="6"/>
      <c r="G432" s="6"/>
      <c r="M432" s="69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2">
      <c r="A433" s="6"/>
      <c r="B433" s="6"/>
      <c r="C433" s="6"/>
      <c r="D433" s="6"/>
      <c r="E433" s="6"/>
      <c r="F433" s="6"/>
      <c r="G433" s="6"/>
      <c r="M433" s="69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2">
      <c r="A434" s="6"/>
      <c r="B434" s="6"/>
      <c r="C434" s="6"/>
      <c r="D434" s="6"/>
      <c r="E434" s="6"/>
      <c r="F434" s="6"/>
      <c r="G434" s="6"/>
      <c r="M434" s="69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2">
      <c r="A435" s="6"/>
      <c r="B435" s="6"/>
      <c r="C435" s="6"/>
      <c r="D435" s="6"/>
      <c r="E435" s="6"/>
      <c r="F435" s="6"/>
      <c r="G435" s="6"/>
      <c r="M435" s="69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2">
      <c r="A436" s="6"/>
      <c r="B436" s="6"/>
      <c r="C436" s="6"/>
      <c r="D436" s="6"/>
      <c r="E436" s="6"/>
      <c r="F436" s="6"/>
      <c r="G436" s="6"/>
      <c r="M436" s="69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2">
      <c r="A437" s="6"/>
      <c r="B437" s="6"/>
      <c r="C437" s="6"/>
      <c r="D437" s="6"/>
      <c r="E437" s="6"/>
      <c r="F437" s="6"/>
      <c r="G437" s="6"/>
      <c r="M437" s="69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2">
      <c r="A438" s="6"/>
      <c r="B438" s="6"/>
      <c r="C438" s="6"/>
      <c r="D438" s="6"/>
      <c r="E438" s="6"/>
      <c r="F438" s="6"/>
      <c r="G438" s="6"/>
      <c r="M438" s="69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2">
      <c r="A439" s="6"/>
      <c r="B439" s="6"/>
      <c r="C439" s="6"/>
      <c r="D439" s="6"/>
      <c r="E439" s="6"/>
      <c r="F439" s="6"/>
      <c r="G439" s="6"/>
      <c r="M439" s="69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2">
      <c r="A440" s="6"/>
      <c r="B440" s="6"/>
      <c r="C440" s="6"/>
      <c r="D440" s="6"/>
      <c r="E440" s="6"/>
      <c r="F440" s="6"/>
      <c r="G440" s="6"/>
      <c r="M440" s="69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2">
      <c r="A441" s="6"/>
      <c r="B441" s="6"/>
      <c r="C441" s="6"/>
      <c r="D441" s="6"/>
      <c r="E441" s="6"/>
      <c r="F441" s="6"/>
      <c r="G441" s="6"/>
      <c r="M441" s="69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2">
      <c r="A442" s="6"/>
      <c r="B442" s="6"/>
      <c r="C442" s="6"/>
      <c r="D442" s="6"/>
      <c r="E442" s="6"/>
      <c r="F442" s="6"/>
      <c r="G442" s="6"/>
      <c r="M442" s="69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2">
      <c r="A443" s="6"/>
      <c r="B443" s="6"/>
      <c r="C443" s="6"/>
      <c r="D443" s="6"/>
      <c r="E443" s="6"/>
      <c r="F443" s="6"/>
      <c r="G443" s="6"/>
      <c r="M443" s="69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2">
      <c r="A444" s="6"/>
      <c r="B444" s="6"/>
      <c r="C444" s="6"/>
      <c r="D444" s="6"/>
      <c r="E444" s="6"/>
      <c r="F444" s="6"/>
      <c r="G444" s="6"/>
      <c r="M444" s="69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2">
      <c r="A445" s="6"/>
      <c r="B445" s="6"/>
      <c r="C445" s="6"/>
      <c r="D445" s="6"/>
      <c r="E445" s="6"/>
      <c r="F445" s="6"/>
      <c r="G445" s="6"/>
      <c r="M445" s="69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2">
      <c r="A446" s="6"/>
      <c r="B446" s="6"/>
      <c r="C446" s="6"/>
      <c r="D446" s="6"/>
      <c r="E446" s="6"/>
      <c r="F446" s="6"/>
      <c r="G446" s="6"/>
      <c r="M446" s="69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2">
      <c r="A447" s="6"/>
      <c r="B447" s="6"/>
      <c r="C447" s="6"/>
      <c r="D447" s="6"/>
      <c r="E447" s="6"/>
      <c r="F447" s="6"/>
      <c r="G447" s="6"/>
      <c r="M447" s="69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2">
      <c r="A448" s="6"/>
      <c r="B448" s="6"/>
      <c r="C448" s="6"/>
      <c r="D448" s="6"/>
      <c r="E448" s="6"/>
      <c r="F448" s="6"/>
      <c r="G448" s="6"/>
      <c r="M448" s="69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2">
      <c r="A449" s="6"/>
      <c r="B449" s="6"/>
      <c r="C449" s="6"/>
      <c r="D449" s="6"/>
      <c r="E449" s="6"/>
      <c r="F449" s="6"/>
      <c r="G449" s="6"/>
      <c r="M449" s="69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2">
      <c r="A450" s="6"/>
      <c r="B450" s="6"/>
      <c r="C450" s="6"/>
      <c r="D450" s="6"/>
      <c r="E450" s="6"/>
      <c r="F450" s="6"/>
      <c r="G450" s="6"/>
      <c r="M450" s="69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2">
      <c r="A451" s="6"/>
      <c r="B451" s="6"/>
      <c r="C451" s="6"/>
      <c r="D451" s="6"/>
      <c r="E451" s="6"/>
      <c r="F451" s="6"/>
      <c r="G451" s="6"/>
      <c r="M451" s="69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2">
      <c r="A452" s="6"/>
      <c r="B452" s="6"/>
      <c r="C452" s="6"/>
      <c r="D452" s="6"/>
      <c r="E452" s="6"/>
      <c r="F452" s="6"/>
      <c r="G452" s="6"/>
      <c r="M452" s="69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2">
      <c r="A453" s="6"/>
      <c r="B453" s="6"/>
      <c r="C453" s="6"/>
      <c r="D453" s="6"/>
      <c r="E453" s="6"/>
      <c r="F453" s="6"/>
      <c r="G453" s="6"/>
      <c r="M453" s="69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2">
      <c r="A454" s="6"/>
      <c r="B454" s="6"/>
      <c r="C454" s="6"/>
      <c r="D454" s="6"/>
      <c r="E454" s="6"/>
      <c r="F454" s="6"/>
      <c r="G454" s="6"/>
      <c r="M454" s="69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2">
      <c r="A455" s="6"/>
      <c r="B455" s="6"/>
      <c r="C455" s="6"/>
      <c r="D455" s="6"/>
      <c r="E455" s="6"/>
      <c r="F455" s="6"/>
      <c r="G455" s="6"/>
      <c r="M455" s="69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2">
      <c r="A456" s="6"/>
      <c r="B456" s="6"/>
      <c r="C456" s="6"/>
      <c r="D456" s="6"/>
      <c r="E456" s="6"/>
      <c r="F456" s="6"/>
      <c r="G456" s="6"/>
      <c r="M456" s="69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2">
      <c r="A457" s="6"/>
      <c r="B457" s="6"/>
      <c r="C457" s="6"/>
      <c r="D457" s="6"/>
      <c r="E457" s="6"/>
      <c r="F457" s="6"/>
      <c r="G457" s="6"/>
      <c r="M457" s="69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2">
      <c r="A458" s="6"/>
      <c r="B458" s="6"/>
      <c r="C458" s="6"/>
      <c r="D458" s="6"/>
      <c r="E458" s="6"/>
      <c r="F458" s="6"/>
      <c r="G458" s="6"/>
      <c r="M458" s="69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2">
      <c r="A459" s="6"/>
      <c r="B459" s="6"/>
      <c r="C459" s="6"/>
      <c r="D459" s="6"/>
      <c r="E459" s="6"/>
      <c r="F459" s="6"/>
      <c r="G459" s="6"/>
      <c r="M459" s="69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2">
      <c r="A460" s="6"/>
      <c r="B460" s="6"/>
      <c r="C460" s="6"/>
      <c r="D460" s="6"/>
      <c r="E460" s="6"/>
      <c r="F460" s="6"/>
      <c r="G460" s="6"/>
      <c r="M460" s="69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2">
      <c r="A461" s="6"/>
      <c r="B461" s="6"/>
      <c r="C461" s="6"/>
      <c r="D461" s="6"/>
      <c r="E461" s="6"/>
      <c r="F461" s="6"/>
      <c r="G461" s="6"/>
      <c r="M461" s="69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2">
      <c r="A462" s="6"/>
      <c r="B462" s="6"/>
      <c r="C462" s="6"/>
      <c r="D462" s="6"/>
      <c r="E462" s="6"/>
      <c r="F462" s="6"/>
      <c r="G462" s="6"/>
      <c r="M462" s="69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2">
      <c r="A463" s="6"/>
      <c r="B463" s="6"/>
      <c r="C463" s="6"/>
      <c r="D463" s="6"/>
      <c r="E463" s="6"/>
      <c r="F463" s="6"/>
      <c r="G463" s="6"/>
      <c r="M463" s="69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2">
      <c r="A464" s="6"/>
      <c r="B464" s="6"/>
      <c r="C464" s="6"/>
      <c r="D464" s="6"/>
      <c r="E464" s="6"/>
      <c r="F464" s="6"/>
      <c r="G464" s="6"/>
      <c r="M464" s="69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2">
      <c r="A465" s="6"/>
      <c r="B465" s="6"/>
      <c r="C465" s="6"/>
      <c r="D465" s="6"/>
      <c r="E465" s="6"/>
      <c r="F465" s="6"/>
      <c r="G465" s="6"/>
      <c r="M465" s="69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2">
      <c r="A466" s="6"/>
      <c r="B466" s="6"/>
      <c r="C466" s="6"/>
      <c r="D466" s="6"/>
      <c r="E466" s="6"/>
      <c r="F466" s="6"/>
      <c r="G466" s="6"/>
      <c r="M466" s="69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2">
      <c r="A467" s="6"/>
      <c r="B467" s="6"/>
      <c r="C467" s="6"/>
      <c r="D467" s="6"/>
      <c r="E467" s="6"/>
      <c r="F467" s="6"/>
      <c r="G467" s="6"/>
      <c r="M467" s="69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2">
      <c r="A468" s="6"/>
      <c r="B468" s="6"/>
      <c r="C468" s="6"/>
      <c r="D468" s="6"/>
      <c r="E468" s="6"/>
      <c r="F468" s="6"/>
      <c r="G468" s="6"/>
      <c r="M468" s="69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2">
      <c r="A469" s="6"/>
      <c r="B469" s="6"/>
      <c r="C469" s="6"/>
      <c r="D469" s="6"/>
      <c r="E469" s="6"/>
      <c r="F469" s="6"/>
      <c r="G469" s="6"/>
      <c r="M469" s="69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2">
      <c r="A470" s="6"/>
      <c r="B470" s="6"/>
      <c r="C470" s="6"/>
      <c r="D470" s="6"/>
      <c r="E470" s="6"/>
      <c r="F470" s="6"/>
      <c r="G470" s="6"/>
      <c r="M470" s="69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2">
      <c r="A471" s="6"/>
      <c r="B471" s="6"/>
      <c r="C471" s="6"/>
      <c r="D471" s="6"/>
      <c r="E471" s="6"/>
      <c r="F471" s="6"/>
      <c r="G471" s="6"/>
      <c r="M471" s="69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2">
      <c r="A472" s="6"/>
      <c r="B472" s="6"/>
      <c r="C472" s="6"/>
      <c r="D472" s="6"/>
      <c r="E472" s="6"/>
      <c r="F472" s="6"/>
      <c r="G472" s="6"/>
      <c r="M472" s="69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2">
      <c r="A473" s="6"/>
      <c r="B473" s="6"/>
      <c r="C473" s="6"/>
      <c r="D473" s="6"/>
      <c r="E473" s="6"/>
      <c r="F473" s="6"/>
      <c r="G473" s="6"/>
      <c r="M473" s="69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2">
      <c r="A474" s="6"/>
      <c r="B474" s="6"/>
      <c r="C474" s="6"/>
      <c r="D474" s="6"/>
      <c r="E474" s="6"/>
      <c r="F474" s="6"/>
      <c r="G474" s="6"/>
      <c r="M474" s="69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2">
      <c r="A475" s="6"/>
      <c r="B475" s="6"/>
      <c r="C475" s="6"/>
      <c r="D475" s="6"/>
      <c r="E475" s="6"/>
      <c r="F475" s="6"/>
      <c r="G475" s="6"/>
      <c r="M475" s="69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2">
      <c r="A476" s="6"/>
      <c r="B476" s="6"/>
      <c r="C476" s="6"/>
      <c r="D476" s="6"/>
      <c r="E476" s="6"/>
      <c r="F476" s="6"/>
      <c r="G476" s="6"/>
      <c r="M476" s="69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2">
      <c r="A477" s="6"/>
      <c r="B477" s="6"/>
      <c r="C477" s="6"/>
      <c r="D477" s="6"/>
      <c r="E477" s="6"/>
      <c r="F477" s="6"/>
      <c r="G477" s="6"/>
      <c r="M477" s="69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2">
      <c r="A478" s="6"/>
      <c r="B478" s="6"/>
      <c r="C478" s="6"/>
      <c r="D478" s="6"/>
      <c r="E478" s="6"/>
      <c r="F478" s="6"/>
      <c r="G478" s="6"/>
      <c r="M478" s="69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2">
      <c r="A479" s="6"/>
      <c r="B479" s="6"/>
      <c r="C479" s="6"/>
      <c r="D479" s="6"/>
      <c r="E479" s="6"/>
      <c r="F479" s="6"/>
      <c r="G479" s="6"/>
      <c r="M479" s="69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2">
      <c r="A480" s="6"/>
      <c r="B480" s="6"/>
      <c r="C480" s="6"/>
      <c r="D480" s="6"/>
      <c r="E480" s="6"/>
      <c r="F480" s="6"/>
      <c r="G480" s="6"/>
      <c r="M480" s="69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2">
      <c r="A481" s="6"/>
      <c r="B481" s="6"/>
      <c r="C481" s="6"/>
      <c r="D481" s="6"/>
      <c r="E481" s="6"/>
      <c r="F481" s="6"/>
      <c r="G481" s="6"/>
      <c r="M481" s="69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2">
      <c r="A482" s="6"/>
      <c r="B482" s="6"/>
      <c r="C482" s="6"/>
      <c r="D482" s="6"/>
      <c r="E482" s="6"/>
      <c r="F482" s="6"/>
      <c r="G482" s="6"/>
      <c r="M482" s="69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2">
      <c r="A483" s="6"/>
      <c r="B483" s="6"/>
      <c r="C483" s="6"/>
      <c r="D483" s="6"/>
      <c r="E483" s="6"/>
      <c r="F483" s="6"/>
      <c r="G483" s="6"/>
      <c r="M483" s="69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2">
      <c r="A484" s="6"/>
      <c r="B484" s="6"/>
      <c r="C484" s="6"/>
      <c r="D484" s="6"/>
      <c r="E484" s="6"/>
      <c r="F484" s="6"/>
      <c r="G484" s="6"/>
      <c r="M484" s="69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2">
      <c r="A485" s="6"/>
      <c r="B485" s="6"/>
      <c r="C485" s="6"/>
      <c r="D485" s="6"/>
      <c r="E485" s="6"/>
      <c r="F485" s="6"/>
      <c r="G485" s="6"/>
      <c r="M485" s="69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2">
      <c r="A486" s="6"/>
      <c r="B486" s="6"/>
      <c r="C486" s="6"/>
      <c r="D486" s="6"/>
      <c r="E486" s="6"/>
      <c r="F486" s="6"/>
      <c r="G486" s="6"/>
      <c r="M486" s="69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2">
      <c r="A487" s="6"/>
      <c r="B487" s="6"/>
      <c r="C487" s="6"/>
      <c r="D487" s="6"/>
      <c r="E487" s="6"/>
      <c r="F487" s="6"/>
      <c r="G487" s="6"/>
      <c r="M487" s="69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2">
      <c r="A488" s="6"/>
      <c r="B488" s="6"/>
      <c r="C488" s="6"/>
      <c r="D488" s="6"/>
      <c r="E488" s="6"/>
      <c r="F488" s="6"/>
      <c r="G488" s="6"/>
      <c r="M488" s="69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2">
      <c r="A489" s="6"/>
      <c r="B489" s="6"/>
      <c r="C489" s="6"/>
      <c r="D489" s="6"/>
      <c r="E489" s="6"/>
      <c r="F489" s="6"/>
      <c r="G489" s="6"/>
      <c r="M489" s="69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2">
      <c r="A490" s="6"/>
      <c r="B490" s="6"/>
      <c r="C490" s="6"/>
      <c r="D490" s="6"/>
      <c r="E490" s="6"/>
      <c r="F490" s="6"/>
      <c r="G490" s="6"/>
      <c r="M490" s="69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2">
      <c r="A491" s="6"/>
      <c r="B491" s="6"/>
      <c r="C491" s="6"/>
      <c r="D491" s="6"/>
      <c r="E491" s="6"/>
      <c r="F491" s="6"/>
      <c r="G491" s="6"/>
      <c r="M491" s="69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2">
      <c r="A492" s="6"/>
      <c r="B492" s="6"/>
      <c r="C492" s="6"/>
      <c r="D492" s="6"/>
      <c r="E492" s="6"/>
      <c r="F492" s="6"/>
      <c r="G492" s="6"/>
      <c r="M492" s="69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2">
      <c r="A493" s="6"/>
      <c r="B493" s="6"/>
      <c r="C493" s="6"/>
      <c r="D493" s="6"/>
      <c r="E493" s="6"/>
      <c r="F493" s="6"/>
      <c r="G493" s="6"/>
      <c r="M493" s="69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2">
      <c r="A494" s="6"/>
      <c r="B494" s="6"/>
      <c r="C494" s="6"/>
      <c r="D494" s="6"/>
      <c r="E494" s="6"/>
      <c r="F494" s="6"/>
      <c r="G494" s="6"/>
      <c r="M494" s="69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2">
      <c r="A495" s="6"/>
      <c r="B495" s="6"/>
      <c r="C495" s="6"/>
      <c r="D495" s="6"/>
      <c r="E495" s="6"/>
      <c r="F495" s="6"/>
      <c r="G495" s="6"/>
      <c r="M495" s="69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2">
      <c r="A496" s="6"/>
      <c r="B496" s="6"/>
      <c r="C496" s="6"/>
      <c r="D496" s="6"/>
      <c r="E496" s="6"/>
      <c r="F496" s="6"/>
      <c r="G496" s="6"/>
      <c r="M496" s="69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2">
      <c r="A497" s="6"/>
      <c r="B497" s="6"/>
      <c r="C497" s="6"/>
      <c r="D497" s="6"/>
      <c r="E497" s="6"/>
      <c r="F497" s="6"/>
      <c r="G497" s="6"/>
      <c r="M497" s="69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2">
      <c r="A498" s="6"/>
      <c r="B498" s="6"/>
      <c r="C498" s="6"/>
      <c r="D498" s="6"/>
      <c r="E498" s="6"/>
      <c r="F498" s="6"/>
      <c r="G498" s="6"/>
      <c r="M498" s="69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2">
      <c r="A499" s="6"/>
      <c r="B499" s="6"/>
      <c r="C499" s="6"/>
      <c r="D499" s="6"/>
      <c r="E499" s="6"/>
      <c r="F499" s="6"/>
      <c r="G499" s="6"/>
      <c r="M499" s="69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2">
      <c r="A500" s="6"/>
      <c r="B500" s="6"/>
      <c r="C500" s="6"/>
      <c r="D500" s="6"/>
      <c r="E500" s="6"/>
      <c r="F500" s="6"/>
      <c r="G500" s="6"/>
      <c r="M500" s="69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2">
      <c r="A501" s="6"/>
      <c r="B501" s="6"/>
      <c r="C501" s="6"/>
      <c r="D501" s="6"/>
      <c r="E501" s="6"/>
      <c r="F501" s="6"/>
      <c r="G501" s="6"/>
      <c r="M501" s="69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2">
      <c r="A502" s="6"/>
      <c r="B502" s="6"/>
      <c r="C502" s="6"/>
      <c r="D502" s="6"/>
      <c r="E502" s="6"/>
      <c r="F502" s="6"/>
      <c r="G502" s="6"/>
      <c r="M502" s="69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2">
      <c r="A503" s="6"/>
      <c r="B503" s="6"/>
      <c r="C503" s="6"/>
      <c r="D503" s="6"/>
      <c r="E503" s="6"/>
      <c r="F503" s="6"/>
      <c r="G503" s="6"/>
      <c r="M503" s="69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2">
      <c r="A504" s="6"/>
      <c r="B504" s="6"/>
      <c r="C504" s="6"/>
      <c r="D504" s="6"/>
      <c r="E504" s="6"/>
      <c r="F504" s="6"/>
      <c r="G504" s="6"/>
      <c r="M504" s="69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2">
      <c r="A505" s="6"/>
      <c r="B505" s="6"/>
      <c r="C505" s="6"/>
      <c r="D505" s="6"/>
      <c r="E505" s="6"/>
      <c r="F505" s="6"/>
      <c r="G505" s="6"/>
      <c r="M505" s="69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2">
      <c r="A506" s="6"/>
      <c r="B506" s="6"/>
      <c r="C506" s="6"/>
      <c r="D506" s="6"/>
      <c r="E506" s="6"/>
      <c r="F506" s="6"/>
      <c r="G506" s="6"/>
      <c r="M506" s="69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2">
      <c r="A507" s="6"/>
      <c r="B507" s="6"/>
      <c r="C507" s="6"/>
      <c r="D507" s="6"/>
      <c r="E507" s="6"/>
      <c r="F507" s="6"/>
      <c r="G507" s="6"/>
      <c r="M507" s="69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2">
      <c r="A508" s="6"/>
      <c r="B508" s="6"/>
      <c r="C508" s="6"/>
      <c r="D508" s="6"/>
      <c r="E508" s="6"/>
      <c r="F508" s="6"/>
      <c r="G508" s="6"/>
      <c r="M508" s="69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2">
      <c r="A509" s="6"/>
      <c r="B509" s="6"/>
      <c r="C509" s="6"/>
      <c r="D509" s="6"/>
      <c r="E509" s="6"/>
      <c r="F509" s="6"/>
      <c r="G509" s="6"/>
      <c r="M509" s="69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2">
      <c r="A510" s="6"/>
      <c r="B510" s="6"/>
      <c r="C510" s="6"/>
      <c r="D510" s="6"/>
      <c r="E510" s="6"/>
      <c r="F510" s="6"/>
      <c r="G510" s="6"/>
      <c r="M510" s="69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2">
      <c r="A511" s="6"/>
      <c r="B511" s="6"/>
      <c r="C511" s="6"/>
      <c r="D511" s="6"/>
      <c r="E511" s="6"/>
      <c r="F511" s="6"/>
      <c r="G511" s="6"/>
      <c r="M511" s="69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2">
      <c r="A512" s="6"/>
      <c r="B512" s="6"/>
      <c r="C512" s="6"/>
      <c r="D512" s="6"/>
      <c r="E512" s="6"/>
      <c r="F512" s="6"/>
      <c r="G512" s="6"/>
      <c r="M512" s="69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2">
      <c r="A513" s="6"/>
      <c r="B513" s="6"/>
      <c r="C513" s="6"/>
      <c r="D513" s="6"/>
      <c r="E513" s="6"/>
      <c r="F513" s="6"/>
      <c r="G513" s="6"/>
      <c r="M513" s="69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2">
      <c r="A514" s="6"/>
      <c r="B514" s="6"/>
      <c r="C514" s="6"/>
      <c r="D514" s="6"/>
      <c r="E514" s="6"/>
      <c r="F514" s="6"/>
      <c r="G514" s="6"/>
      <c r="M514" s="69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2">
      <c r="A515" s="6"/>
      <c r="B515" s="6"/>
      <c r="C515" s="6"/>
      <c r="D515" s="6"/>
      <c r="E515" s="6"/>
      <c r="F515" s="6"/>
      <c r="G515" s="6"/>
      <c r="M515" s="69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2">
      <c r="A516" s="6"/>
      <c r="B516" s="6"/>
      <c r="C516" s="6"/>
      <c r="D516" s="6"/>
      <c r="E516" s="6"/>
      <c r="F516" s="6"/>
      <c r="G516" s="6"/>
      <c r="M516" s="69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2">
      <c r="A517" s="6"/>
      <c r="B517" s="6"/>
      <c r="C517" s="6"/>
      <c r="D517" s="6"/>
      <c r="E517" s="6"/>
      <c r="F517" s="6"/>
      <c r="G517" s="6"/>
      <c r="M517" s="69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2">
      <c r="A518" s="6"/>
      <c r="B518" s="6"/>
      <c r="C518" s="6"/>
      <c r="D518" s="6"/>
      <c r="E518" s="6"/>
      <c r="F518" s="6"/>
      <c r="G518" s="6"/>
      <c r="M518" s="69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2">
      <c r="A519" s="6"/>
      <c r="B519" s="6"/>
      <c r="C519" s="6"/>
      <c r="D519" s="6"/>
      <c r="E519" s="6"/>
      <c r="F519" s="6"/>
      <c r="G519" s="6"/>
      <c r="M519" s="69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2">
      <c r="A520" s="6"/>
      <c r="B520" s="6"/>
      <c r="C520" s="6"/>
      <c r="D520" s="6"/>
      <c r="E520" s="6"/>
      <c r="F520" s="6"/>
      <c r="G520" s="6"/>
      <c r="M520" s="69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2">
      <c r="A521" s="6"/>
      <c r="B521" s="6"/>
      <c r="C521" s="6"/>
      <c r="D521" s="6"/>
      <c r="E521" s="6"/>
      <c r="F521" s="6"/>
      <c r="G521" s="6"/>
      <c r="M521" s="69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2">
      <c r="A522" s="6"/>
      <c r="B522" s="6"/>
      <c r="C522" s="6"/>
      <c r="D522" s="6"/>
      <c r="E522" s="6"/>
      <c r="F522" s="6"/>
      <c r="G522" s="6"/>
      <c r="M522" s="69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2">
      <c r="A523" s="6"/>
      <c r="B523" s="6"/>
      <c r="C523" s="6"/>
      <c r="D523" s="6"/>
      <c r="E523" s="6"/>
      <c r="F523" s="6"/>
      <c r="G523" s="6"/>
      <c r="M523" s="69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2">
      <c r="A524" s="6"/>
      <c r="B524" s="6"/>
      <c r="C524" s="6"/>
      <c r="D524" s="6"/>
      <c r="E524" s="6"/>
      <c r="F524" s="6"/>
      <c r="G524" s="6"/>
      <c r="M524" s="69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2">
      <c r="A525" s="6"/>
      <c r="B525" s="6"/>
      <c r="C525" s="6"/>
      <c r="D525" s="6"/>
      <c r="E525" s="6"/>
      <c r="F525" s="6"/>
      <c r="G525" s="6"/>
      <c r="M525" s="69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2">
      <c r="A526" s="6"/>
      <c r="B526" s="6"/>
      <c r="C526" s="6"/>
      <c r="D526" s="6"/>
      <c r="E526" s="6"/>
      <c r="F526" s="6"/>
      <c r="G526" s="6"/>
      <c r="M526" s="69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2">
      <c r="A527" s="6"/>
      <c r="B527" s="6"/>
      <c r="C527" s="6"/>
      <c r="D527" s="6"/>
      <c r="E527" s="6"/>
      <c r="F527" s="6"/>
      <c r="G527" s="6"/>
      <c r="M527" s="69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2">
      <c r="A528" s="6"/>
      <c r="B528" s="6"/>
      <c r="C528" s="6"/>
      <c r="D528" s="6"/>
      <c r="E528" s="6"/>
      <c r="F528" s="6"/>
      <c r="G528" s="6"/>
      <c r="M528" s="69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2">
      <c r="A529" s="6"/>
      <c r="B529" s="6"/>
      <c r="C529" s="6"/>
      <c r="D529" s="6"/>
      <c r="E529" s="6"/>
      <c r="F529" s="6"/>
      <c r="G529" s="6"/>
      <c r="M529" s="69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2">
      <c r="A530" s="6"/>
      <c r="B530" s="6"/>
      <c r="C530" s="6"/>
      <c r="D530" s="6"/>
      <c r="E530" s="6"/>
      <c r="F530" s="6"/>
      <c r="G530" s="6"/>
      <c r="M530" s="69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2">
      <c r="A531" s="6"/>
      <c r="B531" s="6"/>
      <c r="C531" s="6"/>
      <c r="D531" s="6"/>
      <c r="E531" s="6"/>
      <c r="F531" s="6"/>
      <c r="G531" s="6"/>
      <c r="M531" s="69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2">
      <c r="A532" s="6"/>
      <c r="B532" s="6"/>
      <c r="C532" s="6"/>
      <c r="D532" s="6"/>
      <c r="E532" s="6"/>
      <c r="F532" s="6"/>
      <c r="G532" s="6"/>
      <c r="M532" s="69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2">
      <c r="A533" s="6"/>
      <c r="B533" s="6"/>
      <c r="C533" s="6"/>
      <c r="D533" s="6"/>
      <c r="E533" s="6"/>
      <c r="F533" s="6"/>
      <c r="G533" s="6"/>
      <c r="M533" s="69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2">
      <c r="A534" s="6"/>
      <c r="B534" s="6"/>
      <c r="C534" s="6"/>
      <c r="D534" s="6"/>
      <c r="E534" s="6"/>
      <c r="F534" s="6"/>
      <c r="G534" s="6"/>
      <c r="M534" s="69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2">
      <c r="A535" s="6"/>
      <c r="B535" s="6"/>
      <c r="C535" s="6"/>
      <c r="D535" s="6"/>
      <c r="E535" s="6"/>
      <c r="F535" s="6"/>
      <c r="G535" s="6"/>
      <c r="M535" s="69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2">
      <c r="A536" s="6"/>
      <c r="B536" s="6"/>
      <c r="C536" s="6"/>
      <c r="D536" s="6"/>
      <c r="E536" s="6"/>
      <c r="F536" s="6"/>
      <c r="G536" s="6"/>
      <c r="M536" s="69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2">
      <c r="A537" s="6"/>
      <c r="B537" s="6"/>
      <c r="C537" s="6"/>
      <c r="D537" s="6"/>
      <c r="E537" s="6"/>
      <c r="F537" s="6"/>
      <c r="G537" s="6"/>
      <c r="M537" s="69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2">
      <c r="A538" s="6"/>
      <c r="B538" s="6"/>
      <c r="C538" s="6"/>
      <c r="D538" s="6"/>
      <c r="E538" s="6"/>
      <c r="F538" s="6"/>
      <c r="G538" s="6"/>
      <c r="M538" s="69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2">
      <c r="A539" s="6"/>
      <c r="B539" s="6"/>
      <c r="C539" s="6"/>
      <c r="D539" s="6"/>
      <c r="E539" s="6"/>
      <c r="F539" s="6"/>
      <c r="G539" s="6"/>
      <c r="M539" s="69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2">
      <c r="A540" s="6"/>
      <c r="B540" s="6"/>
      <c r="C540" s="6"/>
      <c r="D540" s="6"/>
      <c r="E540" s="6"/>
      <c r="F540" s="6"/>
      <c r="G540" s="6"/>
      <c r="M540" s="69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2">
      <c r="A541" s="6"/>
      <c r="B541" s="6"/>
      <c r="C541" s="6"/>
      <c r="D541" s="6"/>
      <c r="E541" s="6"/>
      <c r="F541" s="6"/>
      <c r="G541" s="6"/>
      <c r="M541" s="69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2">
      <c r="A542" s="6"/>
      <c r="B542" s="6"/>
      <c r="C542" s="6"/>
      <c r="D542" s="6"/>
      <c r="E542" s="6"/>
      <c r="F542" s="6"/>
      <c r="G542" s="6"/>
      <c r="M542" s="69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2">
      <c r="A543" s="6"/>
      <c r="B543" s="6"/>
      <c r="C543" s="6"/>
      <c r="D543" s="6"/>
      <c r="E543" s="6"/>
      <c r="F543" s="6"/>
      <c r="G543" s="6"/>
      <c r="M543" s="69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2">
      <c r="A544" s="6"/>
      <c r="B544" s="6"/>
      <c r="C544" s="6"/>
      <c r="D544" s="6"/>
      <c r="E544" s="6"/>
      <c r="F544" s="6"/>
      <c r="G544" s="6"/>
      <c r="M544" s="69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2">
      <c r="A545" s="6"/>
      <c r="B545" s="6"/>
      <c r="C545" s="6"/>
      <c r="D545" s="6"/>
      <c r="E545" s="6"/>
      <c r="F545" s="6"/>
      <c r="G545" s="6"/>
      <c r="M545" s="69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2">
      <c r="A546" s="6"/>
      <c r="B546" s="6"/>
      <c r="C546" s="6"/>
      <c r="D546" s="6"/>
      <c r="E546" s="6"/>
      <c r="F546" s="6"/>
      <c r="G546" s="6"/>
      <c r="M546" s="69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2">
      <c r="A547" s="6"/>
      <c r="B547" s="6"/>
      <c r="C547" s="6"/>
      <c r="D547" s="6"/>
      <c r="E547" s="6"/>
      <c r="F547" s="6"/>
      <c r="G547" s="6"/>
      <c r="M547" s="69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2">
      <c r="A548" s="6"/>
      <c r="B548" s="6"/>
      <c r="C548" s="6"/>
      <c r="D548" s="6"/>
      <c r="E548" s="6"/>
      <c r="F548" s="6"/>
      <c r="G548" s="6"/>
      <c r="M548" s="69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2">
      <c r="A549" s="6"/>
      <c r="B549" s="6"/>
      <c r="C549" s="6"/>
      <c r="D549" s="6"/>
      <c r="E549" s="6"/>
      <c r="F549" s="6"/>
      <c r="G549" s="6"/>
      <c r="M549" s="69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2">
      <c r="A550" s="6"/>
      <c r="B550" s="6"/>
      <c r="C550" s="6"/>
      <c r="D550" s="6"/>
      <c r="E550" s="6"/>
      <c r="F550" s="6"/>
      <c r="G550" s="6"/>
      <c r="M550" s="69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2">
      <c r="A551" s="6"/>
      <c r="B551" s="6"/>
      <c r="C551" s="6"/>
      <c r="D551" s="6"/>
      <c r="E551" s="6"/>
      <c r="F551" s="6"/>
      <c r="G551" s="6"/>
      <c r="M551" s="69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2">
      <c r="A552" s="6"/>
      <c r="B552" s="6"/>
      <c r="C552" s="6"/>
      <c r="D552" s="6"/>
      <c r="E552" s="6"/>
      <c r="F552" s="6"/>
      <c r="G552" s="6"/>
      <c r="M552" s="69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2">
      <c r="A553" s="6"/>
      <c r="B553" s="6"/>
      <c r="C553" s="6"/>
      <c r="D553" s="6"/>
      <c r="E553" s="6"/>
      <c r="F553" s="6"/>
      <c r="G553" s="6"/>
      <c r="M553" s="69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2">
      <c r="A554" s="6"/>
      <c r="B554" s="6"/>
      <c r="C554" s="6"/>
      <c r="D554" s="6"/>
      <c r="E554" s="6"/>
      <c r="F554" s="6"/>
      <c r="G554" s="6"/>
      <c r="M554" s="69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2">
      <c r="A555" s="6"/>
      <c r="B555" s="6"/>
      <c r="C555" s="6"/>
      <c r="D555" s="6"/>
      <c r="E555" s="6"/>
      <c r="F555" s="6"/>
      <c r="G555" s="6"/>
      <c r="M555" s="69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2">
      <c r="A556" s="6"/>
      <c r="B556" s="6"/>
      <c r="C556" s="6"/>
      <c r="D556" s="6"/>
      <c r="E556" s="6"/>
      <c r="F556" s="6"/>
      <c r="G556" s="6"/>
      <c r="M556" s="69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2">
      <c r="A557" s="6"/>
      <c r="B557" s="6"/>
      <c r="C557" s="6"/>
      <c r="D557" s="6"/>
      <c r="E557" s="6"/>
      <c r="F557" s="6"/>
      <c r="G557" s="6"/>
      <c r="M557" s="69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2">
      <c r="A558" s="6"/>
      <c r="B558" s="6"/>
      <c r="C558" s="6"/>
      <c r="D558" s="6"/>
      <c r="E558" s="6"/>
      <c r="F558" s="6"/>
      <c r="G558" s="6"/>
      <c r="M558" s="69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2">
      <c r="A559" s="6"/>
      <c r="B559" s="6"/>
      <c r="C559" s="6"/>
      <c r="D559" s="6"/>
      <c r="E559" s="6"/>
      <c r="F559" s="6"/>
      <c r="G559" s="6"/>
      <c r="M559" s="69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2">
      <c r="A560" s="6"/>
      <c r="B560" s="6"/>
      <c r="C560" s="6"/>
      <c r="D560" s="6"/>
      <c r="E560" s="6"/>
      <c r="F560" s="6"/>
      <c r="G560" s="6"/>
      <c r="M560" s="69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2">
      <c r="A561" s="6"/>
      <c r="B561" s="6"/>
      <c r="C561" s="6"/>
      <c r="D561" s="6"/>
      <c r="E561" s="6"/>
      <c r="F561" s="6"/>
      <c r="G561" s="6"/>
      <c r="M561" s="69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2">
      <c r="A562" s="6"/>
      <c r="B562" s="6"/>
      <c r="C562" s="6"/>
      <c r="D562" s="6"/>
      <c r="E562" s="6"/>
      <c r="F562" s="6"/>
      <c r="G562" s="6"/>
      <c r="M562" s="69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2">
      <c r="A563" s="6"/>
      <c r="B563" s="6"/>
      <c r="C563" s="6"/>
      <c r="D563" s="6"/>
      <c r="E563" s="6"/>
      <c r="F563" s="6"/>
      <c r="G563" s="6"/>
      <c r="M563" s="69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2">
      <c r="A564" s="6"/>
      <c r="B564" s="6"/>
      <c r="C564" s="6"/>
      <c r="D564" s="6"/>
      <c r="E564" s="6"/>
      <c r="F564" s="6"/>
      <c r="G564" s="6"/>
      <c r="M564" s="69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2">
      <c r="A565" s="6"/>
      <c r="B565" s="6"/>
      <c r="C565" s="6"/>
      <c r="D565" s="6"/>
      <c r="E565" s="6"/>
      <c r="F565" s="6"/>
      <c r="G565" s="6"/>
      <c r="M565" s="69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2">
      <c r="A566" s="6"/>
      <c r="B566" s="6"/>
      <c r="C566" s="6"/>
      <c r="D566" s="6"/>
      <c r="E566" s="6"/>
      <c r="F566" s="6"/>
      <c r="G566" s="6"/>
      <c r="M566" s="69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2">
      <c r="A567" s="6"/>
      <c r="B567" s="6"/>
      <c r="C567" s="6"/>
      <c r="D567" s="6"/>
      <c r="E567" s="6"/>
      <c r="F567" s="6"/>
      <c r="G567" s="6"/>
      <c r="M567" s="69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2">
      <c r="A568" s="6"/>
      <c r="B568" s="6"/>
      <c r="C568" s="6"/>
      <c r="D568" s="6"/>
      <c r="E568" s="6"/>
      <c r="F568" s="6"/>
      <c r="G568" s="6"/>
      <c r="M568" s="69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2">
      <c r="A569" s="6"/>
      <c r="B569" s="6"/>
      <c r="C569" s="6"/>
      <c r="D569" s="6"/>
      <c r="E569" s="6"/>
      <c r="F569" s="6"/>
      <c r="G569" s="6"/>
      <c r="M569" s="69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2">
      <c r="A570" s="6"/>
      <c r="B570" s="6"/>
      <c r="C570" s="6"/>
      <c r="D570" s="6"/>
      <c r="E570" s="6"/>
      <c r="F570" s="6"/>
      <c r="G570" s="6"/>
      <c r="M570" s="69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2">
      <c r="A571" s="6"/>
      <c r="B571" s="6"/>
      <c r="C571" s="6"/>
      <c r="D571" s="6"/>
      <c r="E571" s="6"/>
      <c r="F571" s="6"/>
      <c r="G571" s="6"/>
      <c r="M571" s="69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2">
      <c r="A572" s="6"/>
      <c r="B572" s="6"/>
      <c r="C572" s="6"/>
      <c r="D572" s="6"/>
      <c r="E572" s="6"/>
      <c r="F572" s="6"/>
      <c r="G572" s="6"/>
      <c r="M572" s="69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2">
      <c r="A573" s="6"/>
      <c r="B573" s="6"/>
      <c r="C573" s="6"/>
      <c r="D573" s="6"/>
      <c r="E573" s="6"/>
      <c r="F573" s="6"/>
      <c r="G573" s="6"/>
      <c r="M573" s="69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2">
      <c r="A574" s="6"/>
      <c r="B574" s="6"/>
      <c r="C574" s="6"/>
      <c r="D574" s="6"/>
      <c r="E574" s="6"/>
      <c r="F574" s="6"/>
      <c r="G574" s="6"/>
      <c r="M574" s="69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2">
      <c r="A575" s="6"/>
      <c r="B575" s="6"/>
      <c r="C575" s="6"/>
      <c r="D575" s="6"/>
      <c r="E575" s="6"/>
      <c r="F575" s="6"/>
      <c r="G575" s="6"/>
      <c r="M575" s="69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2">
      <c r="A576" s="6"/>
      <c r="B576" s="6"/>
      <c r="C576" s="6"/>
      <c r="D576" s="6"/>
      <c r="E576" s="6"/>
      <c r="F576" s="6"/>
      <c r="G576" s="6"/>
      <c r="M576" s="69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2">
      <c r="A577" s="6"/>
      <c r="B577" s="6"/>
      <c r="C577" s="6"/>
      <c r="D577" s="6"/>
      <c r="E577" s="6"/>
      <c r="F577" s="6"/>
      <c r="G577" s="6"/>
      <c r="M577" s="69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2">
      <c r="A578" s="6"/>
      <c r="B578" s="6"/>
      <c r="C578" s="6"/>
      <c r="D578" s="6"/>
      <c r="E578" s="6"/>
      <c r="F578" s="6"/>
      <c r="G578" s="6"/>
      <c r="M578" s="69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2">
      <c r="A579" s="6"/>
      <c r="B579" s="6"/>
      <c r="C579" s="6"/>
      <c r="D579" s="6"/>
      <c r="E579" s="6"/>
      <c r="F579" s="6"/>
      <c r="G579" s="6"/>
      <c r="M579" s="69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2">
      <c r="A580" s="6"/>
      <c r="B580" s="6"/>
      <c r="C580" s="6"/>
      <c r="D580" s="6"/>
      <c r="E580" s="6"/>
      <c r="F580" s="6"/>
      <c r="G580" s="6"/>
      <c r="M580" s="69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2">
      <c r="A581" s="6"/>
      <c r="B581" s="6"/>
      <c r="C581" s="6"/>
      <c r="D581" s="6"/>
      <c r="E581" s="6"/>
      <c r="F581" s="6"/>
      <c r="G581" s="6"/>
      <c r="M581" s="69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2">
      <c r="A582" s="6"/>
      <c r="B582" s="6"/>
      <c r="C582" s="6"/>
      <c r="D582" s="6"/>
      <c r="E582" s="6"/>
      <c r="F582" s="6"/>
      <c r="G582" s="6"/>
      <c r="M582" s="69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2">
      <c r="A583" s="6"/>
      <c r="B583" s="6"/>
      <c r="C583" s="6"/>
      <c r="D583" s="6"/>
      <c r="E583" s="6"/>
      <c r="F583" s="6"/>
      <c r="G583" s="6"/>
      <c r="M583" s="69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2">
      <c r="A584" s="6"/>
      <c r="B584" s="6"/>
      <c r="C584" s="6"/>
      <c r="D584" s="6"/>
      <c r="E584" s="6"/>
      <c r="F584" s="6"/>
      <c r="G584" s="6"/>
      <c r="M584" s="69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2">
      <c r="A585" s="6"/>
      <c r="B585" s="6"/>
      <c r="C585" s="6"/>
      <c r="D585" s="6"/>
      <c r="E585" s="6"/>
      <c r="F585" s="6"/>
      <c r="G585" s="6"/>
      <c r="M585" s="69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2">
      <c r="A586" s="6"/>
      <c r="B586" s="6"/>
      <c r="C586" s="6"/>
      <c r="D586" s="6"/>
      <c r="E586" s="6"/>
      <c r="F586" s="6"/>
      <c r="G586" s="6"/>
      <c r="M586" s="69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2">
      <c r="A587" s="6"/>
      <c r="B587" s="6"/>
      <c r="C587" s="6"/>
      <c r="D587" s="6"/>
      <c r="E587" s="6"/>
      <c r="F587" s="6"/>
      <c r="G587" s="6"/>
      <c r="M587" s="69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2">
      <c r="A588" s="6"/>
      <c r="B588" s="6"/>
      <c r="C588" s="6"/>
      <c r="D588" s="6"/>
      <c r="E588" s="6"/>
      <c r="F588" s="6"/>
      <c r="G588" s="6"/>
      <c r="M588" s="69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2">
      <c r="A589" s="6"/>
      <c r="B589" s="6"/>
      <c r="C589" s="6"/>
      <c r="D589" s="6"/>
      <c r="E589" s="6"/>
      <c r="F589" s="6"/>
      <c r="G589" s="6"/>
      <c r="M589" s="69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2">
      <c r="A590" s="6"/>
      <c r="B590" s="6"/>
      <c r="C590" s="6"/>
      <c r="D590" s="6"/>
      <c r="E590" s="6"/>
      <c r="F590" s="6"/>
      <c r="G590" s="6"/>
      <c r="M590" s="69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2">
      <c r="A591" s="6"/>
      <c r="B591" s="6"/>
      <c r="C591" s="6"/>
      <c r="D591" s="6"/>
      <c r="E591" s="6"/>
      <c r="F591" s="6"/>
      <c r="G591" s="6"/>
      <c r="M591" s="69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2">
      <c r="A592" s="6"/>
      <c r="B592" s="6"/>
      <c r="C592" s="6"/>
      <c r="D592" s="6"/>
      <c r="E592" s="6"/>
      <c r="F592" s="6"/>
      <c r="G592" s="6"/>
      <c r="M592" s="69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2">
      <c r="A593" s="6"/>
      <c r="B593" s="6"/>
      <c r="C593" s="6"/>
      <c r="D593" s="6"/>
      <c r="E593" s="6"/>
      <c r="F593" s="6"/>
      <c r="G593" s="6"/>
      <c r="M593" s="69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2">
      <c r="A594" s="6"/>
      <c r="B594" s="6"/>
      <c r="C594" s="6"/>
      <c r="D594" s="6"/>
      <c r="E594" s="6"/>
      <c r="F594" s="6"/>
      <c r="G594" s="6"/>
      <c r="M594" s="69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2">
      <c r="A595" s="6"/>
      <c r="B595" s="6"/>
      <c r="C595" s="6"/>
      <c r="D595" s="6"/>
      <c r="E595" s="6"/>
      <c r="F595" s="6"/>
      <c r="G595" s="6"/>
      <c r="M595" s="69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2">
      <c r="A596" s="6"/>
      <c r="B596" s="6"/>
      <c r="C596" s="6"/>
      <c r="D596" s="6"/>
      <c r="E596" s="6"/>
      <c r="F596" s="6"/>
      <c r="G596" s="6"/>
      <c r="M596" s="69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2">
      <c r="A597" s="6"/>
      <c r="B597" s="6"/>
      <c r="C597" s="6"/>
      <c r="D597" s="6"/>
      <c r="E597" s="6"/>
      <c r="F597" s="6"/>
      <c r="G597" s="6"/>
      <c r="M597" s="69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2">
      <c r="A598" s="6"/>
      <c r="B598" s="6"/>
      <c r="C598" s="6"/>
      <c r="D598" s="6"/>
      <c r="E598" s="6"/>
      <c r="F598" s="6"/>
      <c r="G598" s="6"/>
      <c r="M598" s="69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2">
      <c r="A599" s="6"/>
      <c r="B599" s="6"/>
      <c r="C599" s="6"/>
      <c r="D599" s="6"/>
      <c r="E599" s="6"/>
      <c r="F599" s="6"/>
      <c r="G599" s="6"/>
      <c r="M599" s="69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2">
      <c r="A600" s="6"/>
      <c r="B600" s="6"/>
      <c r="C600" s="6"/>
      <c r="D600" s="6"/>
      <c r="E600" s="6"/>
      <c r="F600" s="6"/>
      <c r="G600" s="6"/>
      <c r="M600" s="69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2">
      <c r="A601" s="6"/>
      <c r="B601" s="6"/>
      <c r="C601" s="6"/>
      <c r="D601" s="6"/>
      <c r="E601" s="6"/>
      <c r="F601" s="6"/>
      <c r="G601" s="6"/>
      <c r="M601" s="69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2">
      <c r="A602" s="6"/>
      <c r="B602" s="6"/>
      <c r="C602" s="6"/>
      <c r="D602" s="6"/>
      <c r="E602" s="6"/>
      <c r="F602" s="6"/>
      <c r="G602" s="6"/>
      <c r="M602" s="69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2">
      <c r="A603" s="6"/>
      <c r="B603" s="6"/>
      <c r="C603" s="6"/>
      <c r="D603" s="6"/>
      <c r="E603" s="6"/>
      <c r="F603" s="6"/>
      <c r="G603" s="6"/>
      <c r="M603" s="69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2">
      <c r="A604" s="6"/>
      <c r="B604" s="6"/>
      <c r="C604" s="6"/>
      <c r="D604" s="6"/>
      <c r="E604" s="6"/>
      <c r="F604" s="6"/>
      <c r="G604" s="6"/>
      <c r="M604" s="69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2">
      <c r="A605" s="6"/>
      <c r="B605" s="6"/>
      <c r="C605" s="6"/>
      <c r="D605" s="6"/>
      <c r="E605" s="6"/>
      <c r="F605" s="6"/>
      <c r="G605" s="6"/>
      <c r="M605" s="69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2">
      <c r="A606" s="6"/>
      <c r="B606" s="6"/>
      <c r="C606" s="6"/>
      <c r="D606" s="6"/>
      <c r="E606" s="6"/>
      <c r="F606" s="6"/>
      <c r="G606" s="6"/>
      <c r="M606" s="69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2">
      <c r="A607" s="6"/>
      <c r="B607" s="6"/>
      <c r="C607" s="6"/>
      <c r="D607" s="6"/>
      <c r="E607" s="6"/>
      <c r="F607" s="6"/>
      <c r="G607" s="6"/>
      <c r="M607" s="69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2">
      <c r="A608" s="6"/>
      <c r="B608" s="6"/>
      <c r="C608" s="6"/>
      <c r="D608" s="6"/>
      <c r="E608" s="6"/>
      <c r="F608" s="6"/>
      <c r="G608" s="6"/>
      <c r="M608" s="69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2">
      <c r="A609" s="6"/>
      <c r="B609" s="6"/>
      <c r="C609" s="6"/>
      <c r="D609" s="6"/>
      <c r="E609" s="6"/>
      <c r="F609" s="6"/>
      <c r="G609" s="6"/>
      <c r="M609" s="69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2">
      <c r="A610" s="6"/>
      <c r="B610" s="6"/>
      <c r="C610" s="6"/>
      <c r="D610" s="6"/>
      <c r="E610" s="6"/>
      <c r="F610" s="6"/>
      <c r="G610" s="6"/>
      <c r="M610" s="69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2">
      <c r="A611" s="6"/>
      <c r="B611" s="6"/>
      <c r="C611" s="6"/>
      <c r="D611" s="6"/>
      <c r="E611" s="6"/>
      <c r="F611" s="6"/>
      <c r="G611" s="6"/>
      <c r="M611" s="69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2">
      <c r="A612" s="6"/>
      <c r="B612" s="6"/>
      <c r="C612" s="6"/>
      <c r="D612" s="6"/>
      <c r="E612" s="6"/>
      <c r="F612" s="6"/>
      <c r="G612" s="6"/>
      <c r="M612" s="69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2">
      <c r="A613" s="6"/>
      <c r="B613" s="6"/>
      <c r="C613" s="6"/>
      <c r="D613" s="6"/>
      <c r="E613" s="6"/>
      <c r="F613" s="6"/>
      <c r="G613" s="6"/>
      <c r="M613" s="69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2">
      <c r="A614" s="6"/>
      <c r="B614" s="6"/>
      <c r="C614" s="6"/>
      <c r="D614" s="6"/>
      <c r="E614" s="6"/>
      <c r="F614" s="6"/>
      <c r="G614" s="6"/>
      <c r="M614" s="69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2">
      <c r="A615" s="6"/>
      <c r="B615" s="6"/>
      <c r="C615" s="6"/>
      <c r="D615" s="6"/>
      <c r="E615" s="6"/>
      <c r="F615" s="6"/>
      <c r="G615" s="6"/>
      <c r="M615" s="69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2">
      <c r="A616" s="6"/>
      <c r="B616" s="6"/>
      <c r="C616" s="6"/>
      <c r="D616" s="6"/>
      <c r="E616" s="6"/>
      <c r="F616" s="6"/>
      <c r="G616" s="6"/>
      <c r="M616" s="69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2">
      <c r="A617" s="6"/>
      <c r="B617" s="6"/>
      <c r="C617" s="6"/>
      <c r="D617" s="6"/>
      <c r="E617" s="6"/>
      <c r="F617" s="6"/>
      <c r="G617" s="6"/>
      <c r="M617" s="69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2">
      <c r="A618" s="6"/>
      <c r="B618" s="6"/>
      <c r="C618" s="6"/>
      <c r="D618" s="6"/>
      <c r="E618" s="6"/>
      <c r="F618" s="6"/>
      <c r="G618" s="6"/>
      <c r="M618" s="69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2">
      <c r="A619" s="6"/>
      <c r="B619" s="6"/>
      <c r="C619" s="6"/>
      <c r="D619" s="6"/>
      <c r="E619" s="6"/>
      <c r="F619" s="6"/>
      <c r="G619" s="6"/>
      <c r="M619" s="69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2">
      <c r="A620" s="6"/>
      <c r="B620" s="6"/>
      <c r="C620" s="6"/>
      <c r="D620" s="6"/>
      <c r="E620" s="6"/>
      <c r="F620" s="6"/>
      <c r="G620" s="6"/>
      <c r="M620" s="69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2">
      <c r="A621" s="6"/>
      <c r="B621" s="6"/>
      <c r="C621" s="6"/>
      <c r="D621" s="6"/>
      <c r="E621" s="6"/>
      <c r="F621" s="6"/>
      <c r="G621" s="6"/>
      <c r="M621" s="69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2">
      <c r="A622" s="6"/>
      <c r="B622" s="6"/>
      <c r="C622" s="6"/>
      <c r="D622" s="6"/>
      <c r="E622" s="6"/>
      <c r="F622" s="6"/>
      <c r="G622" s="6"/>
      <c r="M622" s="69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2">
      <c r="A623" s="6"/>
      <c r="B623" s="6"/>
      <c r="C623" s="6"/>
      <c r="D623" s="6"/>
      <c r="E623" s="6"/>
      <c r="F623" s="6"/>
      <c r="G623" s="6"/>
      <c r="M623" s="69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2">
      <c r="A624" s="6"/>
      <c r="B624" s="6"/>
      <c r="C624" s="6"/>
      <c r="D624" s="6"/>
      <c r="E624" s="6"/>
      <c r="F624" s="6"/>
      <c r="G624" s="6"/>
      <c r="M624" s="69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2">
      <c r="A625" s="6"/>
      <c r="B625" s="6"/>
      <c r="C625" s="6"/>
      <c r="D625" s="6"/>
      <c r="E625" s="6"/>
      <c r="F625" s="6"/>
      <c r="G625" s="6"/>
      <c r="M625" s="69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2">
      <c r="A626" s="6"/>
      <c r="B626" s="6"/>
      <c r="C626" s="6"/>
      <c r="D626" s="6"/>
      <c r="E626" s="6"/>
      <c r="F626" s="6"/>
      <c r="G626" s="6"/>
      <c r="M626" s="69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2">
      <c r="A627" s="6"/>
      <c r="B627" s="6"/>
      <c r="C627" s="6"/>
      <c r="D627" s="6"/>
      <c r="E627" s="6"/>
      <c r="F627" s="6"/>
      <c r="G627" s="6"/>
      <c r="M627" s="69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2">
      <c r="A628" s="6"/>
      <c r="B628" s="6"/>
      <c r="C628" s="6"/>
      <c r="D628" s="6"/>
      <c r="E628" s="6"/>
      <c r="F628" s="6"/>
      <c r="G628" s="6"/>
      <c r="M628" s="69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2">
      <c r="A629" s="6"/>
      <c r="B629" s="6"/>
      <c r="C629" s="6"/>
      <c r="D629" s="6"/>
      <c r="E629" s="6"/>
      <c r="F629" s="6"/>
      <c r="G629" s="6"/>
      <c r="M629" s="69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2">
      <c r="A630" s="6"/>
      <c r="B630" s="6"/>
      <c r="C630" s="6"/>
      <c r="D630" s="6"/>
      <c r="E630" s="6"/>
      <c r="F630" s="6"/>
      <c r="G630" s="6"/>
      <c r="M630" s="69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2">
      <c r="A631" s="6"/>
      <c r="B631" s="6"/>
      <c r="C631" s="6"/>
      <c r="D631" s="6"/>
      <c r="E631" s="6"/>
      <c r="F631" s="6"/>
      <c r="G631" s="6"/>
      <c r="M631" s="69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2">
      <c r="A632" s="6"/>
      <c r="B632" s="6"/>
      <c r="C632" s="6"/>
      <c r="D632" s="6"/>
      <c r="E632" s="6"/>
      <c r="F632" s="6"/>
      <c r="G632" s="6"/>
      <c r="M632" s="69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2">
      <c r="A633" s="6"/>
      <c r="B633" s="6"/>
      <c r="C633" s="6"/>
      <c r="D633" s="6"/>
      <c r="E633" s="6"/>
      <c r="F633" s="6"/>
      <c r="G633" s="6"/>
      <c r="M633" s="69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2">
      <c r="A634" s="6"/>
      <c r="B634" s="6"/>
      <c r="C634" s="6"/>
      <c r="D634" s="6"/>
      <c r="E634" s="6"/>
      <c r="F634" s="6"/>
      <c r="G634" s="6"/>
      <c r="M634" s="69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2">
      <c r="A635" s="6"/>
      <c r="B635" s="6"/>
      <c r="C635" s="6"/>
      <c r="D635" s="6"/>
      <c r="E635" s="6"/>
      <c r="F635" s="6"/>
      <c r="G635" s="6"/>
      <c r="M635" s="69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2">
      <c r="A636" s="6"/>
      <c r="B636" s="6"/>
      <c r="C636" s="6"/>
      <c r="D636" s="6"/>
      <c r="E636" s="6"/>
      <c r="F636" s="6"/>
      <c r="G636" s="6"/>
      <c r="M636" s="69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2">
      <c r="A637" s="6"/>
      <c r="B637" s="6"/>
      <c r="C637" s="6"/>
      <c r="D637" s="6"/>
      <c r="E637" s="6"/>
      <c r="F637" s="6"/>
      <c r="G637" s="6"/>
      <c r="M637" s="69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2">
      <c r="A638" s="6"/>
      <c r="B638" s="6"/>
      <c r="C638" s="6"/>
      <c r="D638" s="6"/>
      <c r="E638" s="6"/>
      <c r="F638" s="6"/>
      <c r="G638" s="6"/>
      <c r="M638" s="69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2">
      <c r="A639" s="6"/>
      <c r="B639" s="6"/>
      <c r="C639" s="6"/>
      <c r="D639" s="6"/>
      <c r="E639" s="6"/>
      <c r="F639" s="6"/>
      <c r="G639" s="6"/>
      <c r="M639" s="69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2">
      <c r="A640" s="6"/>
      <c r="B640" s="6"/>
      <c r="C640" s="6"/>
      <c r="D640" s="6"/>
      <c r="E640" s="6"/>
      <c r="F640" s="6"/>
      <c r="G640" s="6"/>
      <c r="M640" s="69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2">
      <c r="A641" s="6"/>
      <c r="B641" s="6"/>
      <c r="C641" s="6"/>
      <c r="D641" s="6"/>
      <c r="E641" s="6"/>
      <c r="F641" s="6"/>
      <c r="G641" s="6"/>
      <c r="M641" s="69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2">
      <c r="A642" s="6"/>
      <c r="B642" s="6"/>
      <c r="C642" s="6"/>
      <c r="D642" s="6"/>
      <c r="E642" s="6"/>
      <c r="F642" s="6"/>
      <c r="G642" s="6"/>
      <c r="M642" s="69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2">
      <c r="A643" s="6"/>
      <c r="B643" s="6"/>
      <c r="C643" s="6"/>
      <c r="D643" s="6"/>
      <c r="E643" s="6"/>
      <c r="F643" s="6"/>
      <c r="G643" s="6"/>
      <c r="M643" s="69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2">
      <c r="A644" s="6"/>
      <c r="B644" s="6"/>
      <c r="C644" s="6"/>
      <c r="D644" s="6"/>
      <c r="E644" s="6"/>
      <c r="F644" s="6"/>
      <c r="G644" s="6"/>
      <c r="M644" s="69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2">
      <c r="A645" s="6"/>
      <c r="B645" s="6"/>
      <c r="C645" s="6"/>
      <c r="D645" s="6"/>
      <c r="E645" s="6"/>
      <c r="F645" s="6"/>
      <c r="G645" s="6"/>
      <c r="M645" s="69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2">
      <c r="A646" s="6"/>
      <c r="B646" s="6"/>
      <c r="C646" s="6"/>
      <c r="D646" s="6"/>
      <c r="E646" s="6"/>
      <c r="F646" s="6"/>
      <c r="G646" s="6"/>
      <c r="M646" s="69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2">
      <c r="A647" s="6"/>
      <c r="B647" s="6"/>
      <c r="C647" s="6"/>
      <c r="D647" s="6"/>
      <c r="E647" s="6"/>
      <c r="F647" s="6"/>
      <c r="G647" s="6"/>
      <c r="M647" s="69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2">
      <c r="A648" s="6"/>
      <c r="B648" s="6"/>
      <c r="C648" s="6"/>
      <c r="D648" s="6"/>
      <c r="E648" s="6"/>
      <c r="F648" s="6"/>
      <c r="G648" s="6"/>
      <c r="M648" s="69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2">
      <c r="A649" s="6"/>
      <c r="B649" s="6"/>
      <c r="C649" s="6"/>
      <c r="D649" s="6"/>
      <c r="E649" s="6"/>
      <c r="F649" s="6"/>
      <c r="G649" s="6"/>
      <c r="M649" s="69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2">
      <c r="A650" s="6"/>
      <c r="B650" s="6"/>
      <c r="C650" s="6"/>
      <c r="D650" s="6"/>
      <c r="E650" s="6"/>
      <c r="F650" s="6"/>
      <c r="G650" s="6"/>
      <c r="M650" s="69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2">
      <c r="A651" s="6"/>
      <c r="B651" s="6"/>
      <c r="C651" s="6"/>
      <c r="D651" s="6"/>
      <c r="E651" s="6"/>
      <c r="F651" s="6"/>
      <c r="G651" s="6"/>
      <c r="M651" s="69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2">
      <c r="A652" s="6"/>
      <c r="B652" s="6"/>
      <c r="C652" s="6"/>
      <c r="D652" s="6"/>
      <c r="E652" s="6"/>
      <c r="F652" s="6"/>
      <c r="G652" s="6"/>
      <c r="M652" s="69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2">
      <c r="A653" s="6"/>
      <c r="B653" s="6"/>
      <c r="C653" s="6"/>
      <c r="D653" s="6"/>
      <c r="E653" s="6"/>
      <c r="F653" s="6"/>
      <c r="G653" s="6"/>
      <c r="M653" s="69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2">
      <c r="A654" s="6"/>
      <c r="B654" s="6"/>
      <c r="C654" s="6"/>
      <c r="D654" s="6"/>
      <c r="E654" s="6"/>
      <c r="F654" s="6"/>
      <c r="G654" s="6"/>
      <c r="M654" s="69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2">
      <c r="A655" s="6"/>
      <c r="B655" s="6"/>
      <c r="C655" s="6"/>
      <c r="D655" s="6"/>
      <c r="E655" s="6"/>
      <c r="F655" s="6"/>
      <c r="G655" s="6"/>
      <c r="M655" s="69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2">
      <c r="A656" s="6"/>
      <c r="B656" s="6"/>
      <c r="C656" s="6"/>
      <c r="D656" s="6"/>
      <c r="E656" s="6"/>
      <c r="F656" s="6"/>
      <c r="G656" s="6"/>
      <c r="M656" s="69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2">
      <c r="A657" s="6"/>
      <c r="B657" s="6"/>
      <c r="C657" s="6"/>
      <c r="D657" s="6"/>
      <c r="E657" s="6"/>
      <c r="F657" s="6"/>
      <c r="G657" s="6"/>
      <c r="M657" s="69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2">
      <c r="A658" s="6"/>
      <c r="B658" s="6"/>
      <c r="C658" s="6"/>
      <c r="D658" s="6"/>
      <c r="E658" s="6"/>
      <c r="F658" s="6"/>
      <c r="G658" s="6"/>
      <c r="M658" s="69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2">
      <c r="A659" s="6"/>
      <c r="B659" s="6"/>
      <c r="C659" s="6"/>
      <c r="D659" s="6"/>
      <c r="E659" s="6"/>
      <c r="F659" s="6"/>
      <c r="G659" s="6"/>
      <c r="M659" s="69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2">
      <c r="A660" s="6"/>
      <c r="B660" s="6"/>
      <c r="C660" s="6"/>
      <c r="D660" s="6"/>
      <c r="E660" s="6"/>
      <c r="F660" s="6"/>
      <c r="G660" s="6"/>
      <c r="M660" s="69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2">
      <c r="A661" s="6"/>
      <c r="B661" s="6"/>
      <c r="C661" s="6"/>
      <c r="D661" s="6"/>
      <c r="E661" s="6"/>
      <c r="F661" s="6"/>
      <c r="G661" s="6"/>
      <c r="M661" s="69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2">
      <c r="A662" s="6"/>
      <c r="B662" s="6"/>
      <c r="C662" s="6"/>
      <c r="D662" s="6"/>
      <c r="E662" s="6"/>
      <c r="F662" s="6"/>
      <c r="G662" s="6"/>
      <c r="M662" s="69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2">
      <c r="A663" s="6"/>
      <c r="B663" s="6"/>
      <c r="C663" s="6"/>
      <c r="D663" s="6"/>
      <c r="E663" s="6"/>
      <c r="F663" s="6"/>
      <c r="G663" s="6"/>
      <c r="M663" s="69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2">
      <c r="A664" s="6"/>
      <c r="B664" s="6"/>
      <c r="C664" s="6"/>
      <c r="D664" s="6"/>
      <c r="E664" s="6"/>
      <c r="F664" s="6"/>
      <c r="G664" s="6"/>
      <c r="M664" s="69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2">
      <c r="A665" s="6"/>
      <c r="B665" s="6"/>
      <c r="C665" s="6"/>
      <c r="D665" s="6"/>
      <c r="E665" s="6"/>
      <c r="F665" s="6"/>
      <c r="G665" s="6"/>
      <c r="M665" s="69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2">
      <c r="A666" s="6"/>
      <c r="B666" s="6"/>
      <c r="C666" s="6"/>
      <c r="D666" s="6"/>
      <c r="E666" s="6"/>
      <c r="F666" s="6"/>
      <c r="G666" s="6"/>
      <c r="M666" s="69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2">
      <c r="A667" s="6"/>
      <c r="B667" s="6"/>
      <c r="C667" s="6"/>
      <c r="D667" s="6"/>
      <c r="E667" s="6"/>
      <c r="F667" s="6"/>
      <c r="G667" s="6"/>
      <c r="M667" s="69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2">
      <c r="A668" s="6"/>
      <c r="B668" s="6"/>
      <c r="C668" s="6"/>
      <c r="D668" s="6"/>
      <c r="E668" s="6"/>
      <c r="F668" s="6"/>
      <c r="G668" s="6"/>
      <c r="M668" s="69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2">
      <c r="A669" s="6"/>
      <c r="B669" s="6"/>
      <c r="C669" s="6"/>
      <c r="D669" s="6"/>
      <c r="E669" s="6"/>
      <c r="F669" s="6"/>
      <c r="G669" s="6"/>
      <c r="M669" s="69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2">
      <c r="A670" s="6"/>
      <c r="B670" s="6"/>
      <c r="C670" s="6"/>
      <c r="D670" s="6"/>
      <c r="E670" s="6"/>
      <c r="F670" s="6"/>
      <c r="G670" s="6"/>
      <c r="M670" s="69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2">
      <c r="A671" s="6"/>
      <c r="B671" s="6"/>
      <c r="C671" s="6"/>
      <c r="D671" s="6"/>
      <c r="E671" s="6"/>
      <c r="F671" s="6"/>
      <c r="G671" s="6"/>
      <c r="M671" s="69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2">
      <c r="A672" s="6"/>
      <c r="B672" s="6"/>
      <c r="C672" s="6"/>
      <c r="D672" s="6"/>
      <c r="E672" s="6"/>
      <c r="F672" s="6"/>
      <c r="G672" s="6"/>
      <c r="M672" s="69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2">
      <c r="A673" s="6"/>
      <c r="B673" s="6"/>
      <c r="C673" s="6"/>
      <c r="D673" s="6"/>
      <c r="E673" s="6"/>
      <c r="F673" s="6"/>
      <c r="G673" s="6"/>
      <c r="M673" s="69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2">
      <c r="A674" s="6"/>
      <c r="B674" s="6"/>
      <c r="C674" s="6"/>
      <c r="D674" s="6"/>
      <c r="E674" s="6"/>
      <c r="F674" s="6"/>
      <c r="G674" s="6"/>
      <c r="M674" s="69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2">
      <c r="A675" s="6"/>
      <c r="B675" s="6"/>
      <c r="C675" s="6"/>
      <c r="D675" s="6"/>
      <c r="E675" s="6"/>
      <c r="F675" s="6"/>
      <c r="G675" s="6"/>
      <c r="M675" s="69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2">
      <c r="A676" s="6"/>
      <c r="B676" s="6"/>
      <c r="C676" s="6"/>
      <c r="D676" s="6"/>
      <c r="E676" s="6"/>
      <c r="F676" s="6"/>
      <c r="G676" s="6"/>
      <c r="M676" s="69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2">
      <c r="A677" s="6"/>
      <c r="B677" s="6"/>
      <c r="C677" s="6"/>
      <c r="D677" s="6"/>
      <c r="E677" s="6"/>
      <c r="F677" s="6"/>
      <c r="G677" s="6"/>
      <c r="M677" s="69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2">
      <c r="A678" s="6"/>
      <c r="B678" s="6"/>
      <c r="C678" s="6"/>
      <c r="D678" s="6"/>
      <c r="E678" s="6"/>
      <c r="F678" s="6"/>
      <c r="G678" s="6"/>
      <c r="M678" s="69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2">
      <c r="A679" s="6"/>
      <c r="B679" s="6"/>
      <c r="C679" s="6"/>
      <c r="D679" s="6"/>
      <c r="E679" s="6"/>
      <c r="F679" s="6"/>
      <c r="G679" s="6"/>
      <c r="M679" s="69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2">
      <c r="A680" s="6"/>
      <c r="B680" s="6"/>
      <c r="C680" s="6"/>
      <c r="D680" s="6"/>
      <c r="E680" s="6"/>
      <c r="F680" s="6"/>
      <c r="G680" s="6"/>
      <c r="M680" s="69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2">
      <c r="A681" s="6"/>
      <c r="B681" s="6"/>
      <c r="C681" s="6"/>
      <c r="D681" s="6"/>
      <c r="E681" s="6"/>
      <c r="F681" s="6"/>
      <c r="G681" s="6"/>
      <c r="M681" s="69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2">
      <c r="A682" s="6"/>
      <c r="B682" s="6"/>
      <c r="C682" s="6"/>
      <c r="D682" s="6"/>
      <c r="E682" s="6"/>
      <c r="F682" s="6"/>
      <c r="G682" s="6"/>
      <c r="M682" s="69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2">
      <c r="A683" s="6"/>
      <c r="B683" s="6"/>
      <c r="C683" s="6"/>
      <c r="D683" s="6"/>
      <c r="E683" s="6"/>
      <c r="F683" s="6"/>
      <c r="G683" s="6"/>
      <c r="M683" s="69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2">
      <c r="A684" s="6"/>
      <c r="B684" s="6"/>
      <c r="C684" s="6"/>
      <c r="D684" s="6"/>
      <c r="E684" s="6"/>
      <c r="F684" s="6"/>
      <c r="G684" s="6"/>
      <c r="M684" s="69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2">
      <c r="A685" s="6"/>
      <c r="B685" s="6"/>
      <c r="C685" s="6"/>
      <c r="D685" s="6"/>
      <c r="E685" s="6"/>
      <c r="F685" s="6"/>
      <c r="G685" s="6"/>
      <c r="M685" s="69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2">
      <c r="A686" s="6"/>
      <c r="B686" s="6"/>
      <c r="C686" s="6"/>
      <c r="D686" s="6"/>
      <c r="E686" s="6"/>
      <c r="F686" s="6"/>
      <c r="G686" s="6"/>
      <c r="M686" s="69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2">
      <c r="A687" s="6"/>
      <c r="B687" s="6"/>
      <c r="C687" s="6"/>
      <c r="D687" s="6"/>
      <c r="E687" s="6"/>
      <c r="F687" s="6"/>
      <c r="G687" s="6"/>
      <c r="M687" s="69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2">
      <c r="A688" s="6"/>
      <c r="B688" s="6"/>
      <c r="C688" s="6"/>
      <c r="D688" s="6"/>
      <c r="E688" s="6"/>
      <c r="F688" s="6"/>
      <c r="G688" s="6"/>
      <c r="M688" s="69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2">
      <c r="A689" s="6"/>
      <c r="B689" s="6"/>
      <c r="C689" s="6"/>
      <c r="D689" s="6"/>
      <c r="E689" s="6"/>
      <c r="F689" s="6"/>
      <c r="G689" s="6"/>
      <c r="M689" s="69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2">
      <c r="A690" s="6"/>
      <c r="B690" s="6"/>
      <c r="C690" s="6"/>
      <c r="D690" s="6"/>
      <c r="E690" s="6"/>
      <c r="F690" s="6"/>
      <c r="G690" s="6"/>
      <c r="M690" s="69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2">
      <c r="A691" s="6"/>
      <c r="B691" s="6"/>
      <c r="C691" s="6"/>
      <c r="D691" s="6"/>
      <c r="E691" s="6"/>
      <c r="F691" s="6"/>
      <c r="G691" s="6"/>
      <c r="M691" s="69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2">
      <c r="A692" s="6"/>
      <c r="B692" s="6"/>
      <c r="C692" s="6"/>
      <c r="D692" s="6"/>
      <c r="E692" s="6"/>
      <c r="F692" s="6"/>
      <c r="G692" s="6"/>
      <c r="M692" s="69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2">
      <c r="A693" s="6"/>
      <c r="B693" s="6"/>
      <c r="C693" s="6"/>
      <c r="D693" s="6"/>
      <c r="E693" s="6"/>
      <c r="F693" s="6"/>
      <c r="G693" s="6"/>
      <c r="M693" s="69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2">
      <c r="A694" s="6"/>
      <c r="B694" s="6"/>
      <c r="C694" s="6"/>
      <c r="D694" s="6"/>
      <c r="E694" s="6"/>
      <c r="F694" s="6"/>
      <c r="G694" s="6"/>
      <c r="M694" s="69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2">
      <c r="A695" s="6"/>
      <c r="B695" s="6"/>
      <c r="C695" s="6"/>
      <c r="D695" s="6"/>
      <c r="E695" s="6"/>
      <c r="F695" s="6"/>
      <c r="G695" s="6"/>
      <c r="M695" s="69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2">
      <c r="A696" s="6"/>
      <c r="B696" s="6"/>
      <c r="C696" s="6"/>
      <c r="D696" s="6"/>
      <c r="E696" s="6"/>
      <c r="F696" s="6"/>
      <c r="G696" s="6"/>
      <c r="M696" s="69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2">
      <c r="A697" s="6"/>
      <c r="B697" s="6"/>
      <c r="C697" s="6"/>
      <c r="D697" s="6"/>
      <c r="E697" s="6"/>
      <c r="F697" s="6"/>
      <c r="G697" s="6"/>
      <c r="M697" s="69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2">
      <c r="A698" s="6"/>
      <c r="B698" s="6"/>
      <c r="C698" s="6"/>
      <c r="D698" s="6"/>
      <c r="E698" s="6"/>
      <c r="F698" s="6"/>
      <c r="G698" s="6"/>
      <c r="M698" s="69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2">
      <c r="A699" s="6"/>
      <c r="B699" s="6"/>
      <c r="C699" s="6"/>
      <c r="D699" s="6"/>
      <c r="E699" s="6"/>
      <c r="F699" s="6"/>
      <c r="G699" s="6"/>
      <c r="M699" s="69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2">
      <c r="A700" s="6"/>
      <c r="B700" s="6"/>
      <c r="C700" s="6"/>
      <c r="D700" s="6"/>
      <c r="E700" s="6"/>
      <c r="F700" s="6"/>
      <c r="G700" s="6"/>
      <c r="M700" s="69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2">
      <c r="A701" s="6"/>
      <c r="B701" s="6"/>
      <c r="C701" s="6"/>
      <c r="D701" s="6"/>
      <c r="E701" s="6"/>
      <c r="F701" s="6"/>
      <c r="G701" s="6"/>
      <c r="M701" s="69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2">
      <c r="A702" s="6"/>
      <c r="B702" s="6"/>
      <c r="C702" s="6"/>
      <c r="D702" s="6"/>
      <c r="E702" s="6"/>
      <c r="F702" s="6"/>
      <c r="G702" s="6"/>
      <c r="M702" s="69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2">
      <c r="A703" s="6"/>
      <c r="B703" s="6"/>
      <c r="C703" s="6"/>
      <c r="D703" s="6"/>
      <c r="E703" s="6"/>
      <c r="F703" s="6"/>
      <c r="G703" s="6"/>
      <c r="M703" s="69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2">
      <c r="A704" s="6"/>
      <c r="B704" s="6"/>
      <c r="C704" s="6"/>
      <c r="D704" s="6"/>
      <c r="E704" s="6"/>
      <c r="F704" s="6"/>
      <c r="G704" s="6"/>
      <c r="M704" s="69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2">
      <c r="A705" s="6"/>
      <c r="B705" s="6"/>
      <c r="C705" s="6"/>
      <c r="D705" s="6"/>
      <c r="E705" s="6"/>
      <c r="F705" s="6"/>
      <c r="G705" s="6"/>
      <c r="M705" s="69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2">
      <c r="A706" s="6"/>
      <c r="B706" s="6"/>
      <c r="C706" s="6"/>
      <c r="D706" s="6"/>
      <c r="E706" s="6"/>
      <c r="F706" s="6"/>
      <c r="G706" s="6"/>
      <c r="M706" s="69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2">
      <c r="A707" s="6"/>
      <c r="B707" s="6"/>
      <c r="C707" s="6"/>
      <c r="D707" s="6"/>
      <c r="E707" s="6"/>
      <c r="F707" s="6"/>
      <c r="G707" s="6"/>
      <c r="M707" s="69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2">
      <c r="A708" s="6"/>
      <c r="B708" s="6"/>
      <c r="C708" s="6"/>
      <c r="D708" s="6"/>
      <c r="E708" s="6"/>
      <c r="F708" s="6"/>
      <c r="G708" s="6"/>
      <c r="M708" s="69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2">
      <c r="A709" s="6"/>
      <c r="B709" s="6"/>
      <c r="C709" s="6"/>
      <c r="D709" s="6"/>
      <c r="E709" s="6"/>
      <c r="F709" s="6"/>
      <c r="G709" s="6"/>
      <c r="M709" s="69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2">
      <c r="A710" s="6"/>
      <c r="B710" s="6"/>
      <c r="C710" s="6"/>
      <c r="D710" s="6"/>
      <c r="E710" s="6"/>
      <c r="F710" s="6"/>
      <c r="G710" s="6"/>
      <c r="M710" s="69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2">
      <c r="A711" s="6"/>
      <c r="B711" s="6"/>
      <c r="C711" s="6"/>
      <c r="D711" s="6"/>
      <c r="E711" s="6"/>
      <c r="F711" s="6"/>
      <c r="G711" s="6"/>
      <c r="M711" s="69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2">
      <c r="A712" s="6"/>
      <c r="B712" s="6"/>
      <c r="C712" s="6"/>
      <c r="D712" s="6"/>
      <c r="E712" s="6"/>
      <c r="F712" s="6"/>
      <c r="G712" s="6"/>
      <c r="M712" s="69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2">
      <c r="A713" s="6"/>
      <c r="B713" s="6"/>
      <c r="C713" s="6"/>
      <c r="D713" s="6"/>
      <c r="E713" s="6"/>
      <c r="F713" s="6"/>
      <c r="G713" s="6"/>
      <c r="M713" s="69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2">
      <c r="A714" s="6"/>
      <c r="B714" s="6"/>
      <c r="C714" s="6"/>
      <c r="D714" s="6"/>
      <c r="E714" s="6"/>
      <c r="F714" s="6"/>
      <c r="G714" s="6"/>
      <c r="M714" s="69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2">
      <c r="A715" s="6"/>
      <c r="B715" s="6"/>
      <c r="C715" s="6"/>
      <c r="D715" s="6"/>
      <c r="E715" s="6"/>
      <c r="F715" s="6"/>
      <c r="G715" s="6"/>
      <c r="M715" s="69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2">
      <c r="A716" s="6"/>
      <c r="B716" s="6"/>
      <c r="C716" s="6"/>
      <c r="D716" s="6"/>
      <c r="E716" s="6"/>
      <c r="F716" s="6"/>
      <c r="G716" s="6"/>
      <c r="M716" s="69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2">
      <c r="A717" s="6"/>
      <c r="B717" s="6"/>
      <c r="C717" s="6"/>
      <c r="D717" s="6"/>
      <c r="E717" s="6"/>
      <c r="F717" s="6"/>
      <c r="G717" s="6"/>
      <c r="M717" s="69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2">
      <c r="A718" s="6"/>
      <c r="B718" s="6"/>
      <c r="C718" s="6"/>
      <c r="D718" s="6"/>
      <c r="E718" s="6"/>
      <c r="F718" s="6"/>
      <c r="G718" s="6"/>
      <c r="M718" s="69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2">
      <c r="A719" s="6"/>
      <c r="B719" s="6"/>
      <c r="C719" s="6"/>
      <c r="D719" s="6"/>
      <c r="E719" s="6"/>
      <c r="F719" s="6"/>
      <c r="G719" s="6"/>
      <c r="M719" s="69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2">
      <c r="A720" s="6"/>
      <c r="B720" s="6"/>
      <c r="C720" s="6"/>
      <c r="D720" s="6"/>
      <c r="E720" s="6"/>
      <c r="F720" s="6"/>
      <c r="G720" s="6"/>
      <c r="M720" s="69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2">
      <c r="A721" s="6"/>
      <c r="B721" s="6"/>
      <c r="C721" s="6"/>
      <c r="D721" s="6"/>
      <c r="E721" s="6"/>
      <c r="F721" s="6"/>
      <c r="G721" s="6"/>
      <c r="M721" s="69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2">
      <c r="A722" s="6"/>
      <c r="B722" s="6"/>
      <c r="C722" s="6"/>
      <c r="D722" s="6"/>
      <c r="E722" s="6"/>
      <c r="F722" s="6"/>
      <c r="G722" s="6"/>
      <c r="M722" s="69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2">
      <c r="A723" s="6"/>
      <c r="B723" s="6"/>
      <c r="C723" s="6"/>
      <c r="D723" s="6"/>
      <c r="E723" s="6"/>
      <c r="F723" s="6"/>
      <c r="G723" s="6"/>
      <c r="M723" s="69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2">
      <c r="A724" s="6"/>
      <c r="B724" s="6"/>
      <c r="C724" s="6"/>
      <c r="D724" s="6"/>
      <c r="E724" s="6"/>
      <c r="F724" s="6"/>
      <c r="G724" s="6"/>
      <c r="M724" s="69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2">
      <c r="A725" s="6"/>
      <c r="B725" s="6"/>
      <c r="C725" s="6"/>
      <c r="D725" s="6"/>
      <c r="E725" s="6"/>
      <c r="F725" s="6"/>
      <c r="G725" s="6"/>
      <c r="M725" s="69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2">
      <c r="A726" s="6"/>
      <c r="B726" s="6"/>
      <c r="C726" s="6"/>
      <c r="D726" s="6"/>
      <c r="E726" s="6"/>
      <c r="F726" s="6"/>
      <c r="G726" s="6"/>
      <c r="M726" s="69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2">
      <c r="A727" s="6"/>
      <c r="B727" s="6"/>
      <c r="C727" s="6"/>
      <c r="D727" s="6"/>
      <c r="E727" s="6"/>
      <c r="F727" s="6"/>
      <c r="G727" s="6"/>
      <c r="M727" s="69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2">
      <c r="A728" s="6"/>
      <c r="B728" s="6"/>
      <c r="C728" s="6"/>
      <c r="D728" s="6"/>
      <c r="E728" s="6"/>
      <c r="F728" s="6"/>
      <c r="G728" s="6"/>
      <c r="M728" s="69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2">
      <c r="A729" s="6"/>
      <c r="B729" s="6"/>
      <c r="C729" s="6"/>
      <c r="D729" s="6"/>
      <c r="E729" s="6"/>
      <c r="F729" s="6"/>
      <c r="G729" s="6"/>
      <c r="M729" s="69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2">
      <c r="A730" s="6"/>
      <c r="B730" s="6"/>
      <c r="C730" s="6"/>
      <c r="D730" s="6"/>
      <c r="E730" s="6"/>
      <c r="F730" s="6"/>
      <c r="G730" s="6"/>
      <c r="M730" s="69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2">
      <c r="A731" s="6"/>
      <c r="B731" s="6"/>
      <c r="C731" s="6"/>
      <c r="D731" s="6"/>
      <c r="E731" s="6"/>
      <c r="F731" s="6"/>
      <c r="G731" s="6"/>
      <c r="M731" s="69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2">
      <c r="A732" s="6"/>
      <c r="B732" s="6"/>
      <c r="C732" s="6"/>
      <c r="D732" s="6"/>
      <c r="E732" s="6"/>
      <c r="F732" s="6"/>
      <c r="G732" s="6"/>
      <c r="M732" s="69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2">
      <c r="A733" s="6"/>
      <c r="B733" s="6"/>
      <c r="C733" s="6"/>
      <c r="D733" s="6"/>
      <c r="E733" s="6"/>
      <c r="F733" s="6"/>
      <c r="G733" s="6"/>
      <c r="M733" s="69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2">
      <c r="A734" s="6"/>
      <c r="B734" s="6"/>
      <c r="C734" s="6"/>
      <c r="D734" s="6"/>
      <c r="E734" s="6"/>
      <c r="F734" s="6"/>
      <c r="G734" s="6"/>
      <c r="M734" s="69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2">
      <c r="A735" s="6"/>
      <c r="B735" s="6"/>
      <c r="C735" s="6"/>
      <c r="D735" s="6"/>
      <c r="E735" s="6"/>
      <c r="F735" s="6"/>
      <c r="G735" s="6"/>
      <c r="M735" s="69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2">
      <c r="A736" s="6"/>
      <c r="B736" s="6"/>
      <c r="C736" s="6"/>
      <c r="D736" s="6"/>
      <c r="E736" s="6"/>
      <c r="F736" s="6"/>
      <c r="G736" s="6"/>
      <c r="M736" s="69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2">
      <c r="A737" s="6"/>
      <c r="B737" s="6"/>
      <c r="C737" s="6"/>
      <c r="D737" s="6"/>
      <c r="E737" s="6"/>
      <c r="F737" s="6"/>
      <c r="G737" s="6"/>
      <c r="M737" s="69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2">
      <c r="A738" s="6"/>
      <c r="B738" s="6"/>
      <c r="C738" s="6"/>
      <c r="D738" s="6"/>
      <c r="E738" s="6"/>
      <c r="F738" s="6"/>
      <c r="G738" s="6"/>
      <c r="M738" s="69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2">
      <c r="A739" s="6"/>
      <c r="B739" s="6"/>
      <c r="C739" s="6"/>
      <c r="D739" s="6"/>
      <c r="E739" s="6"/>
      <c r="F739" s="6"/>
      <c r="G739" s="6"/>
      <c r="M739" s="69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2">
      <c r="A740" s="6"/>
      <c r="B740" s="6"/>
      <c r="C740" s="6"/>
      <c r="D740" s="6"/>
      <c r="E740" s="6"/>
      <c r="F740" s="6"/>
      <c r="G740" s="6"/>
      <c r="M740" s="69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2">
      <c r="A741" s="6"/>
      <c r="B741" s="6"/>
      <c r="C741" s="6"/>
      <c r="D741" s="6"/>
      <c r="E741" s="6"/>
      <c r="F741" s="6"/>
      <c r="G741" s="6"/>
      <c r="M741" s="69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2">
      <c r="A742" s="6"/>
      <c r="B742" s="6"/>
      <c r="C742" s="6"/>
      <c r="D742" s="6"/>
      <c r="E742" s="6"/>
      <c r="F742" s="6"/>
      <c r="G742" s="6"/>
      <c r="M742" s="69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2">
      <c r="A743" s="6"/>
      <c r="B743" s="6"/>
      <c r="C743" s="6"/>
      <c r="D743" s="6"/>
      <c r="E743" s="6"/>
      <c r="F743" s="6"/>
      <c r="G743" s="6"/>
      <c r="M743" s="69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2">
      <c r="A744" s="6"/>
      <c r="B744" s="6"/>
      <c r="C744" s="6"/>
      <c r="D744" s="6"/>
      <c r="E744" s="6"/>
      <c r="F744" s="6"/>
      <c r="G744" s="6"/>
      <c r="M744" s="69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2">
      <c r="A745" s="6"/>
      <c r="B745" s="6"/>
      <c r="C745" s="6"/>
      <c r="D745" s="6"/>
      <c r="E745" s="6"/>
      <c r="F745" s="6"/>
      <c r="G745" s="6"/>
      <c r="M745" s="69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2">
      <c r="A746" s="6"/>
      <c r="B746" s="6"/>
      <c r="C746" s="6"/>
      <c r="D746" s="6"/>
      <c r="E746" s="6"/>
      <c r="F746" s="6"/>
      <c r="G746" s="6"/>
      <c r="M746" s="69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2">
      <c r="A747" s="6"/>
      <c r="B747" s="6"/>
      <c r="C747" s="6"/>
      <c r="D747" s="6"/>
      <c r="E747" s="6"/>
      <c r="F747" s="6"/>
      <c r="G747" s="6"/>
      <c r="M747" s="69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2">
      <c r="A748" s="6"/>
      <c r="B748" s="6"/>
      <c r="C748" s="6"/>
      <c r="D748" s="6"/>
      <c r="E748" s="6"/>
      <c r="F748" s="6"/>
      <c r="G748" s="6"/>
      <c r="M748" s="69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2">
      <c r="A749" s="6"/>
      <c r="B749" s="6"/>
      <c r="C749" s="6"/>
      <c r="D749" s="6"/>
      <c r="E749" s="6"/>
      <c r="F749" s="6"/>
      <c r="G749" s="6"/>
      <c r="M749" s="69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2">
      <c r="A750" s="6"/>
      <c r="B750" s="6"/>
      <c r="C750" s="6"/>
      <c r="D750" s="6"/>
      <c r="E750" s="6"/>
      <c r="F750" s="6"/>
      <c r="G750" s="6"/>
      <c r="M750" s="69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2">
      <c r="A751" s="6"/>
      <c r="B751" s="6"/>
      <c r="C751" s="6"/>
      <c r="D751" s="6"/>
      <c r="E751" s="6"/>
      <c r="F751" s="6"/>
      <c r="G751" s="6"/>
      <c r="M751" s="69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2">
      <c r="A752" s="6"/>
      <c r="B752" s="6"/>
      <c r="C752" s="6"/>
      <c r="D752" s="6"/>
      <c r="E752" s="6"/>
      <c r="F752" s="6"/>
      <c r="G752" s="6"/>
      <c r="M752" s="69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2">
      <c r="A753" s="6"/>
      <c r="B753" s="6"/>
      <c r="C753" s="6"/>
      <c r="D753" s="6"/>
      <c r="E753" s="6"/>
      <c r="F753" s="6"/>
      <c r="G753" s="6"/>
      <c r="M753" s="69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2">
      <c r="A754" s="6"/>
      <c r="B754" s="6"/>
      <c r="C754" s="6"/>
      <c r="D754" s="6"/>
      <c r="E754" s="6"/>
      <c r="F754" s="6"/>
      <c r="G754" s="6"/>
      <c r="M754" s="69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2">
      <c r="A755" s="6"/>
      <c r="B755" s="6"/>
      <c r="C755" s="6"/>
      <c r="D755" s="6"/>
      <c r="E755" s="6"/>
      <c r="F755" s="6"/>
      <c r="G755" s="6"/>
      <c r="M755" s="69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2">
      <c r="A756" s="6"/>
      <c r="B756" s="6"/>
      <c r="C756" s="6"/>
      <c r="D756" s="6"/>
      <c r="E756" s="6"/>
      <c r="F756" s="6"/>
      <c r="G756" s="6"/>
      <c r="M756" s="69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2">
      <c r="A757" s="6"/>
      <c r="B757" s="6"/>
      <c r="C757" s="6"/>
      <c r="D757" s="6"/>
      <c r="E757" s="6"/>
      <c r="F757" s="6"/>
      <c r="G757" s="6"/>
      <c r="M757" s="69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2">
      <c r="A758" s="6"/>
      <c r="B758" s="6"/>
      <c r="C758" s="6"/>
      <c r="D758" s="6"/>
      <c r="E758" s="6"/>
      <c r="F758" s="6"/>
      <c r="G758" s="6"/>
      <c r="M758" s="69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2">
      <c r="A759" s="6"/>
      <c r="B759" s="6"/>
      <c r="C759" s="6"/>
      <c r="D759" s="6"/>
      <c r="E759" s="6"/>
      <c r="F759" s="6"/>
      <c r="G759" s="6"/>
      <c r="M759" s="69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2">
      <c r="A760" s="6"/>
      <c r="B760" s="6"/>
      <c r="C760" s="6"/>
      <c r="D760" s="6"/>
      <c r="E760" s="6"/>
      <c r="F760" s="6"/>
      <c r="G760" s="6"/>
      <c r="M760" s="69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2">
      <c r="A761" s="6"/>
      <c r="B761" s="6"/>
      <c r="C761" s="6"/>
      <c r="D761" s="6"/>
      <c r="E761" s="6"/>
      <c r="F761" s="6"/>
      <c r="G761" s="6"/>
      <c r="M761" s="69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2">
      <c r="A762" s="6"/>
      <c r="B762" s="6"/>
      <c r="C762" s="6"/>
      <c r="D762" s="6"/>
      <c r="E762" s="6"/>
      <c r="F762" s="6"/>
      <c r="G762" s="6"/>
      <c r="M762" s="69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2">
      <c r="A763" s="6"/>
      <c r="B763" s="6"/>
      <c r="C763" s="6"/>
      <c r="D763" s="6"/>
      <c r="E763" s="6"/>
      <c r="F763" s="6"/>
      <c r="G763" s="6"/>
      <c r="M763" s="69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2">
      <c r="A764" s="6"/>
      <c r="B764" s="6"/>
      <c r="C764" s="6"/>
      <c r="D764" s="6"/>
      <c r="E764" s="6"/>
      <c r="F764" s="6"/>
      <c r="G764" s="6"/>
      <c r="M764" s="69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2">
      <c r="A765" s="6"/>
      <c r="B765" s="6"/>
      <c r="C765" s="6"/>
      <c r="D765" s="6"/>
      <c r="E765" s="6"/>
      <c r="F765" s="6"/>
      <c r="G765" s="6"/>
      <c r="M765" s="69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2">
      <c r="A766" s="6"/>
      <c r="B766" s="6"/>
      <c r="C766" s="6"/>
      <c r="D766" s="6"/>
      <c r="E766" s="6"/>
      <c r="F766" s="6"/>
      <c r="G766" s="6"/>
      <c r="M766" s="69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2">
      <c r="A767" s="6"/>
      <c r="B767" s="6"/>
      <c r="C767" s="6"/>
      <c r="D767" s="6"/>
      <c r="E767" s="6"/>
      <c r="F767" s="6"/>
      <c r="G767" s="6"/>
      <c r="M767" s="69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2">
      <c r="A768" s="6"/>
      <c r="B768" s="6"/>
      <c r="C768" s="6"/>
      <c r="D768" s="6"/>
      <c r="E768" s="6"/>
      <c r="F768" s="6"/>
      <c r="G768" s="6"/>
      <c r="M768" s="69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2">
      <c r="A769" s="6"/>
      <c r="B769" s="6"/>
      <c r="C769" s="6"/>
      <c r="D769" s="6"/>
      <c r="E769" s="6"/>
      <c r="F769" s="6"/>
      <c r="G769" s="6"/>
      <c r="M769" s="69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2">
      <c r="A770" s="6"/>
      <c r="B770" s="6"/>
      <c r="C770" s="6"/>
      <c r="D770" s="6"/>
      <c r="E770" s="6"/>
      <c r="F770" s="6"/>
      <c r="G770" s="6"/>
      <c r="M770" s="69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2">
      <c r="A771" s="6"/>
      <c r="B771" s="6"/>
      <c r="C771" s="6"/>
      <c r="D771" s="6"/>
      <c r="E771" s="6"/>
      <c r="F771" s="6"/>
      <c r="G771" s="6"/>
      <c r="M771" s="69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2">
      <c r="A772" s="6"/>
      <c r="B772" s="6"/>
      <c r="C772" s="6"/>
      <c r="D772" s="6"/>
      <c r="E772" s="6"/>
      <c r="F772" s="6"/>
      <c r="G772" s="6"/>
      <c r="M772" s="69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2">
      <c r="A773" s="6"/>
      <c r="B773" s="6"/>
      <c r="C773" s="6"/>
      <c r="D773" s="6"/>
      <c r="E773" s="6"/>
      <c r="F773" s="6"/>
      <c r="G773" s="6"/>
      <c r="M773" s="69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2">
      <c r="A774" s="6"/>
      <c r="B774" s="6"/>
      <c r="C774" s="6"/>
      <c r="D774" s="6"/>
      <c r="E774" s="6"/>
      <c r="F774" s="6"/>
      <c r="G774" s="6"/>
      <c r="M774" s="69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2">
      <c r="A775" s="6"/>
      <c r="B775" s="6"/>
      <c r="C775" s="6"/>
      <c r="D775" s="6"/>
      <c r="E775" s="6"/>
      <c r="F775" s="6"/>
      <c r="G775" s="6"/>
      <c r="M775" s="69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2">
      <c r="A776" s="6"/>
      <c r="B776" s="6"/>
      <c r="C776" s="6"/>
      <c r="D776" s="6"/>
      <c r="E776" s="6"/>
      <c r="F776" s="6"/>
      <c r="G776" s="6"/>
      <c r="M776" s="69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2">
      <c r="A777" s="6"/>
      <c r="B777" s="6"/>
      <c r="C777" s="6"/>
      <c r="D777" s="6"/>
      <c r="E777" s="6"/>
      <c r="F777" s="6"/>
      <c r="G777" s="6"/>
      <c r="M777" s="69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2">
      <c r="A778" s="6"/>
      <c r="B778" s="6"/>
      <c r="C778" s="6"/>
      <c r="D778" s="6"/>
      <c r="E778" s="6"/>
      <c r="F778" s="6"/>
      <c r="G778" s="6"/>
      <c r="M778" s="69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2">
      <c r="A779" s="6"/>
      <c r="B779" s="6"/>
      <c r="C779" s="6"/>
      <c r="D779" s="6"/>
      <c r="E779" s="6"/>
      <c r="F779" s="6"/>
      <c r="G779" s="6"/>
      <c r="M779" s="69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2">
      <c r="A780" s="6"/>
      <c r="B780" s="6"/>
      <c r="C780" s="6"/>
      <c r="D780" s="6"/>
      <c r="E780" s="6"/>
      <c r="F780" s="6"/>
      <c r="G780" s="6"/>
      <c r="M780" s="69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2">
      <c r="A781" s="6"/>
      <c r="B781" s="6"/>
      <c r="C781" s="6"/>
      <c r="D781" s="6"/>
      <c r="E781" s="6"/>
      <c r="F781" s="6"/>
      <c r="G781" s="6"/>
      <c r="M781" s="69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2">
      <c r="A782" s="6"/>
      <c r="B782" s="6"/>
      <c r="C782" s="6"/>
      <c r="D782" s="6"/>
      <c r="E782" s="6"/>
      <c r="F782" s="6"/>
      <c r="G782" s="6"/>
      <c r="M782" s="69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2">
      <c r="A783" s="6"/>
      <c r="B783" s="6"/>
      <c r="C783" s="6"/>
      <c r="D783" s="6"/>
      <c r="E783" s="6"/>
      <c r="F783" s="6"/>
      <c r="G783" s="6"/>
      <c r="M783" s="69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2">
      <c r="A784" s="6"/>
      <c r="B784" s="6"/>
      <c r="C784" s="6"/>
      <c r="D784" s="6"/>
      <c r="E784" s="6"/>
      <c r="F784" s="6"/>
      <c r="G784" s="6"/>
      <c r="M784" s="69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2">
      <c r="A785" s="6"/>
      <c r="B785" s="6"/>
      <c r="C785" s="6"/>
      <c r="D785" s="6"/>
      <c r="E785" s="6"/>
      <c r="F785" s="6"/>
      <c r="G785" s="6"/>
      <c r="M785" s="69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2">
      <c r="A786" s="6"/>
      <c r="B786" s="6"/>
      <c r="C786" s="6"/>
      <c r="D786" s="6"/>
      <c r="E786" s="6"/>
      <c r="F786" s="6"/>
      <c r="G786" s="6"/>
      <c r="M786" s="69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2">
      <c r="A787" s="6"/>
      <c r="B787" s="6"/>
      <c r="C787" s="6"/>
      <c r="D787" s="6"/>
      <c r="E787" s="6"/>
      <c r="F787" s="6"/>
      <c r="G787" s="6"/>
      <c r="M787" s="69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2">
      <c r="A788" s="6"/>
      <c r="B788" s="6"/>
      <c r="C788" s="6"/>
      <c r="D788" s="6"/>
      <c r="E788" s="6"/>
      <c r="F788" s="6"/>
      <c r="G788" s="6"/>
      <c r="M788" s="69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2">
      <c r="A789" s="6"/>
      <c r="B789" s="6"/>
      <c r="C789" s="6"/>
      <c r="D789" s="6"/>
      <c r="E789" s="6"/>
      <c r="F789" s="6"/>
      <c r="G789" s="6"/>
      <c r="M789" s="69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2">
      <c r="A790" s="6"/>
      <c r="B790" s="6"/>
      <c r="C790" s="6"/>
      <c r="D790" s="6"/>
      <c r="E790" s="6"/>
      <c r="F790" s="6"/>
      <c r="G790" s="6"/>
      <c r="M790" s="69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2">
      <c r="A791" s="6"/>
      <c r="B791" s="6"/>
      <c r="C791" s="6"/>
      <c r="D791" s="6"/>
      <c r="E791" s="6"/>
      <c r="F791" s="6"/>
      <c r="G791" s="6"/>
      <c r="M791" s="69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2">
      <c r="A792" s="6"/>
      <c r="B792" s="6"/>
      <c r="C792" s="6"/>
      <c r="D792" s="6"/>
      <c r="E792" s="6"/>
      <c r="F792" s="6"/>
      <c r="G792" s="6"/>
      <c r="M792" s="69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2">
      <c r="A793" s="6"/>
      <c r="B793" s="6"/>
      <c r="C793" s="6"/>
      <c r="D793" s="6"/>
      <c r="E793" s="6"/>
      <c r="F793" s="6"/>
      <c r="G793" s="6"/>
      <c r="M793" s="69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2">
      <c r="A794" s="6"/>
      <c r="B794" s="6"/>
      <c r="C794" s="6"/>
      <c r="D794" s="6"/>
      <c r="E794" s="6"/>
      <c r="F794" s="6"/>
      <c r="G794" s="6"/>
      <c r="M794" s="69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2">
      <c r="A795" s="6"/>
      <c r="B795" s="6"/>
      <c r="C795" s="6"/>
      <c r="D795" s="6"/>
      <c r="E795" s="6"/>
      <c r="F795" s="6"/>
      <c r="G795" s="6"/>
      <c r="M795" s="69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2">
      <c r="A796" s="6"/>
      <c r="B796" s="6"/>
      <c r="C796" s="6"/>
      <c r="D796" s="6"/>
      <c r="E796" s="6"/>
      <c r="F796" s="6"/>
      <c r="G796" s="6"/>
      <c r="M796" s="69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2">
      <c r="A797" s="6"/>
      <c r="B797" s="6"/>
      <c r="C797" s="6"/>
      <c r="D797" s="6"/>
      <c r="E797" s="6"/>
      <c r="F797" s="6"/>
      <c r="G797" s="6"/>
      <c r="M797" s="69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2">
      <c r="A798" s="6"/>
      <c r="B798" s="6"/>
      <c r="C798" s="6"/>
      <c r="D798" s="6"/>
      <c r="E798" s="6"/>
      <c r="F798" s="6"/>
      <c r="G798" s="6"/>
      <c r="M798" s="69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2">
      <c r="A799" s="6"/>
      <c r="B799" s="6"/>
      <c r="C799" s="6"/>
      <c r="D799" s="6"/>
      <c r="E799" s="6"/>
      <c r="F799" s="6"/>
      <c r="G799" s="6"/>
      <c r="M799" s="69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2">
      <c r="A800" s="6"/>
      <c r="B800" s="6"/>
      <c r="C800" s="6"/>
      <c r="D800" s="6"/>
      <c r="E800" s="6"/>
      <c r="F800" s="6"/>
      <c r="G800" s="6"/>
      <c r="M800" s="69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2">
      <c r="A801" s="6"/>
      <c r="B801" s="6"/>
      <c r="C801" s="6"/>
      <c r="D801" s="6"/>
      <c r="E801" s="6"/>
      <c r="F801" s="6"/>
      <c r="G801" s="6"/>
      <c r="M801" s="69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2">
      <c r="A802" s="6"/>
      <c r="B802" s="6"/>
      <c r="C802" s="6"/>
      <c r="D802" s="6"/>
      <c r="E802" s="6"/>
      <c r="F802" s="6"/>
      <c r="G802" s="6"/>
      <c r="M802" s="69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2">
      <c r="A803" s="6"/>
      <c r="B803" s="6"/>
      <c r="C803" s="6"/>
      <c r="D803" s="6"/>
      <c r="E803" s="6"/>
      <c r="F803" s="6"/>
      <c r="G803" s="6"/>
      <c r="M803" s="69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2">
      <c r="A804" s="6"/>
      <c r="B804" s="6"/>
      <c r="C804" s="6"/>
      <c r="D804" s="6"/>
      <c r="E804" s="6"/>
      <c r="F804" s="6"/>
      <c r="G804" s="6"/>
      <c r="M804" s="69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2">
      <c r="A805" s="6"/>
      <c r="B805" s="6"/>
      <c r="C805" s="6"/>
      <c r="D805" s="6"/>
      <c r="E805" s="6"/>
      <c r="F805" s="6"/>
      <c r="G805" s="6"/>
      <c r="M805" s="69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2">
      <c r="A806" s="6"/>
      <c r="B806" s="6"/>
      <c r="C806" s="6"/>
      <c r="D806" s="6"/>
      <c r="E806" s="6"/>
      <c r="F806" s="6"/>
      <c r="G806" s="6"/>
      <c r="M806" s="69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2">
      <c r="A807" s="6"/>
      <c r="B807" s="6"/>
      <c r="C807" s="6"/>
      <c r="D807" s="6"/>
      <c r="E807" s="6"/>
      <c r="F807" s="6"/>
      <c r="G807" s="6"/>
      <c r="M807" s="69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2">
      <c r="A808" s="6"/>
      <c r="B808" s="6"/>
      <c r="C808" s="6"/>
      <c r="D808" s="6"/>
      <c r="E808" s="6"/>
      <c r="F808" s="6"/>
      <c r="G808" s="6"/>
      <c r="M808" s="69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2">
      <c r="A809" s="6"/>
      <c r="B809" s="6"/>
      <c r="C809" s="6"/>
      <c r="D809" s="6"/>
      <c r="E809" s="6"/>
      <c r="F809" s="6"/>
      <c r="G809" s="6"/>
      <c r="M809" s="69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2">
      <c r="A810" s="6"/>
      <c r="B810" s="6"/>
      <c r="C810" s="6"/>
      <c r="D810" s="6"/>
      <c r="E810" s="6"/>
      <c r="F810" s="6"/>
      <c r="G810" s="6"/>
      <c r="M810" s="69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2">
      <c r="A811" s="6"/>
      <c r="B811" s="6"/>
      <c r="C811" s="6"/>
      <c r="D811" s="6"/>
      <c r="E811" s="6"/>
      <c r="F811" s="6"/>
      <c r="G811" s="6"/>
      <c r="M811" s="69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2">
      <c r="A812" s="6"/>
      <c r="B812" s="6"/>
      <c r="C812" s="6"/>
      <c r="D812" s="6"/>
      <c r="E812" s="6"/>
      <c r="F812" s="6"/>
      <c r="G812" s="6"/>
      <c r="M812" s="69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2">
      <c r="A813" s="6"/>
      <c r="B813" s="6"/>
      <c r="C813" s="6"/>
      <c r="D813" s="6"/>
      <c r="E813" s="6"/>
      <c r="F813" s="6"/>
      <c r="G813" s="6"/>
      <c r="M813" s="69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2">
      <c r="A814" s="6"/>
      <c r="B814" s="6"/>
      <c r="C814" s="6"/>
      <c r="D814" s="6"/>
      <c r="E814" s="6"/>
      <c r="F814" s="6"/>
      <c r="G814" s="6"/>
      <c r="M814" s="69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2">
      <c r="A815" s="6"/>
      <c r="B815" s="6"/>
      <c r="C815" s="6"/>
      <c r="D815" s="6"/>
      <c r="E815" s="6"/>
      <c r="F815" s="6"/>
      <c r="G815" s="6"/>
      <c r="M815" s="69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2">
      <c r="A816" s="6"/>
      <c r="B816" s="6"/>
      <c r="C816" s="6"/>
      <c r="D816" s="6"/>
      <c r="E816" s="6"/>
      <c r="F816" s="6"/>
      <c r="G816" s="6"/>
      <c r="M816" s="69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2">
      <c r="A817" s="6"/>
      <c r="B817" s="6"/>
      <c r="C817" s="6"/>
      <c r="D817" s="6"/>
      <c r="E817" s="6"/>
      <c r="F817" s="6"/>
      <c r="G817" s="6"/>
      <c r="M817" s="69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2">
      <c r="A818" s="6"/>
      <c r="B818" s="6"/>
      <c r="C818" s="6"/>
      <c r="D818" s="6"/>
      <c r="E818" s="6"/>
      <c r="F818" s="6"/>
      <c r="G818" s="6"/>
      <c r="M818" s="69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2">
      <c r="A819" s="6"/>
      <c r="B819" s="6"/>
      <c r="C819" s="6"/>
      <c r="D819" s="6"/>
      <c r="E819" s="6"/>
      <c r="F819" s="6"/>
      <c r="G819" s="6"/>
      <c r="M819" s="69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2">
      <c r="A820" s="6"/>
      <c r="B820" s="6"/>
      <c r="C820" s="6"/>
      <c r="D820" s="6"/>
      <c r="E820" s="6"/>
      <c r="F820" s="6"/>
      <c r="G820" s="6"/>
      <c r="M820" s="69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2">
      <c r="A821" s="6"/>
      <c r="B821" s="6"/>
      <c r="C821" s="6"/>
      <c r="D821" s="6"/>
      <c r="E821" s="6"/>
      <c r="F821" s="6"/>
      <c r="G821" s="6"/>
      <c r="M821" s="69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2">
      <c r="A822" s="6"/>
      <c r="B822" s="6"/>
      <c r="C822" s="6"/>
      <c r="D822" s="6"/>
      <c r="E822" s="6"/>
      <c r="F822" s="6"/>
      <c r="G822" s="6"/>
      <c r="M822" s="69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2">
      <c r="A823" s="6"/>
      <c r="B823" s="6"/>
      <c r="C823" s="6"/>
      <c r="D823" s="6"/>
      <c r="E823" s="6"/>
      <c r="F823" s="6"/>
      <c r="G823" s="6"/>
      <c r="M823" s="69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2">
      <c r="A824" s="6"/>
      <c r="B824" s="6"/>
      <c r="C824" s="6"/>
      <c r="D824" s="6"/>
      <c r="E824" s="6"/>
      <c r="F824" s="6"/>
      <c r="G824" s="6"/>
      <c r="M824" s="69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2">
      <c r="A825" s="6"/>
      <c r="B825" s="6"/>
      <c r="C825" s="6"/>
      <c r="D825" s="6"/>
      <c r="E825" s="6"/>
      <c r="F825" s="6"/>
      <c r="G825" s="6"/>
      <c r="M825" s="69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2">
      <c r="A826" s="6"/>
      <c r="B826" s="6"/>
      <c r="C826" s="6"/>
      <c r="D826" s="6"/>
      <c r="E826" s="6"/>
      <c r="F826" s="6"/>
      <c r="G826" s="6"/>
      <c r="M826" s="69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2">
      <c r="A827" s="6"/>
      <c r="B827" s="6"/>
      <c r="C827" s="6"/>
      <c r="D827" s="6"/>
      <c r="E827" s="6"/>
      <c r="F827" s="6"/>
      <c r="G827" s="6"/>
      <c r="M827" s="69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2">
      <c r="A828" s="6"/>
      <c r="B828" s="6"/>
      <c r="C828" s="6"/>
      <c r="D828" s="6"/>
      <c r="E828" s="6"/>
      <c r="F828" s="6"/>
      <c r="G828" s="6"/>
      <c r="M828" s="69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2">
      <c r="A829" s="6"/>
      <c r="B829" s="6"/>
      <c r="C829" s="6"/>
      <c r="D829" s="6"/>
      <c r="E829" s="6"/>
      <c r="F829" s="6"/>
      <c r="G829" s="6"/>
      <c r="M829" s="69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2">
      <c r="A830" s="6"/>
      <c r="B830" s="6"/>
      <c r="C830" s="6"/>
      <c r="D830" s="6"/>
      <c r="E830" s="6"/>
      <c r="F830" s="6"/>
      <c r="G830" s="6"/>
      <c r="M830" s="69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2">
      <c r="A831" s="6"/>
      <c r="B831" s="6"/>
      <c r="C831" s="6"/>
      <c r="D831" s="6"/>
      <c r="E831" s="6"/>
      <c r="F831" s="6"/>
      <c r="G831" s="6"/>
      <c r="M831" s="69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2">
      <c r="A832" s="6"/>
      <c r="B832" s="6"/>
      <c r="C832" s="6"/>
      <c r="D832" s="6"/>
      <c r="E832" s="6"/>
      <c r="F832" s="6"/>
      <c r="G832" s="6"/>
      <c r="M832" s="69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2">
      <c r="A833" s="6"/>
      <c r="B833" s="6"/>
      <c r="C833" s="6"/>
      <c r="D833" s="6"/>
      <c r="E833" s="6"/>
      <c r="F833" s="6"/>
      <c r="G833" s="6"/>
      <c r="M833" s="69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2">
      <c r="A834" s="6"/>
      <c r="B834" s="6"/>
      <c r="C834" s="6"/>
      <c r="D834" s="6"/>
      <c r="E834" s="6"/>
      <c r="F834" s="6"/>
      <c r="G834" s="6"/>
      <c r="M834" s="69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2">
      <c r="A835" s="6"/>
      <c r="B835" s="6"/>
      <c r="C835" s="6"/>
      <c r="D835" s="6"/>
      <c r="E835" s="6"/>
      <c r="F835" s="6"/>
      <c r="G835" s="6"/>
      <c r="M835" s="69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2">
      <c r="A836" s="6"/>
      <c r="B836" s="6"/>
      <c r="C836" s="6"/>
      <c r="D836" s="6"/>
      <c r="E836" s="6"/>
      <c r="F836" s="6"/>
      <c r="G836" s="6"/>
      <c r="M836" s="69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2">
      <c r="A837" s="6"/>
      <c r="B837" s="6"/>
      <c r="C837" s="6"/>
      <c r="D837" s="6"/>
      <c r="E837" s="6"/>
      <c r="F837" s="6"/>
      <c r="G837" s="6"/>
      <c r="M837" s="69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2">
      <c r="A838" s="6"/>
      <c r="B838" s="6"/>
      <c r="C838" s="6"/>
      <c r="D838" s="6"/>
      <c r="E838" s="6"/>
      <c r="F838" s="6"/>
      <c r="G838" s="6"/>
      <c r="M838" s="69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2">
      <c r="A839" s="6"/>
      <c r="B839" s="6"/>
      <c r="C839" s="6"/>
      <c r="D839" s="6"/>
      <c r="E839" s="6"/>
      <c r="F839" s="6"/>
      <c r="G839" s="6"/>
      <c r="M839" s="69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2">
      <c r="A840" s="6"/>
      <c r="B840" s="6"/>
      <c r="C840" s="6"/>
      <c r="D840" s="6"/>
      <c r="E840" s="6"/>
      <c r="F840" s="6"/>
      <c r="G840" s="6"/>
      <c r="M840" s="69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2">
      <c r="A841" s="6"/>
      <c r="B841" s="6"/>
      <c r="C841" s="6"/>
      <c r="D841" s="6"/>
      <c r="E841" s="6"/>
      <c r="F841" s="6"/>
      <c r="G841" s="6"/>
      <c r="M841" s="69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2">
      <c r="A842" s="6"/>
      <c r="B842" s="6"/>
      <c r="C842" s="6"/>
      <c r="D842" s="6"/>
      <c r="E842" s="6"/>
      <c r="F842" s="6"/>
      <c r="G842" s="6"/>
      <c r="M842" s="69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2">
      <c r="A843" s="6"/>
      <c r="B843" s="6"/>
      <c r="C843" s="6"/>
      <c r="D843" s="6"/>
      <c r="E843" s="6"/>
      <c r="F843" s="6"/>
      <c r="G843" s="6"/>
      <c r="M843" s="69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2">
      <c r="A844" s="6"/>
      <c r="B844" s="6"/>
      <c r="C844" s="6"/>
      <c r="D844" s="6"/>
      <c r="E844" s="6"/>
      <c r="F844" s="6"/>
      <c r="G844" s="6"/>
      <c r="M844" s="69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2">
      <c r="A845" s="6"/>
      <c r="B845" s="6"/>
      <c r="C845" s="6"/>
      <c r="D845" s="6"/>
      <c r="E845" s="6"/>
      <c r="F845" s="6"/>
      <c r="G845" s="6"/>
      <c r="M845" s="69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2">
      <c r="A846" s="6"/>
      <c r="B846" s="6"/>
      <c r="C846" s="6"/>
      <c r="D846" s="6"/>
      <c r="E846" s="6"/>
      <c r="F846" s="6"/>
      <c r="G846" s="6"/>
      <c r="M846" s="69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2">
      <c r="A847" s="6"/>
      <c r="B847" s="6"/>
      <c r="C847" s="6"/>
      <c r="D847" s="6"/>
      <c r="E847" s="6"/>
      <c r="F847" s="6"/>
      <c r="G847" s="6"/>
      <c r="M847" s="69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2">
      <c r="A848" s="6"/>
      <c r="B848" s="6"/>
      <c r="C848" s="6"/>
      <c r="D848" s="6"/>
      <c r="E848" s="6"/>
      <c r="F848" s="6"/>
      <c r="G848" s="6"/>
      <c r="M848" s="69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2">
      <c r="A849" s="6"/>
      <c r="B849" s="6"/>
      <c r="C849" s="6"/>
      <c r="D849" s="6"/>
      <c r="E849" s="6"/>
      <c r="F849" s="6"/>
      <c r="G849" s="6"/>
      <c r="M849" s="69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2">
      <c r="A850" s="6"/>
      <c r="B850" s="6"/>
      <c r="C850" s="6"/>
      <c r="D850" s="6"/>
      <c r="E850" s="6"/>
      <c r="F850" s="6"/>
      <c r="G850" s="6"/>
      <c r="M850" s="69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2">
      <c r="A851" s="6"/>
      <c r="B851" s="6"/>
      <c r="C851" s="6"/>
      <c r="D851" s="6"/>
      <c r="E851" s="6"/>
      <c r="F851" s="6"/>
      <c r="G851" s="6"/>
      <c r="M851" s="69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2">
      <c r="A852" s="6"/>
      <c r="B852" s="6"/>
      <c r="C852" s="6"/>
      <c r="D852" s="6"/>
      <c r="E852" s="6"/>
      <c r="F852" s="6"/>
      <c r="G852" s="6"/>
      <c r="M852" s="69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2">
      <c r="A853" s="6"/>
      <c r="B853" s="6"/>
      <c r="C853" s="6"/>
      <c r="D853" s="6"/>
      <c r="E853" s="6"/>
      <c r="F853" s="6"/>
      <c r="G853" s="6"/>
      <c r="M853" s="69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2">
      <c r="A854" s="6"/>
      <c r="B854" s="6"/>
      <c r="C854" s="6"/>
      <c r="D854" s="6"/>
      <c r="E854" s="6"/>
      <c r="F854" s="6"/>
      <c r="G854" s="6"/>
      <c r="M854" s="69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2">
      <c r="A855" s="6"/>
      <c r="B855" s="6"/>
      <c r="C855" s="6"/>
      <c r="D855" s="6"/>
      <c r="E855" s="6"/>
      <c r="F855" s="6"/>
      <c r="G855" s="6"/>
      <c r="M855" s="69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2">
      <c r="A856" s="6"/>
      <c r="B856" s="6"/>
      <c r="C856" s="6"/>
      <c r="D856" s="6"/>
      <c r="E856" s="6"/>
      <c r="F856" s="6"/>
      <c r="G856" s="6"/>
      <c r="M856" s="69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2">
      <c r="A857" s="6"/>
      <c r="B857" s="6"/>
      <c r="C857" s="6"/>
      <c r="D857" s="6"/>
      <c r="E857" s="6"/>
      <c r="F857" s="6"/>
      <c r="G857" s="6"/>
      <c r="M857" s="69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2">
      <c r="A858" s="6"/>
      <c r="B858" s="6"/>
      <c r="C858" s="6"/>
      <c r="D858" s="6"/>
      <c r="E858" s="6"/>
      <c r="F858" s="6"/>
      <c r="G858" s="6"/>
      <c r="M858" s="69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2">
      <c r="A859" s="6"/>
      <c r="B859" s="6"/>
      <c r="C859" s="6"/>
      <c r="D859" s="6"/>
      <c r="E859" s="6"/>
      <c r="F859" s="6"/>
      <c r="G859" s="6"/>
      <c r="M859" s="69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2">
      <c r="A860" s="6"/>
      <c r="B860" s="6"/>
      <c r="C860" s="6"/>
      <c r="D860" s="6"/>
      <c r="E860" s="6"/>
      <c r="F860" s="6"/>
      <c r="G860" s="6"/>
      <c r="M860" s="69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2">
      <c r="A861" s="6"/>
      <c r="B861" s="6"/>
      <c r="C861" s="6"/>
      <c r="D861" s="6"/>
      <c r="E861" s="6"/>
      <c r="F861" s="6"/>
      <c r="G861" s="6"/>
      <c r="M861" s="69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2">
      <c r="A862" s="6"/>
      <c r="B862" s="6"/>
      <c r="C862" s="6"/>
      <c r="D862" s="6"/>
      <c r="E862" s="6"/>
      <c r="F862" s="6"/>
      <c r="G862" s="6"/>
      <c r="M862" s="69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2">
      <c r="A863" s="6"/>
      <c r="B863" s="6"/>
      <c r="C863" s="6"/>
      <c r="D863" s="6"/>
      <c r="E863" s="6"/>
      <c r="F863" s="6"/>
      <c r="G863" s="6"/>
      <c r="M863" s="69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2">
      <c r="A864" s="6"/>
      <c r="B864" s="6"/>
      <c r="C864" s="6"/>
      <c r="D864" s="6"/>
      <c r="E864" s="6"/>
      <c r="F864" s="6"/>
      <c r="G864" s="6"/>
      <c r="M864" s="69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2">
      <c r="A865" s="6"/>
      <c r="B865" s="6"/>
      <c r="C865" s="6"/>
      <c r="D865" s="6"/>
      <c r="E865" s="6"/>
      <c r="F865" s="6"/>
      <c r="G865" s="6"/>
      <c r="M865" s="69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2">
      <c r="A866" s="6"/>
      <c r="B866" s="6"/>
      <c r="C866" s="6"/>
      <c r="D866" s="6"/>
      <c r="E866" s="6"/>
      <c r="F866" s="6"/>
      <c r="G866" s="6"/>
      <c r="M866" s="69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2">
      <c r="A867" s="6"/>
      <c r="B867" s="6"/>
      <c r="C867" s="6"/>
      <c r="D867" s="6"/>
      <c r="E867" s="6"/>
      <c r="F867" s="6"/>
      <c r="G867" s="6"/>
      <c r="M867" s="69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2">
      <c r="A868" s="6"/>
      <c r="B868" s="6"/>
      <c r="C868" s="6"/>
      <c r="D868" s="6"/>
      <c r="E868" s="6"/>
      <c r="F868" s="6"/>
      <c r="G868" s="6"/>
      <c r="M868" s="69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2">
      <c r="A869" s="6"/>
      <c r="B869" s="6"/>
      <c r="C869" s="6"/>
      <c r="D869" s="6"/>
      <c r="E869" s="6"/>
      <c r="F869" s="6"/>
      <c r="G869" s="6"/>
      <c r="M869" s="69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2">
      <c r="A870" s="6"/>
      <c r="B870" s="6"/>
      <c r="C870" s="6"/>
      <c r="D870" s="6"/>
      <c r="E870" s="6"/>
      <c r="F870" s="6"/>
      <c r="G870" s="6"/>
      <c r="M870" s="69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2">
      <c r="A871" s="6"/>
      <c r="B871" s="6"/>
      <c r="C871" s="6"/>
      <c r="D871" s="6"/>
      <c r="E871" s="6"/>
      <c r="F871" s="6"/>
      <c r="G871" s="6"/>
      <c r="M871" s="69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2">
      <c r="A872" s="6"/>
      <c r="B872" s="6"/>
      <c r="C872" s="6"/>
      <c r="D872" s="6"/>
      <c r="E872" s="6"/>
      <c r="F872" s="6"/>
      <c r="G872" s="6"/>
      <c r="M872" s="69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2">
      <c r="A873" s="6"/>
      <c r="B873" s="6"/>
      <c r="C873" s="6"/>
      <c r="D873" s="6"/>
      <c r="E873" s="6"/>
      <c r="F873" s="6"/>
      <c r="G873" s="6"/>
      <c r="M873" s="69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2">
      <c r="A874" s="6"/>
      <c r="B874" s="6"/>
      <c r="C874" s="6"/>
      <c r="D874" s="6"/>
      <c r="E874" s="6"/>
      <c r="F874" s="6"/>
      <c r="G874" s="6"/>
      <c r="M874" s="69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2">
      <c r="A875" s="6"/>
      <c r="B875" s="6"/>
      <c r="C875" s="6"/>
      <c r="D875" s="6"/>
      <c r="E875" s="6"/>
      <c r="F875" s="6"/>
      <c r="G875" s="6"/>
      <c r="M875" s="69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2">
      <c r="A876" s="6"/>
      <c r="B876" s="6"/>
      <c r="C876" s="6"/>
      <c r="D876" s="6"/>
      <c r="E876" s="6"/>
      <c r="F876" s="6"/>
      <c r="G876" s="6"/>
      <c r="M876" s="69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2">
      <c r="A877" s="6"/>
      <c r="B877" s="6"/>
      <c r="C877" s="6"/>
      <c r="D877" s="6"/>
      <c r="E877" s="6"/>
      <c r="F877" s="6"/>
      <c r="G877" s="6"/>
      <c r="M877" s="69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2">
      <c r="A878" s="6"/>
      <c r="B878" s="6"/>
      <c r="C878" s="6"/>
      <c r="D878" s="6"/>
      <c r="E878" s="6"/>
      <c r="F878" s="6"/>
      <c r="G878" s="6"/>
      <c r="M878" s="69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2">
      <c r="A879" s="6"/>
      <c r="B879" s="6"/>
      <c r="C879" s="6"/>
      <c r="D879" s="6"/>
      <c r="E879" s="6"/>
      <c r="F879" s="6"/>
      <c r="G879" s="6"/>
      <c r="M879" s="69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2">
      <c r="A880" s="6"/>
      <c r="B880" s="6"/>
      <c r="C880" s="6"/>
      <c r="D880" s="6"/>
      <c r="E880" s="6"/>
      <c r="F880" s="6"/>
      <c r="G880" s="6"/>
      <c r="M880" s="69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2">
      <c r="A881" s="6"/>
      <c r="B881" s="6"/>
      <c r="C881" s="6"/>
      <c r="D881" s="6"/>
      <c r="E881" s="6"/>
      <c r="F881" s="6"/>
      <c r="G881" s="6"/>
      <c r="M881" s="69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2">
      <c r="A882" s="6"/>
      <c r="B882" s="6"/>
      <c r="C882" s="6"/>
      <c r="D882" s="6"/>
      <c r="E882" s="6"/>
      <c r="F882" s="6"/>
      <c r="G882" s="6"/>
      <c r="M882" s="69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2">
      <c r="A883" s="6"/>
      <c r="B883" s="6"/>
      <c r="C883" s="6"/>
      <c r="D883" s="6"/>
      <c r="E883" s="6"/>
      <c r="F883" s="6"/>
      <c r="G883" s="6"/>
      <c r="M883" s="69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2">
      <c r="A884" s="6"/>
      <c r="B884" s="6"/>
      <c r="C884" s="6"/>
      <c r="D884" s="6"/>
      <c r="E884" s="6"/>
      <c r="F884" s="6"/>
      <c r="G884" s="6"/>
      <c r="M884" s="69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2">
      <c r="A885" s="6"/>
      <c r="B885" s="6"/>
      <c r="C885" s="6"/>
      <c r="D885" s="6"/>
      <c r="E885" s="6"/>
      <c r="F885" s="6"/>
      <c r="G885" s="6"/>
      <c r="M885" s="69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2">
      <c r="A886" s="6"/>
      <c r="B886" s="6"/>
      <c r="C886" s="6"/>
      <c r="D886" s="6"/>
      <c r="E886" s="6"/>
      <c r="F886" s="6"/>
      <c r="G886" s="6"/>
      <c r="M886" s="69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2">
      <c r="A887" s="6"/>
      <c r="B887" s="6"/>
      <c r="C887" s="6"/>
      <c r="D887" s="6"/>
      <c r="E887" s="6"/>
      <c r="F887" s="6"/>
      <c r="G887" s="6"/>
      <c r="M887" s="69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2">
      <c r="A888" s="6"/>
      <c r="B888" s="6"/>
      <c r="C888" s="6"/>
      <c r="D888" s="6"/>
      <c r="E888" s="6"/>
      <c r="F888" s="6"/>
      <c r="G888" s="6"/>
      <c r="M888" s="69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2">
      <c r="A889" s="6"/>
      <c r="B889" s="6"/>
      <c r="C889" s="6"/>
      <c r="D889" s="6"/>
      <c r="E889" s="6"/>
      <c r="F889" s="6"/>
      <c r="G889" s="6"/>
      <c r="M889" s="69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2">
      <c r="A890" s="6"/>
      <c r="B890" s="6"/>
      <c r="C890" s="6"/>
      <c r="D890" s="6"/>
      <c r="E890" s="6"/>
      <c r="F890" s="6"/>
      <c r="G890" s="6"/>
      <c r="M890" s="69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2">
      <c r="A891" s="6"/>
      <c r="B891" s="6"/>
      <c r="C891" s="6"/>
      <c r="D891" s="6"/>
      <c r="E891" s="6"/>
      <c r="F891" s="6"/>
      <c r="G891" s="6"/>
      <c r="M891" s="69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2">
      <c r="A892" s="6"/>
      <c r="B892" s="6"/>
      <c r="C892" s="6"/>
      <c r="D892" s="6"/>
      <c r="E892" s="6"/>
      <c r="F892" s="6"/>
      <c r="G892" s="6"/>
      <c r="M892" s="69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2">
      <c r="A893" s="6"/>
      <c r="B893" s="6"/>
      <c r="C893" s="6"/>
      <c r="D893" s="6"/>
      <c r="E893" s="6"/>
      <c r="F893" s="6"/>
      <c r="G893" s="6"/>
      <c r="M893" s="69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2">
      <c r="A894" s="6"/>
      <c r="B894" s="6"/>
      <c r="C894" s="6"/>
      <c r="D894" s="6"/>
      <c r="E894" s="6"/>
      <c r="F894" s="6"/>
      <c r="G894" s="6"/>
      <c r="M894" s="69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2">
      <c r="A895" s="6"/>
      <c r="B895" s="6"/>
      <c r="C895" s="6"/>
      <c r="D895" s="6"/>
      <c r="E895" s="6"/>
      <c r="F895" s="6"/>
      <c r="G895" s="6"/>
      <c r="M895" s="69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2">
      <c r="A896" s="6"/>
      <c r="B896" s="6"/>
      <c r="C896" s="6"/>
      <c r="D896" s="6"/>
      <c r="E896" s="6"/>
      <c r="F896" s="6"/>
      <c r="G896" s="6"/>
      <c r="M896" s="69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2">
      <c r="A897" s="6"/>
      <c r="B897" s="6"/>
      <c r="C897" s="6"/>
      <c r="D897" s="6"/>
      <c r="E897" s="6"/>
      <c r="F897" s="6"/>
      <c r="G897" s="6"/>
      <c r="M897" s="69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2">
      <c r="A898" s="6"/>
      <c r="B898" s="6"/>
      <c r="C898" s="6"/>
      <c r="D898" s="6"/>
      <c r="E898" s="6"/>
      <c r="F898" s="6"/>
      <c r="G898" s="6"/>
      <c r="M898" s="69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2">
      <c r="A899" s="6"/>
      <c r="B899" s="6"/>
      <c r="C899" s="6"/>
      <c r="D899" s="6"/>
      <c r="E899" s="6"/>
      <c r="F899" s="6"/>
      <c r="G899" s="6"/>
      <c r="M899" s="69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2">
      <c r="A900" s="6"/>
      <c r="B900" s="6"/>
      <c r="C900" s="6"/>
      <c r="D900" s="6"/>
      <c r="E900" s="6"/>
      <c r="F900" s="6"/>
      <c r="G900" s="6"/>
      <c r="M900" s="69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2">
      <c r="A901" s="6"/>
      <c r="B901" s="6"/>
      <c r="C901" s="6"/>
      <c r="D901" s="6"/>
      <c r="E901" s="6"/>
      <c r="F901" s="6"/>
      <c r="G901" s="6"/>
      <c r="M901" s="69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2">
      <c r="A902" s="6"/>
      <c r="B902" s="6"/>
      <c r="C902" s="6"/>
      <c r="D902" s="6"/>
      <c r="E902" s="6"/>
      <c r="F902" s="6"/>
      <c r="G902" s="6"/>
      <c r="M902" s="69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2">
      <c r="A903" s="6"/>
      <c r="B903" s="6"/>
      <c r="C903" s="6"/>
      <c r="D903" s="6"/>
      <c r="E903" s="6"/>
      <c r="F903" s="6"/>
      <c r="G903" s="6"/>
      <c r="M903" s="69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2">
      <c r="A904" s="6"/>
      <c r="B904" s="6"/>
      <c r="C904" s="6"/>
      <c r="D904" s="6"/>
      <c r="E904" s="6"/>
      <c r="F904" s="6"/>
      <c r="G904" s="6"/>
      <c r="M904" s="69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2">
      <c r="A905" s="6"/>
      <c r="B905" s="6"/>
      <c r="C905" s="6"/>
      <c r="D905" s="6"/>
      <c r="E905" s="6"/>
      <c r="F905" s="6"/>
      <c r="G905" s="6"/>
      <c r="M905" s="69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2">
      <c r="A906" s="6"/>
      <c r="B906" s="6"/>
      <c r="C906" s="6"/>
      <c r="D906" s="6"/>
      <c r="E906" s="6"/>
      <c r="F906" s="6"/>
      <c r="G906" s="6"/>
      <c r="M906" s="69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2">
      <c r="A907" s="6"/>
      <c r="B907" s="6"/>
      <c r="C907" s="6"/>
      <c r="D907" s="6"/>
      <c r="E907" s="6"/>
      <c r="F907" s="6"/>
      <c r="G907" s="6"/>
      <c r="M907" s="69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2">
      <c r="A908" s="6"/>
      <c r="B908" s="6"/>
      <c r="C908" s="6"/>
      <c r="D908" s="6"/>
      <c r="E908" s="6"/>
      <c r="F908" s="6"/>
      <c r="G908" s="6"/>
      <c r="M908" s="69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2">
      <c r="A909" s="6"/>
      <c r="B909" s="6"/>
      <c r="C909" s="6"/>
      <c r="D909" s="6"/>
      <c r="E909" s="6"/>
      <c r="F909" s="6"/>
      <c r="G909" s="6"/>
      <c r="M909" s="69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2">
      <c r="A910" s="6"/>
      <c r="B910" s="6"/>
      <c r="C910" s="6"/>
      <c r="D910" s="6"/>
      <c r="E910" s="6"/>
      <c r="F910" s="6"/>
      <c r="G910" s="6"/>
      <c r="M910" s="69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2">
      <c r="A911" s="6"/>
      <c r="B911" s="6"/>
      <c r="C911" s="6"/>
      <c r="D911" s="6"/>
      <c r="E911" s="6"/>
      <c r="F911" s="6"/>
      <c r="G911" s="6"/>
      <c r="M911" s="69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2">
      <c r="A912" s="6"/>
      <c r="B912" s="6"/>
      <c r="C912" s="6"/>
      <c r="D912" s="6"/>
      <c r="E912" s="6"/>
      <c r="F912" s="6"/>
      <c r="G912" s="6"/>
      <c r="M912" s="69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2">
      <c r="A913" s="6"/>
      <c r="B913" s="6"/>
      <c r="C913" s="6"/>
      <c r="D913" s="6"/>
      <c r="E913" s="6"/>
      <c r="F913" s="6"/>
      <c r="G913" s="6"/>
      <c r="M913" s="69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2">
      <c r="A914" s="6"/>
      <c r="B914" s="6"/>
      <c r="C914" s="6"/>
      <c r="D914" s="6"/>
      <c r="E914" s="6"/>
      <c r="F914" s="6"/>
      <c r="G914" s="6"/>
      <c r="M914" s="69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2">
      <c r="A915" s="6"/>
      <c r="B915" s="6"/>
      <c r="C915" s="6"/>
      <c r="D915" s="6"/>
      <c r="E915" s="6"/>
      <c r="F915" s="6"/>
      <c r="G915" s="6"/>
      <c r="M915" s="69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2">
      <c r="A916" s="6"/>
      <c r="B916" s="6"/>
      <c r="C916" s="6"/>
      <c r="D916" s="6"/>
      <c r="E916" s="6"/>
      <c r="F916" s="6"/>
      <c r="G916" s="6"/>
      <c r="M916" s="69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2">
      <c r="A917" s="6"/>
      <c r="B917" s="6"/>
      <c r="C917" s="6"/>
      <c r="D917" s="6"/>
      <c r="E917" s="6"/>
      <c r="F917" s="6"/>
      <c r="G917" s="6"/>
      <c r="M917" s="69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2">
      <c r="A918" s="6"/>
      <c r="B918" s="6"/>
      <c r="C918" s="6"/>
      <c r="D918" s="6"/>
      <c r="E918" s="6"/>
      <c r="F918" s="6"/>
      <c r="G918" s="6"/>
      <c r="M918" s="69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2">
      <c r="A919" s="6"/>
      <c r="B919" s="6"/>
      <c r="C919" s="6"/>
      <c r="D919" s="6"/>
      <c r="E919" s="6"/>
      <c r="F919" s="6"/>
      <c r="G919" s="6"/>
      <c r="M919" s="69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2">
      <c r="A920" s="6"/>
      <c r="B920" s="6"/>
      <c r="C920" s="6"/>
      <c r="D920" s="6"/>
      <c r="E920" s="6"/>
      <c r="F920" s="6"/>
      <c r="G920" s="6"/>
      <c r="M920" s="69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2">
      <c r="A921" s="6"/>
      <c r="B921" s="6"/>
      <c r="C921" s="6"/>
      <c r="D921" s="6"/>
      <c r="E921" s="6"/>
      <c r="F921" s="6"/>
      <c r="G921" s="6"/>
      <c r="M921" s="69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2">
      <c r="A922" s="6"/>
      <c r="B922" s="6"/>
      <c r="C922" s="6"/>
      <c r="D922" s="6"/>
      <c r="E922" s="6"/>
      <c r="F922" s="6"/>
      <c r="G922" s="6"/>
      <c r="M922" s="69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2">
      <c r="A923" s="6"/>
      <c r="B923" s="6"/>
      <c r="C923" s="6"/>
      <c r="D923" s="6"/>
      <c r="E923" s="6"/>
      <c r="F923" s="6"/>
      <c r="G923" s="6"/>
      <c r="M923" s="69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2">
      <c r="A924" s="6"/>
      <c r="B924" s="6"/>
      <c r="C924" s="6"/>
      <c r="D924" s="6"/>
      <c r="E924" s="6"/>
      <c r="F924" s="6"/>
      <c r="G924" s="6"/>
      <c r="M924" s="69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2">
      <c r="A925" s="6"/>
      <c r="B925" s="6"/>
      <c r="C925" s="6"/>
      <c r="D925" s="6"/>
      <c r="E925" s="6"/>
      <c r="F925" s="6"/>
      <c r="G925" s="6"/>
      <c r="M925" s="69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2">
      <c r="A926" s="6"/>
      <c r="B926" s="6"/>
      <c r="C926" s="6"/>
      <c r="D926" s="6"/>
      <c r="E926" s="6"/>
      <c r="F926" s="6"/>
      <c r="G926" s="6"/>
      <c r="M926" s="69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2">
      <c r="A927" s="6"/>
      <c r="B927" s="6"/>
      <c r="C927" s="6"/>
      <c r="D927" s="6"/>
      <c r="E927" s="6"/>
      <c r="F927" s="6"/>
      <c r="G927" s="6"/>
      <c r="M927" s="69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2">
      <c r="A928" s="6"/>
      <c r="B928" s="6"/>
      <c r="C928" s="6"/>
      <c r="D928" s="6"/>
      <c r="E928" s="6"/>
      <c r="F928" s="6"/>
      <c r="G928" s="6"/>
      <c r="M928" s="69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2">
      <c r="A929" s="6"/>
      <c r="B929" s="6"/>
      <c r="C929" s="6"/>
      <c r="D929" s="6"/>
      <c r="E929" s="6"/>
      <c r="F929" s="6"/>
      <c r="G929" s="6"/>
      <c r="M929" s="69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2">
      <c r="A930" s="6"/>
      <c r="B930" s="6"/>
      <c r="C930" s="6"/>
      <c r="D930" s="6"/>
      <c r="E930" s="6"/>
      <c r="F930" s="6"/>
      <c r="G930" s="6"/>
      <c r="M930" s="69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2">
      <c r="A931" s="6"/>
      <c r="B931" s="6"/>
      <c r="C931" s="6"/>
      <c r="D931" s="6"/>
      <c r="E931" s="6"/>
      <c r="F931" s="6"/>
      <c r="G931" s="6"/>
      <c r="M931" s="69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2">
      <c r="A932" s="6"/>
      <c r="B932" s="6"/>
      <c r="C932" s="6"/>
      <c r="D932" s="6"/>
      <c r="E932" s="6"/>
      <c r="F932" s="6"/>
      <c r="G932" s="6"/>
      <c r="M932" s="69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2">
      <c r="A933" s="6"/>
      <c r="B933" s="6"/>
      <c r="C933" s="6"/>
      <c r="D933" s="6"/>
      <c r="E933" s="6"/>
      <c r="F933" s="6"/>
      <c r="G933" s="6"/>
      <c r="M933" s="69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2">
      <c r="A934" s="6"/>
      <c r="B934" s="6"/>
      <c r="C934" s="6"/>
      <c r="D934" s="6"/>
      <c r="E934" s="6"/>
      <c r="F934" s="6"/>
      <c r="G934" s="6"/>
      <c r="M934" s="69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2">
      <c r="A935" s="6"/>
      <c r="B935" s="6"/>
      <c r="C935" s="6"/>
      <c r="D935" s="6"/>
      <c r="E935" s="6"/>
      <c r="F935" s="6"/>
      <c r="G935" s="6"/>
      <c r="M935" s="69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2">
      <c r="A936" s="6"/>
      <c r="B936" s="6"/>
      <c r="C936" s="6"/>
      <c r="D936" s="6"/>
      <c r="E936" s="6"/>
      <c r="F936" s="6"/>
      <c r="G936" s="6"/>
      <c r="M936" s="69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2">
      <c r="A937" s="6"/>
      <c r="B937" s="6"/>
      <c r="C937" s="6"/>
      <c r="D937" s="6"/>
      <c r="E937" s="6"/>
      <c r="F937" s="6"/>
      <c r="G937" s="6"/>
      <c r="M937" s="69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2">
      <c r="A938" s="6"/>
      <c r="B938" s="6"/>
      <c r="C938" s="6"/>
      <c r="D938" s="6"/>
      <c r="E938" s="6"/>
      <c r="F938" s="6"/>
      <c r="G938" s="6"/>
      <c r="M938" s="69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2">
      <c r="A939" s="6"/>
      <c r="B939" s="6"/>
      <c r="C939" s="6"/>
      <c r="D939" s="6"/>
      <c r="E939" s="6"/>
      <c r="F939" s="6"/>
      <c r="G939" s="6"/>
      <c r="M939" s="69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2">
      <c r="A940" s="6"/>
      <c r="B940" s="6"/>
      <c r="C940" s="6"/>
      <c r="D940" s="6"/>
      <c r="E940" s="6"/>
      <c r="F940" s="6"/>
      <c r="G940" s="6"/>
      <c r="M940" s="69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2">
      <c r="A941" s="6"/>
      <c r="B941" s="6"/>
      <c r="C941" s="6"/>
      <c r="D941" s="6"/>
      <c r="E941" s="6"/>
      <c r="F941" s="6"/>
      <c r="G941" s="6"/>
      <c r="M941" s="69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2">
      <c r="A942" s="6"/>
      <c r="B942" s="6"/>
      <c r="C942" s="6"/>
      <c r="D942" s="6"/>
      <c r="E942" s="6"/>
      <c r="F942" s="6"/>
      <c r="G942" s="6"/>
      <c r="M942" s="69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2">
      <c r="A943" s="6"/>
      <c r="B943" s="6"/>
      <c r="C943" s="6"/>
      <c r="D943" s="6"/>
      <c r="E943" s="6"/>
      <c r="F943" s="6"/>
      <c r="G943" s="6"/>
      <c r="M943" s="69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2">
      <c r="A944" s="6"/>
      <c r="B944" s="6"/>
      <c r="C944" s="6"/>
      <c r="D944" s="6"/>
      <c r="E944" s="6"/>
      <c r="F944" s="6"/>
      <c r="G944" s="6"/>
      <c r="M944" s="69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2">
      <c r="A945" s="6"/>
      <c r="B945" s="6"/>
      <c r="C945" s="6"/>
      <c r="D945" s="6"/>
      <c r="E945" s="6"/>
      <c r="F945" s="6"/>
      <c r="G945" s="6"/>
      <c r="M945" s="69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2">
      <c r="A946" s="6"/>
      <c r="B946" s="6"/>
      <c r="C946" s="6"/>
      <c r="D946" s="6"/>
      <c r="E946" s="6"/>
      <c r="F946" s="6"/>
      <c r="G946" s="6"/>
      <c r="M946" s="69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2">
      <c r="A947" s="6"/>
      <c r="B947" s="6"/>
      <c r="C947" s="6"/>
      <c r="D947" s="6"/>
      <c r="E947" s="6"/>
      <c r="F947" s="6"/>
      <c r="G947" s="6"/>
      <c r="M947" s="69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2">
      <c r="A948" s="6"/>
      <c r="B948" s="6"/>
      <c r="C948" s="6"/>
      <c r="D948" s="6"/>
      <c r="E948" s="6"/>
      <c r="F948" s="6"/>
      <c r="G948" s="6"/>
      <c r="M948" s="69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2">
      <c r="A949" s="6"/>
      <c r="B949" s="6"/>
      <c r="C949" s="6"/>
      <c r="D949" s="6"/>
      <c r="E949" s="6"/>
      <c r="F949" s="6"/>
      <c r="G949" s="6"/>
      <c r="M949" s="69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2">
      <c r="A950" s="6"/>
      <c r="B950" s="6"/>
      <c r="C950" s="6"/>
      <c r="D950" s="6"/>
      <c r="E950" s="6"/>
      <c r="F950" s="6"/>
      <c r="G950" s="6"/>
      <c r="M950" s="69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2">
      <c r="A951" s="6"/>
      <c r="B951" s="6"/>
      <c r="C951" s="6"/>
      <c r="D951" s="6"/>
      <c r="E951" s="6"/>
      <c r="F951" s="6"/>
      <c r="G951" s="6"/>
      <c r="M951" s="69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2">
      <c r="A952" s="6"/>
      <c r="B952" s="6"/>
      <c r="C952" s="6"/>
      <c r="D952" s="6"/>
      <c r="E952" s="6"/>
      <c r="F952" s="6"/>
      <c r="G952" s="6"/>
      <c r="M952" s="69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2">
      <c r="A953" s="6"/>
      <c r="B953" s="6"/>
      <c r="C953" s="6"/>
      <c r="D953" s="6"/>
      <c r="E953" s="6"/>
      <c r="F953" s="6"/>
      <c r="G953" s="6"/>
      <c r="M953" s="69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2">
      <c r="A954" s="6"/>
      <c r="B954" s="6"/>
      <c r="C954" s="6"/>
      <c r="D954" s="6"/>
      <c r="E954" s="6"/>
      <c r="F954" s="6"/>
      <c r="G954" s="6"/>
      <c r="M954" s="69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2">
      <c r="A955" s="6"/>
      <c r="B955" s="6"/>
      <c r="C955" s="6"/>
      <c r="D955" s="6"/>
      <c r="E955" s="6"/>
      <c r="F955" s="6"/>
      <c r="G955" s="6"/>
      <c r="M955" s="69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2">
      <c r="A956" s="6"/>
      <c r="B956" s="6"/>
      <c r="C956" s="6"/>
      <c r="D956" s="6"/>
      <c r="E956" s="6"/>
      <c r="F956" s="6"/>
      <c r="G956" s="6"/>
      <c r="M956" s="69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2">
      <c r="A957" s="6"/>
      <c r="B957" s="6"/>
      <c r="C957" s="6"/>
      <c r="D957" s="6"/>
      <c r="E957" s="6"/>
      <c r="F957" s="6"/>
      <c r="G957" s="6"/>
      <c r="M957" s="69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2">
      <c r="A958" s="6"/>
      <c r="B958" s="6"/>
      <c r="C958" s="6"/>
      <c r="D958" s="6"/>
      <c r="E958" s="6"/>
      <c r="F958" s="6"/>
      <c r="G958" s="6"/>
      <c r="M958" s="69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2">
      <c r="A959" s="6"/>
      <c r="B959" s="6"/>
      <c r="C959" s="6"/>
      <c r="D959" s="6"/>
      <c r="E959" s="6"/>
      <c r="F959" s="6"/>
      <c r="G959" s="6"/>
      <c r="M959" s="69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2">
      <c r="A960" s="6"/>
      <c r="B960" s="6"/>
      <c r="C960" s="6"/>
      <c r="D960" s="6"/>
      <c r="E960" s="6"/>
      <c r="F960" s="6"/>
      <c r="G960" s="6"/>
      <c r="M960" s="69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2">
      <c r="A961" s="6"/>
      <c r="B961" s="6"/>
      <c r="C961" s="6"/>
      <c r="D961" s="6"/>
      <c r="E961" s="6"/>
      <c r="F961" s="6"/>
      <c r="G961" s="6"/>
      <c r="M961" s="69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2">
      <c r="A962" s="6"/>
      <c r="B962" s="6"/>
      <c r="C962" s="6"/>
      <c r="D962" s="6"/>
      <c r="E962" s="6"/>
      <c r="F962" s="6"/>
      <c r="G962" s="6"/>
      <c r="M962" s="69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2">
      <c r="A963" s="6"/>
      <c r="B963" s="6"/>
      <c r="C963" s="6"/>
      <c r="D963" s="6"/>
      <c r="E963" s="6"/>
      <c r="F963" s="6"/>
      <c r="G963" s="6"/>
      <c r="M963" s="69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2">
      <c r="A964" s="6"/>
      <c r="B964" s="6"/>
      <c r="C964" s="6"/>
      <c r="D964" s="6"/>
      <c r="E964" s="6"/>
      <c r="F964" s="6"/>
      <c r="G964" s="6"/>
      <c r="M964" s="69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2">
      <c r="A965" s="6"/>
      <c r="B965" s="6"/>
      <c r="C965" s="6"/>
      <c r="D965" s="6"/>
      <c r="E965" s="6"/>
      <c r="F965" s="6"/>
      <c r="G965" s="6"/>
      <c r="M965" s="69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2">
      <c r="A966" s="6"/>
      <c r="B966" s="6"/>
      <c r="C966" s="6"/>
      <c r="D966" s="6"/>
      <c r="E966" s="6"/>
      <c r="F966" s="6"/>
      <c r="G966" s="6"/>
      <c r="M966" s="69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2">
      <c r="A967" s="6"/>
      <c r="B967" s="6"/>
      <c r="C967" s="6"/>
      <c r="D967" s="6"/>
      <c r="E967" s="6"/>
      <c r="F967" s="6"/>
      <c r="G967" s="6"/>
      <c r="M967" s="69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2">
      <c r="A968" s="6"/>
      <c r="B968" s="6"/>
      <c r="C968" s="6"/>
      <c r="D968" s="6"/>
      <c r="E968" s="6"/>
      <c r="F968" s="6"/>
      <c r="G968" s="6"/>
      <c r="M968" s="69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2">
      <c r="A969" s="6"/>
      <c r="B969" s="6"/>
      <c r="C969" s="6"/>
      <c r="D969" s="6"/>
      <c r="E969" s="6"/>
      <c r="F969" s="6"/>
      <c r="G969" s="6"/>
      <c r="M969" s="69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2">
      <c r="A970" s="6"/>
      <c r="B970" s="6"/>
      <c r="C970" s="6"/>
      <c r="D970" s="6"/>
      <c r="E970" s="6"/>
      <c r="F970" s="6"/>
      <c r="G970" s="6"/>
      <c r="M970" s="69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2">
      <c r="A971" s="6"/>
      <c r="B971" s="6"/>
      <c r="C971" s="6"/>
      <c r="D971" s="6"/>
      <c r="E971" s="6"/>
      <c r="F971" s="6"/>
      <c r="G971" s="6"/>
      <c r="M971" s="69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2">
      <c r="A972" s="6"/>
      <c r="B972" s="6"/>
      <c r="C972" s="6"/>
      <c r="D972" s="6"/>
      <c r="E972" s="6"/>
      <c r="F972" s="6"/>
      <c r="G972" s="6"/>
      <c r="M972" s="69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2">
      <c r="A973" s="6"/>
      <c r="B973" s="6"/>
      <c r="C973" s="6"/>
      <c r="D973" s="6"/>
      <c r="E973" s="6"/>
      <c r="F973" s="6"/>
      <c r="G973" s="6"/>
      <c r="M973" s="69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2">
      <c r="A974" s="6"/>
      <c r="B974" s="6"/>
      <c r="C974" s="6"/>
      <c r="D974" s="6"/>
      <c r="E974" s="6"/>
      <c r="F974" s="6"/>
      <c r="G974" s="6"/>
      <c r="M974" s="69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2">
      <c r="A975" s="6"/>
      <c r="B975" s="6"/>
      <c r="C975" s="6"/>
      <c r="D975" s="6"/>
      <c r="E975" s="6"/>
      <c r="F975" s="6"/>
      <c r="G975" s="6"/>
      <c r="M975" s="69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2">
      <c r="A976" s="6"/>
      <c r="B976" s="6"/>
      <c r="C976" s="6"/>
      <c r="D976" s="6"/>
      <c r="E976" s="6"/>
      <c r="F976" s="6"/>
      <c r="G976" s="6"/>
      <c r="M976" s="69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2">
      <c r="A977" s="6"/>
      <c r="B977" s="6"/>
      <c r="C977" s="6"/>
      <c r="D977" s="6"/>
      <c r="E977" s="6"/>
      <c r="F977" s="6"/>
      <c r="G977" s="6"/>
      <c r="M977" s="69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2">
      <c r="A978" s="6"/>
      <c r="B978" s="6"/>
      <c r="C978" s="6"/>
      <c r="D978" s="6"/>
      <c r="E978" s="6"/>
      <c r="F978" s="6"/>
      <c r="G978" s="6"/>
      <c r="M978" s="69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2">
      <c r="A979" s="6"/>
      <c r="B979" s="6"/>
      <c r="C979" s="6"/>
      <c r="D979" s="6"/>
      <c r="E979" s="6"/>
      <c r="F979" s="6"/>
      <c r="G979" s="6"/>
      <c r="M979" s="69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2">
      <c r="A980" s="6"/>
      <c r="B980" s="6"/>
      <c r="C980" s="6"/>
      <c r="D980" s="6"/>
      <c r="E980" s="6"/>
      <c r="F980" s="6"/>
      <c r="G980" s="6"/>
      <c r="M980" s="69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2">
      <c r="A981" s="6"/>
      <c r="B981" s="6"/>
      <c r="C981" s="6"/>
      <c r="D981" s="6"/>
      <c r="E981" s="6"/>
      <c r="F981" s="6"/>
      <c r="G981" s="6"/>
      <c r="M981" s="69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2">
      <c r="A982" s="6"/>
      <c r="B982" s="6"/>
      <c r="C982" s="6"/>
      <c r="D982" s="6"/>
      <c r="E982" s="6"/>
      <c r="F982" s="6"/>
      <c r="G982" s="6"/>
      <c r="M982" s="69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2">
      <c r="A983" s="6"/>
      <c r="B983" s="6"/>
      <c r="C983" s="6"/>
      <c r="D983" s="6"/>
      <c r="E983" s="6"/>
      <c r="F983" s="6"/>
      <c r="G983" s="6"/>
      <c r="M983" s="69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2">
      <c r="A984" s="6"/>
      <c r="B984" s="6"/>
      <c r="C984" s="6"/>
      <c r="D984" s="6"/>
      <c r="E984" s="6"/>
      <c r="F984" s="6"/>
      <c r="G984" s="6"/>
      <c r="M984" s="69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2">
      <c r="A985" s="6"/>
      <c r="B985" s="6"/>
      <c r="C985" s="6"/>
      <c r="D985" s="6"/>
      <c r="E985" s="6"/>
      <c r="F985" s="6"/>
      <c r="G985" s="6"/>
      <c r="M985" s="69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2">
      <c r="A986" s="6"/>
      <c r="B986" s="6"/>
      <c r="C986" s="6"/>
      <c r="D986" s="6"/>
      <c r="E986" s="6"/>
      <c r="F986" s="6"/>
      <c r="G986" s="6"/>
      <c r="M986" s="69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2">
      <c r="A987" s="6"/>
      <c r="B987" s="6"/>
      <c r="C987" s="6"/>
      <c r="D987" s="6"/>
      <c r="E987" s="6"/>
      <c r="F987" s="6"/>
      <c r="G987" s="6"/>
      <c r="M987" s="69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2">
      <c r="A988" s="6"/>
      <c r="B988" s="6"/>
      <c r="C988" s="6"/>
      <c r="D988" s="6"/>
      <c r="E988" s="6"/>
      <c r="F988" s="6"/>
      <c r="G988" s="6"/>
      <c r="M988" s="69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2">
      <c r="A989" s="6"/>
      <c r="B989" s="6"/>
      <c r="C989" s="6"/>
      <c r="D989" s="6"/>
      <c r="E989" s="6"/>
      <c r="F989" s="6"/>
      <c r="G989" s="6"/>
      <c r="M989" s="69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2">
      <c r="A990" s="6"/>
      <c r="B990" s="6"/>
      <c r="C990" s="6"/>
      <c r="D990" s="6"/>
      <c r="E990" s="6"/>
      <c r="F990" s="6"/>
      <c r="G990" s="6"/>
      <c r="M990" s="69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2">
      <c r="A991" s="6"/>
      <c r="B991" s="6"/>
      <c r="C991" s="6"/>
      <c r="D991" s="6"/>
      <c r="E991" s="6"/>
      <c r="F991" s="6"/>
      <c r="G991" s="6"/>
      <c r="M991" s="69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2">
      <c r="A992" s="6"/>
      <c r="B992" s="6"/>
      <c r="C992" s="6"/>
      <c r="D992" s="6"/>
      <c r="E992" s="6"/>
      <c r="F992" s="6"/>
      <c r="G992" s="6"/>
      <c r="M992" s="69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2">
      <c r="A993" s="6"/>
      <c r="B993" s="6"/>
      <c r="C993" s="6"/>
      <c r="D993" s="6"/>
      <c r="E993" s="6"/>
      <c r="F993" s="6"/>
      <c r="G993" s="6"/>
      <c r="M993" s="69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2">
      <c r="A994" s="6"/>
      <c r="B994" s="6"/>
      <c r="C994" s="6"/>
      <c r="D994" s="6"/>
      <c r="E994" s="6"/>
      <c r="F994" s="6"/>
      <c r="G994" s="6"/>
      <c r="M994" s="69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2">
      <c r="A995" s="6"/>
      <c r="B995" s="6"/>
      <c r="C995" s="6"/>
      <c r="D995" s="6"/>
      <c r="E995" s="6"/>
      <c r="F995" s="6"/>
      <c r="G995" s="6"/>
      <c r="M995" s="69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2">
      <c r="A996" s="6"/>
      <c r="B996" s="6"/>
      <c r="C996" s="6"/>
      <c r="D996" s="6"/>
      <c r="E996" s="6"/>
      <c r="F996" s="6"/>
      <c r="G996" s="6"/>
      <c r="M996" s="69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2">
      <c r="A997" s="6"/>
      <c r="B997" s="6"/>
      <c r="C997" s="6"/>
      <c r="D997" s="6"/>
      <c r="E997" s="6"/>
      <c r="F997" s="6"/>
      <c r="G997" s="6"/>
      <c r="M997" s="69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2">
      <c r="A998" s="6"/>
      <c r="B998" s="6"/>
      <c r="C998" s="6"/>
      <c r="D998" s="6"/>
      <c r="E998" s="6"/>
      <c r="F998" s="6"/>
      <c r="G998" s="6"/>
      <c r="M998" s="69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2">
      <c r="A999" s="6"/>
      <c r="B999" s="6"/>
      <c r="C999" s="6"/>
      <c r="D999" s="6"/>
      <c r="E999" s="6"/>
      <c r="F999" s="6"/>
      <c r="G999" s="6"/>
      <c r="M999" s="69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2">
      <c r="A1000" s="6"/>
      <c r="B1000" s="6"/>
      <c r="C1000" s="6"/>
      <c r="D1000" s="6"/>
      <c r="E1000" s="6"/>
      <c r="F1000" s="6"/>
      <c r="G1000" s="6"/>
      <c r="M1000" s="69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48">
    <mergeCell ref="S52:T52"/>
    <mergeCell ref="A53:B53"/>
    <mergeCell ref="D53:E53"/>
    <mergeCell ref="H53:I53"/>
    <mergeCell ref="K53:L53"/>
    <mergeCell ref="O52:R52"/>
    <mergeCell ref="A19:B19"/>
    <mergeCell ref="D19:E19"/>
    <mergeCell ref="H19:I19"/>
    <mergeCell ref="A20:B20"/>
    <mergeCell ref="D20:E20"/>
    <mergeCell ref="H20:I20"/>
    <mergeCell ref="A21:B21"/>
    <mergeCell ref="D21:E21"/>
    <mergeCell ref="H21:I21"/>
    <mergeCell ref="A22:B22"/>
    <mergeCell ref="D22:E22"/>
    <mergeCell ref="H22:I22"/>
    <mergeCell ref="A23:B23"/>
    <mergeCell ref="D23:E23"/>
    <mergeCell ref="H23:I23"/>
    <mergeCell ref="A24:B24"/>
    <mergeCell ref="D24:E24"/>
    <mergeCell ref="H24:I24"/>
    <mergeCell ref="A1:F1"/>
    <mergeCell ref="G1:G52"/>
    <mergeCell ref="H1:L1"/>
    <mergeCell ref="A2:C3"/>
    <mergeCell ref="D2:E2"/>
    <mergeCell ref="O2:T2"/>
    <mergeCell ref="L14:M14"/>
    <mergeCell ref="D47:E47"/>
    <mergeCell ref="H47:I47"/>
    <mergeCell ref="K47:L47"/>
    <mergeCell ref="D48:F48"/>
    <mergeCell ref="H48:I48"/>
    <mergeCell ref="K48:L48"/>
    <mergeCell ref="H49:I49"/>
    <mergeCell ref="K49:L49"/>
    <mergeCell ref="D50:E50"/>
    <mergeCell ref="H50:I50"/>
    <mergeCell ref="K50:L50"/>
    <mergeCell ref="D51:E51"/>
    <mergeCell ref="H51:I51"/>
    <mergeCell ref="K51:L51"/>
    <mergeCell ref="D52:E52"/>
    <mergeCell ref="H52:I52"/>
    <mergeCell ref="K52:L52"/>
    <mergeCell ref="H2:L2"/>
    <mergeCell ref="H3:L3"/>
    <mergeCell ref="D3:E3"/>
    <mergeCell ref="D4:E4"/>
    <mergeCell ref="A4:B4"/>
    <mergeCell ref="A5:B5"/>
    <mergeCell ref="D5:E5"/>
    <mergeCell ref="D6:E6"/>
    <mergeCell ref="A6:B6"/>
    <mergeCell ref="H4:M4"/>
    <mergeCell ref="L5:M5"/>
    <mergeCell ref="A7:B7"/>
    <mergeCell ref="L6:M6"/>
    <mergeCell ref="L7:M7"/>
    <mergeCell ref="D7:E7"/>
    <mergeCell ref="D8:E8"/>
    <mergeCell ref="A8:B8"/>
    <mergeCell ref="A9:B9"/>
    <mergeCell ref="L8:M8"/>
    <mergeCell ref="L9:M9"/>
    <mergeCell ref="D9:E9"/>
    <mergeCell ref="D10:E10"/>
    <mergeCell ref="A10:B10"/>
    <mergeCell ref="A11:B11"/>
    <mergeCell ref="L10:M10"/>
    <mergeCell ref="L11:M11"/>
    <mergeCell ref="D11:E11"/>
    <mergeCell ref="D12:E12"/>
    <mergeCell ref="A12:B12"/>
    <mergeCell ref="A13:B13"/>
    <mergeCell ref="L12:M12"/>
    <mergeCell ref="L13:M13"/>
    <mergeCell ref="D13:E13"/>
    <mergeCell ref="D14:E14"/>
    <mergeCell ref="A14:B14"/>
    <mergeCell ref="A15:B15"/>
    <mergeCell ref="D15:E15"/>
    <mergeCell ref="H15:M15"/>
    <mergeCell ref="A16:B16"/>
    <mergeCell ref="D16:E16"/>
    <mergeCell ref="A18:B18"/>
    <mergeCell ref="D18:E18"/>
    <mergeCell ref="H18:J18"/>
    <mergeCell ref="H16:M16"/>
    <mergeCell ref="A17:B17"/>
    <mergeCell ref="D17:E17"/>
    <mergeCell ref="H17:M17"/>
    <mergeCell ref="A25:B25"/>
    <mergeCell ref="D25:E25"/>
    <mergeCell ref="H25:I25"/>
    <mergeCell ref="D26:F26"/>
    <mergeCell ref="H26:J27"/>
    <mergeCell ref="A28:B28"/>
    <mergeCell ref="D28:E28"/>
    <mergeCell ref="H28:J28"/>
    <mergeCell ref="A29:B29"/>
    <mergeCell ref="D29:E29"/>
    <mergeCell ref="H29:I29"/>
    <mergeCell ref="A30:B30"/>
    <mergeCell ref="D30:E30"/>
    <mergeCell ref="H30:I30"/>
    <mergeCell ref="A31:B31"/>
    <mergeCell ref="D31:E31"/>
    <mergeCell ref="H31:I31"/>
    <mergeCell ref="A32:B32"/>
    <mergeCell ref="D32:E32"/>
    <mergeCell ref="H32:I32"/>
    <mergeCell ref="A33:B33"/>
    <mergeCell ref="D33:E33"/>
    <mergeCell ref="H33:I33"/>
    <mergeCell ref="A34:B34"/>
    <mergeCell ref="D34:F34"/>
    <mergeCell ref="H34:I34"/>
    <mergeCell ref="A35:B35"/>
    <mergeCell ref="H35:I35"/>
    <mergeCell ref="A36:B36"/>
    <mergeCell ref="D36:E36"/>
    <mergeCell ref="H36:I36"/>
    <mergeCell ref="A37:B37"/>
    <mergeCell ref="D37:E37"/>
    <mergeCell ref="H37:I37"/>
    <mergeCell ref="A38:B38"/>
    <mergeCell ref="D38:E38"/>
    <mergeCell ref="H38:I38"/>
    <mergeCell ref="A39:B39"/>
    <mergeCell ref="D39:E39"/>
    <mergeCell ref="H39:I39"/>
    <mergeCell ref="H45:I45"/>
    <mergeCell ref="K45:L45"/>
    <mergeCell ref="H46:I46"/>
    <mergeCell ref="K46:L46"/>
    <mergeCell ref="A40:B40"/>
    <mergeCell ref="D40:E40"/>
    <mergeCell ref="H40:I40"/>
    <mergeCell ref="H41:M42"/>
    <mergeCell ref="D42:F42"/>
    <mergeCell ref="H43:J43"/>
    <mergeCell ref="K43:M43"/>
    <mergeCell ref="H44:I44"/>
    <mergeCell ref="K44:L44"/>
  </mergeCells>
  <printOptions horizontalCentered="1"/>
  <pageMargins left="0.25" right="0.25" top="0.31" bottom="0.33" header="0" footer="0"/>
  <pageSetup scale="7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/>
  </sheetViews>
  <sheetFormatPr defaultColWidth="12.5703125" defaultRowHeight="15" customHeight="1" x14ac:dyDescent="0.2"/>
  <cols>
    <col min="1" max="1" width="19.7109375" customWidth="1"/>
    <col min="2" max="2" width="6.7109375" customWidth="1"/>
    <col min="3" max="3" width="15.5703125" customWidth="1"/>
    <col min="4" max="4" width="19.7109375" customWidth="1"/>
    <col min="5" max="5" width="6.7109375" customWidth="1"/>
    <col min="6" max="6" width="15.5703125" customWidth="1"/>
    <col min="7" max="7" width="3.7109375" customWidth="1"/>
    <col min="8" max="8" width="20.5703125" customWidth="1"/>
    <col min="9" max="11" width="16.7109375" customWidth="1"/>
    <col min="12" max="13" width="13.7109375" customWidth="1"/>
    <col min="14" max="14" width="2.7109375" customWidth="1"/>
    <col min="15" max="15" width="8" customWidth="1"/>
    <col min="16" max="16" width="5.85546875" customWidth="1"/>
    <col min="17" max="17" width="6" customWidth="1"/>
    <col min="18" max="18" width="8.42578125" customWidth="1"/>
    <col min="19" max="19" width="7.85546875" customWidth="1"/>
    <col min="20" max="20" width="7.42578125" customWidth="1"/>
    <col min="21" max="26" width="9.140625" customWidth="1"/>
  </cols>
  <sheetData>
    <row r="1" spans="1:26" ht="30" customHeight="1" x14ac:dyDescent="0.4">
      <c r="A1" s="189" t="str">
        <f>'1'!A1:F1</f>
        <v>DINERO EXPRESS #8 (512) 8015655</v>
      </c>
      <c r="B1" s="172"/>
      <c r="C1" s="172"/>
      <c r="D1" s="172"/>
      <c r="E1" s="172"/>
      <c r="F1" s="172"/>
      <c r="G1" s="190"/>
      <c r="H1" s="192" t="str">
        <f>A1</f>
        <v>DINERO EXPRESS #8 (512) 8015655</v>
      </c>
      <c r="I1" s="172"/>
      <c r="J1" s="172"/>
      <c r="K1" s="172"/>
      <c r="L1" s="173"/>
      <c r="M1" s="1" t="s">
        <v>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25">
      <c r="A2" s="193" t="s">
        <v>143</v>
      </c>
      <c r="B2" s="166"/>
      <c r="C2" s="194"/>
      <c r="D2" s="198" t="s">
        <v>3</v>
      </c>
      <c r="E2" s="175"/>
      <c r="F2" s="3">
        <f>'8'!F2+1</f>
        <v>8</v>
      </c>
      <c r="G2" s="191"/>
      <c r="H2" s="185" t="s">
        <v>4</v>
      </c>
      <c r="I2" s="172"/>
      <c r="J2" s="172"/>
      <c r="K2" s="172"/>
      <c r="L2" s="173"/>
      <c r="M2" s="4">
        <f t="shared" ref="M2:M3" si="0">F2</f>
        <v>8</v>
      </c>
      <c r="N2" s="5"/>
      <c r="O2" s="199" t="s">
        <v>5</v>
      </c>
      <c r="P2" s="169"/>
      <c r="Q2" s="169"/>
      <c r="R2" s="169"/>
      <c r="S2" s="169"/>
      <c r="T2" s="170"/>
      <c r="U2" s="6"/>
      <c r="V2" s="6"/>
      <c r="W2" s="6"/>
      <c r="X2" s="6"/>
      <c r="Y2" s="6"/>
      <c r="Z2" s="6"/>
    </row>
    <row r="3" spans="1:26" ht="18" customHeight="1" x14ac:dyDescent="0.25">
      <c r="A3" s="195"/>
      <c r="B3" s="196"/>
      <c r="C3" s="197"/>
      <c r="D3" s="187" t="s">
        <v>6</v>
      </c>
      <c r="E3" s="161"/>
      <c r="F3" s="7"/>
      <c r="G3" s="191"/>
      <c r="H3" s="186"/>
      <c r="I3" s="166"/>
      <c r="J3" s="166"/>
      <c r="K3" s="166"/>
      <c r="L3" s="166"/>
      <c r="M3" s="8">
        <f t="shared" si="0"/>
        <v>0</v>
      </c>
      <c r="N3" s="6"/>
      <c r="O3" s="9" t="s">
        <v>7</v>
      </c>
      <c r="P3" s="10" t="s">
        <v>8</v>
      </c>
      <c r="Q3" s="10" t="s">
        <v>9</v>
      </c>
      <c r="R3" s="11" t="s">
        <v>10</v>
      </c>
      <c r="S3" s="10" t="s">
        <v>11</v>
      </c>
      <c r="T3" s="12" t="s">
        <v>12</v>
      </c>
      <c r="U3" s="6"/>
      <c r="V3" s="6"/>
      <c r="W3" s="6"/>
      <c r="X3" s="6"/>
      <c r="Y3" s="6"/>
      <c r="Z3" s="6"/>
    </row>
    <row r="4" spans="1:26" ht="18" customHeight="1" x14ac:dyDescent="0.2">
      <c r="A4" s="188" t="s">
        <v>13</v>
      </c>
      <c r="B4" s="161"/>
      <c r="C4" s="71" t="s">
        <v>14</v>
      </c>
      <c r="D4" s="188" t="s">
        <v>15</v>
      </c>
      <c r="E4" s="161"/>
      <c r="F4" s="14" t="s">
        <v>14</v>
      </c>
      <c r="G4" s="191"/>
      <c r="H4" s="171" t="s">
        <v>16</v>
      </c>
      <c r="I4" s="172"/>
      <c r="J4" s="172"/>
      <c r="K4" s="172"/>
      <c r="L4" s="172"/>
      <c r="M4" s="173"/>
      <c r="N4" s="15">
        <v>1</v>
      </c>
      <c r="O4" s="16"/>
      <c r="P4" s="17">
        <f>'8'!Q4</f>
        <v>0</v>
      </c>
      <c r="Q4" s="17"/>
      <c r="R4" s="18">
        <f t="shared" ref="R4:R51" si="1">Q4-P4</f>
        <v>0</v>
      </c>
      <c r="S4" s="19">
        <v>50</v>
      </c>
      <c r="T4" s="20">
        <f t="shared" ref="T4:T51" si="2">R4*S4</f>
        <v>0</v>
      </c>
      <c r="U4" s="6"/>
      <c r="V4" s="6"/>
      <c r="W4" s="6"/>
      <c r="X4" s="6"/>
      <c r="Y4" s="6"/>
      <c r="Z4" s="6"/>
    </row>
    <row r="5" spans="1:26" ht="18" customHeight="1" x14ac:dyDescent="0.2">
      <c r="A5" s="181" t="str">
        <f>'1'!A5:B5</f>
        <v>Taxable Sale</v>
      </c>
      <c r="B5" s="161"/>
      <c r="C5" s="72">
        <v>14</v>
      </c>
      <c r="D5" s="180" t="str">
        <f>'1'!D5:E5</f>
        <v>Cash Purchases</v>
      </c>
      <c r="E5" s="161"/>
      <c r="F5" s="22">
        <f>C40</f>
        <v>0</v>
      </c>
      <c r="G5" s="191"/>
      <c r="H5" s="23" t="s">
        <v>19</v>
      </c>
      <c r="I5" s="24" t="s">
        <v>14</v>
      </c>
      <c r="J5" s="24" t="s">
        <v>20</v>
      </c>
      <c r="K5" s="25" t="s">
        <v>21</v>
      </c>
      <c r="L5" s="174" t="s">
        <v>22</v>
      </c>
      <c r="M5" s="170"/>
      <c r="N5" s="15">
        <v>2</v>
      </c>
      <c r="O5" s="16"/>
      <c r="P5" s="17">
        <f>'8'!Q5</f>
        <v>0</v>
      </c>
      <c r="Q5" s="17"/>
      <c r="R5" s="18">
        <f t="shared" si="1"/>
        <v>0</v>
      </c>
      <c r="S5" s="26">
        <v>20</v>
      </c>
      <c r="T5" s="20">
        <f t="shared" si="2"/>
        <v>0</v>
      </c>
      <c r="U5" s="6"/>
      <c r="V5" s="6"/>
      <c r="W5" s="6"/>
      <c r="X5" s="6"/>
      <c r="Y5" s="6"/>
      <c r="Z5" s="6"/>
    </row>
    <row r="6" spans="1:26" ht="18" customHeight="1" x14ac:dyDescent="0.2">
      <c r="A6" s="181" t="str">
        <f>'1'!A6:B6</f>
        <v>Comm &amp; Fee</v>
      </c>
      <c r="B6" s="161"/>
      <c r="C6" s="72">
        <v>4</v>
      </c>
      <c r="D6" s="180" t="str">
        <f>'1'!D6:E6</f>
        <v>Cash Expense</v>
      </c>
      <c r="E6" s="161"/>
      <c r="F6" s="22">
        <f>F40</f>
        <v>0</v>
      </c>
      <c r="G6" s="191"/>
      <c r="H6" s="27" t="str">
        <f>'1'!H6</f>
        <v>DINEX</v>
      </c>
      <c r="I6" s="28"/>
      <c r="J6" s="28"/>
      <c r="K6" s="29"/>
      <c r="L6" s="183">
        <f t="shared" ref="L6:L13" si="3">SUM(I6:K6)</f>
        <v>0</v>
      </c>
      <c r="M6" s="184"/>
      <c r="N6" s="15">
        <v>3</v>
      </c>
      <c r="O6" s="16"/>
      <c r="P6" s="17">
        <f>'8'!Q6</f>
        <v>0</v>
      </c>
      <c r="Q6" s="17"/>
      <c r="R6" s="18">
        <f t="shared" si="1"/>
        <v>0</v>
      </c>
      <c r="S6" s="26">
        <v>20</v>
      </c>
      <c r="T6" s="20">
        <f t="shared" si="2"/>
        <v>0</v>
      </c>
      <c r="U6" s="6"/>
      <c r="V6" s="6"/>
      <c r="W6" s="6"/>
      <c r="X6" s="6"/>
      <c r="Y6" s="6"/>
      <c r="Z6" s="6"/>
    </row>
    <row r="7" spans="1:26" ht="18" customHeight="1" x14ac:dyDescent="0.2">
      <c r="A7" s="181" t="str">
        <f>'1'!A7:B7</f>
        <v>Sales Tax</v>
      </c>
      <c r="B7" s="161"/>
      <c r="C7" s="72"/>
      <c r="D7" s="180" t="str">
        <f>'1'!D7:E7</f>
        <v>Check Purchases</v>
      </c>
      <c r="E7" s="161"/>
      <c r="F7" s="22">
        <f>C53</f>
        <v>0</v>
      </c>
      <c r="G7" s="191"/>
      <c r="H7" s="27" t="str">
        <f>'1'!H7</f>
        <v>INTERMEX</v>
      </c>
      <c r="I7" s="28">
        <v>2095.0100000000002</v>
      </c>
      <c r="J7" s="28">
        <v>74</v>
      </c>
      <c r="K7" s="29"/>
      <c r="L7" s="183">
        <f t="shared" si="3"/>
        <v>2169.0100000000002</v>
      </c>
      <c r="M7" s="184"/>
      <c r="N7" s="15">
        <v>4</v>
      </c>
      <c r="O7" s="16"/>
      <c r="P7" s="17">
        <f>'8'!Q7</f>
        <v>0</v>
      </c>
      <c r="Q7" s="17"/>
      <c r="R7" s="18">
        <f t="shared" si="1"/>
        <v>0</v>
      </c>
      <c r="S7" s="26">
        <v>10</v>
      </c>
      <c r="T7" s="20">
        <f t="shared" si="2"/>
        <v>0</v>
      </c>
      <c r="U7" s="6"/>
      <c r="V7" s="6"/>
      <c r="W7" s="6"/>
      <c r="X7" s="6"/>
      <c r="Y7" s="6"/>
      <c r="Z7" s="6"/>
    </row>
    <row r="8" spans="1:26" ht="18" customHeight="1" x14ac:dyDescent="0.2">
      <c r="A8" s="181" t="str">
        <f>'1'!A8:B8</f>
        <v>Money Transfers</v>
      </c>
      <c r="B8" s="161"/>
      <c r="C8" s="72">
        <f>L14</f>
        <v>7827.1600000000008</v>
      </c>
      <c r="D8" s="180" t="str">
        <f>'1'!D8:E8</f>
        <v>Check Expense</v>
      </c>
      <c r="E8" s="161"/>
      <c r="F8" s="22">
        <f>F47</f>
        <v>0</v>
      </c>
      <c r="G8" s="191"/>
      <c r="H8" s="27" t="str">
        <f>'1'!H8</f>
        <v>SIGUE</v>
      </c>
      <c r="I8" s="28"/>
      <c r="J8" s="28"/>
      <c r="K8" s="29"/>
      <c r="L8" s="183">
        <f t="shared" si="3"/>
        <v>0</v>
      </c>
      <c r="M8" s="184"/>
      <c r="N8" s="15">
        <v>5</v>
      </c>
      <c r="O8" s="16"/>
      <c r="P8" s="17">
        <f>'8'!Q8</f>
        <v>0</v>
      </c>
      <c r="Q8" s="17"/>
      <c r="R8" s="18">
        <f t="shared" si="1"/>
        <v>0</v>
      </c>
      <c r="S8" s="26">
        <v>10</v>
      </c>
      <c r="T8" s="20">
        <f t="shared" si="2"/>
        <v>0</v>
      </c>
      <c r="U8" s="6"/>
      <c r="V8" s="6"/>
      <c r="W8" s="6"/>
      <c r="X8" s="6"/>
      <c r="Y8" s="6"/>
      <c r="Z8" s="6"/>
    </row>
    <row r="9" spans="1:26" ht="18" customHeight="1" x14ac:dyDescent="0.2">
      <c r="A9" s="181" t="str">
        <f>'1'!A9:B9</f>
        <v>Lottery Sales</v>
      </c>
      <c r="B9" s="161"/>
      <c r="C9" s="72">
        <f>S52</f>
        <v>0</v>
      </c>
      <c r="D9" s="180" t="str">
        <f>'1'!D9:E9</f>
        <v>Lotto Paid Out</v>
      </c>
      <c r="E9" s="161"/>
      <c r="F9" s="22"/>
      <c r="G9" s="191"/>
      <c r="H9" s="27" t="str">
        <f>'1'!H9</f>
        <v>AFEX</v>
      </c>
      <c r="I9" s="28"/>
      <c r="J9" s="28"/>
      <c r="K9" s="29"/>
      <c r="L9" s="183">
        <f t="shared" si="3"/>
        <v>0</v>
      </c>
      <c r="M9" s="184"/>
      <c r="N9" s="15">
        <v>6</v>
      </c>
      <c r="O9" s="16"/>
      <c r="P9" s="17">
        <f>'8'!Q9</f>
        <v>0</v>
      </c>
      <c r="Q9" s="17"/>
      <c r="R9" s="18">
        <f t="shared" si="1"/>
        <v>0</v>
      </c>
      <c r="S9" s="26">
        <v>20</v>
      </c>
      <c r="T9" s="20">
        <f t="shared" si="2"/>
        <v>0</v>
      </c>
      <c r="U9" s="6"/>
      <c r="V9" s="6"/>
      <c r="W9" s="6"/>
      <c r="X9" s="6"/>
      <c r="Y9" s="6"/>
      <c r="Z9" s="6"/>
    </row>
    <row r="10" spans="1:26" ht="18" customHeight="1" x14ac:dyDescent="0.2">
      <c r="A10" s="181" t="str">
        <f>'1'!A10:B10</f>
        <v>Lotto Net Sales</v>
      </c>
      <c r="B10" s="161"/>
      <c r="C10" s="72"/>
      <c r="D10" s="180" t="str">
        <f>'1'!D10:E10</f>
        <v>Lottery Paid Out</v>
      </c>
      <c r="E10" s="161"/>
      <c r="F10" s="22"/>
      <c r="G10" s="191"/>
      <c r="H10" s="27" t="str">
        <f>'1'!H10</f>
        <v>MONEYGRAM</v>
      </c>
      <c r="I10" s="28"/>
      <c r="J10" s="28"/>
      <c r="K10" s="29"/>
      <c r="L10" s="183">
        <f t="shared" si="3"/>
        <v>0</v>
      </c>
      <c r="M10" s="184"/>
      <c r="N10" s="15">
        <v>7</v>
      </c>
      <c r="O10" s="16"/>
      <c r="P10" s="17">
        <f>'8'!Q10</f>
        <v>0</v>
      </c>
      <c r="Q10" s="17"/>
      <c r="R10" s="18">
        <f t="shared" si="1"/>
        <v>0</v>
      </c>
      <c r="S10" s="26">
        <v>20</v>
      </c>
      <c r="T10" s="20">
        <f t="shared" si="2"/>
        <v>0</v>
      </c>
      <c r="U10" s="6"/>
      <c r="V10" s="6"/>
      <c r="W10" s="6"/>
      <c r="X10" s="6"/>
      <c r="Y10" s="6"/>
      <c r="Z10" s="6"/>
    </row>
    <row r="11" spans="1:26" ht="18" customHeight="1" x14ac:dyDescent="0.2">
      <c r="A11" s="181" t="str">
        <f>'1'!A11:B11</f>
        <v>PhoneCard</v>
      </c>
      <c r="B11" s="161"/>
      <c r="C11" s="72"/>
      <c r="D11" s="180" t="str">
        <f>'1'!D11:E11</f>
        <v>ATM Drop</v>
      </c>
      <c r="E11" s="161"/>
      <c r="F11" s="22"/>
      <c r="G11" s="191"/>
      <c r="H11" s="27" t="str">
        <f>'1'!H11</f>
        <v>BARRI</v>
      </c>
      <c r="I11" s="28">
        <v>975.38</v>
      </c>
      <c r="J11" s="28">
        <v>44</v>
      </c>
      <c r="K11" s="29"/>
      <c r="L11" s="183">
        <f t="shared" si="3"/>
        <v>1019.38</v>
      </c>
      <c r="M11" s="184"/>
      <c r="N11" s="15">
        <v>8</v>
      </c>
      <c r="O11" s="16"/>
      <c r="P11" s="17">
        <f>'8'!Q11</f>
        <v>0</v>
      </c>
      <c r="Q11" s="17"/>
      <c r="R11" s="18">
        <f t="shared" si="1"/>
        <v>0</v>
      </c>
      <c r="S11" s="26">
        <v>20</v>
      </c>
      <c r="T11" s="20">
        <f t="shared" si="2"/>
        <v>0</v>
      </c>
      <c r="U11" s="6"/>
      <c r="V11" s="6"/>
      <c r="W11" s="6"/>
      <c r="X11" s="6"/>
      <c r="Y11" s="6"/>
      <c r="Z11" s="6"/>
    </row>
    <row r="12" spans="1:26" ht="18" customHeight="1" x14ac:dyDescent="0.2">
      <c r="A12" s="181" t="str">
        <f>'1'!A12:B12</f>
        <v>Boss Revolution</v>
      </c>
      <c r="B12" s="161"/>
      <c r="C12" s="72"/>
      <c r="D12" s="180" t="str">
        <f>'1'!D12:E12</f>
        <v>Credit Card</v>
      </c>
      <c r="E12" s="161"/>
      <c r="F12" s="22"/>
      <c r="G12" s="191"/>
      <c r="H12" s="27" t="str">
        <f>'1'!H12</f>
        <v>MAXI</v>
      </c>
      <c r="I12" s="28">
        <v>4527.7700000000004</v>
      </c>
      <c r="J12" s="28">
        <v>111</v>
      </c>
      <c r="K12" s="29"/>
      <c r="L12" s="183">
        <f t="shared" si="3"/>
        <v>4638.7700000000004</v>
      </c>
      <c r="M12" s="184"/>
      <c r="N12" s="15">
        <v>9</v>
      </c>
      <c r="O12" s="16"/>
      <c r="P12" s="17">
        <f>'8'!Q12</f>
        <v>0</v>
      </c>
      <c r="Q12" s="17"/>
      <c r="R12" s="18">
        <f t="shared" si="1"/>
        <v>0</v>
      </c>
      <c r="S12" s="26">
        <v>10</v>
      </c>
      <c r="T12" s="20">
        <f t="shared" si="2"/>
        <v>0</v>
      </c>
      <c r="U12" s="6"/>
      <c r="V12" s="6"/>
      <c r="W12" s="6"/>
      <c r="X12" s="6"/>
      <c r="Y12" s="6"/>
      <c r="Z12" s="6"/>
    </row>
    <row r="13" spans="1:26" ht="18" customHeight="1" x14ac:dyDescent="0.2">
      <c r="A13" s="181" t="str">
        <f>'1'!A13:B13</f>
        <v>Bill Payment</v>
      </c>
      <c r="B13" s="161"/>
      <c r="C13" s="73"/>
      <c r="D13" s="180" t="str">
        <f>'1'!D13:E13</f>
        <v>Outside Cash &amp; Drops</v>
      </c>
      <c r="E13" s="161"/>
      <c r="F13" s="22">
        <f>L40</f>
        <v>7827</v>
      </c>
      <c r="G13" s="191"/>
      <c r="H13" s="27" t="str">
        <f>'1'!H13</f>
        <v>AMIGO SIN PIN</v>
      </c>
      <c r="I13" s="28"/>
      <c r="J13" s="28"/>
      <c r="K13" s="29"/>
      <c r="L13" s="183">
        <f t="shared" si="3"/>
        <v>0</v>
      </c>
      <c r="M13" s="184"/>
      <c r="N13" s="15">
        <v>10</v>
      </c>
      <c r="O13" s="16"/>
      <c r="P13" s="17">
        <f>'8'!Q13</f>
        <v>0</v>
      </c>
      <c r="Q13" s="17"/>
      <c r="R13" s="18">
        <f t="shared" si="1"/>
        <v>0</v>
      </c>
      <c r="S13" s="26">
        <v>10</v>
      </c>
      <c r="T13" s="20">
        <f t="shared" si="2"/>
        <v>0</v>
      </c>
      <c r="U13" s="6"/>
      <c r="V13" s="6"/>
      <c r="W13" s="6"/>
      <c r="X13" s="6"/>
      <c r="Y13" s="6"/>
      <c r="Z13" s="6"/>
    </row>
    <row r="14" spans="1:26" ht="18" customHeight="1" x14ac:dyDescent="0.2">
      <c r="A14" s="181" t="str">
        <f>'1'!A14:B14</f>
        <v>VidaPay</v>
      </c>
      <c r="B14" s="161"/>
      <c r="C14" s="72"/>
      <c r="D14" s="180" t="str">
        <f>'1'!D14:E14</f>
        <v>Cash Deposit</v>
      </c>
      <c r="E14" s="161"/>
      <c r="F14" s="22"/>
      <c r="G14" s="191"/>
      <c r="H14" s="33" t="s">
        <v>49</v>
      </c>
      <c r="I14" s="34">
        <f t="shared" ref="I14:K14" si="4">SUM(I6:I13)</f>
        <v>7598.1600000000008</v>
      </c>
      <c r="J14" s="34">
        <f t="shared" si="4"/>
        <v>229</v>
      </c>
      <c r="K14" s="35">
        <f t="shared" si="4"/>
        <v>0</v>
      </c>
      <c r="L14" s="200">
        <f>SUM(L6:M13)</f>
        <v>7827.1600000000008</v>
      </c>
      <c r="M14" s="201"/>
      <c r="N14" s="15">
        <v>11</v>
      </c>
      <c r="O14" s="16"/>
      <c r="P14" s="17">
        <f>'8'!Q14</f>
        <v>0</v>
      </c>
      <c r="Q14" s="17"/>
      <c r="R14" s="18">
        <f t="shared" si="1"/>
        <v>0</v>
      </c>
      <c r="S14" s="26">
        <v>5</v>
      </c>
      <c r="T14" s="20">
        <f t="shared" si="2"/>
        <v>0</v>
      </c>
      <c r="U14" s="6"/>
      <c r="V14" s="6"/>
      <c r="W14" s="6"/>
      <c r="X14" s="6"/>
      <c r="Y14" s="6"/>
      <c r="Z14" s="6"/>
    </row>
    <row r="15" spans="1:26" ht="18" customHeight="1" x14ac:dyDescent="0.2">
      <c r="A15" s="181" t="str">
        <f>'1'!A15:B15</f>
        <v>Boost Epay</v>
      </c>
      <c r="B15" s="161"/>
      <c r="C15" s="72"/>
      <c r="D15" s="180" t="str">
        <f>'1'!D15:E15</f>
        <v>Money Gram Payment</v>
      </c>
      <c r="E15" s="161"/>
      <c r="F15" s="22"/>
      <c r="G15" s="191"/>
      <c r="H15" s="182"/>
      <c r="I15" s="172"/>
      <c r="J15" s="172"/>
      <c r="K15" s="172"/>
      <c r="L15" s="172"/>
      <c r="M15" s="172"/>
      <c r="N15" s="15">
        <v>12</v>
      </c>
      <c r="O15" s="16"/>
      <c r="P15" s="17">
        <f>'8'!Q15</f>
        <v>0</v>
      </c>
      <c r="Q15" s="17"/>
      <c r="R15" s="18">
        <f t="shared" si="1"/>
        <v>0</v>
      </c>
      <c r="S15" s="37">
        <v>5</v>
      </c>
      <c r="T15" s="20">
        <f t="shared" si="2"/>
        <v>0</v>
      </c>
      <c r="U15" s="6"/>
      <c r="V15" s="6"/>
      <c r="W15" s="6"/>
      <c r="X15" s="6"/>
      <c r="Y15" s="6"/>
      <c r="Z15" s="6"/>
    </row>
    <row r="16" spans="1:26" ht="18" customHeight="1" x14ac:dyDescent="0.2">
      <c r="A16" s="181" t="str">
        <f>'1'!A16:B16</f>
        <v>Epay</v>
      </c>
      <c r="B16" s="161"/>
      <c r="C16" s="72"/>
      <c r="D16" s="180" t="str">
        <f>'1'!D16:E16</f>
        <v>Vigo Payment</v>
      </c>
      <c r="E16" s="161"/>
      <c r="F16" s="22"/>
      <c r="G16" s="191"/>
      <c r="H16" s="182"/>
      <c r="I16" s="172"/>
      <c r="J16" s="172"/>
      <c r="K16" s="172"/>
      <c r="L16" s="172"/>
      <c r="M16" s="172"/>
      <c r="N16" s="15">
        <v>13</v>
      </c>
      <c r="O16" s="16"/>
      <c r="P16" s="17">
        <f>'8'!Q16</f>
        <v>0</v>
      </c>
      <c r="Q16" s="17"/>
      <c r="R16" s="18">
        <f t="shared" si="1"/>
        <v>0</v>
      </c>
      <c r="S16" s="37">
        <v>5</v>
      </c>
      <c r="T16" s="20">
        <f t="shared" si="2"/>
        <v>0</v>
      </c>
      <c r="U16" s="6"/>
      <c r="V16" s="6"/>
      <c r="W16" s="6"/>
      <c r="X16" s="6"/>
      <c r="Y16" s="6"/>
      <c r="Z16" s="6"/>
    </row>
    <row r="17" spans="1:26" ht="18" customHeight="1" x14ac:dyDescent="0.2">
      <c r="A17" s="181" t="str">
        <f>'1'!A17:B17</f>
        <v>Check Cashing Fees</v>
      </c>
      <c r="B17" s="161"/>
      <c r="C17" s="72">
        <v>116.44</v>
      </c>
      <c r="D17" s="180" t="str">
        <f>'1'!D17:E17</f>
        <v>Ria Payment</v>
      </c>
      <c r="E17" s="161"/>
      <c r="F17" s="22"/>
      <c r="G17" s="191"/>
      <c r="H17" s="182"/>
      <c r="I17" s="172"/>
      <c r="J17" s="172"/>
      <c r="K17" s="172"/>
      <c r="L17" s="172"/>
      <c r="M17" s="172"/>
      <c r="N17" s="15">
        <v>14</v>
      </c>
      <c r="O17" s="16"/>
      <c r="P17" s="17">
        <f>'8'!Q17</f>
        <v>0</v>
      </c>
      <c r="Q17" s="17"/>
      <c r="R17" s="18">
        <f t="shared" si="1"/>
        <v>0</v>
      </c>
      <c r="S17" s="26">
        <v>5</v>
      </c>
      <c r="T17" s="20">
        <f t="shared" si="2"/>
        <v>0</v>
      </c>
      <c r="U17" s="6"/>
      <c r="V17" s="6"/>
      <c r="W17" s="6"/>
      <c r="X17" s="6"/>
      <c r="Y17" s="6"/>
      <c r="Z17" s="6"/>
    </row>
    <row r="18" spans="1:26" ht="18" customHeight="1" x14ac:dyDescent="0.2">
      <c r="A18" s="181" t="str">
        <f>'1'!A18:B18</f>
        <v>Money Order</v>
      </c>
      <c r="B18" s="161"/>
      <c r="C18" s="72">
        <v>338</v>
      </c>
      <c r="D18" s="180" t="str">
        <f>'1'!D18:E18</f>
        <v>Checks Deposit</v>
      </c>
      <c r="E18" s="161"/>
      <c r="F18" s="22">
        <f>J25</f>
        <v>23288.32</v>
      </c>
      <c r="G18" s="191"/>
      <c r="H18" s="171" t="s">
        <v>58</v>
      </c>
      <c r="I18" s="172"/>
      <c r="J18" s="172"/>
      <c r="K18" s="23" t="s">
        <v>59</v>
      </c>
      <c r="L18" s="24" t="s">
        <v>60</v>
      </c>
      <c r="M18" s="38" t="s">
        <v>61</v>
      </c>
      <c r="N18" s="15">
        <v>15</v>
      </c>
      <c r="O18" s="16"/>
      <c r="P18" s="17">
        <f>'8'!Q18</f>
        <v>0</v>
      </c>
      <c r="Q18" s="17"/>
      <c r="R18" s="18">
        <f t="shared" si="1"/>
        <v>0</v>
      </c>
      <c r="S18" s="26">
        <v>5</v>
      </c>
      <c r="T18" s="20">
        <f t="shared" si="2"/>
        <v>0</v>
      </c>
      <c r="U18" s="6"/>
      <c r="V18" s="6"/>
      <c r="W18" s="6"/>
      <c r="X18" s="6"/>
      <c r="Y18" s="6"/>
      <c r="Z18" s="6"/>
    </row>
    <row r="19" spans="1:26" ht="18" customHeight="1" x14ac:dyDescent="0.2">
      <c r="A19" s="181" t="str">
        <f>'1'!A19:B19</f>
        <v>Return Check Paid</v>
      </c>
      <c r="B19" s="161"/>
      <c r="C19" s="72">
        <f>F33</f>
        <v>620</v>
      </c>
      <c r="D19" s="180" t="str">
        <f>'1'!D19:E19</f>
        <v>Safe Balance</v>
      </c>
      <c r="E19" s="161"/>
      <c r="F19" s="21">
        <v>47166</v>
      </c>
      <c r="G19" s="191"/>
      <c r="H19" s="174" t="s">
        <v>64</v>
      </c>
      <c r="I19" s="175"/>
      <c r="J19" s="25" t="s">
        <v>60</v>
      </c>
      <c r="K19" s="16">
        <v>1</v>
      </c>
      <c r="L19" s="28">
        <v>2500</v>
      </c>
      <c r="M19" s="40" t="s">
        <v>144</v>
      </c>
      <c r="N19" s="15">
        <v>16</v>
      </c>
      <c r="O19" s="16"/>
      <c r="P19" s="17">
        <f>'8'!Q19</f>
        <v>0</v>
      </c>
      <c r="Q19" s="17"/>
      <c r="R19" s="18">
        <f t="shared" si="1"/>
        <v>0</v>
      </c>
      <c r="S19" s="37">
        <v>5</v>
      </c>
      <c r="T19" s="20">
        <f t="shared" si="2"/>
        <v>0</v>
      </c>
      <c r="U19" s="6"/>
      <c r="V19" s="6"/>
      <c r="W19" s="6"/>
      <c r="X19" s="6"/>
      <c r="Y19" s="6"/>
      <c r="Z19" s="6"/>
    </row>
    <row r="20" spans="1:26" ht="18" customHeight="1" x14ac:dyDescent="0.2">
      <c r="A20" s="181" t="str">
        <f>'1'!A20:B20</f>
        <v>Forward Balance</v>
      </c>
      <c r="B20" s="161"/>
      <c r="C20" s="72">
        <f>'8'!F19+'8'!F13</f>
        <v>49239</v>
      </c>
      <c r="D20" s="180" t="str">
        <f>'1'!D20:E20</f>
        <v>Payroll Expense</v>
      </c>
      <c r="E20" s="161"/>
      <c r="F20" s="22">
        <f>J40</f>
        <v>0</v>
      </c>
      <c r="G20" s="191"/>
      <c r="H20" s="160" t="s">
        <v>145</v>
      </c>
      <c r="I20" s="161"/>
      <c r="J20" s="29">
        <v>23288.32</v>
      </c>
      <c r="K20" s="16">
        <v>2</v>
      </c>
      <c r="L20" s="28">
        <v>1100</v>
      </c>
      <c r="M20" s="40" t="s">
        <v>146</v>
      </c>
      <c r="N20" s="15">
        <v>17</v>
      </c>
      <c r="O20" s="16"/>
      <c r="P20" s="17">
        <f>'8'!Q20</f>
        <v>0</v>
      </c>
      <c r="Q20" s="17"/>
      <c r="R20" s="18">
        <f t="shared" si="1"/>
        <v>0</v>
      </c>
      <c r="S20" s="37">
        <v>5</v>
      </c>
      <c r="T20" s="20">
        <f t="shared" si="2"/>
        <v>0</v>
      </c>
      <c r="U20" s="6"/>
      <c r="V20" s="6"/>
      <c r="W20" s="6"/>
      <c r="X20" s="6"/>
      <c r="Y20" s="6"/>
      <c r="Z20" s="6"/>
    </row>
    <row r="21" spans="1:26" ht="18" customHeight="1" x14ac:dyDescent="0.2">
      <c r="A21" s="181" t="str">
        <f>'1'!A21:B21</f>
        <v>Cash From Bank</v>
      </c>
      <c r="B21" s="161"/>
      <c r="C21" s="72">
        <v>20000</v>
      </c>
      <c r="D21" s="180" t="str">
        <f>'1'!D21:E21</f>
        <v>Other Cash Out</v>
      </c>
      <c r="E21" s="161"/>
      <c r="F21" s="22">
        <f>M53</f>
        <v>0</v>
      </c>
      <c r="G21" s="191"/>
      <c r="H21" s="160"/>
      <c r="I21" s="161"/>
      <c r="J21" s="29"/>
      <c r="K21" s="16">
        <v>3</v>
      </c>
      <c r="L21" s="28">
        <v>2440</v>
      </c>
      <c r="M21" s="40" t="s">
        <v>147</v>
      </c>
      <c r="N21" s="15">
        <v>18</v>
      </c>
      <c r="O21" s="16"/>
      <c r="P21" s="17">
        <f>'8'!Q21</f>
        <v>0</v>
      </c>
      <c r="Q21" s="17"/>
      <c r="R21" s="18">
        <f t="shared" si="1"/>
        <v>0</v>
      </c>
      <c r="S21" s="37">
        <v>5</v>
      </c>
      <c r="T21" s="20">
        <f t="shared" si="2"/>
        <v>0</v>
      </c>
      <c r="U21" s="6"/>
      <c r="V21" s="6"/>
      <c r="W21" s="6"/>
      <c r="X21" s="6"/>
      <c r="Y21" s="6"/>
      <c r="Z21" s="6"/>
    </row>
    <row r="22" spans="1:26" ht="18" customHeight="1" x14ac:dyDescent="0.25">
      <c r="A22" s="181" t="str">
        <f>'1'!A22:B22</f>
        <v>Other Cash In</v>
      </c>
      <c r="B22" s="161"/>
      <c r="C22" s="72">
        <f>J53</f>
        <v>122</v>
      </c>
      <c r="D22" s="178" t="s">
        <v>71</v>
      </c>
      <c r="E22" s="161"/>
      <c r="F22" s="41">
        <f>SUM(F5:F21)-F7-F8</f>
        <v>78281.320000000007</v>
      </c>
      <c r="G22" s="191"/>
      <c r="H22" s="160"/>
      <c r="I22" s="161"/>
      <c r="J22" s="29"/>
      <c r="K22" s="16">
        <v>4</v>
      </c>
      <c r="L22" s="28">
        <v>1787</v>
      </c>
      <c r="M22" s="40" t="s">
        <v>148</v>
      </c>
      <c r="N22" s="15">
        <v>19</v>
      </c>
      <c r="O22" s="16"/>
      <c r="P22" s="17">
        <f>'8'!Q22</f>
        <v>0</v>
      </c>
      <c r="Q22" s="17"/>
      <c r="R22" s="18">
        <f t="shared" si="1"/>
        <v>0</v>
      </c>
      <c r="S22" s="37">
        <v>5</v>
      </c>
      <c r="T22" s="20">
        <f t="shared" si="2"/>
        <v>0</v>
      </c>
      <c r="U22" s="6"/>
      <c r="V22" s="6"/>
      <c r="W22" s="6"/>
      <c r="X22" s="6"/>
      <c r="Y22" s="6"/>
      <c r="Z22" s="6"/>
    </row>
    <row r="23" spans="1:26" ht="18" customHeight="1" x14ac:dyDescent="0.25">
      <c r="A23" s="181" t="str">
        <f>'1'!A23:B23</f>
        <v>Rebates &amp; Commissions</v>
      </c>
      <c r="B23" s="161"/>
      <c r="C23" s="74">
        <f>F53</f>
        <v>0</v>
      </c>
      <c r="D23" s="178" t="s">
        <v>73</v>
      </c>
      <c r="E23" s="161"/>
      <c r="F23" s="43">
        <f>(F11+F14+F15+F16+F17+F18+F19+F20+F21+F5+F6)-(C17+C19+C20+C21+C22+C23)</f>
        <v>356.88000000000466</v>
      </c>
      <c r="G23" s="191"/>
      <c r="H23" s="160"/>
      <c r="I23" s="161"/>
      <c r="J23" s="29"/>
      <c r="K23" s="16">
        <v>5</v>
      </c>
      <c r="L23" s="28"/>
      <c r="M23" s="40"/>
      <c r="N23" s="15">
        <v>20</v>
      </c>
      <c r="O23" s="16"/>
      <c r="P23" s="17">
        <f>'8'!Q23</f>
        <v>0</v>
      </c>
      <c r="Q23" s="17"/>
      <c r="R23" s="18">
        <f t="shared" si="1"/>
        <v>0</v>
      </c>
      <c r="S23" s="37">
        <v>5</v>
      </c>
      <c r="T23" s="20">
        <f t="shared" si="2"/>
        <v>0</v>
      </c>
      <c r="U23" s="6"/>
      <c r="V23" s="6"/>
      <c r="W23" s="6"/>
      <c r="X23" s="6"/>
      <c r="Y23" s="6"/>
      <c r="Z23" s="6"/>
    </row>
    <row r="24" spans="1:26" ht="18" customHeight="1" x14ac:dyDescent="0.25">
      <c r="A24" s="206" t="s">
        <v>74</v>
      </c>
      <c r="B24" s="161"/>
      <c r="C24" s="75">
        <f>SUM(C5:C23)</f>
        <v>78280.600000000006</v>
      </c>
      <c r="D24" s="179" t="s">
        <v>75</v>
      </c>
      <c r="E24" s="163"/>
      <c r="F24" s="45">
        <f>SUM(F22-C24)</f>
        <v>0.72000000000116415</v>
      </c>
      <c r="G24" s="191"/>
      <c r="H24" s="160"/>
      <c r="I24" s="161"/>
      <c r="J24" s="29"/>
      <c r="K24" s="16">
        <v>6</v>
      </c>
      <c r="L24" s="28"/>
      <c r="M24" s="40"/>
      <c r="N24" s="15">
        <v>21</v>
      </c>
      <c r="O24" s="16"/>
      <c r="P24" s="17">
        <f>'8'!Q24</f>
        <v>0</v>
      </c>
      <c r="Q24" s="17"/>
      <c r="R24" s="18">
        <f t="shared" si="1"/>
        <v>0</v>
      </c>
      <c r="S24" s="19">
        <v>5</v>
      </c>
      <c r="T24" s="20">
        <f t="shared" si="2"/>
        <v>0</v>
      </c>
      <c r="U24" s="6"/>
      <c r="V24" s="6"/>
      <c r="W24" s="6"/>
      <c r="X24" s="6"/>
      <c r="Y24" s="6"/>
      <c r="Z24" s="6"/>
    </row>
    <row r="25" spans="1:26" ht="18" customHeight="1" x14ac:dyDescent="0.25">
      <c r="A25" s="178" t="s">
        <v>76</v>
      </c>
      <c r="B25" s="161"/>
      <c r="C25" s="76">
        <f>(F9+F10+F12+F13)-(C5+C6+C7+C8+C9+C10+C11+C12+C13+C14+C15+C16+C18)</f>
        <v>-356.16000000000076</v>
      </c>
      <c r="D25" s="179"/>
      <c r="E25" s="163"/>
      <c r="F25" s="47"/>
      <c r="G25" s="191"/>
      <c r="H25" s="164" t="s">
        <v>49</v>
      </c>
      <c r="I25" s="163"/>
      <c r="J25" s="35">
        <f>SUM(J20:J24)</f>
        <v>23288.32</v>
      </c>
      <c r="K25" s="16">
        <v>7</v>
      </c>
      <c r="L25" s="28"/>
      <c r="M25" s="40"/>
      <c r="N25" s="15">
        <v>22</v>
      </c>
      <c r="O25" s="16"/>
      <c r="P25" s="17">
        <f>'8'!Q25</f>
        <v>0</v>
      </c>
      <c r="Q25" s="17"/>
      <c r="R25" s="18">
        <f t="shared" si="1"/>
        <v>0</v>
      </c>
      <c r="S25" s="26">
        <v>5</v>
      </c>
      <c r="T25" s="20">
        <f t="shared" si="2"/>
        <v>0</v>
      </c>
      <c r="U25" s="6"/>
      <c r="V25" s="6"/>
      <c r="W25" s="6"/>
      <c r="X25" s="6"/>
      <c r="Y25" s="6"/>
      <c r="Z25" s="6"/>
    </row>
    <row r="26" spans="1:26" ht="18" customHeight="1" x14ac:dyDescent="0.2">
      <c r="A26" s="48" t="s">
        <v>18</v>
      </c>
      <c r="B26" s="49"/>
      <c r="C26" s="49"/>
      <c r="D26" s="177" t="s">
        <v>62</v>
      </c>
      <c r="E26" s="169"/>
      <c r="F26" s="170"/>
      <c r="G26" s="191"/>
      <c r="H26" s="165"/>
      <c r="I26" s="166"/>
      <c r="J26" s="166"/>
      <c r="K26" s="16">
        <v>8</v>
      </c>
      <c r="L26" s="28"/>
      <c r="M26" s="40"/>
      <c r="N26" s="15">
        <v>23</v>
      </c>
      <c r="O26" s="16"/>
      <c r="P26" s="17">
        <f>'8'!Q26</f>
        <v>0</v>
      </c>
      <c r="Q26" s="17"/>
      <c r="R26" s="18">
        <f t="shared" si="1"/>
        <v>0</v>
      </c>
      <c r="S26" s="26">
        <v>3</v>
      </c>
      <c r="T26" s="20">
        <f t="shared" si="2"/>
        <v>0</v>
      </c>
      <c r="U26" s="6"/>
      <c r="V26" s="6"/>
      <c r="W26" s="6"/>
      <c r="X26" s="6"/>
      <c r="Y26" s="6"/>
      <c r="Z26" s="6"/>
    </row>
    <row r="27" spans="1:26" ht="18" customHeight="1" x14ac:dyDescent="0.2">
      <c r="A27" s="50" t="s">
        <v>77</v>
      </c>
      <c r="B27" s="51"/>
      <c r="C27" s="52" t="s">
        <v>14</v>
      </c>
      <c r="D27" s="50" t="s">
        <v>77</v>
      </c>
      <c r="E27" s="51"/>
      <c r="F27" s="53" t="s">
        <v>14</v>
      </c>
      <c r="G27" s="191"/>
      <c r="H27" s="167"/>
      <c r="I27" s="167"/>
      <c r="J27" s="167"/>
      <c r="K27" s="16">
        <v>9</v>
      </c>
      <c r="L27" s="28"/>
      <c r="M27" s="40"/>
      <c r="N27" s="15">
        <v>24</v>
      </c>
      <c r="O27" s="16"/>
      <c r="P27" s="17">
        <f>'8'!Q27</f>
        <v>0</v>
      </c>
      <c r="Q27" s="17"/>
      <c r="R27" s="18">
        <f t="shared" si="1"/>
        <v>0</v>
      </c>
      <c r="S27" s="26">
        <v>3</v>
      </c>
      <c r="T27" s="20">
        <f t="shared" si="2"/>
        <v>0</v>
      </c>
      <c r="U27" s="6"/>
      <c r="V27" s="6"/>
      <c r="W27" s="6"/>
      <c r="X27" s="6"/>
      <c r="Y27" s="6"/>
      <c r="Z27" s="6"/>
    </row>
    <row r="28" spans="1:26" ht="18" customHeight="1" x14ac:dyDescent="0.2">
      <c r="A28" s="176"/>
      <c r="B28" s="161"/>
      <c r="C28" s="54"/>
      <c r="D28" s="176" t="s">
        <v>149</v>
      </c>
      <c r="E28" s="161"/>
      <c r="F28" s="54">
        <v>620</v>
      </c>
      <c r="G28" s="191"/>
      <c r="H28" s="171" t="s">
        <v>78</v>
      </c>
      <c r="I28" s="172"/>
      <c r="J28" s="172"/>
      <c r="K28" s="16">
        <v>10</v>
      </c>
      <c r="L28" s="28"/>
      <c r="M28" s="40"/>
      <c r="N28" s="15">
        <v>25</v>
      </c>
      <c r="O28" s="16"/>
      <c r="P28" s="17">
        <f>'8'!Q28</f>
        <v>0</v>
      </c>
      <c r="Q28" s="17"/>
      <c r="R28" s="18">
        <f t="shared" si="1"/>
        <v>0</v>
      </c>
      <c r="S28" s="26">
        <v>2</v>
      </c>
      <c r="T28" s="20">
        <f t="shared" si="2"/>
        <v>0</v>
      </c>
      <c r="U28" s="6"/>
      <c r="V28" s="6"/>
      <c r="W28" s="6"/>
      <c r="X28" s="6"/>
      <c r="Y28" s="6"/>
      <c r="Z28" s="6"/>
    </row>
    <row r="29" spans="1:26" ht="18" customHeight="1" x14ac:dyDescent="0.2">
      <c r="A29" s="176"/>
      <c r="B29" s="161"/>
      <c r="C29" s="54"/>
      <c r="D29" s="176"/>
      <c r="E29" s="161"/>
      <c r="F29" s="54"/>
      <c r="G29" s="191"/>
      <c r="H29" s="174" t="s">
        <v>79</v>
      </c>
      <c r="I29" s="175"/>
      <c r="J29" s="25" t="s">
        <v>60</v>
      </c>
      <c r="K29" s="16">
        <v>11</v>
      </c>
      <c r="L29" s="28"/>
      <c r="M29" s="40"/>
      <c r="N29" s="15">
        <v>26</v>
      </c>
      <c r="O29" s="16"/>
      <c r="P29" s="17">
        <f>'8'!Q29</f>
        <v>0</v>
      </c>
      <c r="Q29" s="17"/>
      <c r="R29" s="18">
        <f t="shared" si="1"/>
        <v>0</v>
      </c>
      <c r="S29" s="26">
        <v>5</v>
      </c>
      <c r="T29" s="20">
        <f t="shared" si="2"/>
        <v>0</v>
      </c>
      <c r="U29" s="6"/>
      <c r="V29" s="6"/>
      <c r="W29" s="6"/>
      <c r="X29" s="6"/>
      <c r="Y29" s="6"/>
      <c r="Z29" s="6"/>
    </row>
    <row r="30" spans="1:26" ht="18" customHeight="1" x14ac:dyDescent="0.2">
      <c r="A30" s="176"/>
      <c r="B30" s="161"/>
      <c r="C30" s="54"/>
      <c r="D30" s="176"/>
      <c r="E30" s="161"/>
      <c r="F30" s="54"/>
      <c r="G30" s="191"/>
      <c r="H30" s="160"/>
      <c r="I30" s="161"/>
      <c r="J30" s="29"/>
      <c r="K30" s="16">
        <v>12</v>
      </c>
      <c r="L30" s="28"/>
      <c r="M30" s="40"/>
      <c r="N30" s="15">
        <v>27</v>
      </c>
      <c r="O30" s="16"/>
      <c r="P30" s="17">
        <f>'8'!Q30</f>
        <v>0</v>
      </c>
      <c r="Q30" s="17"/>
      <c r="R30" s="18">
        <f t="shared" si="1"/>
        <v>0</v>
      </c>
      <c r="S30" s="26">
        <v>3</v>
      </c>
      <c r="T30" s="20">
        <f t="shared" si="2"/>
        <v>0</v>
      </c>
      <c r="U30" s="6"/>
      <c r="V30" s="6"/>
      <c r="W30" s="6"/>
      <c r="X30" s="6"/>
      <c r="Y30" s="6"/>
      <c r="Z30" s="6"/>
    </row>
    <row r="31" spans="1:26" ht="18" customHeight="1" x14ac:dyDescent="0.2">
      <c r="A31" s="176"/>
      <c r="B31" s="161"/>
      <c r="C31" s="54"/>
      <c r="D31" s="176"/>
      <c r="E31" s="161"/>
      <c r="F31" s="54"/>
      <c r="G31" s="191"/>
      <c r="H31" s="160"/>
      <c r="I31" s="161"/>
      <c r="J31" s="29"/>
      <c r="K31" s="16">
        <v>13</v>
      </c>
      <c r="L31" s="28"/>
      <c r="M31" s="40"/>
      <c r="N31" s="15">
        <v>28</v>
      </c>
      <c r="O31" s="16"/>
      <c r="P31" s="17">
        <f>'8'!Q31</f>
        <v>0</v>
      </c>
      <c r="Q31" s="17"/>
      <c r="R31" s="18">
        <f t="shared" si="1"/>
        <v>0</v>
      </c>
      <c r="S31" s="26">
        <v>3</v>
      </c>
      <c r="T31" s="20">
        <f t="shared" si="2"/>
        <v>0</v>
      </c>
      <c r="U31" s="6"/>
      <c r="V31" s="6"/>
      <c r="W31" s="6"/>
      <c r="X31" s="6"/>
      <c r="Y31" s="6"/>
      <c r="Z31" s="6"/>
    </row>
    <row r="32" spans="1:26" ht="18" customHeight="1" x14ac:dyDescent="0.2">
      <c r="A32" s="176"/>
      <c r="B32" s="161"/>
      <c r="C32" s="54"/>
      <c r="D32" s="176"/>
      <c r="E32" s="161"/>
      <c r="F32" s="54"/>
      <c r="G32" s="191"/>
      <c r="H32" s="160"/>
      <c r="I32" s="161"/>
      <c r="J32" s="29"/>
      <c r="K32" s="16">
        <v>14</v>
      </c>
      <c r="L32" s="28"/>
      <c r="M32" s="40"/>
      <c r="N32" s="15">
        <v>29</v>
      </c>
      <c r="O32" s="16"/>
      <c r="P32" s="17">
        <f>'8'!Q32</f>
        <v>0</v>
      </c>
      <c r="Q32" s="17"/>
      <c r="R32" s="18">
        <f t="shared" si="1"/>
        <v>0</v>
      </c>
      <c r="S32" s="26">
        <v>2</v>
      </c>
      <c r="T32" s="20">
        <f t="shared" si="2"/>
        <v>0</v>
      </c>
      <c r="U32" s="6"/>
      <c r="V32" s="6"/>
      <c r="W32" s="6"/>
      <c r="X32" s="6"/>
      <c r="Y32" s="6"/>
      <c r="Z32" s="6"/>
    </row>
    <row r="33" spans="1:26" ht="18" customHeight="1" x14ac:dyDescent="0.2">
      <c r="A33" s="176"/>
      <c r="B33" s="161"/>
      <c r="C33" s="54"/>
      <c r="D33" s="162" t="s">
        <v>80</v>
      </c>
      <c r="E33" s="163"/>
      <c r="F33" s="55">
        <f>SUM(F28:F32)</f>
        <v>620</v>
      </c>
      <c r="G33" s="191"/>
      <c r="H33" s="160"/>
      <c r="I33" s="161"/>
      <c r="J33" s="29"/>
      <c r="K33" s="16">
        <v>15</v>
      </c>
      <c r="L33" s="28"/>
      <c r="M33" s="40"/>
      <c r="N33" s="15">
        <v>30</v>
      </c>
      <c r="O33" s="16"/>
      <c r="P33" s="17">
        <f>'8'!Q33</f>
        <v>0</v>
      </c>
      <c r="Q33" s="17"/>
      <c r="R33" s="18">
        <f t="shared" si="1"/>
        <v>0</v>
      </c>
      <c r="S33" s="26">
        <v>2</v>
      </c>
      <c r="T33" s="20">
        <f t="shared" si="2"/>
        <v>0</v>
      </c>
      <c r="U33" s="6"/>
      <c r="V33" s="6"/>
      <c r="W33" s="6"/>
      <c r="X33" s="6"/>
      <c r="Y33" s="6"/>
      <c r="Z33" s="6"/>
    </row>
    <row r="34" spans="1:26" ht="18" customHeight="1" x14ac:dyDescent="0.2">
      <c r="A34" s="176"/>
      <c r="B34" s="161"/>
      <c r="C34" s="54"/>
      <c r="D34" s="177" t="s">
        <v>24</v>
      </c>
      <c r="E34" s="169"/>
      <c r="F34" s="170"/>
      <c r="G34" s="191"/>
      <c r="H34" s="160"/>
      <c r="I34" s="161"/>
      <c r="J34" s="29"/>
      <c r="K34" s="16">
        <v>16</v>
      </c>
      <c r="L34" s="28"/>
      <c r="M34" s="40"/>
      <c r="N34" s="15">
        <v>31</v>
      </c>
      <c r="O34" s="16"/>
      <c r="P34" s="17">
        <f>'8'!Q34</f>
        <v>0</v>
      </c>
      <c r="Q34" s="17"/>
      <c r="R34" s="18">
        <f t="shared" si="1"/>
        <v>0</v>
      </c>
      <c r="S34" s="26">
        <v>2</v>
      </c>
      <c r="T34" s="20">
        <f t="shared" si="2"/>
        <v>0</v>
      </c>
      <c r="U34" s="6"/>
      <c r="V34" s="6"/>
      <c r="W34" s="6"/>
      <c r="X34" s="6"/>
      <c r="Y34" s="6"/>
      <c r="Z34" s="6"/>
    </row>
    <row r="35" spans="1:26" ht="18" customHeight="1" x14ac:dyDescent="0.2">
      <c r="A35" s="176"/>
      <c r="B35" s="161"/>
      <c r="C35" s="54"/>
      <c r="D35" s="50" t="s">
        <v>77</v>
      </c>
      <c r="E35" s="51"/>
      <c r="F35" s="53" t="s">
        <v>14</v>
      </c>
      <c r="G35" s="191"/>
      <c r="H35" s="160"/>
      <c r="I35" s="161"/>
      <c r="J35" s="29"/>
      <c r="K35" s="16">
        <v>17</v>
      </c>
      <c r="L35" s="28"/>
      <c r="M35" s="40"/>
      <c r="N35" s="15">
        <v>32</v>
      </c>
      <c r="O35" s="16"/>
      <c r="P35" s="17">
        <f>'8'!Q35</f>
        <v>0</v>
      </c>
      <c r="Q35" s="17"/>
      <c r="R35" s="18">
        <f t="shared" si="1"/>
        <v>0</v>
      </c>
      <c r="S35" s="37">
        <v>2</v>
      </c>
      <c r="T35" s="20">
        <f t="shared" si="2"/>
        <v>0</v>
      </c>
      <c r="U35" s="6"/>
      <c r="V35" s="6"/>
      <c r="W35" s="6"/>
      <c r="X35" s="6"/>
      <c r="Y35" s="6"/>
      <c r="Z35" s="6"/>
    </row>
    <row r="36" spans="1:26" ht="18" customHeight="1" x14ac:dyDescent="0.2">
      <c r="A36" s="176"/>
      <c r="B36" s="161"/>
      <c r="C36" s="54"/>
      <c r="D36" s="176"/>
      <c r="E36" s="161"/>
      <c r="F36" s="54"/>
      <c r="G36" s="191"/>
      <c r="H36" s="160"/>
      <c r="I36" s="161"/>
      <c r="J36" s="29"/>
      <c r="K36" s="16">
        <v>18</v>
      </c>
      <c r="L36" s="28"/>
      <c r="M36" s="40"/>
      <c r="N36" s="15">
        <v>33</v>
      </c>
      <c r="O36" s="16"/>
      <c r="P36" s="17">
        <f>'8'!Q36</f>
        <v>0</v>
      </c>
      <c r="Q36" s="17"/>
      <c r="R36" s="18">
        <f t="shared" si="1"/>
        <v>0</v>
      </c>
      <c r="S36" s="37">
        <v>2</v>
      </c>
      <c r="T36" s="20">
        <f t="shared" si="2"/>
        <v>0</v>
      </c>
      <c r="U36" s="6"/>
      <c r="V36" s="6"/>
      <c r="W36" s="6"/>
      <c r="X36" s="6"/>
      <c r="Y36" s="6"/>
      <c r="Z36" s="6"/>
    </row>
    <row r="37" spans="1:26" ht="18" customHeight="1" x14ac:dyDescent="0.2">
      <c r="A37" s="176"/>
      <c r="B37" s="161"/>
      <c r="C37" s="54"/>
      <c r="D37" s="176"/>
      <c r="E37" s="161"/>
      <c r="F37" s="54"/>
      <c r="G37" s="191"/>
      <c r="H37" s="160"/>
      <c r="I37" s="161"/>
      <c r="J37" s="29"/>
      <c r="K37" s="16">
        <v>19</v>
      </c>
      <c r="L37" s="28"/>
      <c r="M37" s="40"/>
      <c r="N37" s="15">
        <v>34</v>
      </c>
      <c r="O37" s="16"/>
      <c r="P37" s="17">
        <f>'8'!Q37</f>
        <v>0</v>
      </c>
      <c r="Q37" s="17"/>
      <c r="R37" s="18">
        <f t="shared" si="1"/>
        <v>0</v>
      </c>
      <c r="S37" s="37">
        <v>1</v>
      </c>
      <c r="T37" s="20">
        <f t="shared" si="2"/>
        <v>0</v>
      </c>
      <c r="U37" s="6"/>
      <c r="V37" s="6"/>
      <c r="W37" s="6"/>
      <c r="X37" s="6"/>
      <c r="Y37" s="6"/>
      <c r="Z37" s="6"/>
    </row>
    <row r="38" spans="1:26" ht="18" customHeight="1" x14ac:dyDescent="0.2">
      <c r="A38" s="176"/>
      <c r="B38" s="161"/>
      <c r="C38" s="54"/>
      <c r="D38" s="176"/>
      <c r="E38" s="161"/>
      <c r="F38" s="54"/>
      <c r="G38" s="191"/>
      <c r="H38" s="160"/>
      <c r="I38" s="161"/>
      <c r="J38" s="29"/>
      <c r="K38" s="16">
        <v>20</v>
      </c>
      <c r="L38" s="28"/>
      <c r="M38" s="40"/>
      <c r="N38" s="15">
        <v>35</v>
      </c>
      <c r="O38" s="16"/>
      <c r="P38" s="17">
        <f>'8'!Q38</f>
        <v>0</v>
      </c>
      <c r="Q38" s="17"/>
      <c r="R38" s="18">
        <f t="shared" si="1"/>
        <v>0</v>
      </c>
      <c r="S38" s="37">
        <v>1</v>
      </c>
      <c r="T38" s="20">
        <f t="shared" si="2"/>
        <v>0</v>
      </c>
      <c r="U38" s="6"/>
      <c r="V38" s="6"/>
      <c r="W38" s="6"/>
      <c r="X38" s="6"/>
      <c r="Y38" s="6"/>
      <c r="Z38" s="6"/>
    </row>
    <row r="39" spans="1:26" ht="18" customHeight="1" x14ac:dyDescent="0.2">
      <c r="A39" s="176"/>
      <c r="B39" s="161"/>
      <c r="C39" s="54"/>
      <c r="D39" s="176"/>
      <c r="E39" s="161"/>
      <c r="F39" s="54"/>
      <c r="G39" s="191"/>
      <c r="H39" s="160"/>
      <c r="I39" s="161"/>
      <c r="J39" s="29"/>
      <c r="K39" s="16">
        <v>21</v>
      </c>
      <c r="L39" s="28"/>
      <c r="M39" s="40"/>
      <c r="N39" s="15">
        <v>36</v>
      </c>
      <c r="O39" s="16"/>
      <c r="P39" s="17">
        <f>'8'!Q39</f>
        <v>0</v>
      </c>
      <c r="Q39" s="17"/>
      <c r="R39" s="18">
        <f t="shared" si="1"/>
        <v>0</v>
      </c>
      <c r="S39" s="37">
        <v>2</v>
      </c>
      <c r="T39" s="20">
        <f t="shared" si="2"/>
        <v>0</v>
      </c>
      <c r="U39" s="6"/>
      <c r="V39" s="6"/>
      <c r="W39" s="6"/>
      <c r="X39" s="6"/>
      <c r="Y39" s="6"/>
      <c r="Z39" s="6"/>
    </row>
    <row r="40" spans="1:26" ht="18" customHeight="1" x14ac:dyDescent="0.2">
      <c r="A40" s="162" t="s">
        <v>80</v>
      </c>
      <c r="B40" s="163"/>
      <c r="C40" s="56">
        <f>SUM(C28:C39)</f>
        <v>0</v>
      </c>
      <c r="D40" s="162" t="s">
        <v>80</v>
      </c>
      <c r="E40" s="163"/>
      <c r="F40" s="55">
        <f>SUM(F36:F39)</f>
        <v>0</v>
      </c>
      <c r="G40" s="191"/>
      <c r="H40" s="164" t="s">
        <v>49</v>
      </c>
      <c r="I40" s="163"/>
      <c r="J40" s="35">
        <f>SUM(J30:J39)</f>
        <v>0</v>
      </c>
      <c r="K40" s="33" t="s">
        <v>49</v>
      </c>
      <c r="L40" s="34">
        <f>SUM(L19:L39)</f>
        <v>7827</v>
      </c>
      <c r="M40" s="57"/>
      <c r="N40" s="15">
        <v>37</v>
      </c>
      <c r="O40" s="16"/>
      <c r="P40" s="17">
        <f>'8'!Q40</f>
        <v>0</v>
      </c>
      <c r="Q40" s="17"/>
      <c r="R40" s="18">
        <f t="shared" si="1"/>
        <v>0</v>
      </c>
      <c r="S40" s="37">
        <v>2</v>
      </c>
      <c r="T40" s="20">
        <f t="shared" si="2"/>
        <v>0</v>
      </c>
      <c r="U40" s="6"/>
      <c r="V40" s="6"/>
      <c r="W40" s="6"/>
      <c r="X40" s="6"/>
      <c r="Y40" s="6"/>
      <c r="Z40" s="6"/>
    </row>
    <row r="41" spans="1:26" ht="18" customHeight="1" x14ac:dyDescent="0.2">
      <c r="A41" s="36"/>
      <c r="B41" s="36"/>
      <c r="C41" s="36"/>
      <c r="D41" s="36"/>
      <c r="E41" s="36"/>
      <c r="F41" s="58"/>
      <c r="G41" s="191"/>
      <c r="H41" s="165"/>
      <c r="I41" s="166"/>
      <c r="J41" s="166"/>
      <c r="K41" s="166"/>
      <c r="L41" s="166"/>
      <c r="M41" s="166"/>
      <c r="N41" s="15">
        <v>38</v>
      </c>
      <c r="O41" s="16"/>
      <c r="P41" s="17">
        <f>'8'!Q41</f>
        <v>0</v>
      </c>
      <c r="Q41" s="17"/>
      <c r="R41" s="18">
        <f t="shared" si="1"/>
        <v>0</v>
      </c>
      <c r="S41" s="37">
        <v>2</v>
      </c>
      <c r="T41" s="20">
        <f t="shared" si="2"/>
        <v>0</v>
      </c>
      <c r="U41" s="6"/>
      <c r="V41" s="6"/>
      <c r="W41" s="6"/>
      <c r="X41" s="6"/>
      <c r="Y41" s="6"/>
      <c r="Z41" s="6"/>
    </row>
    <row r="42" spans="1:26" ht="18" customHeight="1" x14ac:dyDescent="0.2">
      <c r="A42" s="48" t="s">
        <v>27</v>
      </c>
      <c r="B42" s="49"/>
      <c r="C42" s="59"/>
      <c r="D42" s="168" t="s">
        <v>81</v>
      </c>
      <c r="E42" s="169"/>
      <c r="F42" s="170"/>
      <c r="G42" s="191"/>
      <c r="H42" s="167"/>
      <c r="I42" s="167"/>
      <c r="J42" s="167"/>
      <c r="K42" s="167"/>
      <c r="L42" s="167"/>
      <c r="M42" s="167"/>
      <c r="N42" s="15">
        <v>39</v>
      </c>
      <c r="O42" s="16"/>
      <c r="P42" s="17">
        <f>'8'!Q42</f>
        <v>0</v>
      </c>
      <c r="Q42" s="17"/>
      <c r="R42" s="18">
        <f t="shared" si="1"/>
        <v>0</v>
      </c>
      <c r="S42" s="37">
        <v>1</v>
      </c>
      <c r="T42" s="20">
        <f t="shared" si="2"/>
        <v>0</v>
      </c>
      <c r="U42" s="6"/>
      <c r="V42" s="6"/>
      <c r="W42" s="6"/>
      <c r="X42" s="6"/>
      <c r="Y42" s="6"/>
      <c r="Z42" s="6"/>
    </row>
    <row r="43" spans="1:26" ht="18" customHeight="1" x14ac:dyDescent="0.2">
      <c r="A43" s="50" t="s">
        <v>77</v>
      </c>
      <c r="B43" s="60" t="s">
        <v>82</v>
      </c>
      <c r="C43" s="53" t="s">
        <v>14</v>
      </c>
      <c r="D43" s="51" t="s">
        <v>77</v>
      </c>
      <c r="E43" s="60" t="s">
        <v>82</v>
      </c>
      <c r="F43" s="53" t="s">
        <v>14</v>
      </c>
      <c r="G43" s="191"/>
      <c r="H43" s="171" t="s">
        <v>83</v>
      </c>
      <c r="I43" s="172"/>
      <c r="J43" s="173"/>
      <c r="K43" s="171" t="s">
        <v>84</v>
      </c>
      <c r="L43" s="172"/>
      <c r="M43" s="173"/>
      <c r="N43" s="15">
        <v>40</v>
      </c>
      <c r="O43" s="16"/>
      <c r="P43" s="17">
        <f>'8'!Q43</f>
        <v>0</v>
      </c>
      <c r="Q43" s="17"/>
      <c r="R43" s="18">
        <f t="shared" si="1"/>
        <v>0</v>
      </c>
      <c r="S43" s="37">
        <v>1</v>
      </c>
      <c r="T43" s="20">
        <f t="shared" si="2"/>
        <v>0</v>
      </c>
      <c r="U43" s="6"/>
      <c r="V43" s="6"/>
      <c r="W43" s="6"/>
      <c r="X43" s="6"/>
      <c r="Y43" s="6"/>
      <c r="Z43" s="6"/>
    </row>
    <row r="44" spans="1:26" ht="18" customHeight="1" x14ac:dyDescent="0.2">
      <c r="A44" s="16"/>
      <c r="B44" s="18"/>
      <c r="C44" s="54"/>
      <c r="D44" s="61"/>
      <c r="E44" s="18"/>
      <c r="F44" s="54"/>
      <c r="G44" s="191"/>
      <c r="H44" s="174" t="s">
        <v>85</v>
      </c>
      <c r="I44" s="175"/>
      <c r="J44" s="38" t="s">
        <v>60</v>
      </c>
      <c r="K44" s="174" t="s">
        <v>86</v>
      </c>
      <c r="L44" s="175"/>
      <c r="M44" s="38" t="s">
        <v>60</v>
      </c>
      <c r="N44" s="15">
        <v>41</v>
      </c>
      <c r="O44" s="16"/>
      <c r="P44" s="17">
        <f>'8'!Q44</f>
        <v>0</v>
      </c>
      <c r="Q44" s="17"/>
      <c r="R44" s="18">
        <f t="shared" si="1"/>
        <v>0</v>
      </c>
      <c r="S44" s="62">
        <v>10</v>
      </c>
      <c r="T44" s="20">
        <f t="shared" si="2"/>
        <v>0</v>
      </c>
      <c r="U44" s="6"/>
      <c r="V44" s="6"/>
      <c r="W44" s="6"/>
      <c r="X44" s="6"/>
      <c r="Y44" s="6"/>
      <c r="Z44" s="6"/>
    </row>
    <row r="45" spans="1:26" ht="18" customHeight="1" x14ac:dyDescent="0.2">
      <c r="A45" s="16"/>
      <c r="B45" s="18"/>
      <c r="C45" s="54"/>
      <c r="D45" s="61"/>
      <c r="E45" s="18"/>
      <c r="F45" s="54"/>
      <c r="G45" s="191"/>
      <c r="H45" s="160" t="s">
        <v>120</v>
      </c>
      <c r="I45" s="161"/>
      <c r="J45" s="63">
        <v>122</v>
      </c>
      <c r="K45" s="160"/>
      <c r="L45" s="161"/>
      <c r="M45" s="63"/>
      <c r="N45" s="15">
        <v>42</v>
      </c>
      <c r="O45" s="16"/>
      <c r="P45" s="17">
        <f>'8'!Q45</f>
        <v>0</v>
      </c>
      <c r="Q45" s="17"/>
      <c r="R45" s="18">
        <f t="shared" si="1"/>
        <v>0</v>
      </c>
      <c r="S45" s="64">
        <v>1</v>
      </c>
      <c r="T45" s="20">
        <f t="shared" si="2"/>
        <v>0</v>
      </c>
      <c r="U45" s="6"/>
      <c r="V45" s="6"/>
      <c r="W45" s="6"/>
      <c r="X45" s="6"/>
      <c r="Y45" s="6"/>
      <c r="Z45" s="6"/>
    </row>
    <row r="46" spans="1:26" ht="18" customHeight="1" x14ac:dyDescent="0.2">
      <c r="A46" s="16"/>
      <c r="B46" s="18"/>
      <c r="C46" s="54"/>
      <c r="D46" s="61"/>
      <c r="E46" s="18"/>
      <c r="F46" s="54"/>
      <c r="G46" s="191"/>
      <c r="H46" s="160"/>
      <c r="I46" s="161"/>
      <c r="J46" s="63"/>
      <c r="K46" s="160"/>
      <c r="L46" s="161"/>
      <c r="M46" s="63"/>
      <c r="N46" s="15">
        <v>43</v>
      </c>
      <c r="O46" s="16"/>
      <c r="P46" s="17">
        <f>'8'!Q46</f>
        <v>0</v>
      </c>
      <c r="Q46" s="17"/>
      <c r="R46" s="18">
        <f t="shared" si="1"/>
        <v>0</v>
      </c>
      <c r="S46" s="64">
        <v>1</v>
      </c>
      <c r="T46" s="20">
        <f t="shared" si="2"/>
        <v>0</v>
      </c>
      <c r="U46" s="6"/>
      <c r="V46" s="6"/>
      <c r="W46" s="6"/>
      <c r="X46" s="6"/>
      <c r="Y46" s="6"/>
      <c r="Z46" s="6"/>
    </row>
    <row r="47" spans="1:26" ht="18" customHeight="1" x14ac:dyDescent="0.2">
      <c r="A47" s="16"/>
      <c r="B47" s="18"/>
      <c r="C47" s="54"/>
      <c r="D47" s="162" t="s">
        <v>80</v>
      </c>
      <c r="E47" s="163"/>
      <c r="F47" s="55">
        <f>SUM(F44:F46)</f>
        <v>0</v>
      </c>
      <c r="G47" s="191"/>
      <c r="H47" s="160"/>
      <c r="I47" s="161"/>
      <c r="J47" s="63"/>
      <c r="K47" s="160"/>
      <c r="L47" s="161"/>
      <c r="M47" s="63"/>
      <c r="N47" s="15">
        <v>44</v>
      </c>
      <c r="O47" s="16"/>
      <c r="P47" s="17">
        <f>'8'!Q47</f>
        <v>0</v>
      </c>
      <c r="Q47" s="17"/>
      <c r="R47" s="18">
        <f t="shared" si="1"/>
        <v>0</v>
      </c>
      <c r="S47" s="64">
        <v>1</v>
      </c>
      <c r="T47" s="20">
        <f t="shared" si="2"/>
        <v>0</v>
      </c>
      <c r="U47" s="6"/>
      <c r="V47" s="6"/>
      <c r="W47" s="6"/>
      <c r="X47" s="6"/>
      <c r="Y47" s="6"/>
      <c r="Z47" s="6"/>
    </row>
    <row r="48" spans="1:26" ht="18" customHeight="1" x14ac:dyDescent="0.2">
      <c r="A48" s="16"/>
      <c r="B48" s="18"/>
      <c r="C48" s="54"/>
      <c r="D48" s="202" t="s">
        <v>90</v>
      </c>
      <c r="E48" s="169"/>
      <c r="F48" s="170"/>
      <c r="G48" s="191"/>
      <c r="H48" s="160"/>
      <c r="I48" s="161"/>
      <c r="J48" s="63"/>
      <c r="K48" s="160"/>
      <c r="L48" s="161"/>
      <c r="M48" s="63"/>
      <c r="N48" s="15">
        <v>45</v>
      </c>
      <c r="O48" s="16"/>
      <c r="P48" s="17">
        <f>'8'!Q48</f>
        <v>0</v>
      </c>
      <c r="Q48" s="17"/>
      <c r="R48" s="18">
        <f t="shared" si="1"/>
        <v>0</v>
      </c>
      <c r="S48" s="64">
        <v>1</v>
      </c>
      <c r="T48" s="20">
        <f t="shared" si="2"/>
        <v>0</v>
      </c>
      <c r="U48" s="6"/>
      <c r="V48" s="6"/>
      <c r="W48" s="6"/>
      <c r="X48" s="6"/>
      <c r="Y48" s="6"/>
      <c r="Z48" s="6"/>
    </row>
    <row r="49" spans="1:26" ht="18" customHeight="1" x14ac:dyDescent="0.2">
      <c r="A49" s="16"/>
      <c r="B49" s="18"/>
      <c r="C49" s="54"/>
      <c r="D49" s="65" t="s">
        <v>77</v>
      </c>
      <c r="E49" s="66"/>
      <c r="F49" s="67" t="s">
        <v>14</v>
      </c>
      <c r="G49" s="191"/>
      <c r="H49" s="160"/>
      <c r="I49" s="161"/>
      <c r="J49" s="63"/>
      <c r="K49" s="160"/>
      <c r="L49" s="161"/>
      <c r="M49" s="63"/>
      <c r="N49" s="15">
        <v>46</v>
      </c>
      <c r="O49" s="16"/>
      <c r="P49" s="17">
        <f>'8'!Q49</f>
        <v>0</v>
      </c>
      <c r="Q49" s="17"/>
      <c r="R49" s="18">
        <f t="shared" si="1"/>
        <v>0</v>
      </c>
      <c r="S49" s="64">
        <v>1</v>
      </c>
      <c r="T49" s="20">
        <f t="shared" si="2"/>
        <v>0</v>
      </c>
      <c r="U49" s="6"/>
      <c r="V49" s="6"/>
      <c r="W49" s="6"/>
      <c r="X49" s="6"/>
      <c r="Y49" s="6"/>
      <c r="Z49" s="6"/>
    </row>
    <row r="50" spans="1:26" ht="18" customHeight="1" x14ac:dyDescent="0.2">
      <c r="A50" s="16"/>
      <c r="B50" s="18"/>
      <c r="C50" s="54"/>
      <c r="D50" s="176"/>
      <c r="E50" s="161"/>
      <c r="F50" s="54"/>
      <c r="G50" s="191"/>
      <c r="H50" s="160"/>
      <c r="I50" s="161"/>
      <c r="J50" s="63"/>
      <c r="K50" s="160"/>
      <c r="L50" s="161"/>
      <c r="M50" s="63"/>
      <c r="N50" s="15">
        <v>47</v>
      </c>
      <c r="O50" s="16"/>
      <c r="P50" s="17">
        <f>'8'!Q50</f>
        <v>0</v>
      </c>
      <c r="Q50" s="17"/>
      <c r="R50" s="18">
        <f t="shared" si="1"/>
        <v>0</v>
      </c>
      <c r="S50" s="64">
        <v>1</v>
      </c>
      <c r="T50" s="20">
        <f t="shared" si="2"/>
        <v>0</v>
      </c>
      <c r="U50" s="6"/>
      <c r="V50" s="6"/>
      <c r="W50" s="6"/>
      <c r="X50" s="6"/>
      <c r="Y50" s="6"/>
      <c r="Z50" s="6"/>
    </row>
    <row r="51" spans="1:26" ht="18" customHeight="1" x14ac:dyDescent="0.2">
      <c r="A51" s="16"/>
      <c r="B51" s="18"/>
      <c r="C51" s="54"/>
      <c r="D51" s="176"/>
      <c r="E51" s="161"/>
      <c r="F51" s="54"/>
      <c r="G51" s="191"/>
      <c r="H51" s="160"/>
      <c r="I51" s="161"/>
      <c r="J51" s="63"/>
      <c r="K51" s="160"/>
      <c r="L51" s="161"/>
      <c r="M51" s="63"/>
      <c r="N51" s="15">
        <v>48</v>
      </c>
      <c r="O51" s="16"/>
      <c r="P51" s="17">
        <f>'8'!Q51</f>
        <v>0</v>
      </c>
      <c r="Q51" s="17"/>
      <c r="R51" s="18">
        <f t="shared" si="1"/>
        <v>0</v>
      </c>
      <c r="S51" s="64">
        <v>1</v>
      </c>
      <c r="T51" s="20">
        <f t="shared" si="2"/>
        <v>0</v>
      </c>
      <c r="U51" s="6"/>
      <c r="V51" s="6"/>
      <c r="W51" s="6"/>
      <c r="X51" s="6"/>
      <c r="Y51" s="6"/>
      <c r="Z51" s="6"/>
    </row>
    <row r="52" spans="1:26" ht="18" customHeight="1" x14ac:dyDescent="0.2">
      <c r="A52" s="16"/>
      <c r="B52" s="18"/>
      <c r="C52" s="54"/>
      <c r="D52" s="176"/>
      <c r="E52" s="161"/>
      <c r="F52" s="54"/>
      <c r="G52" s="191"/>
      <c r="H52" s="160"/>
      <c r="I52" s="161"/>
      <c r="J52" s="63"/>
      <c r="K52" s="160"/>
      <c r="L52" s="161"/>
      <c r="M52" s="63"/>
      <c r="N52" s="68"/>
      <c r="O52" s="204" t="s">
        <v>91</v>
      </c>
      <c r="P52" s="205"/>
      <c r="Q52" s="205"/>
      <c r="R52" s="163"/>
      <c r="S52" s="203">
        <f>SUM(T4:T51)</f>
        <v>0</v>
      </c>
      <c r="T52" s="201"/>
      <c r="U52" s="6"/>
      <c r="V52" s="6"/>
      <c r="W52" s="6"/>
      <c r="X52" s="6"/>
      <c r="Y52" s="6"/>
      <c r="Z52" s="6"/>
    </row>
    <row r="53" spans="1:26" ht="12.75" customHeight="1" x14ac:dyDescent="0.2">
      <c r="A53" s="162" t="s">
        <v>80</v>
      </c>
      <c r="B53" s="163"/>
      <c r="C53" s="55">
        <f>SUM(C44:C52)</f>
        <v>0</v>
      </c>
      <c r="D53" s="162" t="s">
        <v>80</v>
      </c>
      <c r="E53" s="163"/>
      <c r="F53" s="55">
        <f>SUM(F50:F52)</f>
        <v>0</v>
      </c>
      <c r="G53" s="69"/>
      <c r="H53" s="164" t="s">
        <v>49</v>
      </c>
      <c r="I53" s="163"/>
      <c r="J53" s="70">
        <f>SUM(J45:J52)</f>
        <v>122</v>
      </c>
      <c r="K53" s="164" t="s">
        <v>49</v>
      </c>
      <c r="L53" s="163"/>
      <c r="M53" s="70">
        <f>SUM(M45:M52)</f>
        <v>0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M54" s="69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M55" s="69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M56" s="69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M57" s="69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M58" s="69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M59" s="69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M60" s="69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M61" s="69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2">
      <c r="A62" s="6"/>
      <c r="B62" s="6"/>
      <c r="C62" s="6"/>
      <c r="D62" s="6"/>
      <c r="E62" s="6"/>
      <c r="F62" s="6"/>
      <c r="G62" s="6"/>
      <c r="M62" s="69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2">
      <c r="A63" s="6"/>
      <c r="B63" s="6"/>
      <c r="C63" s="6"/>
      <c r="D63" s="6"/>
      <c r="E63" s="6"/>
      <c r="F63" s="6"/>
      <c r="G63" s="6"/>
      <c r="M63" s="69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2">
      <c r="A64" s="6"/>
      <c r="B64" s="6"/>
      <c r="C64" s="6"/>
      <c r="D64" s="6"/>
      <c r="E64" s="6"/>
      <c r="F64" s="6"/>
      <c r="G64" s="6"/>
      <c r="M64" s="69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2">
      <c r="A65" s="6"/>
      <c r="B65" s="6"/>
      <c r="C65" s="6"/>
      <c r="D65" s="6"/>
      <c r="E65" s="6"/>
      <c r="F65" s="6"/>
      <c r="G65" s="6"/>
      <c r="M65" s="69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2">
      <c r="A66" s="6"/>
      <c r="B66" s="6"/>
      <c r="C66" s="6"/>
      <c r="D66" s="6"/>
      <c r="E66" s="6"/>
      <c r="F66" s="6"/>
      <c r="G66" s="6"/>
      <c r="M66" s="69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2">
      <c r="A67" s="6"/>
      <c r="B67" s="6"/>
      <c r="C67" s="6"/>
      <c r="D67" s="6"/>
      <c r="E67" s="6"/>
      <c r="F67" s="6"/>
      <c r="G67" s="6"/>
      <c r="M67" s="69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2">
      <c r="A68" s="6"/>
      <c r="B68" s="6"/>
      <c r="C68" s="6"/>
      <c r="D68" s="6"/>
      <c r="E68" s="6"/>
      <c r="F68" s="6"/>
      <c r="G68" s="6"/>
      <c r="M68" s="69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2">
      <c r="A69" s="6"/>
      <c r="B69" s="6"/>
      <c r="C69" s="6"/>
      <c r="D69" s="6"/>
      <c r="E69" s="6"/>
      <c r="F69" s="6"/>
      <c r="G69" s="6"/>
      <c r="M69" s="69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2">
      <c r="A70" s="6"/>
      <c r="B70" s="6"/>
      <c r="C70" s="6"/>
      <c r="D70" s="6"/>
      <c r="E70" s="6"/>
      <c r="F70" s="6"/>
      <c r="G70" s="6"/>
      <c r="M70" s="69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2">
      <c r="A71" s="6"/>
      <c r="B71" s="6"/>
      <c r="C71" s="6"/>
      <c r="D71" s="6"/>
      <c r="E71" s="6"/>
      <c r="F71" s="6"/>
      <c r="G71" s="6"/>
      <c r="M71" s="69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2">
      <c r="A72" s="6"/>
      <c r="B72" s="6"/>
      <c r="C72" s="6"/>
      <c r="D72" s="6"/>
      <c r="E72" s="6"/>
      <c r="F72" s="6"/>
      <c r="G72" s="6"/>
      <c r="M72" s="69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2">
      <c r="A73" s="6"/>
      <c r="B73" s="6"/>
      <c r="C73" s="6"/>
      <c r="D73" s="6"/>
      <c r="E73" s="6"/>
      <c r="F73" s="6"/>
      <c r="G73" s="6"/>
      <c r="M73" s="69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2">
      <c r="A74" s="6"/>
      <c r="B74" s="6"/>
      <c r="C74" s="6"/>
      <c r="D74" s="6"/>
      <c r="E74" s="6"/>
      <c r="F74" s="6"/>
      <c r="G74" s="6"/>
      <c r="M74" s="69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2">
      <c r="A75" s="6"/>
      <c r="B75" s="6"/>
      <c r="C75" s="6"/>
      <c r="D75" s="6"/>
      <c r="E75" s="6"/>
      <c r="F75" s="6"/>
      <c r="G75" s="6"/>
      <c r="M75" s="69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2">
      <c r="A76" s="6"/>
      <c r="B76" s="6"/>
      <c r="C76" s="6"/>
      <c r="D76" s="6"/>
      <c r="E76" s="6"/>
      <c r="F76" s="6"/>
      <c r="G76" s="6"/>
      <c r="M76" s="69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2">
      <c r="A77" s="6"/>
      <c r="B77" s="6"/>
      <c r="C77" s="6"/>
      <c r="D77" s="6"/>
      <c r="E77" s="6"/>
      <c r="F77" s="6"/>
      <c r="G77" s="6"/>
      <c r="M77" s="69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2">
      <c r="A78" s="6"/>
      <c r="B78" s="6"/>
      <c r="C78" s="6"/>
      <c r="D78" s="6"/>
      <c r="E78" s="6"/>
      <c r="F78" s="6"/>
      <c r="G78" s="6"/>
      <c r="M78" s="69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2">
      <c r="A79" s="6"/>
      <c r="B79" s="6"/>
      <c r="C79" s="6"/>
      <c r="D79" s="6"/>
      <c r="E79" s="6"/>
      <c r="F79" s="6"/>
      <c r="G79" s="6"/>
      <c r="M79" s="69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2">
      <c r="A80" s="6"/>
      <c r="B80" s="6"/>
      <c r="C80" s="6"/>
      <c r="D80" s="6"/>
      <c r="E80" s="6"/>
      <c r="F80" s="6"/>
      <c r="G80" s="6"/>
      <c r="M80" s="69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2">
      <c r="A81" s="6"/>
      <c r="B81" s="6"/>
      <c r="C81" s="6"/>
      <c r="D81" s="6"/>
      <c r="E81" s="6"/>
      <c r="F81" s="6"/>
      <c r="G81" s="6"/>
      <c r="M81" s="69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2">
      <c r="A82" s="6"/>
      <c r="B82" s="6"/>
      <c r="C82" s="6"/>
      <c r="D82" s="6"/>
      <c r="E82" s="6"/>
      <c r="F82" s="6"/>
      <c r="G82" s="6"/>
      <c r="M82" s="69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2">
      <c r="A83" s="6"/>
      <c r="B83" s="6"/>
      <c r="C83" s="6"/>
      <c r="D83" s="6"/>
      <c r="E83" s="6"/>
      <c r="F83" s="6"/>
      <c r="G83" s="6"/>
      <c r="M83" s="69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2">
      <c r="A84" s="6"/>
      <c r="B84" s="6"/>
      <c r="C84" s="6"/>
      <c r="D84" s="6"/>
      <c r="E84" s="6"/>
      <c r="F84" s="6"/>
      <c r="G84" s="6"/>
      <c r="M84" s="69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2">
      <c r="A85" s="6"/>
      <c r="B85" s="6"/>
      <c r="C85" s="6"/>
      <c r="D85" s="6"/>
      <c r="E85" s="6"/>
      <c r="F85" s="6"/>
      <c r="G85" s="6"/>
      <c r="M85" s="69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2">
      <c r="A86" s="6"/>
      <c r="B86" s="6"/>
      <c r="C86" s="6"/>
      <c r="D86" s="6"/>
      <c r="E86" s="6"/>
      <c r="F86" s="6"/>
      <c r="G86" s="6"/>
      <c r="M86" s="69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2">
      <c r="A87" s="6"/>
      <c r="B87" s="6"/>
      <c r="C87" s="6"/>
      <c r="D87" s="6"/>
      <c r="E87" s="6"/>
      <c r="F87" s="6"/>
      <c r="G87" s="6"/>
      <c r="M87" s="69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2">
      <c r="A88" s="6"/>
      <c r="B88" s="6"/>
      <c r="C88" s="6"/>
      <c r="D88" s="6"/>
      <c r="E88" s="6"/>
      <c r="F88" s="6"/>
      <c r="G88" s="6"/>
      <c r="M88" s="69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2">
      <c r="A89" s="6"/>
      <c r="B89" s="6"/>
      <c r="C89" s="6"/>
      <c r="D89" s="6"/>
      <c r="E89" s="6"/>
      <c r="F89" s="6"/>
      <c r="G89" s="6"/>
      <c r="M89" s="69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2">
      <c r="A90" s="6"/>
      <c r="B90" s="6"/>
      <c r="C90" s="6"/>
      <c r="D90" s="6"/>
      <c r="E90" s="6"/>
      <c r="F90" s="6"/>
      <c r="G90" s="6"/>
      <c r="M90" s="69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2">
      <c r="A91" s="6"/>
      <c r="B91" s="6"/>
      <c r="C91" s="6"/>
      <c r="D91" s="6"/>
      <c r="E91" s="6"/>
      <c r="F91" s="6"/>
      <c r="G91" s="6"/>
      <c r="M91" s="69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2">
      <c r="A92" s="6"/>
      <c r="B92" s="6"/>
      <c r="C92" s="6"/>
      <c r="D92" s="6"/>
      <c r="E92" s="6"/>
      <c r="F92" s="6"/>
      <c r="G92" s="6"/>
      <c r="M92" s="69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2">
      <c r="A93" s="6"/>
      <c r="B93" s="6"/>
      <c r="C93" s="6"/>
      <c r="D93" s="6"/>
      <c r="E93" s="6"/>
      <c r="F93" s="6"/>
      <c r="G93" s="6"/>
      <c r="M93" s="69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2">
      <c r="A94" s="6"/>
      <c r="B94" s="6"/>
      <c r="C94" s="6"/>
      <c r="D94" s="6"/>
      <c r="E94" s="6"/>
      <c r="F94" s="6"/>
      <c r="G94" s="6"/>
      <c r="M94" s="69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2">
      <c r="A95" s="6"/>
      <c r="B95" s="6"/>
      <c r="C95" s="6"/>
      <c r="D95" s="6"/>
      <c r="E95" s="6"/>
      <c r="F95" s="6"/>
      <c r="G95" s="6"/>
      <c r="M95" s="69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2">
      <c r="A96" s="6"/>
      <c r="B96" s="6"/>
      <c r="C96" s="6"/>
      <c r="D96" s="6"/>
      <c r="E96" s="6"/>
      <c r="F96" s="6"/>
      <c r="G96" s="6"/>
      <c r="M96" s="69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2">
      <c r="A97" s="6"/>
      <c r="B97" s="6"/>
      <c r="C97" s="6"/>
      <c r="D97" s="6"/>
      <c r="E97" s="6"/>
      <c r="F97" s="6"/>
      <c r="G97" s="6"/>
      <c r="M97" s="69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2">
      <c r="A98" s="6"/>
      <c r="B98" s="6"/>
      <c r="C98" s="6"/>
      <c r="D98" s="6"/>
      <c r="E98" s="6"/>
      <c r="F98" s="6"/>
      <c r="G98" s="6"/>
      <c r="M98" s="69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2">
      <c r="A99" s="6"/>
      <c r="B99" s="6"/>
      <c r="C99" s="6"/>
      <c r="D99" s="6"/>
      <c r="E99" s="6"/>
      <c r="F99" s="6"/>
      <c r="G99" s="6"/>
      <c r="M99" s="69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2">
      <c r="A100" s="6"/>
      <c r="B100" s="6"/>
      <c r="C100" s="6"/>
      <c r="D100" s="6"/>
      <c r="E100" s="6"/>
      <c r="F100" s="6"/>
      <c r="G100" s="6"/>
      <c r="M100" s="69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2">
      <c r="A101" s="6"/>
      <c r="B101" s="6"/>
      <c r="C101" s="6"/>
      <c r="D101" s="6"/>
      <c r="E101" s="6"/>
      <c r="F101" s="6"/>
      <c r="G101" s="6"/>
      <c r="M101" s="69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2">
      <c r="A102" s="6"/>
      <c r="B102" s="6"/>
      <c r="C102" s="6"/>
      <c r="D102" s="6"/>
      <c r="E102" s="6"/>
      <c r="F102" s="6"/>
      <c r="G102" s="6"/>
      <c r="M102" s="69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2">
      <c r="A103" s="6"/>
      <c r="B103" s="6"/>
      <c r="C103" s="6"/>
      <c r="D103" s="6"/>
      <c r="E103" s="6"/>
      <c r="F103" s="6"/>
      <c r="G103" s="6"/>
      <c r="M103" s="69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2">
      <c r="A104" s="6"/>
      <c r="B104" s="6"/>
      <c r="C104" s="6"/>
      <c r="D104" s="6"/>
      <c r="E104" s="6"/>
      <c r="F104" s="6"/>
      <c r="G104" s="6"/>
      <c r="M104" s="69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2">
      <c r="A105" s="6"/>
      <c r="B105" s="6"/>
      <c r="C105" s="6"/>
      <c r="D105" s="6"/>
      <c r="E105" s="6"/>
      <c r="F105" s="6"/>
      <c r="G105" s="6"/>
      <c r="M105" s="69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2">
      <c r="A106" s="6"/>
      <c r="B106" s="6"/>
      <c r="C106" s="6"/>
      <c r="D106" s="6"/>
      <c r="E106" s="6"/>
      <c r="F106" s="6"/>
      <c r="G106" s="6"/>
      <c r="M106" s="69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2">
      <c r="A107" s="6"/>
      <c r="B107" s="6"/>
      <c r="C107" s="6"/>
      <c r="D107" s="6"/>
      <c r="E107" s="6"/>
      <c r="F107" s="6"/>
      <c r="G107" s="6"/>
      <c r="M107" s="69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2">
      <c r="A108" s="6"/>
      <c r="B108" s="6"/>
      <c r="C108" s="6"/>
      <c r="D108" s="6"/>
      <c r="E108" s="6"/>
      <c r="F108" s="6"/>
      <c r="G108" s="6"/>
      <c r="M108" s="69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2">
      <c r="A109" s="6"/>
      <c r="B109" s="6"/>
      <c r="C109" s="6"/>
      <c r="D109" s="6"/>
      <c r="E109" s="6"/>
      <c r="F109" s="6"/>
      <c r="G109" s="6"/>
      <c r="M109" s="69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2">
      <c r="A110" s="6"/>
      <c r="B110" s="6"/>
      <c r="C110" s="6"/>
      <c r="D110" s="6"/>
      <c r="E110" s="6"/>
      <c r="F110" s="6"/>
      <c r="G110" s="6"/>
      <c r="M110" s="69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2">
      <c r="A111" s="6"/>
      <c r="B111" s="6"/>
      <c r="C111" s="6"/>
      <c r="D111" s="6"/>
      <c r="E111" s="6"/>
      <c r="F111" s="6"/>
      <c r="G111" s="6"/>
      <c r="M111" s="69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2">
      <c r="A112" s="6"/>
      <c r="B112" s="6"/>
      <c r="C112" s="6"/>
      <c r="D112" s="6"/>
      <c r="E112" s="6"/>
      <c r="F112" s="6"/>
      <c r="G112" s="6"/>
      <c r="M112" s="69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2">
      <c r="A113" s="6"/>
      <c r="B113" s="6"/>
      <c r="C113" s="6"/>
      <c r="D113" s="6"/>
      <c r="E113" s="6"/>
      <c r="F113" s="6"/>
      <c r="G113" s="6"/>
      <c r="M113" s="69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2">
      <c r="A114" s="6"/>
      <c r="B114" s="6"/>
      <c r="C114" s="6"/>
      <c r="D114" s="6"/>
      <c r="E114" s="6"/>
      <c r="F114" s="6"/>
      <c r="G114" s="6"/>
      <c r="M114" s="69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2">
      <c r="A115" s="6"/>
      <c r="B115" s="6"/>
      <c r="C115" s="6"/>
      <c r="D115" s="6"/>
      <c r="E115" s="6"/>
      <c r="F115" s="6"/>
      <c r="G115" s="6"/>
      <c r="M115" s="69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2">
      <c r="A116" s="6"/>
      <c r="B116" s="6"/>
      <c r="C116" s="6"/>
      <c r="D116" s="6"/>
      <c r="E116" s="6"/>
      <c r="F116" s="6"/>
      <c r="G116" s="6"/>
      <c r="M116" s="69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2">
      <c r="A117" s="6"/>
      <c r="B117" s="6"/>
      <c r="C117" s="6"/>
      <c r="D117" s="6"/>
      <c r="E117" s="6"/>
      <c r="F117" s="6"/>
      <c r="G117" s="6"/>
      <c r="M117" s="69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2">
      <c r="A118" s="6"/>
      <c r="B118" s="6"/>
      <c r="C118" s="6"/>
      <c r="D118" s="6"/>
      <c r="E118" s="6"/>
      <c r="F118" s="6"/>
      <c r="G118" s="6"/>
      <c r="M118" s="69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2">
      <c r="A119" s="6"/>
      <c r="B119" s="6"/>
      <c r="C119" s="6"/>
      <c r="D119" s="6"/>
      <c r="E119" s="6"/>
      <c r="F119" s="6"/>
      <c r="G119" s="6"/>
      <c r="M119" s="69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2">
      <c r="A120" s="6"/>
      <c r="B120" s="6"/>
      <c r="C120" s="6"/>
      <c r="D120" s="6"/>
      <c r="E120" s="6"/>
      <c r="F120" s="6"/>
      <c r="G120" s="6"/>
      <c r="M120" s="69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2">
      <c r="A121" s="6"/>
      <c r="B121" s="6"/>
      <c r="C121" s="6"/>
      <c r="D121" s="6"/>
      <c r="E121" s="6"/>
      <c r="F121" s="6"/>
      <c r="G121" s="6"/>
      <c r="M121" s="69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2">
      <c r="A122" s="6"/>
      <c r="B122" s="6"/>
      <c r="C122" s="6"/>
      <c r="D122" s="6"/>
      <c r="E122" s="6"/>
      <c r="F122" s="6"/>
      <c r="G122" s="6"/>
      <c r="M122" s="69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2">
      <c r="A123" s="6"/>
      <c r="B123" s="6"/>
      <c r="C123" s="6"/>
      <c r="D123" s="6"/>
      <c r="E123" s="6"/>
      <c r="F123" s="6"/>
      <c r="G123" s="6"/>
      <c r="M123" s="69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2">
      <c r="A124" s="6"/>
      <c r="B124" s="6"/>
      <c r="C124" s="6"/>
      <c r="D124" s="6"/>
      <c r="E124" s="6"/>
      <c r="F124" s="6"/>
      <c r="G124" s="6"/>
      <c r="M124" s="69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2">
      <c r="A125" s="6"/>
      <c r="B125" s="6"/>
      <c r="C125" s="6"/>
      <c r="D125" s="6"/>
      <c r="E125" s="6"/>
      <c r="F125" s="6"/>
      <c r="G125" s="6"/>
      <c r="M125" s="69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2">
      <c r="A126" s="6"/>
      <c r="B126" s="6"/>
      <c r="C126" s="6"/>
      <c r="D126" s="6"/>
      <c r="E126" s="6"/>
      <c r="F126" s="6"/>
      <c r="G126" s="6"/>
      <c r="M126" s="69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2">
      <c r="A127" s="6"/>
      <c r="B127" s="6"/>
      <c r="C127" s="6"/>
      <c r="D127" s="6"/>
      <c r="E127" s="6"/>
      <c r="F127" s="6"/>
      <c r="G127" s="6"/>
      <c r="M127" s="69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2">
      <c r="A128" s="6"/>
      <c r="B128" s="6"/>
      <c r="C128" s="6"/>
      <c r="D128" s="6"/>
      <c r="E128" s="6"/>
      <c r="F128" s="6"/>
      <c r="G128" s="6"/>
      <c r="M128" s="69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2">
      <c r="A129" s="6"/>
      <c r="B129" s="6"/>
      <c r="C129" s="6"/>
      <c r="D129" s="6"/>
      <c r="E129" s="6"/>
      <c r="F129" s="6"/>
      <c r="G129" s="6"/>
      <c r="M129" s="69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2">
      <c r="A130" s="6"/>
      <c r="B130" s="6"/>
      <c r="C130" s="6"/>
      <c r="D130" s="6"/>
      <c r="E130" s="6"/>
      <c r="F130" s="6"/>
      <c r="G130" s="6"/>
      <c r="M130" s="69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2">
      <c r="A131" s="6"/>
      <c r="B131" s="6"/>
      <c r="C131" s="6"/>
      <c r="D131" s="6"/>
      <c r="E131" s="6"/>
      <c r="F131" s="6"/>
      <c r="G131" s="6"/>
      <c r="M131" s="69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2">
      <c r="A132" s="6"/>
      <c r="B132" s="6"/>
      <c r="C132" s="6"/>
      <c r="D132" s="6"/>
      <c r="E132" s="6"/>
      <c r="F132" s="6"/>
      <c r="G132" s="6"/>
      <c r="M132" s="69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2">
      <c r="A133" s="6"/>
      <c r="B133" s="6"/>
      <c r="C133" s="6"/>
      <c r="D133" s="6"/>
      <c r="E133" s="6"/>
      <c r="F133" s="6"/>
      <c r="G133" s="6"/>
      <c r="M133" s="69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2">
      <c r="A134" s="6"/>
      <c r="B134" s="6"/>
      <c r="C134" s="6"/>
      <c r="D134" s="6"/>
      <c r="E134" s="6"/>
      <c r="F134" s="6"/>
      <c r="G134" s="6"/>
      <c r="M134" s="69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2">
      <c r="A135" s="6"/>
      <c r="B135" s="6"/>
      <c r="C135" s="6"/>
      <c r="D135" s="6"/>
      <c r="E135" s="6"/>
      <c r="F135" s="6"/>
      <c r="G135" s="6"/>
      <c r="M135" s="69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2">
      <c r="A136" s="6"/>
      <c r="B136" s="6"/>
      <c r="C136" s="6"/>
      <c r="D136" s="6"/>
      <c r="E136" s="6"/>
      <c r="F136" s="6"/>
      <c r="G136" s="6"/>
      <c r="M136" s="69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2">
      <c r="A137" s="6"/>
      <c r="B137" s="6"/>
      <c r="C137" s="6"/>
      <c r="D137" s="6"/>
      <c r="E137" s="6"/>
      <c r="F137" s="6"/>
      <c r="G137" s="6"/>
      <c r="M137" s="69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2">
      <c r="A138" s="6"/>
      <c r="B138" s="6"/>
      <c r="C138" s="6"/>
      <c r="D138" s="6"/>
      <c r="E138" s="6"/>
      <c r="F138" s="6"/>
      <c r="G138" s="6"/>
      <c r="M138" s="69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2">
      <c r="A139" s="6"/>
      <c r="B139" s="6"/>
      <c r="C139" s="6"/>
      <c r="D139" s="6"/>
      <c r="E139" s="6"/>
      <c r="F139" s="6"/>
      <c r="G139" s="6"/>
      <c r="M139" s="69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2">
      <c r="A140" s="6"/>
      <c r="B140" s="6"/>
      <c r="C140" s="6"/>
      <c r="D140" s="6"/>
      <c r="E140" s="6"/>
      <c r="F140" s="6"/>
      <c r="G140" s="6"/>
      <c r="M140" s="69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2">
      <c r="A141" s="6"/>
      <c r="B141" s="6"/>
      <c r="C141" s="6"/>
      <c r="D141" s="6"/>
      <c r="E141" s="6"/>
      <c r="F141" s="6"/>
      <c r="G141" s="6"/>
      <c r="M141" s="69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2">
      <c r="A142" s="6"/>
      <c r="B142" s="6"/>
      <c r="C142" s="6"/>
      <c r="D142" s="6"/>
      <c r="E142" s="6"/>
      <c r="F142" s="6"/>
      <c r="G142" s="6"/>
      <c r="M142" s="69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2">
      <c r="A143" s="6"/>
      <c r="B143" s="6"/>
      <c r="C143" s="6"/>
      <c r="D143" s="6"/>
      <c r="E143" s="6"/>
      <c r="F143" s="6"/>
      <c r="G143" s="6"/>
      <c r="M143" s="69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2">
      <c r="A144" s="6"/>
      <c r="B144" s="6"/>
      <c r="C144" s="6"/>
      <c r="D144" s="6"/>
      <c r="E144" s="6"/>
      <c r="F144" s="6"/>
      <c r="G144" s="6"/>
      <c r="M144" s="69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2">
      <c r="A145" s="6"/>
      <c r="B145" s="6"/>
      <c r="C145" s="6"/>
      <c r="D145" s="6"/>
      <c r="E145" s="6"/>
      <c r="F145" s="6"/>
      <c r="G145" s="6"/>
      <c r="M145" s="69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2">
      <c r="A146" s="6"/>
      <c r="B146" s="6"/>
      <c r="C146" s="6"/>
      <c r="D146" s="6"/>
      <c r="E146" s="6"/>
      <c r="F146" s="6"/>
      <c r="G146" s="6"/>
      <c r="M146" s="69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2">
      <c r="A147" s="6"/>
      <c r="B147" s="6"/>
      <c r="C147" s="6"/>
      <c r="D147" s="6"/>
      <c r="E147" s="6"/>
      <c r="F147" s="6"/>
      <c r="G147" s="6"/>
      <c r="M147" s="69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2">
      <c r="A148" s="6"/>
      <c r="B148" s="6"/>
      <c r="C148" s="6"/>
      <c r="D148" s="6"/>
      <c r="E148" s="6"/>
      <c r="F148" s="6"/>
      <c r="G148" s="6"/>
      <c r="M148" s="69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2">
      <c r="A149" s="6"/>
      <c r="B149" s="6"/>
      <c r="C149" s="6"/>
      <c r="D149" s="6"/>
      <c r="E149" s="6"/>
      <c r="F149" s="6"/>
      <c r="G149" s="6"/>
      <c r="M149" s="69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2">
      <c r="A150" s="6"/>
      <c r="B150" s="6"/>
      <c r="C150" s="6"/>
      <c r="D150" s="6"/>
      <c r="E150" s="6"/>
      <c r="F150" s="6"/>
      <c r="G150" s="6"/>
      <c r="M150" s="69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2">
      <c r="A151" s="6"/>
      <c r="B151" s="6"/>
      <c r="C151" s="6"/>
      <c r="D151" s="6"/>
      <c r="E151" s="6"/>
      <c r="F151" s="6"/>
      <c r="G151" s="6"/>
      <c r="M151" s="69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2">
      <c r="A152" s="6"/>
      <c r="B152" s="6"/>
      <c r="C152" s="6"/>
      <c r="D152" s="6"/>
      <c r="E152" s="6"/>
      <c r="F152" s="6"/>
      <c r="G152" s="6"/>
      <c r="M152" s="69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2">
      <c r="A153" s="6"/>
      <c r="B153" s="6"/>
      <c r="C153" s="6"/>
      <c r="D153" s="6"/>
      <c r="E153" s="6"/>
      <c r="F153" s="6"/>
      <c r="G153" s="6"/>
      <c r="M153" s="69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2">
      <c r="A154" s="6"/>
      <c r="B154" s="6"/>
      <c r="C154" s="6"/>
      <c r="D154" s="6"/>
      <c r="E154" s="6"/>
      <c r="F154" s="6"/>
      <c r="G154" s="6"/>
      <c r="M154" s="69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2">
      <c r="A155" s="6"/>
      <c r="B155" s="6"/>
      <c r="C155" s="6"/>
      <c r="D155" s="6"/>
      <c r="E155" s="6"/>
      <c r="F155" s="6"/>
      <c r="G155" s="6"/>
      <c r="M155" s="69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2">
      <c r="A156" s="6"/>
      <c r="B156" s="6"/>
      <c r="C156" s="6"/>
      <c r="D156" s="6"/>
      <c r="E156" s="6"/>
      <c r="F156" s="6"/>
      <c r="G156" s="6"/>
      <c r="M156" s="69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2">
      <c r="A157" s="6"/>
      <c r="B157" s="6"/>
      <c r="C157" s="6"/>
      <c r="D157" s="6"/>
      <c r="E157" s="6"/>
      <c r="F157" s="6"/>
      <c r="G157" s="6"/>
      <c r="M157" s="69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2">
      <c r="A158" s="6"/>
      <c r="B158" s="6"/>
      <c r="C158" s="6"/>
      <c r="D158" s="6"/>
      <c r="E158" s="6"/>
      <c r="F158" s="6"/>
      <c r="G158" s="6"/>
      <c r="M158" s="69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2">
      <c r="A159" s="6"/>
      <c r="B159" s="6"/>
      <c r="C159" s="6"/>
      <c r="D159" s="6"/>
      <c r="E159" s="6"/>
      <c r="F159" s="6"/>
      <c r="G159" s="6"/>
      <c r="M159" s="69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2">
      <c r="A160" s="6"/>
      <c r="B160" s="6"/>
      <c r="C160" s="6"/>
      <c r="D160" s="6"/>
      <c r="E160" s="6"/>
      <c r="F160" s="6"/>
      <c r="G160" s="6"/>
      <c r="M160" s="69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2">
      <c r="A161" s="6"/>
      <c r="B161" s="6"/>
      <c r="C161" s="6"/>
      <c r="D161" s="6"/>
      <c r="E161" s="6"/>
      <c r="F161" s="6"/>
      <c r="G161" s="6"/>
      <c r="M161" s="69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2">
      <c r="A162" s="6"/>
      <c r="B162" s="6"/>
      <c r="C162" s="6"/>
      <c r="D162" s="6"/>
      <c r="E162" s="6"/>
      <c r="F162" s="6"/>
      <c r="G162" s="6"/>
      <c r="M162" s="69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2">
      <c r="A163" s="6"/>
      <c r="B163" s="6"/>
      <c r="C163" s="6"/>
      <c r="D163" s="6"/>
      <c r="E163" s="6"/>
      <c r="F163" s="6"/>
      <c r="G163" s="6"/>
      <c r="M163" s="69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2">
      <c r="A164" s="6"/>
      <c r="B164" s="6"/>
      <c r="C164" s="6"/>
      <c r="D164" s="6"/>
      <c r="E164" s="6"/>
      <c r="F164" s="6"/>
      <c r="G164" s="6"/>
      <c r="M164" s="69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2">
      <c r="A165" s="6"/>
      <c r="B165" s="6"/>
      <c r="C165" s="6"/>
      <c r="D165" s="6"/>
      <c r="E165" s="6"/>
      <c r="F165" s="6"/>
      <c r="G165" s="6"/>
      <c r="M165" s="69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2">
      <c r="A166" s="6"/>
      <c r="B166" s="6"/>
      <c r="C166" s="6"/>
      <c r="D166" s="6"/>
      <c r="E166" s="6"/>
      <c r="F166" s="6"/>
      <c r="G166" s="6"/>
      <c r="M166" s="69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2">
      <c r="A167" s="6"/>
      <c r="B167" s="6"/>
      <c r="C167" s="6"/>
      <c r="D167" s="6"/>
      <c r="E167" s="6"/>
      <c r="F167" s="6"/>
      <c r="G167" s="6"/>
      <c r="M167" s="69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2">
      <c r="A168" s="6"/>
      <c r="B168" s="6"/>
      <c r="C168" s="6"/>
      <c r="D168" s="6"/>
      <c r="E168" s="6"/>
      <c r="F168" s="6"/>
      <c r="G168" s="6"/>
      <c r="M168" s="69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2">
      <c r="A169" s="6"/>
      <c r="B169" s="6"/>
      <c r="C169" s="6"/>
      <c r="D169" s="6"/>
      <c r="E169" s="6"/>
      <c r="F169" s="6"/>
      <c r="G169" s="6"/>
      <c r="M169" s="69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2">
      <c r="A170" s="6"/>
      <c r="B170" s="6"/>
      <c r="C170" s="6"/>
      <c r="D170" s="6"/>
      <c r="E170" s="6"/>
      <c r="F170" s="6"/>
      <c r="G170" s="6"/>
      <c r="M170" s="69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2">
      <c r="A171" s="6"/>
      <c r="B171" s="6"/>
      <c r="C171" s="6"/>
      <c r="D171" s="6"/>
      <c r="E171" s="6"/>
      <c r="F171" s="6"/>
      <c r="G171" s="6"/>
      <c r="M171" s="69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2">
      <c r="A172" s="6"/>
      <c r="B172" s="6"/>
      <c r="C172" s="6"/>
      <c r="D172" s="6"/>
      <c r="E172" s="6"/>
      <c r="F172" s="6"/>
      <c r="G172" s="6"/>
      <c r="M172" s="69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2">
      <c r="A173" s="6"/>
      <c r="B173" s="6"/>
      <c r="C173" s="6"/>
      <c r="D173" s="6"/>
      <c r="E173" s="6"/>
      <c r="F173" s="6"/>
      <c r="G173" s="6"/>
      <c r="M173" s="69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2">
      <c r="A174" s="6"/>
      <c r="B174" s="6"/>
      <c r="C174" s="6"/>
      <c r="D174" s="6"/>
      <c r="E174" s="6"/>
      <c r="F174" s="6"/>
      <c r="G174" s="6"/>
      <c r="M174" s="69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2">
      <c r="A175" s="6"/>
      <c r="B175" s="6"/>
      <c r="C175" s="6"/>
      <c r="D175" s="6"/>
      <c r="E175" s="6"/>
      <c r="F175" s="6"/>
      <c r="G175" s="6"/>
      <c r="M175" s="69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2">
      <c r="A176" s="6"/>
      <c r="B176" s="6"/>
      <c r="C176" s="6"/>
      <c r="D176" s="6"/>
      <c r="E176" s="6"/>
      <c r="F176" s="6"/>
      <c r="G176" s="6"/>
      <c r="M176" s="69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2">
      <c r="A177" s="6"/>
      <c r="B177" s="6"/>
      <c r="C177" s="6"/>
      <c r="D177" s="6"/>
      <c r="E177" s="6"/>
      <c r="F177" s="6"/>
      <c r="G177" s="6"/>
      <c r="M177" s="69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2">
      <c r="A178" s="6"/>
      <c r="B178" s="6"/>
      <c r="C178" s="6"/>
      <c r="D178" s="6"/>
      <c r="E178" s="6"/>
      <c r="F178" s="6"/>
      <c r="G178" s="6"/>
      <c r="M178" s="69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2">
      <c r="A179" s="6"/>
      <c r="B179" s="6"/>
      <c r="C179" s="6"/>
      <c r="D179" s="6"/>
      <c r="E179" s="6"/>
      <c r="F179" s="6"/>
      <c r="G179" s="6"/>
      <c r="M179" s="69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2">
      <c r="A180" s="6"/>
      <c r="B180" s="6"/>
      <c r="C180" s="6"/>
      <c r="D180" s="6"/>
      <c r="E180" s="6"/>
      <c r="F180" s="6"/>
      <c r="G180" s="6"/>
      <c r="M180" s="69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2">
      <c r="A181" s="6"/>
      <c r="B181" s="6"/>
      <c r="C181" s="6"/>
      <c r="D181" s="6"/>
      <c r="E181" s="6"/>
      <c r="F181" s="6"/>
      <c r="G181" s="6"/>
      <c r="M181" s="69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2">
      <c r="A182" s="6"/>
      <c r="B182" s="6"/>
      <c r="C182" s="6"/>
      <c r="D182" s="6"/>
      <c r="E182" s="6"/>
      <c r="F182" s="6"/>
      <c r="G182" s="6"/>
      <c r="M182" s="69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2">
      <c r="A183" s="6"/>
      <c r="B183" s="6"/>
      <c r="C183" s="6"/>
      <c r="D183" s="6"/>
      <c r="E183" s="6"/>
      <c r="F183" s="6"/>
      <c r="G183" s="6"/>
      <c r="M183" s="69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2">
      <c r="A184" s="6"/>
      <c r="B184" s="6"/>
      <c r="C184" s="6"/>
      <c r="D184" s="6"/>
      <c r="E184" s="6"/>
      <c r="F184" s="6"/>
      <c r="G184" s="6"/>
      <c r="M184" s="69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2">
      <c r="A185" s="6"/>
      <c r="B185" s="6"/>
      <c r="C185" s="6"/>
      <c r="D185" s="6"/>
      <c r="E185" s="6"/>
      <c r="F185" s="6"/>
      <c r="G185" s="6"/>
      <c r="M185" s="69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2">
      <c r="A186" s="6"/>
      <c r="B186" s="6"/>
      <c r="C186" s="6"/>
      <c r="D186" s="6"/>
      <c r="E186" s="6"/>
      <c r="F186" s="6"/>
      <c r="G186" s="6"/>
      <c r="M186" s="69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2">
      <c r="A187" s="6"/>
      <c r="B187" s="6"/>
      <c r="C187" s="6"/>
      <c r="D187" s="6"/>
      <c r="E187" s="6"/>
      <c r="F187" s="6"/>
      <c r="G187" s="6"/>
      <c r="M187" s="69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2">
      <c r="A188" s="6"/>
      <c r="B188" s="6"/>
      <c r="C188" s="6"/>
      <c r="D188" s="6"/>
      <c r="E188" s="6"/>
      <c r="F188" s="6"/>
      <c r="G188" s="6"/>
      <c r="M188" s="69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2">
      <c r="A189" s="6"/>
      <c r="B189" s="6"/>
      <c r="C189" s="6"/>
      <c r="D189" s="6"/>
      <c r="E189" s="6"/>
      <c r="F189" s="6"/>
      <c r="G189" s="6"/>
      <c r="M189" s="69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2">
      <c r="A190" s="6"/>
      <c r="B190" s="6"/>
      <c r="C190" s="6"/>
      <c r="D190" s="6"/>
      <c r="E190" s="6"/>
      <c r="F190" s="6"/>
      <c r="G190" s="6"/>
      <c r="M190" s="69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2">
      <c r="A191" s="6"/>
      <c r="B191" s="6"/>
      <c r="C191" s="6"/>
      <c r="D191" s="6"/>
      <c r="E191" s="6"/>
      <c r="F191" s="6"/>
      <c r="G191" s="6"/>
      <c r="M191" s="69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2">
      <c r="A192" s="6"/>
      <c r="B192" s="6"/>
      <c r="C192" s="6"/>
      <c r="D192" s="6"/>
      <c r="E192" s="6"/>
      <c r="F192" s="6"/>
      <c r="G192" s="6"/>
      <c r="M192" s="69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2">
      <c r="A193" s="6"/>
      <c r="B193" s="6"/>
      <c r="C193" s="6"/>
      <c r="D193" s="6"/>
      <c r="E193" s="6"/>
      <c r="F193" s="6"/>
      <c r="G193" s="6"/>
      <c r="M193" s="69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2">
      <c r="A194" s="6"/>
      <c r="B194" s="6"/>
      <c r="C194" s="6"/>
      <c r="D194" s="6"/>
      <c r="E194" s="6"/>
      <c r="F194" s="6"/>
      <c r="G194" s="6"/>
      <c r="M194" s="69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2">
      <c r="A195" s="6"/>
      <c r="B195" s="6"/>
      <c r="C195" s="6"/>
      <c r="D195" s="6"/>
      <c r="E195" s="6"/>
      <c r="F195" s="6"/>
      <c r="G195" s="6"/>
      <c r="M195" s="69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2">
      <c r="A196" s="6"/>
      <c r="B196" s="6"/>
      <c r="C196" s="6"/>
      <c r="D196" s="6"/>
      <c r="E196" s="6"/>
      <c r="F196" s="6"/>
      <c r="G196" s="6"/>
      <c r="M196" s="69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2">
      <c r="A197" s="6"/>
      <c r="B197" s="6"/>
      <c r="C197" s="6"/>
      <c r="D197" s="6"/>
      <c r="E197" s="6"/>
      <c r="F197" s="6"/>
      <c r="G197" s="6"/>
      <c r="M197" s="69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2">
      <c r="A198" s="6"/>
      <c r="B198" s="6"/>
      <c r="C198" s="6"/>
      <c r="D198" s="6"/>
      <c r="E198" s="6"/>
      <c r="F198" s="6"/>
      <c r="G198" s="6"/>
      <c r="M198" s="69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2">
      <c r="A199" s="6"/>
      <c r="B199" s="6"/>
      <c r="C199" s="6"/>
      <c r="D199" s="6"/>
      <c r="E199" s="6"/>
      <c r="F199" s="6"/>
      <c r="G199" s="6"/>
      <c r="M199" s="69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2">
      <c r="A200" s="6"/>
      <c r="B200" s="6"/>
      <c r="C200" s="6"/>
      <c r="D200" s="6"/>
      <c r="E200" s="6"/>
      <c r="F200" s="6"/>
      <c r="G200" s="6"/>
      <c r="M200" s="69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2">
      <c r="A201" s="6"/>
      <c r="B201" s="6"/>
      <c r="C201" s="6"/>
      <c r="D201" s="6"/>
      <c r="E201" s="6"/>
      <c r="F201" s="6"/>
      <c r="G201" s="6"/>
      <c r="M201" s="69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2">
      <c r="A202" s="6"/>
      <c r="B202" s="6"/>
      <c r="C202" s="6"/>
      <c r="D202" s="6"/>
      <c r="E202" s="6"/>
      <c r="F202" s="6"/>
      <c r="G202" s="6"/>
      <c r="M202" s="69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2">
      <c r="A203" s="6"/>
      <c r="B203" s="6"/>
      <c r="C203" s="6"/>
      <c r="D203" s="6"/>
      <c r="E203" s="6"/>
      <c r="F203" s="6"/>
      <c r="G203" s="6"/>
      <c r="M203" s="69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2">
      <c r="A204" s="6"/>
      <c r="B204" s="6"/>
      <c r="C204" s="6"/>
      <c r="D204" s="6"/>
      <c r="E204" s="6"/>
      <c r="F204" s="6"/>
      <c r="G204" s="6"/>
      <c r="M204" s="69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2">
      <c r="A205" s="6"/>
      <c r="B205" s="6"/>
      <c r="C205" s="6"/>
      <c r="D205" s="6"/>
      <c r="E205" s="6"/>
      <c r="F205" s="6"/>
      <c r="G205" s="6"/>
      <c r="M205" s="69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2">
      <c r="A206" s="6"/>
      <c r="B206" s="6"/>
      <c r="C206" s="6"/>
      <c r="D206" s="6"/>
      <c r="E206" s="6"/>
      <c r="F206" s="6"/>
      <c r="G206" s="6"/>
      <c r="M206" s="69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2">
      <c r="A207" s="6"/>
      <c r="B207" s="6"/>
      <c r="C207" s="6"/>
      <c r="D207" s="6"/>
      <c r="E207" s="6"/>
      <c r="F207" s="6"/>
      <c r="G207" s="6"/>
      <c r="M207" s="69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2">
      <c r="A208" s="6"/>
      <c r="B208" s="6"/>
      <c r="C208" s="6"/>
      <c r="D208" s="6"/>
      <c r="E208" s="6"/>
      <c r="F208" s="6"/>
      <c r="G208" s="6"/>
      <c r="M208" s="69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2">
      <c r="A209" s="6"/>
      <c r="B209" s="6"/>
      <c r="C209" s="6"/>
      <c r="D209" s="6"/>
      <c r="E209" s="6"/>
      <c r="F209" s="6"/>
      <c r="G209" s="6"/>
      <c r="M209" s="69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2">
      <c r="A210" s="6"/>
      <c r="B210" s="6"/>
      <c r="C210" s="6"/>
      <c r="D210" s="6"/>
      <c r="E210" s="6"/>
      <c r="F210" s="6"/>
      <c r="G210" s="6"/>
      <c r="M210" s="69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2">
      <c r="A211" s="6"/>
      <c r="B211" s="6"/>
      <c r="C211" s="6"/>
      <c r="D211" s="6"/>
      <c r="E211" s="6"/>
      <c r="F211" s="6"/>
      <c r="G211" s="6"/>
      <c r="M211" s="69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2">
      <c r="A212" s="6"/>
      <c r="B212" s="6"/>
      <c r="C212" s="6"/>
      <c r="D212" s="6"/>
      <c r="E212" s="6"/>
      <c r="F212" s="6"/>
      <c r="G212" s="6"/>
      <c r="M212" s="69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2">
      <c r="A213" s="6"/>
      <c r="B213" s="6"/>
      <c r="C213" s="6"/>
      <c r="D213" s="6"/>
      <c r="E213" s="6"/>
      <c r="F213" s="6"/>
      <c r="G213" s="6"/>
      <c r="M213" s="69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2">
      <c r="A214" s="6"/>
      <c r="B214" s="6"/>
      <c r="C214" s="6"/>
      <c r="D214" s="6"/>
      <c r="E214" s="6"/>
      <c r="F214" s="6"/>
      <c r="G214" s="6"/>
      <c r="M214" s="69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2">
      <c r="A215" s="6"/>
      <c r="B215" s="6"/>
      <c r="C215" s="6"/>
      <c r="D215" s="6"/>
      <c r="E215" s="6"/>
      <c r="F215" s="6"/>
      <c r="G215" s="6"/>
      <c r="M215" s="69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2">
      <c r="A216" s="6"/>
      <c r="B216" s="6"/>
      <c r="C216" s="6"/>
      <c r="D216" s="6"/>
      <c r="E216" s="6"/>
      <c r="F216" s="6"/>
      <c r="G216" s="6"/>
      <c r="M216" s="69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2">
      <c r="A217" s="6"/>
      <c r="B217" s="6"/>
      <c r="C217" s="6"/>
      <c r="D217" s="6"/>
      <c r="E217" s="6"/>
      <c r="F217" s="6"/>
      <c r="G217" s="6"/>
      <c r="M217" s="69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2">
      <c r="A218" s="6"/>
      <c r="B218" s="6"/>
      <c r="C218" s="6"/>
      <c r="D218" s="6"/>
      <c r="E218" s="6"/>
      <c r="F218" s="6"/>
      <c r="G218" s="6"/>
      <c r="M218" s="69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2">
      <c r="A219" s="6"/>
      <c r="B219" s="6"/>
      <c r="C219" s="6"/>
      <c r="D219" s="6"/>
      <c r="E219" s="6"/>
      <c r="F219" s="6"/>
      <c r="G219" s="6"/>
      <c r="M219" s="69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2">
      <c r="A220" s="6"/>
      <c r="B220" s="6"/>
      <c r="C220" s="6"/>
      <c r="D220" s="6"/>
      <c r="E220" s="6"/>
      <c r="F220" s="6"/>
      <c r="G220" s="6"/>
      <c r="M220" s="69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2">
      <c r="A221" s="6"/>
      <c r="B221" s="6"/>
      <c r="C221" s="6"/>
      <c r="D221" s="6"/>
      <c r="E221" s="6"/>
      <c r="F221" s="6"/>
      <c r="G221" s="6"/>
      <c r="M221" s="69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2">
      <c r="A222" s="6"/>
      <c r="B222" s="6"/>
      <c r="C222" s="6"/>
      <c r="D222" s="6"/>
      <c r="E222" s="6"/>
      <c r="F222" s="6"/>
      <c r="G222" s="6"/>
      <c r="M222" s="69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2">
      <c r="A223" s="6"/>
      <c r="B223" s="6"/>
      <c r="C223" s="6"/>
      <c r="D223" s="6"/>
      <c r="E223" s="6"/>
      <c r="F223" s="6"/>
      <c r="G223" s="6"/>
      <c r="M223" s="69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2">
      <c r="A224" s="6"/>
      <c r="B224" s="6"/>
      <c r="C224" s="6"/>
      <c r="D224" s="6"/>
      <c r="E224" s="6"/>
      <c r="F224" s="6"/>
      <c r="G224" s="6"/>
      <c r="M224" s="69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2">
      <c r="A225" s="6"/>
      <c r="B225" s="6"/>
      <c r="C225" s="6"/>
      <c r="D225" s="6"/>
      <c r="E225" s="6"/>
      <c r="F225" s="6"/>
      <c r="G225" s="6"/>
      <c r="M225" s="69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2">
      <c r="A226" s="6"/>
      <c r="B226" s="6"/>
      <c r="C226" s="6"/>
      <c r="D226" s="6"/>
      <c r="E226" s="6"/>
      <c r="F226" s="6"/>
      <c r="G226" s="6"/>
      <c r="M226" s="69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2">
      <c r="A227" s="6"/>
      <c r="B227" s="6"/>
      <c r="C227" s="6"/>
      <c r="D227" s="6"/>
      <c r="E227" s="6"/>
      <c r="F227" s="6"/>
      <c r="G227" s="6"/>
      <c r="M227" s="69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2">
      <c r="A228" s="6"/>
      <c r="B228" s="6"/>
      <c r="C228" s="6"/>
      <c r="D228" s="6"/>
      <c r="E228" s="6"/>
      <c r="F228" s="6"/>
      <c r="G228" s="6"/>
      <c r="M228" s="69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2">
      <c r="A229" s="6"/>
      <c r="B229" s="6"/>
      <c r="C229" s="6"/>
      <c r="D229" s="6"/>
      <c r="E229" s="6"/>
      <c r="F229" s="6"/>
      <c r="G229" s="6"/>
      <c r="M229" s="69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2">
      <c r="A230" s="6"/>
      <c r="B230" s="6"/>
      <c r="C230" s="6"/>
      <c r="D230" s="6"/>
      <c r="E230" s="6"/>
      <c r="F230" s="6"/>
      <c r="G230" s="6"/>
      <c r="M230" s="69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2">
      <c r="A231" s="6"/>
      <c r="B231" s="6"/>
      <c r="C231" s="6"/>
      <c r="D231" s="6"/>
      <c r="E231" s="6"/>
      <c r="F231" s="6"/>
      <c r="G231" s="6"/>
      <c r="M231" s="69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2">
      <c r="A232" s="6"/>
      <c r="B232" s="6"/>
      <c r="C232" s="6"/>
      <c r="D232" s="6"/>
      <c r="E232" s="6"/>
      <c r="F232" s="6"/>
      <c r="G232" s="6"/>
      <c r="M232" s="69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2">
      <c r="A233" s="6"/>
      <c r="B233" s="6"/>
      <c r="C233" s="6"/>
      <c r="D233" s="6"/>
      <c r="E233" s="6"/>
      <c r="F233" s="6"/>
      <c r="G233" s="6"/>
      <c r="M233" s="69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2">
      <c r="A234" s="6"/>
      <c r="B234" s="6"/>
      <c r="C234" s="6"/>
      <c r="D234" s="6"/>
      <c r="E234" s="6"/>
      <c r="F234" s="6"/>
      <c r="G234" s="6"/>
      <c r="M234" s="69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2">
      <c r="A235" s="6"/>
      <c r="B235" s="6"/>
      <c r="C235" s="6"/>
      <c r="D235" s="6"/>
      <c r="E235" s="6"/>
      <c r="F235" s="6"/>
      <c r="G235" s="6"/>
      <c r="M235" s="69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2">
      <c r="A236" s="6"/>
      <c r="B236" s="6"/>
      <c r="C236" s="6"/>
      <c r="D236" s="6"/>
      <c r="E236" s="6"/>
      <c r="F236" s="6"/>
      <c r="G236" s="6"/>
      <c r="M236" s="69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2">
      <c r="A237" s="6"/>
      <c r="B237" s="6"/>
      <c r="C237" s="6"/>
      <c r="D237" s="6"/>
      <c r="E237" s="6"/>
      <c r="F237" s="6"/>
      <c r="G237" s="6"/>
      <c r="M237" s="69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2">
      <c r="A238" s="6"/>
      <c r="B238" s="6"/>
      <c r="C238" s="6"/>
      <c r="D238" s="6"/>
      <c r="E238" s="6"/>
      <c r="F238" s="6"/>
      <c r="G238" s="6"/>
      <c r="M238" s="69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2">
      <c r="A239" s="6"/>
      <c r="B239" s="6"/>
      <c r="C239" s="6"/>
      <c r="D239" s="6"/>
      <c r="E239" s="6"/>
      <c r="F239" s="6"/>
      <c r="G239" s="6"/>
      <c r="M239" s="69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2">
      <c r="A240" s="6"/>
      <c r="B240" s="6"/>
      <c r="C240" s="6"/>
      <c r="D240" s="6"/>
      <c r="E240" s="6"/>
      <c r="F240" s="6"/>
      <c r="G240" s="6"/>
      <c r="M240" s="69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2">
      <c r="A241" s="6"/>
      <c r="B241" s="6"/>
      <c r="C241" s="6"/>
      <c r="D241" s="6"/>
      <c r="E241" s="6"/>
      <c r="F241" s="6"/>
      <c r="G241" s="6"/>
      <c r="M241" s="69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2">
      <c r="A242" s="6"/>
      <c r="B242" s="6"/>
      <c r="C242" s="6"/>
      <c r="D242" s="6"/>
      <c r="E242" s="6"/>
      <c r="F242" s="6"/>
      <c r="G242" s="6"/>
      <c r="M242" s="69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2">
      <c r="A243" s="6"/>
      <c r="B243" s="6"/>
      <c r="C243" s="6"/>
      <c r="D243" s="6"/>
      <c r="E243" s="6"/>
      <c r="F243" s="6"/>
      <c r="G243" s="6"/>
      <c r="M243" s="69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2">
      <c r="A244" s="6"/>
      <c r="B244" s="6"/>
      <c r="C244" s="6"/>
      <c r="D244" s="6"/>
      <c r="E244" s="6"/>
      <c r="F244" s="6"/>
      <c r="G244" s="6"/>
      <c r="M244" s="69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2">
      <c r="A245" s="6"/>
      <c r="B245" s="6"/>
      <c r="C245" s="6"/>
      <c r="D245" s="6"/>
      <c r="E245" s="6"/>
      <c r="F245" s="6"/>
      <c r="G245" s="6"/>
      <c r="M245" s="69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2">
      <c r="A246" s="6"/>
      <c r="B246" s="6"/>
      <c r="C246" s="6"/>
      <c r="D246" s="6"/>
      <c r="E246" s="6"/>
      <c r="F246" s="6"/>
      <c r="G246" s="6"/>
      <c r="M246" s="69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2">
      <c r="A247" s="6"/>
      <c r="B247" s="6"/>
      <c r="C247" s="6"/>
      <c r="D247" s="6"/>
      <c r="E247" s="6"/>
      <c r="F247" s="6"/>
      <c r="G247" s="6"/>
      <c r="M247" s="69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2">
      <c r="A248" s="6"/>
      <c r="B248" s="6"/>
      <c r="C248" s="6"/>
      <c r="D248" s="6"/>
      <c r="E248" s="6"/>
      <c r="F248" s="6"/>
      <c r="G248" s="6"/>
      <c r="M248" s="69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2">
      <c r="A249" s="6"/>
      <c r="B249" s="6"/>
      <c r="C249" s="6"/>
      <c r="D249" s="6"/>
      <c r="E249" s="6"/>
      <c r="F249" s="6"/>
      <c r="G249" s="6"/>
      <c r="M249" s="69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2">
      <c r="A250" s="6"/>
      <c r="B250" s="6"/>
      <c r="C250" s="6"/>
      <c r="D250" s="6"/>
      <c r="E250" s="6"/>
      <c r="F250" s="6"/>
      <c r="G250" s="6"/>
      <c r="M250" s="69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2">
      <c r="A251" s="6"/>
      <c r="B251" s="6"/>
      <c r="C251" s="6"/>
      <c r="D251" s="6"/>
      <c r="E251" s="6"/>
      <c r="F251" s="6"/>
      <c r="G251" s="6"/>
      <c r="M251" s="69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2">
      <c r="A252" s="6"/>
      <c r="B252" s="6"/>
      <c r="C252" s="6"/>
      <c r="D252" s="6"/>
      <c r="E252" s="6"/>
      <c r="F252" s="6"/>
      <c r="G252" s="6"/>
      <c r="M252" s="69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2">
      <c r="A253" s="6"/>
      <c r="B253" s="6"/>
      <c r="C253" s="6"/>
      <c r="D253" s="6"/>
      <c r="E253" s="6"/>
      <c r="F253" s="6"/>
      <c r="G253" s="6"/>
      <c r="M253" s="69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2">
      <c r="A254" s="6"/>
      <c r="B254" s="6"/>
      <c r="C254" s="6"/>
      <c r="D254" s="6"/>
      <c r="E254" s="6"/>
      <c r="F254" s="6"/>
      <c r="G254" s="6"/>
      <c r="M254" s="69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2">
      <c r="A255" s="6"/>
      <c r="B255" s="6"/>
      <c r="C255" s="6"/>
      <c r="D255" s="6"/>
      <c r="E255" s="6"/>
      <c r="F255" s="6"/>
      <c r="G255" s="6"/>
      <c r="M255" s="69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2">
      <c r="A256" s="6"/>
      <c r="B256" s="6"/>
      <c r="C256" s="6"/>
      <c r="D256" s="6"/>
      <c r="E256" s="6"/>
      <c r="F256" s="6"/>
      <c r="G256" s="6"/>
      <c r="M256" s="69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2">
      <c r="A257" s="6"/>
      <c r="B257" s="6"/>
      <c r="C257" s="6"/>
      <c r="D257" s="6"/>
      <c r="E257" s="6"/>
      <c r="F257" s="6"/>
      <c r="G257" s="6"/>
      <c r="M257" s="69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2">
      <c r="A258" s="6"/>
      <c r="B258" s="6"/>
      <c r="C258" s="6"/>
      <c r="D258" s="6"/>
      <c r="E258" s="6"/>
      <c r="F258" s="6"/>
      <c r="G258" s="6"/>
      <c r="M258" s="69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2">
      <c r="A259" s="6"/>
      <c r="B259" s="6"/>
      <c r="C259" s="6"/>
      <c r="D259" s="6"/>
      <c r="E259" s="6"/>
      <c r="F259" s="6"/>
      <c r="G259" s="6"/>
      <c r="M259" s="69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2">
      <c r="A260" s="6"/>
      <c r="B260" s="6"/>
      <c r="C260" s="6"/>
      <c r="D260" s="6"/>
      <c r="E260" s="6"/>
      <c r="F260" s="6"/>
      <c r="G260" s="6"/>
      <c r="M260" s="69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2">
      <c r="A261" s="6"/>
      <c r="B261" s="6"/>
      <c r="C261" s="6"/>
      <c r="D261" s="6"/>
      <c r="E261" s="6"/>
      <c r="F261" s="6"/>
      <c r="G261" s="6"/>
      <c r="M261" s="69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2">
      <c r="A262" s="6"/>
      <c r="B262" s="6"/>
      <c r="C262" s="6"/>
      <c r="D262" s="6"/>
      <c r="E262" s="6"/>
      <c r="F262" s="6"/>
      <c r="G262" s="6"/>
      <c r="M262" s="69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2">
      <c r="A263" s="6"/>
      <c r="B263" s="6"/>
      <c r="C263" s="6"/>
      <c r="D263" s="6"/>
      <c r="E263" s="6"/>
      <c r="F263" s="6"/>
      <c r="G263" s="6"/>
      <c r="M263" s="69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2">
      <c r="A264" s="6"/>
      <c r="B264" s="6"/>
      <c r="C264" s="6"/>
      <c r="D264" s="6"/>
      <c r="E264" s="6"/>
      <c r="F264" s="6"/>
      <c r="G264" s="6"/>
      <c r="M264" s="69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2">
      <c r="A265" s="6"/>
      <c r="B265" s="6"/>
      <c r="C265" s="6"/>
      <c r="D265" s="6"/>
      <c r="E265" s="6"/>
      <c r="F265" s="6"/>
      <c r="G265" s="6"/>
      <c r="M265" s="69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2">
      <c r="A266" s="6"/>
      <c r="B266" s="6"/>
      <c r="C266" s="6"/>
      <c r="D266" s="6"/>
      <c r="E266" s="6"/>
      <c r="F266" s="6"/>
      <c r="G266" s="6"/>
      <c r="M266" s="69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2">
      <c r="A267" s="6"/>
      <c r="B267" s="6"/>
      <c r="C267" s="6"/>
      <c r="D267" s="6"/>
      <c r="E267" s="6"/>
      <c r="F267" s="6"/>
      <c r="G267" s="6"/>
      <c r="M267" s="69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2">
      <c r="A268" s="6"/>
      <c r="B268" s="6"/>
      <c r="C268" s="6"/>
      <c r="D268" s="6"/>
      <c r="E268" s="6"/>
      <c r="F268" s="6"/>
      <c r="G268" s="6"/>
      <c r="M268" s="69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2">
      <c r="A269" s="6"/>
      <c r="B269" s="6"/>
      <c r="C269" s="6"/>
      <c r="D269" s="6"/>
      <c r="E269" s="6"/>
      <c r="F269" s="6"/>
      <c r="G269" s="6"/>
      <c r="M269" s="69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2">
      <c r="A270" s="6"/>
      <c r="B270" s="6"/>
      <c r="C270" s="6"/>
      <c r="D270" s="6"/>
      <c r="E270" s="6"/>
      <c r="F270" s="6"/>
      <c r="G270" s="6"/>
      <c r="M270" s="69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2">
      <c r="A271" s="6"/>
      <c r="B271" s="6"/>
      <c r="C271" s="6"/>
      <c r="D271" s="6"/>
      <c r="E271" s="6"/>
      <c r="F271" s="6"/>
      <c r="G271" s="6"/>
      <c r="M271" s="69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2">
      <c r="A272" s="6"/>
      <c r="B272" s="6"/>
      <c r="C272" s="6"/>
      <c r="D272" s="6"/>
      <c r="E272" s="6"/>
      <c r="F272" s="6"/>
      <c r="G272" s="6"/>
      <c r="M272" s="69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2">
      <c r="A273" s="6"/>
      <c r="B273" s="6"/>
      <c r="C273" s="6"/>
      <c r="D273" s="6"/>
      <c r="E273" s="6"/>
      <c r="F273" s="6"/>
      <c r="G273" s="6"/>
      <c r="M273" s="69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2">
      <c r="A274" s="6"/>
      <c r="B274" s="6"/>
      <c r="C274" s="6"/>
      <c r="D274" s="6"/>
      <c r="E274" s="6"/>
      <c r="F274" s="6"/>
      <c r="G274" s="6"/>
      <c r="M274" s="69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2">
      <c r="A275" s="6"/>
      <c r="B275" s="6"/>
      <c r="C275" s="6"/>
      <c r="D275" s="6"/>
      <c r="E275" s="6"/>
      <c r="F275" s="6"/>
      <c r="G275" s="6"/>
      <c r="M275" s="69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2">
      <c r="A276" s="6"/>
      <c r="B276" s="6"/>
      <c r="C276" s="6"/>
      <c r="D276" s="6"/>
      <c r="E276" s="6"/>
      <c r="F276" s="6"/>
      <c r="G276" s="6"/>
      <c r="M276" s="69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2">
      <c r="A277" s="6"/>
      <c r="B277" s="6"/>
      <c r="C277" s="6"/>
      <c r="D277" s="6"/>
      <c r="E277" s="6"/>
      <c r="F277" s="6"/>
      <c r="G277" s="6"/>
      <c r="M277" s="69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2">
      <c r="A278" s="6"/>
      <c r="B278" s="6"/>
      <c r="C278" s="6"/>
      <c r="D278" s="6"/>
      <c r="E278" s="6"/>
      <c r="F278" s="6"/>
      <c r="G278" s="6"/>
      <c r="M278" s="69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2">
      <c r="A279" s="6"/>
      <c r="B279" s="6"/>
      <c r="C279" s="6"/>
      <c r="D279" s="6"/>
      <c r="E279" s="6"/>
      <c r="F279" s="6"/>
      <c r="G279" s="6"/>
      <c r="M279" s="69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2">
      <c r="A280" s="6"/>
      <c r="B280" s="6"/>
      <c r="C280" s="6"/>
      <c r="D280" s="6"/>
      <c r="E280" s="6"/>
      <c r="F280" s="6"/>
      <c r="G280" s="6"/>
      <c r="M280" s="69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2">
      <c r="A281" s="6"/>
      <c r="B281" s="6"/>
      <c r="C281" s="6"/>
      <c r="D281" s="6"/>
      <c r="E281" s="6"/>
      <c r="F281" s="6"/>
      <c r="G281" s="6"/>
      <c r="M281" s="69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2">
      <c r="A282" s="6"/>
      <c r="B282" s="6"/>
      <c r="C282" s="6"/>
      <c r="D282" s="6"/>
      <c r="E282" s="6"/>
      <c r="F282" s="6"/>
      <c r="G282" s="6"/>
      <c r="M282" s="69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2">
      <c r="A283" s="6"/>
      <c r="B283" s="6"/>
      <c r="C283" s="6"/>
      <c r="D283" s="6"/>
      <c r="E283" s="6"/>
      <c r="F283" s="6"/>
      <c r="G283" s="6"/>
      <c r="M283" s="69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2">
      <c r="A284" s="6"/>
      <c r="B284" s="6"/>
      <c r="C284" s="6"/>
      <c r="D284" s="6"/>
      <c r="E284" s="6"/>
      <c r="F284" s="6"/>
      <c r="G284" s="6"/>
      <c r="M284" s="69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2">
      <c r="A285" s="6"/>
      <c r="B285" s="6"/>
      <c r="C285" s="6"/>
      <c r="D285" s="6"/>
      <c r="E285" s="6"/>
      <c r="F285" s="6"/>
      <c r="G285" s="6"/>
      <c r="M285" s="69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2">
      <c r="A286" s="6"/>
      <c r="B286" s="6"/>
      <c r="C286" s="6"/>
      <c r="D286" s="6"/>
      <c r="E286" s="6"/>
      <c r="F286" s="6"/>
      <c r="G286" s="6"/>
      <c r="M286" s="69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2">
      <c r="A287" s="6"/>
      <c r="B287" s="6"/>
      <c r="C287" s="6"/>
      <c r="D287" s="6"/>
      <c r="E287" s="6"/>
      <c r="F287" s="6"/>
      <c r="G287" s="6"/>
      <c r="M287" s="69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2">
      <c r="A288" s="6"/>
      <c r="B288" s="6"/>
      <c r="C288" s="6"/>
      <c r="D288" s="6"/>
      <c r="E288" s="6"/>
      <c r="F288" s="6"/>
      <c r="G288" s="6"/>
      <c r="M288" s="69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2">
      <c r="A289" s="6"/>
      <c r="B289" s="6"/>
      <c r="C289" s="6"/>
      <c r="D289" s="6"/>
      <c r="E289" s="6"/>
      <c r="F289" s="6"/>
      <c r="G289" s="6"/>
      <c r="M289" s="69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2">
      <c r="A290" s="6"/>
      <c r="B290" s="6"/>
      <c r="C290" s="6"/>
      <c r="D290" s="6"/>
      <c r="E290" s="6"/>
      <c r="F290" s="6"/>
      <c r="G290" s="6"/>
      <c r="M290" s="69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2">
      <c r="A291" s="6"/>
      <c r="B291" s="6"/>
      <c r="C291" s="6"/>
      <c r="D291" s="6"/>
      <c r="E291" s="6"/>
      <c r="F291" s="6"/>
      <c r="G291" s="6"/>
      <c r="M291" s="69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2">
      <c r="A292" s="6"/>
      <c r="B292" s="6"/>
      <c r="C292" s="6"/>
      <c r="D292" s="6"/>
      <c r="E292" s="6"/>
      <c r="F292" s="6"/>
      <c r="G292" s="6"/>
      <c r="M292" s="69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2">
      <c r="A293" s="6"/>
      <c r="B293" s="6"/>
      <c r="C293" s="6"/>
      <c r="D293" s="6"/>
      <c r="E293" s="6"/>
      <c r="F293" s="6"/>
      <c r="G293" s="6"/>
      <c r="M293" s="69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2">
      <c r="A294" s="6"/>
      <c r="B294" s="6"/>
      <c r="C294" s="6"/>
      <c r="D294" s="6"/>
      <c r="E294" s="6"/>
      <c r="F294" s="6"/>
      <c r="G294" s="6"/>
      <c r="M294" s="69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2">
      <c r="A295" s="6"/>
      <c r="B295" s="6"/>
      <c r="C295" s="6"/>
      <c r="D295" s="6"/>
      <c r="E295" s="6"/>
      <c r="F295" s="6"/>
      <c r="G295" s="6"/>
      <c r="M295" s="69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2">
      <c r="A296" s="6"/>
      <c r="B296" s="6"/>
      <c r="C296" s="6"/>
      <c r="D296" s="6"/>
      <c r="E296" s="6"/>
      <c r="F296" s="6"/>
      <c r="G296" s="6"/>
      <c r="M296" s="69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2">
      <c r="A297" s="6"/>
      <c r="B297" s="6"/>
      <c r="C297" s="6"/>
      <c r="D297" s="6"/>
      <c r="E297" s="6"/>
      <c r="F297" s="6"/>
      <c r="G297" s="6"/>
      <c r="M297" s="69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2">
      <c r="A298" s="6"/>
      <c r="B298" s="6"/>
      <c r="C298" s="6"/>
      <c r="D298" s="6"/>
      <c r="E298" s="6"/>
      <c r="F298" s="6"/>
      <c r="G298" s="6"/>
      <c r="M298" s="69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2">
      <c r="A299" s="6"/>
      <c r="B299" s="6"/>
      <c r="C299" s="6"/>
      <c r="D299" s="6"/>
      <c r="E299" s="6"/>
      <c r="F299" s="6"/>
      <c r="G299" s="6"/>
      <c r="M299" s="69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2">
      <c r="A300" s="6"/>
      <c r="B300" s="6"/>
      <c r="C300" s="6"/>
      <c r="D300" s="6"/>
      <c r="E300" s="6"/>
      <c r="F300" s="6"/>
      <c r="G300" s="6"/>
      <c r="M300" s="69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2">
      <c r="A301" s="6"/>
      <c r="B301" s="6"/>
      <c r="C301" s="6"/>
      <c r="D301" s="6"/>
      <c r="E301" s="6"/>
      <c r="F301" s="6"/>
      <c r="G301" s="6"/>
      <c r="M301" s="69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2">
      <c r="A302" s="6"/>
      <c r="B302" s="6"/>
      <c r="C302" s="6"/>
      <c r="D302" s="6"/>
      <c r="E302" s="6"/>
      <c r="F302" s="6"/>
      <c r="G302" s="6"/>
      <c r="M302" s="69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2">
      <c r="A303" s="6"/>
      <c r="B303" s="6"/>
      <c r="C303" s="6"/>
      <c r="D303" s="6"/>
      <c r="E303" s="6"/>
      <c r="F303" s="6"/>
      <c r="G303" s="6"/>
      <c r="M303" s="69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2">
      <c r="A304" s="6"/>
      <c r="B304" s="6"/>
      <c r="C304" s="6"/>
      <c r="D304" s="6"/>
      <c r="E304" s="6"/>
      <c r="F304" s="6"/>
      <c r="G304" s="6"/>
      <c r="M304" s="69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2">
      <c r="A305" s="6"/>
      <c r="B305" s="6"/>
      <c r="C305" s="6"/>
      <c r="D305" s="6"/>
      <c r="E305" s="6"/>
      <c r="F305" s="6"/>
      <c r="G305" s="6"/>
      <c r="M305" s="69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2">
      <c r="A306" s="6"/>
      <c r="B306" s="6"/>
      <c r="C306" s="6"/>
      <c r="D306" s="6"/>
      <c r="E306" s="6"/>
      <c r="F306" s="6"/>
      <c r="G306" s="6"/>
      <c r="M306" s="69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2">
      <c r="A307" s="6"/>
      <c r="B307" s="6"/>
      <c r="C307" s="6"/>
      <c r="D307" s="6"/>
      <c r="E307" s="6"/>
      <c r="F307" s="6"/>
      <c r="G307" s="6"/>
      <c r="M307" s="69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2">
      <c r="A308" s="6"/>
      <c r="B308" s="6"/>
      <c r="C308" s="6"/>
      <c r="D308" s="6"/>
      <c r="E308" s="6"/>
      <c r="F308" s="6"/>
      <c r="G308" s="6"/>
      <c r="M308" s="69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2">
      <c r="A309" s="6"/>
      <c r="B309" s="6"/>
      <c r="C309" s="6"/>
      <c r="D309" s="6"/>
      <c r="E309" s="6"/>
      <c r="F309" s="6"/>
      <c r="G309" s="6"/>
      <c r="M309" s="69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2">
      <c r="A310" s="6"/>
      <c r="B310" s="6"/>
      <c r="C310" s="6"/>
      <c r="D310" s="6"/>
      <c r="E310" s="6"/>
      <c r="F310" s="6"/>
      <c r="G310" s="6"/>
      <c r="M310" s="69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2">
      <c r="A311" s="6"/>
      <c r="B311" s="6"/>
      <c r="C311" s="6"/>
      <c r="D311" s="6"/>
      <c r="E311" s="6"/>
      <c r="F311" s="6"/>
      <c r="G311" s="6"/>
      <c r="M311" s="69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2">
      <c r="A312" s="6"/>
      <c r="B312" s="6"/>
      <c r="C312" s="6"/>
      <c r="D312" s="6"/>
      <c r="E312" s="6"/>
      <c r="F312" s="6"/>
      <c r="G312" s="6"/>
      <c r="M312" s="69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2">
      <c r="A313" s="6"/>
      <c r="B313" s="6"/>
      <c r="C313" s="6"/>
      <c r="D313" s="6"/>
      <c r="E313" s="6"/>
      <c r="F313" s="6"/>
      <c r="G313" s="6"/>
      <c r="M313" s="69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2">
      <c r="A314" s="6"/>
      <c r="B314" s="6"/>
      <c r="C314" s="6"/>
      <c r="D314" s="6"/>
      <c r="E314" s="6"/>
      <c r="F314" s="6"/>
      <c r="G314" s="6"/>
      <c r="M314" s="69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2">
      <c r="A315" s="6"/>
      <c r="B315" s="6"/>
      <c r="C315" s="6"/>
      <c r="D315" s="6"/>
      <c r="E315" s="6"/>
      <c r="F315" s="6"/>
      <c r="G315" s="6"/>
      <c r="M315" s="69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2">
      <c r="A316" s="6"/>
      <c r="B316" s="6"/>
      <c r="C316" s="6"/>
      <c r="D316" s="6"/>
      <c r="E316" s="6"/>
      <c r="F316" s="6"/>
      <c r="G316" s="6"/>
      <c r="M316" s="69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2">
      <c r="A317" s="6"/>
      <c r="B317" s="6"/>
      <c r="C317" s="6"/>
      <c r="D317" s="6"/>
      <c r="E317" s="6"/>
      <c r="F317" s="6"/>
      <c r="G317" s="6"/>
      <c r="M317" s="69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2">
      <c r="A318" s="6"/>
      <c r="B318" s="6"/>
      <c r="C318" s="6"/>
      <c r="D318" s="6"/>
      <c r="E318" s="6"/>
      <c r="F318" s="6"/>
      <c r="G318" s="6"/>
      <c r="M318" s="69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2">
      <c r="A319" s="6"/>
      <c r="B319" s="6"/>
      <c r="C319" s="6"/>
      <c r="D319" s="6"/>
      <c r="E319" s="6"/>
      <c r="F319" s="6"/>
      <c r="G319" s="6"/>
      <c r="M319" s="69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2">
      <c r="A320" s="6"/>
      <c r="B320" s="6"/>
      <c r="C320" s="6"/>
      <c r="D320" s="6"/>
      <c r="E320" s="6"/>
      <c r="F320" s="6"/>
      <c r="G320" s="6"/>
      <c r="M320" s="69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2">
      <c r="A321" s="6"/>
      <c r="B321" s="6"/>
      <c r="C321" s="6"/>
      <c r="D321" s="6"/>
      <c r="E321" s="6"/>
      <c r="F321" s="6"/>
      <c r="G321" s="6"/>
      <c r="M321" s="69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2">
      <c r="A322" s="6"/>
      <c r="B322" s="6"/>
      <c r="C322" s="6"/>
      <c r="D322" s="6"/>
      <c r="E322" s="6"/>
      <c r="F322" s="6"/>
      <c r="G322" s="6"/>
      <c r="M322" s="69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2">
      <c r="A323" s="6"/>
      <c r="B323" s="6"/>
      <c r="C323" s="6"/>
      <c r="D323" s="6"/>
      <c r="E323" s="6"/>
      <c r="F323" s="6"/>
      <c r="G323" s="6"/>
      <c r="M323" s="69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2">
      <c r="A324" s="6"/>
      <c r="B324" s="6"/>
      <c r="C324" s="6"/>
      <c r="D324" s="6"/>
      <c r="E324" s="6"/>
      <c r="F324" s="6"/>
      <c r="G324" s="6"/>
      <c r="M324" s="69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2">
      <c r="A325" s="6"/>
      <c r="B325" s="6"/>
      <c r="C325" s="6"/>
      <c r="D325" s="6"/>
      <c r="E325" s="6"/>
      <c r="F325" s="6"/>
      <c r="G325" s="6"/>
      <c r="M325" s="69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2">
      <c r="A326" s="6"/>
      <c r="B326" s="6"/>
      <c r="C326" s="6"/>
      <c r="D326" s="6"/>
      <c r="E326" s="6"/>
      <c r="F326" s="6"/>
      <c r="G326" s="6"/>
      <c r="M326" s="69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2">
      <c r="A327" s="6"/>
      <c r="B327" s="6"/>
      <c r="C327" s="6"/>
      <c r="D327" s="6"/>
      <c r="E327" s="6"/>
      <c r="F327" s="6"/>
      <c r="G327" s="6"/>
      <c r="M327" s="69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2">
      <c r="A328" s="6"/>
      <c r="B328" s="6"/>
      <c r="C328" s="6"/>
      <c r="D328" s="6"/>
      <c r="E328" s="6"/>
      <c r="F328" s="6"/>
      <c r="G328" s="6"/>
      <c r="M328" s="69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2">
      <c r="A329" s="6"/>
      <c r="B329" s="6"/>
      <c r="C329" s="6"/>
      <c r="D329" s="6"/>
      <c r="E329" s="6"/>
      <c r="F329" s="6"/>
      <c r="G329" s="6"/>
      <c r="M329" s="69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2">
      <c r="A330" s="6"/>
      <c r="B330" s="6"/>
      <c r="C330" s="6"/>
      <c r="D330" s="6"/>
      <c r="E330" s="6"/>
      <c r="F330" s="6"/>
      <c r="G330" s="6"/>
      <c r="M330" s="69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2">
      <c r="A331" s="6"/>
      <c r="B331" s="6"/>
      <c r="C331" s="6"/>
      <c r="D331" s="6"/>
      <c r="E331" s="6"/>
      <c r="F331" s="6"/>
      <c r="G331" s="6"/>
      <c r="M331" s="69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2">
      <c r="A332" s="6"/>
      <c r="B332" s="6"/>
      <c r="C332" s="6"/>
      <c r="D332" s="6"/>
      <c r="E332" s="6"/>
      <c r="F332" s="6"/>
      <c r="G332" s="6"/>
      <c r="M332" s="69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2">
      <c r="A333" s="6"/>
      <c r="B333" s="6"/>
      <c r="C333" s="6"/>
      <c r="D333" s="6"/>
      <c r="E333" s="6"/>
      <c r="F333" s="6"/>
      <c r="G333" s="6"/>
      <c r="M333" s="69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2">
      <c r="A334" s="6"/>
      <c r="B334" s="6"/>
      <c r="C334" s="6"/>
      <c r="D334" s="6"/>
      <c r="E334" s="6"/>
      <c r="F334" s="6"/>
      <c r="G334" s="6"/>
      <c r="M334" s="69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2">
      <c r="A335" s="6"/>
      <c r="B335" s="6"/>
      <c r="C335" s="6"/>
      <c r="D335" s="6"/>
      <c r="E335" s="6"/>
      <c r="F335" s="6"/>
      <c r="G335" s="6"/>
      <c r="M335" s="69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2">
      <c r="A336" s="6"/>
      <c r="B336" s="6"/>
      <c r="C336" s="6"/>
      <c r="D336" s="6"/>
      <c r="E336" s="6"/>
      <c r="F336" s="6"/>
      <c r="G336" s="6"/>
      <c r="M336" s="69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2">
      <c r="A337" s="6"/>
      <c r="B337" s="6"/>
      <c r="C337" s="6"/>
      <c r="D337" s="6"/>
      <c r="E337" s="6"/>
      <c r="F337" s="6"/>
      <c r="G337" s="6"/>
      <c r="M337" s="69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2">
      <c r="A338" s="6"/>
      <c r="B338" s="6"/>
      <c r="C338" s="6"/>
      <c r="D338" s="6"/>
      <c r="E338" s="6"/>
      <c r="F338" s="6"/>
      <c r="G338" s="6"/>
      <c r="M338" s="69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2">
      <c r="A339" s="6"/>
      <c r="B339" s="6"/>
      <c r="C339" s="6"/>
      <c r="D339" s="6"/>
      <c r="E339" s="6"/>
      <c r="F339" s="6"/>
      <c r="G339" s="6"/>
      <c r="M339" s="69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2">
      <c r="A340" s="6"/>
      <c r="B340" s="6"/>
      <c r="C340" s="6"/>
      <c r="D340" s="6"/>
      <c r="E340" s="6"/>
      <c r="F340" s="6"/>
      <c r="G340" s="6"/>
      <c r="M340" s="69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2">
      <c r="A341" s="6"/>
      <c r="B341" s="6"/>
      <c r="C341" s="6"/>
      <c r="D341" s="6"/>
      <c r="E341" s="6"/>
      <c r="F341" s="6"/>
      <c r="G341" s="6"/>
      <c r="M341" s="69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2">
      <c r="A342" s="6"/>
      <c r="B342" s="6"/>
      <c r="C342" s="6"/>
      <c r="D342" s="6"/>
      <c r="E342" s="6"/>
      <c r="F342" s="6"/>
      <c r="G342" s="6"/>
      <c r="M342" s="69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2">
      <c r="A343" s="6"/>
      <c r="B343" s="6"/>
      <c r="C343" s="6"/>
      <c r="D343" s="6"/>
      <c r="E343" s="6"/>
      <c r="F343" s="6"/>
      <c r="G343" s="6"/>
      <c r="M343" s="69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2">
      <c r="A344" s="6"/>
      <c r="B344" s="6"/>
      <c r="C344" s="6"/>
      <c r="D344" s="6"/>
      <c r="E344" s="6"/>
      <c r="F344" s="6"/>
      <c r="G344" s="6"/>
      <c r="M344" s="69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2">
      <c r="A345" s="6"/>
      <c r="B345" s="6"/>
      <c r="C345" s="6"/>
      <c r="D345" s="6"/>
      <c r="E345" s="6"/>
      <c r="F345" s="6"/>
      <c r="G345" s="6"/>
      <c r="M345" s="69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2">
      <c r="A346" s="6"/>
      <c r="B346" s="6"/>
      <c r="C346" s="6"/>
      <c r="D346" s="6"/>
      <c r="E346" s="6"/>
      <c r="F346" s="6"/>
      <c r="G346" s="6"/>
      <c r="M346" s="69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2">
      <c r="A347" s="6"/>
      <c r="B347" s="6"/>
      <c r="C347" s="6"/>
      <c r="D347" s="6"/>
      <c r="E347" s="6"/>
      <c r="F347" s="6"/>
      <c r="G347" s="6"/>
      <c r="M347" s="69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2">
      <c r="A348" s="6"/>
      <c r="B348" s="6"/>
      <c r="C348" s="6"/>
      <c r="D348" s="6"/>
      <c r="E348" s="6"/>
      <c r="F348" s="6"/>
      <c r="G348" s="6"/>
      <c r="M348" s="69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2">
      <c r="A349" s="6"/>
      <c r="B349" s="6"/>
      <c r="C349" s="6"/>
      <c r="D349" s="6"/>
      <c r="E349" s="6"/>
      <c r="F349" s="6"/>
      <c r="G349" s="6"/>
      <c r="M349" s="69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2">
      <c r="A350" s="6"/>
      <c r="B350" s="6"/>
      <c r="C350" s="6"/>
      <c r="D350" s="6"/>
      <c r="E350" s="6"/>
      <c r="F350" s="6"/>
      <c r="G350" s="6"/>
      <c r="M350" s="69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2">
      <c r="A351" s="6"/>
      <c r="B351" s="6"/>
      <c r="C351" s="6"/>
      <c r="D351" s="6"/>
      <c r="E351" s="6"/>
      <c r="F351" s="6"/>
      <c r="G351" s="6"/>
      <c r="M351" s="69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2">
      <c r="A352" s="6"/>
      <c r="B352" s="6"/>
      <c r="C352" s="6"/>
      <c r="D352" s="6"/>
      <c r="E352" s="6"/>
      <c r="F352" s="6"/>
      <c r="G352" s="6"/>
      <c r="M352" s="69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2">
      <c r="A353" s="6"/>
      <c r="B353" s="6"/>
      <c r="C353" s="6"/>
      <c r="D353" s="6"/>
      <c r="E353" s="6"/>
      <c r="F353" s="6"/>
      <c r="G353" s="6"/>
      <c r="M353" s="69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2">
      <c r="A354" s="6"/>
      <c r="B354" s="6"/>
      <c r="C354" s="6"/>
      <c r="D354" s="6"/>
      <c r="E354" s="6"/>
      <c r="F354" s="6"/>
      <c r="G354" s="6"/>
      <c r="M354" s="69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2">
      <c r="A355" s="6"/>
      <c r="B355" s="6"/>
      <c r="C355" s="6"/>
      <c r="D355" s="6"/>
      <c r="E355" s="6"/>
      <c r="F355" s="6"/>
      <c r="G355" s="6"/>
      <c r="M355" s="69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2">
      <c r="A356" s="6"/>
      <c r="B356" s="6"/>
      <c r="C356" s="6"/>
      <c r="D356" s="6"/>
      <c r="E356" s="6"/>
      <c r="F356" s="6"/>
      <c r="G356" s="6"/>
      <c r="M356" s="69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2">
      <c r="A357" s="6"/>
      <c r="B357" s="6"/>
      <c r="C357" s="6"/>
      <c r="D357" s="6"/>
      <c r="E357" s="6"/>
      <c r="F357" s="6"/>
      <c r="G357" s="6"/>
      <c r="M357" s="69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2">
      <c r="A358" s="6"/>
      <c r="B358" s="6"/>
      <c r="C358" s="6"/>
      <c r="D358" s="6"/>
      <c r="E358" s="6"/>
      <c r="F358" s="6"/>
      <c r="G358" s="6"/>
      <c r="M358" s="69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2">
      <c r="A359" s="6"/>
      <c r="B359" s="6"/>
      <c r="C359" s="6"/>
      <c r="D359" s="6"/>
      <c r="E359" s="6"/>
      <c r="F359" s="6"/>
      <c r="G359" s="6"/>
      <c r="M359" s="69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2">
      <c r="A360" s="6"/>
      <c r="B360" s="6"/>
      <c r="C360" s="6"/>
      <c r="D360" s="6"/>
      <c r="E360" s="6"/>
      <c r="F360" s="6"/>
      <c r="G360" s="6"/>
      <c r="M360" s="69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2">
      <c r="A361" s="6"/>
      <c r="B361" s="6"/>
      <c r="C361" s="6"/>
      <c r="D361" s="6"/>
      <c r="E361" s="6"/>
      <c r="F361" s="6"/>
      <c r="G361" s="6"/>
      <c r="M361" s="69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2">
      <c r="A362" s="6"/>
      <c r="B362" s="6"/>
      <c r="C362" s="6"/>
      <c r="D362" s="6"/>
      <c r="E362" s="6"/>
      <c r="F362" s="6"/>
      <c r="G362" s="6"/>
      <c r="M362" s="69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2">
      <c r="A363" s="6"/>
      <c r="B363" s="6"/>
      <c r="C363" s="6"/>
      <c r="D363" s="6"/>
      <c r="E363" s="6"/>
      <c r="F363" s="6"/>
      <c r="G363" s="6"/>
      <c r="M363" s="69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2">
      <c r="A364" s="6"/>
      <c r="B364" s="6"/>
      <c r="C364" s="6"/>
      <c r="D364" s="6"/>
      <c r="E364" s="6"/>
      <c r="F364" s="6"/>
      <c r="G364" s="6"/>
      <c r="M364" s="69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2">
      <c r="A365" s="6"/>
      <c r="B365" s="6"/>
      <c r="C365" s="6"/>
      <c r="D365" s="6"/>
      <c r="E365" s="6"/>
      <c r="F365" s="6"/>
      <c r="G365" s="6"/>
      <c r="M365" s="69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2">
      <c r="A366" s="6"/>
      <c r="B366" s="6"/>
      <c r="C366" s="6"/>
      <c r="D366" s="6"/>
      <c r="E366" s="6"/>
      <c r="F366" s="6"/>
      <c r="G366" s="6"/>
      <c r="M366" s="69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2">
      <c r="A367" s="6"/>
      <c r="B367" s="6"/>
      <c r="C367" s="6"/>
      <c r="D367" s="6"/>
      <c r="E367" s="6"/>
      <c r="F367" s="6"/>
      <c r="G367" s="6"/>
      <c r="M367" s="69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2">
      <c r="A368" s="6"/>
      <c r="B368" s="6"/>
      <c r="C368" s="6"/>
      <c r="D368" s="6"/>
      <c r="E368" s="6"/>
      <c r="F368" s="6"/>
      <c r="G368" s="6"/>
      <c r="M368" s="69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2">
      <c r="A369" s="6"/>
      <c r="B369" s="6"/>
      <c r="C369" s="6"/>
      <c r="D369" s="6"/>
      <c r="E369" s="6"/>
      <c r="F369" s="6"/>
      <c r="G369" s="6"/>
      <c r="M369" s="69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2">
      <c r="A370" s="6"/>
      <c r="B370" s="6"/>
      <c r="C370" s="6"/>
      <c r="D370" s="6"/>
      <c r="E370" s="6"/>
      <c r="F370" s="6"/>
      <c r="G370" s="6"/>
      <c r="M370" s="69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2">
      <c r="A371" s="6"/>
      <c r="B371" s="6"/>
      <c r="C371" s="6"/>
      <c r="D371" s="6"/>
      <c r="E371" s="6"/>
      <c r="F371" s="6"/>
      <c r="G371" s="6"/>
      <c r="M371" s="69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2">
      <c r="A372" s="6"/>
      <c r="B372" s="6"/>
      <c r="C372" s="6"/>
      <c r="D372" s="6"/>
      <c r="E372" s="6"/>
      <c r="F372" s="6"/>
      <c r="G372" s="6"/>
      <c r="M372" s="69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2">
      <c r="A373" s="6"/>
      <c r="B373" s="6"/>
      <c r="C373" s="6"/>
      <c r="D373" s="6"/>
      <c r="E373" s="6"/>
      <c r="F373" s="6"/>
      <c r="G373" s="6"/>
      <c r="M373" s="69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2">
      <c r="A374" s="6"/>
      <c r="B374" s="6"/>
      <c r="C374" s="6"/>
      <c r="D374" s="6"/>
      <c r="E374" s="6"/>
      <c r="F374" s="6"/>
      <c r="G374" s="6"/>
      <c r="M374" s="69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2">
      <c r="A375" s="6"/>
      <c r="B375" s="6"/>
      <c r="C375" s="6"/>
      <c r="D375" s="6"/>
      <c r="E375" s="6"/>
      <c r="F375" s="6"/>
      <c r="G375" s="6"/>
      <c r="M375" s="69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2">
      <c r="A376" s="6"/>
      <c r="B376" s="6"/>
      <c r="C376" s="6"/>
      <c r="D376" s="6"/>
      <c r="E376" s="6"/>
      <c r="F376" s="6"/>
      <c r="G376" s="6"/>
      <c r="M376" s="69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2">
      <c r="A377" s="6"/>
      <c r="B377" s="6"/>
      <c r="C377" s="6"/>
      <c r="D377" s="6"/>
      <c r="E377" s="6"/>
      <c r="F377" s="6"/>
      <c r="G377" s="6"/>
      <c r="M377" s="69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2">
      <c r="A378" s="6"/>
      <c r="B378" s="6"/>
      <c r="C378" s="6"/>
      <c r="D378" s="6"/>
      <c r="E378" s="6"/>
      <c r="F378" s="6"/>
      <c r="G378" s="6"/>
      <c r="M378" s="69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2">
      <c r="A379" s="6"/>
      <c r="B379" s="6"/>
      <c r="C379" s="6"/>
      <c r="D379" s="6"/>
      <c r="E379" s="6"/>
      <c r="F379" s="6"/>
      <c r="G379" s="6"/>
      <c r="M379" s="69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2">
      <c r="A380" s="6"/>
      <c r="B380" s="6"/>
      <c r="C380" s="6"/>
      <c r="D380" s="6"/>
      <c r="E380" s="6"/>
      <c r="F380" s="6"/>
      <c r="G380" s="6"/>
      <c r="M380" s="69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2">
      <c r="A381" s="6"/>
      <c r="B381" s="6"/>
      <c r="C381" s="6"/>
      <c r="D381" s="6"/>
      <c r="E381" s="6"/>
      <c r="F381" s="6"/>
      <c r="G381" s="6"/>
      <c r="M381" s="69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2">
      <c r="A382" s="6"/>
      <c r="B382" s="6"/>
      <c r="C382" s="6"/>
      <c r="D382" s="6"/>
      <c r="E382" s="6"/>
      <c r="F382" s="6"/>
      <c r="G382" s="6"/>
      <c r="M382" s="69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2">
      <c r="A383" s="6"/>
      <c r="B383" s="6"/>
      <c r="C383" s="6"/>
      <c r="D383" s="6"/>
      <c r="E383" s="6"/>
      <c r="F383" s="6"/>
      <c r="G383" s="6"/>
      <c r="M383" s="69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2">
      <c r="A384" s="6"/>
      <c r="B384" s="6"/>
      <c r="C384" s="6"/>
      <c r="D384" s="6"/>
      <c r="E384" s="6"/>
      <c r="F384" s="6"/>
      <c r="G384" s="6"/>
      <c r="M384" s="69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2">
      <c r="A385" s="6"/>
      <c r="B385" s="6"/>
      <c r="C385" s="6"/>
      <c r="D385" s="6"/>
      <c r="E385" s="6"/>
      <c r="F385" s="6"/>
      <c r="G385" s="6"/>
      <c r="M385" s="69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2">
      <c r="A386" s="6"/>
      <c r="B386" s="6"/>
      <c r="C386" s="6"/>
      <c r="D386" s="6"/>
      <c r="E386" s="6"/>
      <c r="F386" s="6"/>
      <c r="G386" s="6"/>
      <c r="M386" s="69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2">
      <c r="A387" s="6"/>
      <c r="B387" s="6"/>
      <c r="C387" s="6"/>
      <c r="D387" s="6"/>
      <c r="E387" s="6"/>
      <c r="F387" s="6"/>
      <c r="G387" s="6"/>
      <c r="M387" s="69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2">
      <c r="A388" s="6"/>
      <c r="B388" s="6"/>
      <c r="C388" s="6"/>
      <c r="D388" s="6"/>
      <c r="E388" s="6"/>
      <c r="F388" s="6"/>
      <c r="G388" s="6"/>
      <c r="M388" s="69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2">
      <c r="A389" s="6"/>
      <c r="B389" s="6"/>
      <c r="C389" s="6"/>
      <c r="D389" s="6"/>
      <c r="E389" s="6"/>
      <c r="F389" s="6"/>
      <c r="G389" s="6"/>
      <c r="M389" s="69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2">
      <c r="A390" s="6"/>
      <c r="B390" s="6"/>
      <c r="C390" s="6"/>
      <c r="D390" s="6"/>
      <c r="E390" s="6"/>
      <c r="F390" s="6"/>
      <c r="G390" s="6"/>
      <c r="M390" s="69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2">
      <c r="A391" s="6"/>
      <c r="B391" s="6"/>
      <c r="C391" s="6"/>
      <c r="D391" s="6"/>
      <c r="E391" s="6"/>
      <c r="F391" s="6"/>
      <c r="G391" s="6"/>
      <c r="M391" s="69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2">
      <c r="A392" s="6"/>
      <c r="B392" s="6"/>
      <c r="C392" s="6"/>
      <c r="D392" s="6"/>
      <c r="E392" s="6"/>
      <c r="F392" s="6"/>
      <c r="G392" s="6"/>
      <c r="M392" s="69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2">
      <c r="A393" s="6"/>
      <c r="B393" s="6"/>
      <c r="C393" s="6"/>
      <c r="D393" s="6"/>
      <c r="E393" s="6"/>
      <c r="F393" s="6"/>
      <c r="G393" s="6"/>
      <c r="M393" s="69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2">
      <c r="A394" s="6"/>
      <c r="B394" s="6"/>
      <c r="C394" s="6"/>
      <c r="D394" s="6"/>
      <c r="E394" s="6"/>
      <c r="F394" s="6"/>
      <c r="G394" s="6"/>
      <c r="M394" s="69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2">
      <c r="A395" s="6"/>
      <c r="B395" s="6"/>
      <c r="C395" s="6"/>
      <c r="D395" s="6"/>
      <c r="E395" s="6"/>
      <c r="F395" s="6"/>
      <c r="G395" s="6"/>
      <c r="M395" s="69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2">
      <c r="A396" s="6"/>
      <c r="B396" s="6"/>
      <c r="C396" s="6"/>
      <c r="D396" s="6"/>
      <c r="E396" s="6"/>
      <c r="F396" s="6"/>
      <c r="G396" s="6"/>
      <c r="M396" s="69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2">
      <c r="A397" s="6"/>
      <c r="B397" s="6"/>
      <c r="C397" s="6"/>
      <c r="D397" s="6"/>
      <c r="E397" s="6"/>
      <c r="F397" s="6"/>
      <c r="G397" s="6"/>
      <c r="M397" s="69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2">
      <c r="A398" s="6"/>
      <c r="B398" s="6"/>
      <c r="C398" s="6"/>
      <c r="D398" s="6"/>
      <c r="E398" s="6"/>
      <c r="F398" s="6"/>
      <c r="G398" s="6"/>
      <c r="M398" s="69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2">
      <c r="A399" s="6"/>
      <c r="B399" s="6"/>
      <c r="C399" s="6"/>
      <c r="D399" s="6"/>
      <c r="E399" s="6"/>
      <c r="F399" s="6"/>
      <c r="G399" s="6"/>
      <c r="M399" s="69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2">
      <c r="A400" s="6"/>
      <c r="B400" s="6"/>
      <c r="C400" s="6"/>
      <c r="D400" s="6"/>
      <c r="E400" s="6"/>
      <c r="F400" s="6"/>
      <c r="G400" s="6"/>
      <c r="M400" s="69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2">
      <c r="A401" s="6"/>
      <c r="B401" s="6"/>
      <c r="C401" s="6"/>
      <c r="D401" s="6"/>
      <c r="E401" s="6"/>
      <c r="F401" s="6"/>
      <c r="G401" s="6"/>
      <c r="M401" s="69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2">
      <c r="A402" s="6"/>
      <c r="B402" s="6"/>
      <c r="C402" s="6"/>
      <c r="D402" s="6"/>
      <c r="E402" s="6"/>
      <c r="F402" s="6"/>
      <c r="G402" s="6"/>
      <c r="M402" s="69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2">
      <c r="A403" s="6"/>
      <c r="B403" s="6"/>
      <c r="C403" s="6"/>
      <c r="D403" s="6"/>
      <c r="E403" s="6"/>
      <c r="F403" s="6"/>
      <c r="G403" s="6"/>
      <c r="M403" s="69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2">
      <c r="A404" s="6"/>
      <c r="B404" s="6"/>
      <c r="C404" s="6"/>
      <c r="D404" s="6"/>
      <c r="E404" s="6"/>
      <c r="F404" s="6"/>
      <c r="G404" s="6"/>
      <c r="M404" s="69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2">
      <c r="A405" s="6"/>
      <c r="B405" s="6"/>
      <c r="C405" s="6"/>
      <c r="D405" s="6"/>
      <c r="E405" s="6"/>
      <c r="F405" s="6"/>
      <c r="G405" s="6"/>
      <c r="M405" s="69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2">
      <c r="A406" s="6"/>
      <c r="B406" s="6"/>
      <c r="C406" s="6"/>
      <c r="D406" s="6"/>
      <c r="E406" s="6"/>
      <c r="F406" s="6"/>
      <c r="G406" s="6"/>
      <c r="M406" s="69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2">
      <c r="A407" s="6"/>
      <c r="B407" s="6"/>
      <c r="C407" s="6"/>
      <c r="D407" s="6"/>
      <c r="E407" s="6"/>
      <c r="F407" s="6"/>
      <c r="G407" s="6"/>
      <c r="M407" s="69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2">
      <c r="A408" s="6"/>
      <c r="B408" s="6"/>
      <c r="C408" s="6"/>
      <c r="D408" s="6"/>
      <c r="E408" s="6"/>
      <c r="F408" s="6"/>
      <c r="G408" s="6"/>
      <c r="M408" s="69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2">
      <c r="A409" s="6"/>
      <c r="B409" s="6"/>
      <c r="C409" s="6"/>
      <c r="D409" s="6"/>
      <c r="E409" s="6"/>
      <c r="F409" s="6"/>
      <c r="G409" s="6"/>
      <c r="M409" s="69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2">
      <c r="A410" s="6"/>
      <c r="B410" s="6"/>
      <c r="C410" s="6"/>
      <c r="D410" s="6"/>
      <c r="E410" s="6"/>
      <c r="F410" s="6"/>
      <c r="G410" s="6"/>
      <c r="M410" s="69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2">
      <c r="A411" s="6"/>
      <c r="B411" s="6"/>
      <c r="C411" s="6"/>
      <c r="D411" s="6"/>
      <c r="E411" s="6"/>
      <c r="F411" s="6"/>
      <c r="G411" s="6"/>
      <c r="M411" s="69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2">
      <c r="A412" s="6"/>
      <c r="B412" s="6"/>
      <c r="C412" s="6"/>
      <c r="D412" s="6"/>
      <c r="E412" s="6"/>
      <c r="F412" s="6"/>
      <c r="G412" s="6"/>
      <c r="M412" s="69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2">
      <c r="A413" s="6"/>
      <c r="B413" s="6"/>
      <c r="C413" s="6"/>
      <c r="D413" s="6"/>
      <c r="E413" s="6"/>
      <c r="F413" s="6"/>
      <c r="G413" s="6"/>
      <c r="M413" s="69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2">
      <c r="A414" s="6"/>
      <c r="B414" s="6"/>
      <c r="C414" s="6"/>
      <c r="D414" s="6"/>
      <c r="E414" s="6"/>
      <c r="F414" s="6"/>
      <c r="G414" s="6"/>
      <c r="M414" s="69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2">
      <c r="A415" s="6"/>
      <c r="B415" s="6"/>
      <c r="C415" s="6"/>
      <c r="D415" s="6"/>
      <c r="E415" s="6"/>
      <c r="F415" s="6"/>
      <c r="G415" s="6"/>
      <c r="M415" s="69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2">
      <c r="A416" s="6"/>
      <c r="B416" s="6"/>
      <c r="C416" s="6"/>
      <c r="D416" s="6"/>
      <c r="E416" s="6"/>
      <c r="F416" s="6"/>
      <c r="G416" s="6"/>
      <c r="M416" s="69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2">
      <c r="A417" s="6"/>
      <c r="B417" s="6"/>
      <c r="C417" s="6"/>
      <c r="D417" s="6"/>
      <c r="E417" s="6"/>
      <c r="F417" s="6"/>
      <c r="G417" s="6"/>
      <c r="M417" s="69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2">
      <c r="A418" s="6"/>
      <c r="B418" s="6"/>
      <c r="C418" s="6"/>
      <c r="D418" s="6"/>
      <c r="E418" s="6"/>
      <c r="F418" s="6"/>
      <c r="G418" s="6"/>
      <c r="M418" s="69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2">
      <c r="A419" s="6"/>
      <c r="B419" s="6"/>
      <c r="C419" s="6"/>
      <c r="D419" s="6"/>
      <c r="E419" s="6"/>
      <c r="F419" s="6"/>
      <c r="G419" s="6"/>
      <c r="M419" s="69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2">
      <c r="A420" s="6"/>
      <c r="B420" s="6"/>
      <c r="C420" s="6"/>
      <c r="D420" s="6"/>
      <c r="E420" s="6"/>
      <c r="F420" s="6"/>
      <c r="G420" s="6"/>
      <c r="M420" s="69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2">
      <c r="A421" s="6"/>
      <c r="B421" s="6"/>
      <c r="C421" s="6"/>
      <c r="D421" s="6"/>
      <c r="E421" s="6"/>
      <c r="F421" s="6"/>
      <c r="G421" s="6"/>
      <c r="M421" s="69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2">
      <c r="A422" s="6"/>
      <c r="B422" s="6"/>
      <c r="C422" s="6"/>
      <c r="D422" s="6"/>
      <c r="E422" s="6"/>
      <c r="F422" s="6"/>
      <c r="G422" s="6"/>
      <c r="M422" s="69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2">
      <c r="A423" s="6"/>
      <c r="B423" s="6"/>
      <c r="C423" s="6"/>
      <c r="D423" s="6"/>
      <c r="E423" s="6"/>
      <c r="F423" s="6"/>
      <c r="G423" s="6"/>
      <c r="M423" s="69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2">
      <c r="A424" s="6"/>
      <c r="B424" s="6"/>
      <c r="C424" s="6"/>
      <c r="D424" s="6"/>
      <c r="E424" s="6"/>
      <c r="F424" s="6"/>
      <c r="G424" s="6"/>
      <c r="M424" s="69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2">
      <c r="A425" s="6"/>
      <c r="B425" s="6"/>
      <c r="C425" s="6"/>
      <c r="D425" s="6"/>
      <c r="E425" s="6"/>
      <c r="F425" s="6"/>
      <c r="G425" s="6"/>
      <c r="M425" s="69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2">
      <c r="A426" s="6"/>
      <c r="B426" s="6"/>
      <c r="C426" s="6"/>
      <c r="D426" s="6"/>
      <c r="E426" s="6"/>
      <c r="F426" s="6"/>
      <c r="G426" s="6"/>
      <c r="M426" s="69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2">
      <c r="A427" s="6"/>
      <c r="B427" s="6"/>
      <c r="C427" s="6"/>
      <c r="D427" s="6"/>
      <c r="E427" s="6"/>
      <c r="F427" s="6"/>
      <c r="G427" s="6"/>
      <c r="M427" s="69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2">
      <c r="A428" s="6"/>
      <c r="B428" s="6"/>
      <c r="C428" s="6"/>
      <c r="D428" s="6"/>
      <c r="E428" s="6"/>
      <c r="F428" s="6"/>
      <c r="G428" s="6"/>
      <c r="M428" s="69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2">
      <c r="A429" s="6"/>
      <c r="B429" s="6"/>
      <c r="C429" s="6"/>
      <c r="D429" s="6"/>
      <c r="E429" s="6"/>
      <c r="F429" s="6"/>
      <c r="G429" s="6"/>
      <c r="M429" s="69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2">
      <c r="A430" s="6"/>
      <c r="B430" s="6"/>
      <c r="C430" s="6"/>
      <c r="D430" s="6"/>
      <c r="E430" s="6"/>
      <c r="F430" s="6"/>
      <c r="G430" s="6"/>
      <c r="M430" s="69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2">
      <c r="A431" s="6"/>
      <c r="B431" s="6"/>
      <c r="C431" s="6"/>
      <c r="D431" s="6"/>
      <c r="E431" s="6"/>
      <c r="F431" s="6"/>
      <c r="G431" s="6"/>
      <c r="M431" s="69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2">
      <c r="A432" s="6"/>
      <c r="B432" s="6"/>
      <c r="C432" s="6"/>
      <c r="D432" s="6"/>
      <c r="E432" s="6"/>
      <c r="F432" s="6"/>
      <c r="G432" s="6"/>
      <c r="M432" s="69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2">
      <c r="A433" s="6"/>
      <c r="B433" s="6"/>
      <c r="C433" s="6"/>
      <c r="D433" s="6"/>
      <c r="E433" s="6"/>
      <c r="F433" s="6"/>
      <c r="G433" s="6"/>
      <c r="M433" s="69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2">
      <c r="A434" s="6"/>
      <c r="B434" s="6"/>
      <c r="C434" s="6"/>
      <c r="D434" s="6"/>
      <c r="E434" s="6"/>
      <c r="F434" s="6"/>
      <c r="G434" s="6"/>
      <c r="M434" s="69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2">
      <c r="A435" s="6"/>
      <c r="B435" s="6"/>
      <c r="C435" s="6"/>
      <c r="D435" s="6"/>
      <c r="E435" s="6"/>
      <c r="F435" s="6"/>
      <c r="G435" s="6"/>
      <c r="M435" s="69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2">
      <c r="A436" s="6"/>
      <c r="B436" s="6"/>
      <c r="C436" s="6"/>
      <c r="D436" s="6"/>
      <c r="E436" s="6"/>
      <c r="F436" s="6"/>
      <c r="G436" s="6"/>
      <c r="M436" s="69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2">
      <c r="A437" s="6"/>
      <c r="B437" s="6"/>
      <c r="C437" s="6"/>
      <c r="D437" s="6"/>
      <c r="E437" s="6"/>
      <c r="F437" s="6"/>
      <c r="G437" s="6"/>
      <c r="M437" s="69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2">
      <c r="A438" s="6"/>
      <c r="B438" s="6"/>
      <c r="C438" s="6"/>
      <c r="D438" s="6"/>
      <c r="E438" s="6"/>
      <c r="F438" s="6"/>
      <c r="G438" s="6"/>
      <c r="M438" s="69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2">
      <c r="A439" s="6"/>
      <c r="B439" s="6"/>
      <c r="C439" s="6"/>
      <c r="D439" s="6"/>
      <c r="E439" s="6"/>
      <c r="F439" s="6"/>
      <c r="G439" s="6"/>
      <c r="M439" s="69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2">
      <c r="A440" s="6"/>
      <c r="B440" s="6"/>
      <c r="C440" s="6"/>
      <c r="D440" s="6"/>
      <c r="E440" s="6"/>
      <c r="F440" s="6"/>
      <c r="G440" s="6"/>
      <c r="M440" s="69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2">
      <c r="A441" s="6"/>
      <c r="B441" s="6"/>
      <c r="C441" s="6"/>
      <c r="D441" s="6"/>
      <c r="E441" s="6"/>
      <c r="F441" s="6"/>
      <c r="G441" s="6"/>
      <c r="M441" s="69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2">
      <c r="A442" s="6"/>
      <c r="B442" s="6"/>
      <c r="C442" s="6"/>
      <c r="D442" s="6"/>
      <c r="E442" s="6"/>
      <c r="F442" s="6"/>
      <c r="G442" s="6"/>
      <c r="M442" s="69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2">
      <c r="A443" s="6"/>
      <c r="B443" s="6"/>
      <c r="C443" s="6"/>
      <c r="D443" s="6"/>
      <c r="E443" s="6"/>
      <c r="F443" s="6"/>
      <c r="G443" s="6"/>
      <c r="M443" s="69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2">
      <c r="A444" s="6"/>
      <c r="B444" s="6"/>
      <c r="C444" s="6"/>
      <c r="D444" s="6"/>
      <c r="E444" s="6"/>
      <c r="F444" s="6"/>
      <c r="G444" s="6"/>
      <c r="M444" s="69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2">
      <c r="A445" s="6"/>
      <c r="B445" s="6"/>
      <c r="C445" s="6"/>
      <c r="D445" s="6"/>
      <c r="E445" s="6"/>
      <c r="F445" s="6"/>
      <c r="G445" s="6"/>
      <c r="M445" s="69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2">
      <c r="A446" s="6"/>
      <c r="B446" s="6"/>
      <c r="C446" s="6"/>
      <c r="D446" s="6"/>
      <c r="E446" s="6"/>
      <c r="F446" s="6"/>
      <c r="G446" s="6"/>
      <c r="M446" s="69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2">
      <c r="A447" s="6"/>
      <c r="B447" s="6"/>
      <c r="C447" s="6"/>
      <c r="D447" s="6"/>
      <c r="E447" s="6"/>
      <c r="F447" s="6"/>
      <c r="G447" s="6"/>
      <c r="M447" s="69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2">
      <c r="A448" s="6"/>
      <c r="B448" s="6"/>
      <c r="C448" s="6"/>
      <c r="D448" s="6"/>
      <c r="E448" s="6"/>
      <c r="F448" s="6"/>
      <c r="G448" s="6"/>
      <c r="M448" s="69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2">
      <c r="A449" s="6"/>
      <c r="B449" s="6"/>
      <c r="C449" s="6"/>
      <c r="D449" s="6"/>
      <c r="E449" s="6"/>
      <c r="F449" s="6"/>
      <c r="G449" s="6"/>
      <c r="M449" s="69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2">
      <c r="A450" s="6"/>
      <c r="B450" s="6"/>
      <c r="C450" s="6"/>
      <c r="D450" s="6"/>
      <c r="E450" s="6"/>
      <c r="F450" s="6"/>
      <c r="G450" s="6"/>
      <c r="M450" s="69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2">
      <c r="A451" s="6"/>
      <c r="B451" s="6"/>
      <c r="C451" s="6"/>
      <c r="D451" s="6"/>
      <c r="E451" s="6"/>
      <c r="F451" s="6"/>
      <c r="G451" s="6"/>
      <c r="M451" s="69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2">
      <c r="A452" s="6"/>
      <c r="B452" s="6"/>
      <c r="C452" s="6"/>
      <c r="D452" s="6"/>
      <c r="E452" s="6"/>
      <c r="F452" s="6"/>
      <c r="G452" s="6"/>
      <c r="M452" s="69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2">
      <c r="A453" s="6"/>
      <c r="B453" s="6"/>
      <c r="C453" s="6"/>
      <c r="D453" s="6"/>
      <c r="E453" s="6"/>
      <c r="F453" s="6"/>
      <c r="G453" s="6"/>
      <c r="M453" s="69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2">
      <c r="A454" s="6"/>
      <c r="B454" s="6"/>
      <c r="C454" s="6"/>
      <c r="D454" s="6"/>
      <c r="E454" s="6"/>
      <c r="F454" s="6"/>
      <c r="G454" s="6"/>
      <c r="M454" s="69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2">
      <c r="A455" s="6"/>
      <c r="B455" s="6"/>
      <c r="C455" s="6"/>
      <c r="D455" s="6"/>
      <c r="E455" s="6"/>
      <c r="F455" s="6"/>
      <c r="G455" s="6"/>
      <c r="M455" s="69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2">
      <c r="A456" s="6"/>
      <c r="B456" s="6"/>
      <c r="C456" s="6"/>
      <c r="D456" s="6"/>
      <c r="E456" s="6"/>
      <c r="F456" s="6"/>
      <c r="G456" s="6"/>
      <c r="M456" s="69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2">
      <c r="A457" s="6"/>
      <c r="B457" s="6"/>
      <c r="C457" s="6"/>
      <c r="D457" s="6"/>
      <c r="E457" s="6"/>
      <c r="F457" s="6"/>
      <c r="G457" s="6"/>
      <c r="M457" s="69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2">
      <c r="A458" s="6"/>
      <c r="B458" s="6"/>
      <c r="C458" s="6"/>
      <c r="D458" s="6"/>
      <c r="E458" s="6"/>
      <c r="F458" s="6"/>
      <c r="G458" s="6"/>
      <c r="M458" s="69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2">
      <c r="A459" s="6"/>
      <c r="B459" s="6"/>
      <c r="C459" s="6"/>
      <c r="D459" s="6"/>
      <c r="E459" s="6"/>
      <c r="F459" s="6"/>
      <c r="G459" s="6"/>
      <c r="M459" s="69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2">
      <c r="A460" s="6"/>
      <c r="B460" s="6"/>
      <c r="C460" s="6"/>
      <c r="D460" s="6"/>
      <c r="E460" s="6"/>
      <c r="F460" s="6"/>
      <c r="G460" s="6"/>
      <c r="M460" s="69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2">
      <c r="A461" s="6"/>
      <c r="B461" s="6"/>
      <c r="C461" s="6"/>
      <c r="D461" s="6"/>
      <c r="E461" s="6"/>
      <c r="F461" s="6"/>
      <c r="G461" s="6"/>
      <c r="M461" s="69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2">
      <c r="A462" s="6"/>
      <c r="B462" s="6"/>
      <c r="C462" s="6"/>
      <c r="D462" s="6"/>
      <c r="E462" s="6"/>
      <c r="F462" s="6"/>
      <c r="G462" s="6"/>
      <c r="M462" s="69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2">
      <c r="A463" s="6"/>
      <c r="B463" s="6"/>
      <c r="C463" s="6"/>
      <c r="D463" s="6"/>
      <c r="E463" s="6"/>
      <c r="F463" s="6"/>
      <c r="G463" s="6"/>
      <c r="M463" s="69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2">
      <c r="A464" s="6"/>
      <c r="B464" s="6"/>
      <c r="C464" s="6"/>
      <c r="D464" s="6"/>
      <c r="E464" s="6"/>
      <c r="F464" s="6"/>
      <c r="G464" s="6"/>
      <c r="M464" s="69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2">
      <c r="A465" s="6"/>
      <c r="B465" s="6"/>
      <c r="C465" s="6"/>
      <c r="D465" s="6"/>
      <c r="E465" s="6"/>
      <c r="F465" s="6"/>
      <c r="G465" s="6"/>
      <c r="M465" s="69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2">
      <c r="A466" s="6"/>
      <c r="B466" s="6"/>
      <c r="C466" s="6"/>
      <c r="D466" s="6"/>
      <c r="E466" s="6"/>
      <c r="F466" s="6"/>
      <c r="G466" s="6"/>
      <c r="M466" s="69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2">
      <c r="A467" s="6"/>
      <c r="B467" s="6"/>
      <c r="C467" s="6"/>
      <c r="D467" s="6"/>
      <c r="E467" s="6"/>
      <c r="F467" s="6"/>
      <c r="G467" s="6"/>
      <c r="M467" s="69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2">
      <c r="A468" s="6"/>
      <c r="B468" s="6"/>
      <c r="C468" s="6"/>
      <c r="D468" s="6"/>
      <c r="E468" s="6"/>
      <c r="F468" s="6"/>
      <c r="G468" s="6"/>
      <c r="M468" s="69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2">
      <c r="A469" s="6"/>
      <c r="B469" s="6"/>
      <c r="C469" s="6"/>
      <c r="D469" s="6"/>
      <c r="E469" s="6"/>
      <c r="F469" s="6"/>
      <c r="G469" s="6"/>
      <c r="M469" s="69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2">
      <c r="A470" s="6"/>
      <c r="B470" s="6"/>
      <c r="C470" s="6"/>
      <c r="D470" s="6"/>
      <c r="E470" s="6"/>
      <c r="F470" s="6"/>
      <c r="G470" s="6"/>
      <c r="M470" s="69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2">
      <c r="A471" s="6"/>
      <c r="B471" s="6"/>
      <c r="C471" s="6"/>
      <c r="D471" s="6"/>
      <c r="E471" s="6"/>
      <c r="F471" s="6"/>
      <c r="G471" s="6"/>
      <c r="M471" s="69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2">
      <c r="A472" s="6"/>
      <c r="B472" s="6"/>
      <c r="C472" s="6"/>
      <c r="D472" s="6"/>
      <c r="E472" s="6"/>
      <c r="F472" s="6"/>
      <c r="G472" s="6"/>
      <c r="M472" s="69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2">
      <c r="A473" s="6"/>
      <c r="B473" s="6"/>
      <c r="C473" s="6"/>
      <c r="D473" s="6"/>
      <c r="E473" s="6"/>
      <c r="F473" s="6"/>
      <c r="G473" s="6"/>
      <c r="M473" s="69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2">
      <c r="A474" s="6"/>
      <c r="B474" s="6"/>
      <c r="C474" s="6"/>
      <c r="D474" s="6"/>
      <c r="E474" s="6"/>
      <c r="F474" s="6"/>
      <c r="G474" s="6"/>
      <c r="M474" s="69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2">
      <c r="A475" s="6"/>
      <c r="B475" s="6"/>
      <c r="C475" s="6"/>
      <c r="D475" s="6"/>
      <c r="E475" s="6"/>
      <c r="F475" s="6"/>
      <c r="G475" s="6"/>
      <c r="M475" s="69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2">
      <c r="A476" s="6"/>
      <c r="B476" s="6"/>
      <c r="C476" s="6"/>
      <c r="D476" s="6"/>
      <c r="E476" s="6"/>
      <c r="F476" s="6"/>
      <c r="G476" s="6"/>
      <c r="M476" s="69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2">
      <c r="A477" s="6"/>
      <c r="B477" s="6"/>
      <c r="C477" s="6"/>
      <c r="D477" s="6"/>
      <c r="E477" s="6"/>
      <c r="F477" s="6"/>
      <c r="G477" s="6"/>
      <c r="M477" s="69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2">
      <c r="A478" s="6"/>
      <c r="B478" s="6"/>
      <c r="C478" s="6"/>
      <c r="D478" s="6"/>
      <c r="E478" s="6"/>
      <c r="F478" s="6"/>
      <c r="G478" s="6"/>
      <c r="M478" s="69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2">
      <c r="A479" s="6"/>
      <c r="B479" s="6"/>
      <c r="C479" s="6"/>
      <c r="D479" s="6"/>
      <c r="E479" s="6"/>
      <c r="F479" s="6"/>
      <c r="G479" s="6"/>
      <c r="M479" s="69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2">
      <c r="A480" s="6"/>
      <c r="B480" s="6"/>
      <c r="C480" s="6"/>
      <c r="D480" s="6"/>
      <c r="E480" s="6"/>
      <c r="F480" s="6"/>
      <c r="G480" s="6"/>
      <c r="M480" s="69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2">
      <c r="A481" s="6"/>
      <c r="B481" s="6"/>
      <c r="C481" s="6"/>
      <c r="D481" s="6"/>
      <c r="E481" s="6"/>
      <c r="F481" s="6"/>
      <c r="G481" s="6"/>
      <c r="M481" s="69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2">
      <c r="A482" s="6"/>
      <c r="B482" s="6"/>
      <c r="C482" s="6"/>
      <c r="D482" s="6"/>
      <c r="E482" s="6"/>
      <c r="F482" s="6"/>
      <c r="G482" s="6"/>
      <c r="M482" s="69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2">
      <c r="A483" s="6"/>
      <c r="B483" s="6"/>
      <c r="C483" s="6"/>
      <c r="D483" s="6"/>
      <c r="E483" s="6"/>
      <c r="F483" s="6"/>
      <c r="G483" s="6"/>
      <c r="M483" s="69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2">
      <c r="A484" s="6"/>
      <c r="B484" s="6"/>
      <c r="C484" s="6"/>
      <c r="D484" s="6"/>
      <c r="E484" s="6"/>
      <c r="F484" s="6"/>
      <c r="G484" s="6"/>
      <c r="M484" s="69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2">
      <c r="A485" s="6"/>
      <c r="B485" s="6"/>
      <c r="C485" s="6"/>
      <c r="D485" s="6"/>
      <c r="E485" s="6"/>
      <c r="F485" s="6"/>
      <c r="G485" s="6"/>
      <c r="M485" s="69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2">
      <c r="A486" s="6"/>
      <c r="B486" s="6"/>
      <c r="C486" s="6"/>
      <c r="D486" s="6"/>
      <c r="E486" s="6"/>
      <c r="F486" s="6"/>
      <c r="G486" s="6"/>
      <c r="M486" s="69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2">
      <c r="A487" s="6"/>
      <c r="B487" s="6"/>
      <c r="C487" s="6"/>
      <c r="D487" s="6"/>
      <c r="E487" s="6"/>
      <c r="F487" s="6"/>
      <c r="G487" s="6"/>
      <c r="M487" s="69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2">
      <c r="A488" s="6"/>
      <c r="B488" s="6"/>
      <c r="C488" s="6"/>
      <c r="D488" s="6"/>
      <c r="E488" s="6"/>
      <c r="F488" s="6"/>
      <c r="G488" s="6"/>
      <c r="M488" s="69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2">
      <c r="A489" s="6"/>
      <c r="B489" s="6"/>
      <c r="C489" s="6"/>
      <c r="D489" s="6"/>
      <c r="E489" s="6"/>
      <c r="F489" s="6"/>
      <c r="G489" s="6"/>
      <c r="M489" s="69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2">
      <c r="A490" s="6"/>
      <c r="B490" s="6"/>
      <c r="C490" s="6"/>
      <c r="D490" s="6"/>
      <c r="E490" s="6"/>
      <c r="F490" s="6"/>
      <c r="G490" s="6"/>
      <c r="M490" s="69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2">
      <c r="A491" s="6"/>
      <c r="B491" s="6"/>
      <c r="C491" s="6"/>
      <c r="D491" s="6"/>
      <c r="E491" s="6"/>
      <c r="F491" s="6"/>
      <c r="G491" s="6"/>
      <c r="M491" s="69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2">
      <c r="A492" s="6"/>
      <c r="B492" s="6"/>
      <c r="C492" s="6"/>
      <c r="D492" s="6"/>
      <c r="E492" s="6"/>
      <c r="F492" s="6"/>
      <c r="G492" s="6"/>
      <c r="M492" s="69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2">
      <c r="A493" s="6"/>
      <c r="B493" s="6"/>
      <c r="C493" s="6"/>
      <c r="D493" s="6"/>
      <c r="E493" s="6"/>
      <c r="F493" s="6"/>
      <c r="G493" s="6"/>
      <c r="M493" s="69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2">
      <c r="A494" s="6"/>
      <c r="B494" s="6"/>
      <c r="C494" s="6"/>
      <c r="D494" s="6"/>
      <c r="E494" s="6"/>
      <c r="F494" s="6"/>
      <c r="G494" s="6"/>
      <c r="M494" s="69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2">
      <c r="A495" s="6"/>
      <c r="B495" s="6"/>
      <c r="C495" s="6"/>
      <c r="D495" s="6"/>
      <c r="E495" s="6"/>
      <c r="F495" s="6"/>
      <c r="G495" s="6"/>
      <c r="M495" s="69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2">
      <c r="A496" s="6"/>
      <c r="B496" s="6"/>
      <c r="C496" s="6"/>
      <c r="D496" s="6"/>
      <c r="E496" s="6"/>
      <c r="F496" s="6"/>
      <c r="G496" s="6"/>
      <c r="M496" s="69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2">
      <c r="A497" s="6"/>
      <c r="B497" s="6"/>
      <c r="C497" s="6"/>
      <c r="D497" s="6"/>
      <c r="E497" s="6"/>
      <c r="F497" s="6"/>
      <c r="G497" s="6"/>
      <c r="M497" s="69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2">
      <c r="A498" s="6"/>
      <c r="B498" s="6"/>
      <c r="C498" s="6"/>
      <c r="D498" s="6"/>
      <c r="E498" s="6"/>
      <c r="F498" s="6"/>
      <c r="G498" s="6"/>
      <c r="M498" s="69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2">
      <c r="A499" s="6"/>
      <c r="B499" s="6"/>
      <c r="C499" s="6"/>
      <c r="D499" s="6"/>
      <c r="E499" s="6"/>
      <c r="F499" s="6"/>
      <c r="G499" s="6"/>
      <c r="M499" s="69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2">
      <c r="A500" s="6"/>
      <c r="B500" s="6"/>
      <c r="C500" s="6"/>
      <c r="D500" s="6"/>
      <c r="E500" s="6"/>
      <c r="F500" s="6"/>
      <c r="G500" s="6"/>
      <c r="M500" s="69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2">
      <c r="A501" s="6"/>
      <c r="B501" s="6"/>
      <c r="C501" s="6"/>
      <c r="D501" s="6"/>
      <c r="E501" s="6"/>
      <c r="F501" s="6"/>
      <c r="G501" s="6"/>
      <c r="M501" s="69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2">
      <c r="A502" s="6"/>
      <c r="B502" s="6"/>
      <c r="C502" s="6"/>
      <c r="D502" s="6"/>
      <c r="E502" s="6"/>
      <c r="F502" s="6"/>
      <c r="G502" s="6"/>
      <c r="M502" s="69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2">
      <c r="A503" s="6"/>
      <c r="B503" s="6"/>
      <c r="C503" s="6"/>
      <c r="D503" s="6"/>
      <c r="E503" s="6"/>
      <c r="F503" s="6"/>
      <c r="G503" s="6"/>
      <c r="M503" s="69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2">
      <c r="A504" s="6"/>
      <c r="B504" s="6"/>
      <c r="C504" s="6"/>
      <c r="D504" s="6"/>
      <c r="E504" s="6"/>
      <c r="F504" s="6"/>
      <c r="G504" s="6"/>
      <c r="M504" s="69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2">
      <c r="A505" s="6"/>
      <c r="B505" s="6"/>
      <c r="C505" s="6"/>
      <c r="D505" s="6"/>
      <c r="E505" s="6"/>
      <c r="F505" s="6"/>
      <c r="G505" s="6"/>
      <c r="M505" s="69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2">
      <c r="A506" s="6"/>
      <c r="B506" s="6"/>
      <c r="C506" s="6"/>
      <c r="D506" s="6"/>
      <c r="E506" s="6"/>
      <c r="F506" s="6"/>
      <c r="G506" s="6"/>
      <c r="M506" s="69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2">
      <c r="A507" s="6"/>
      <c r="B507" s="6"/>
      <c r="C507" s="6"/>
      <c r="D507" s="6"/>
      <c r="E507" s="6"/>
      <c r="F507" s="6"/>
      <c r="G507" s="6"/>
      <c r="M507" s="69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2">
      <c r="A508" s="6"/>
      <c r="B508" s="6"/>
      <c r="C508" s="6"/>
      <c r="D508" s="6"/>
      <c r="E508" s="6"/>
      <c r="F508" s="6"/>
      <c r="G508" s="6"/>
      <c r="M508" s="69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2">
      <c r="A509" s="6"/>
      <c r="B509" s="6"/>
      <c r="C509" s="6"/>
      <c r="D509" s="6"/>
      <c r="E509" s="6"/>
      <c r="F509" s="6"/>
      <c r="G509" s="6"/>
      <c r="M509" s="69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2">
      <c r="A510" s="6"/>
      <c r="B510" s="6"/>
      <c r="C510" s="6"/>
      <c r="D510" s="6"/>
      <c r="E510" s="6"/>
      <c r="F510" s="6"/>
      <c r="G510" s="6"/>
      <c r="M510" s="69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2">
      <c r="A511" s="6"/>
      <c r="B511" s="6"/>
      <c r="C511" s="6"/>
      <c r="D511" s="6"/>
      <c r="E511" s="6"/>
      <c r="F511" s="6"/>
      <c r="G511" s="6"/>
      <c r="M511" s="69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2">
      <c r="A512" s="6"/>
      <c r="B512" s="6"/>
      <c r="C512" s="6"/>
      <c r="D512" s="6"/>
      <c r="E512" s="6"/>
      <c r="F512" s="6"/>
      <c r="G512" s="6"/>
      <c r="M512" s="69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2">
      <c r="A513" s="6"/>
      <c r="B513" s="6"/>
      <c r="C513" s="6"/>
      <c r="D513" s="6"/>
      <c r="E513" s="6"/>
      <c r="F513" s="6"/>
      <c r="G513" s="6"/>
      <c r="M513" s="69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2">
      <c r="A514" s="6"/>
      <c r="B514" s="6"/>
      <c r="C514" s="6"/>
      <c r="D514" s="6"/>
      <c r="E514" s="6"/>
      <c r="F514" s="6"/>
      <c r="G514" s="6"/>
      <c r="M514" s="69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2">
      <c r="A515" s="6"/>
      <c r="B515" s="6"/>
      <c r="C515" s="6"/>
      <c r="D515" s="6"/>
      <c r="E515" s="6"/>
      <c r="F515" s="6"/>
      <c r="G515" s="6"/>
      <c r="M515" s="69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2">
      <c r="A516" s="6"/>
      <c r="B516" s="6"/>
      <c r="C516" s="6"/>
      <c r="D516" s="6"/>
      <c r="E516" s="6"/>
      <c r="F516" s="6"/>
      <c r="G516" s="6"/>
      <c r="M516" s="69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2">
      <c r="A517" s="6"/>
      <c r="B517" s="6"/>
      <c r="C517" s="6"/>
      <c r="D517" s="6"/>
      <c r="E517" s="6"/>
      <c r="F517" s="6"/>
      <c r="G517" s="6"/>
      <c r="M517" s="69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2">
      <c r="A518" s="6"/>
      <c r="B518" s="6"/>
      <c r="C518" s="6"/>
      <c r="D518" s="6"/>
      <c r="E518" s="6"/>
      <c r="F518" s="6"/>
      <c r="G518" s="6"/>
      <c r="M518" s="69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2">
      <c r="A519" s="6"/>
      <c r="B519" s="6"/>
      <c r="C519" s="6"/>
      <c r="D519" s="6"/>
      <c r="E519" s="6"/>
      <c r="F519" s="6"/>
      <c r="G519" s="6"/>
      <c r="M519" s="69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2">
      <c r="A520" s="6"/>
      <c r="B520" s="6"/>
      <c r="C520" s="6"/>
      <c r="D520" s="6"/>
      <c r="E520" s="6"/>
      <c r="F520" s="6"/>
      <c r="G520" s="6"/>
      <c r="M520" s="69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2">
      <c r="A521" s="6"/>
      <c r="B521" s="6"/>
      <c r="C521" s="6"/>
      <c r="D521" s="6"/>
      <c r="E521" s="6"/>
      <c r="F521" s="6"/>
      <c r="G521" s="6"/>
      <c r="M521" s="69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2">
      <c r="A522" s="6"/>
      <c r="B522" s="6"/>
      <c r="C522" s="6"/>
      <c r="D522" s="6"/>
      <c r="E522" s="6"/>
      <c r="F522" s="6"/>
      <c r="G522" s="6"/>
      <c r="M522" s="69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2">
      <c r="A523" s="6"/>
      <c r="B523" s="6"/>
      <c r="C523" s="6"/>
      <c r="D523" s="6"/>
      <c r="E523" s="6"/>
      <c r="F523" s="6"/>
      <c r="G523" s="6"/>
      <c r="M523" s="69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2">
      <c r="A524" s="6"/>
      <c r="B524" s="6"/>
      <c r="C524" s="6"/>
      <c r="D524" s="6"/>
      <c r="E524" s="6"/>
      <c r="F524" s="6"/>
      <c r="G524" s="6"/>
      <c r="M524" s="69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2">
      <c r="A525" s="6"/>
      <c r="B525" s="6"/>
      <c r="C525" s="6"/>
      <c r="D525" s="6"/>
      <c r="E525" s="6"/>
      <c r="F525" s="6"/>
      <c r="G525" s="6"/>
      <c r="M525" s="69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2">
      <c r="A526" s="6"/>
      <c r="B526" s="6"/>
      <c r="C526" s="6"/>
      <c r="D526" s="6"/>
      <c r="E526" s="6"/>
      <c r="F526" s="6"/>
      <c r="G526" s="6"/>
      <c r="M526" s="69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2">
      <c r="A527" s="6"/>
      <c r="B527" s="6"/>
      <c r="C527" s="6"/>
      <c r="D527" s="6"/>
      <c r="E527" s="6"/>
      <c r="F527" s="6"/>
      <c r="G527" s="6"/>
      <c r="M527" s="69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2">
      <c r="A528" s="6"/>
      <c r="B528" s="6"/>
      <c r="C528" s="6"/>
      <c r="D528" s="6"/>
      <c r="E528" s="6"/>
      <c r="F528" s="6"/>
      <c r="G528" s="6"/>
      <c r="M528" s="69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2">
      <c r="A529" s="6"/>
      <c r="B529" s="6"/>
      <c r="C529" s="6"/>
      <c r="D529" s="6"/>
      <c r="E529" s="6"/>
      <c r="F529" s="6"/>
      <c r="G529" s="6"/>
      <c r="M529" s="69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2">
      <c r="A530" s="6"/>
      <c r="B530" s="6"/>
      <c r="C530" s="6"/>
      <c r="D530" s="6"/>
      <c r="E530" s="6"/>
      <c r="F530" s="6"/>
      <c r="G530" s="6"/>
      <c r="M530" s="69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2">
      <c r="A531" s="6"/>
      <c r="B531" s="6"/>
      <c r="C531" s="6"/>
      <c r="D531" s="6"/>
      <c r="E531" s="6"/>
      <c r="F531" s="6"/>
      <c r="G531" s="6"/>
      <c r="M531" s="69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2">
      <c r="A532" s="6"/>
      <c r="B532" s="6"/>
      <c r="C532" s="6"/>
      <c r="D532" s="6"/>
      <c r="E532" s="6"/>
      <c r="F532" s="6"/>
      <c r="G532" s="6"/>
      <c r="M532" s="69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2">
      <c r="A533" s="6"/>
      <c r="B533" s="6"/>
      <c r="C533" s="6"/>
      <c r="D533" s="6"/>
      <c r="E533" s="6"/>
      <c r="F533" s="6"/>
      <c r="G533" s="6"/>
      <c r="M533" s="69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2">
      <c r="A534" s="6"/>
      <c r="B534" s="6"/>
      <c r="C534" s="6"/>
      <c r="D534" s="6"/>
      <c r="E534" s="6"/>
      <c r="F534" s="6"/>
      <c r="G534" s="6"/>
      <c r="M534" s="69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2">
      <c r="A535" s="6"/>
      <c r="B535" s="6"/>
      <c r="C535" s="6"/>
      <c r="D535" s="6"/>
      <c r="E535" s="6"/>
      <c r="F535" s="6"/>
      <c r="G535" s="6"/>
      <c r="M535" s="69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2">
      <c r="A536" s="6"/>
      <c r="B536" s="6"/>
      <c r="C536" s="6"/>
      <c r="D536" s="6"/>
      <c r="E536" s="6"/>
      <c r="F536" s="6"/>
      <c r="G536" s="6"/>
      <c r="M536" s="69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2">
      <c r="A537" s="6"/>
      <c r="B537" s="6"/>
      <c r="C537" s="6"/>
      <c r="D537" s="6"/>
      <c r="E537" s="6"/>
      <c r="F537" s="6"/>
      <c r="G537" s="6"/>
      <c r="M537" s="69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2">
      <c r="A538" s="6"/>
      <c r="B538" s="6"/>
      <c r="C538" s="6"/>
      <c r="D538" s="6"/>
      <c r="E538" s="6"/>
      <c r="F538" s="6"/>
      <c r="G538" s="6"/>
      <c r="M538" s="69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2">
      <c r="A539" s="6"/>
      <c r="B539" s="6"/>
      <c r="C539" s="6"/>
      <c r="D539" s="6"/>
      <c r="E539" s="6"/>
      <c r="F539" s="6"/>
      <c r="G539" s="6"/>
      <c r="M539" s="69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2">
      <c r="A540" s="6"/>
      <c r="B540" s="6"/>
      <c r="C540" s="6"/>
      <c r="D540" s="6"/>
      <c r="E540" s="6"/>
      <c r="F540" s="6"/>
      <c r="G540" s="6"/>
      <c r="M540" s="69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2">
      <c r="A541" s="6"/>
      <c r="B541" s="6"/>
      <c r="C541" s="6"/>
      <c r="D541" s="6"/>
      <c r="E541" s="6"/>
      <c r="F541" s="6"/>
      <c r="G541" s="6"/>
      <c r="M541" s="69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2">
      <c r="A542" s="6"/>
      <c r="B542" s="6"/>
      <c r="C542" s="6"/>
      <c r="D542" s="6"/>
      <c r="E542" s="6"/>
      <c r="F542" s="6"/>
      <c r="G542" s="6"/>
      <c r="M542" s="69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2">
      <c r="A543" s="6"/>
      <c r="B543" s="6"/>
      <c r="C543" s="6"/>
      <c r="D543" s="6"/>
      <c r="E543" s="6"/>
      <c r="F543" s="6"/>
      <c r="G543" s="6"/>
      <c r="M543" s="69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2">
      <c r="A544" s="6"/>
      <c r="B544" s="6"/>
      <c r="C544" s="6"/>
      <c r="D544" s="6"/>
      <c r="E544" s="6"/>
      <c r="F544" s="6"/>
      <c r="G544" s="6"/>
      <c r="M544" s="69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2">
      <c r="A545" s="6"/>
      <c r="B545" s="6"/>
      <c r="C545" s="6"/>
      <c r="D545" s="6"/>
      <c r="E545" s="6"/>
      <c r="F545" s="6"/>
      <c r="G545" s="6"/>
      <c r="M545" s="69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2">
      <c r="A546" s="6"/>
      <c r="B546" s="6"/>
      <c r="C546" s="6"/>
      <c r="D546" s="6"/>
      <c r="E546" s="6"/>
      <c r="F546" s="6"/>
      <c r="G546" s="6"/>
      <c r="M546" s="69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2">
      <c r="A547" s="6"/>
      <c r="B547" s="6"/>
      <c r="C547" s="6"/>
      <c r="D547" s="6"/>
      <c r="E547" s="6"/>
      <c r="F547" s="6"/>
      <c r="G547" s="6"/>
      <c r="M547" s="69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2">
      <c r="A548" s="6"/>
      <c r="B548" s="6"/>
      <c r="C548" s="6"/>
      <c r="D548" s="6"/>
      <c r="E548" s="6"/>
      <c r="F548" s="6"/>
      <c r="G548" s="6"/>
      <c r="M548" s="69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2">
      <c r="A549" s="6"/>
      <c r="B549" s="6"/>
      <c r="C549" s="6"/>
      <c r="D549" s="6"/>
      <c r="E549" s="6"/>
      <c r="F549" s="6"/>
      <c r="G549" s="6"/>
      <c r="M549" s="69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2">
      <c r="A550" s="6"/>
      <c r="B550" s="6"/>
      <c r="C550" s="6"/>
      <c r="D550" s="6"/>
      <c r="E550" s="6"/>
      <c r="F550" s="6"/>
      <c r="G550" s="6"/>
      <c r="M550" s="69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2">
      <c r="A551" s="6"/>
      <c r="B551" s="6"/>
      <c r="C551" s="6"/>
      <c r="D551" s="6"/>
      <c r="E551" s="6"/>
      <c r="F551" s="6"/>
      <c r="G551" s="6"/>
      <c r="M551" s="69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2">
      <c r="A552" s="6"/>
      <c r="B552" s="6"/>
      <c r="C552" s="6"/>
      <c r="D552" s="6"/>
      <c r="E552" s="6"/>
      <c r="F552" s="6"/>
      <c r="G552" s="6"/>
      <c r="M552" s="69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2">
      <c r="A553" s="6"/>
      <c r="B553" s="6"/>
      <c r="C553" s="6"/>
      <c r="D553" s="6"/>
      <c r="E553" s="6"/>
      <c r="F553" s="6"/>
      <c r="G553" s="6"/>
      <c r="M553" s="69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2">
      <c r="A554" s="6"/>
      <c r="B554" s="6"/>
      <c r="C554" s="6"/>
      <c r="D554" s="6"/>
      <c r="E554" s="6"/>
      <c r="F554" s="6"/>
      <c r="G554" s="6"/>
      <c r="M554" s="69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2">
      <c r="A555" s="6"/>
      <c r="B555" s="6"/>
      <c r="C555" s="6"/>
      <c r="D555" s="6"/>
      <c r="E555" s="6"/>
      <c r="F555" s="6"/>
      <c r="G555" s="6"/>
      <c r="M555" s="69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2">
      <c r="A556" s="6"/>
      <c r="B556" s="6"/>
      <c r="C556" s="6"/>
      <c r="D556" s="6"/>
      <c r="E556" s="6"/>
      <c r="F556" s="6"/>
      <c r="G556" s="6"/>
      <c r="M556" s="69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2">
      <c r="A557" s="6"/>
      <c r="B557" s="6"/>
      <c r="C557" s="6"/>
      <c r="D557" s="6"/>
      <c r="E557" s="6"/>
      <c r="F557" s="6"/>
      <c r="G557" s="6"/>
      <c r="M557" s="69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2">
      <c r="A558" s="6"/>
      <c r="B558" s="6"/>
      <c r="C558" s="6"/>
      <c r="D558" s="6"/>
      <c r="E558" s="6"/>
      <c r="F558" s="6"/>
      <c r="G558" s="6"/>
      <c r="M558" s="69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2">
      <c r="A559" s="6"/>
      <c r="B559" s="6"/>
      <c r="C559" s="6"/>
      <c r="D559" s="6"/>
      <c r="E559" s="6"/>
      <c r="F559" s="6"/>
      <c r="G559" s="6"/>
      <c r="M559" s="69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2">
      <c r="A560" s="6"/>
      <c r="B560" s="6"/>
      <c r="C560" s="6"/>
      <c r="D560" s="6"/>
      <c r="E560" s="6"/>
      <c r="F560" s="6"/>
      <c r="G560" s="6"/>
      <c r="M560" s="69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2">
      <c r="A561" s="6"/>
      <c r="B561" s="6"/>
      <c r="C561" s="6"/>
      <c r="D561" s="6"/>
      <c r="E561" s="6"/>
      <c r="F561" s="6"/>
      <c r="G561" s="6"/>
      <c r="M561" s="69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2">
      <c r="A562" s="6"/>
      <c r="B562" s="6"/>
      <c r="C562" s="6"/>
      <c r="D562" s="6"/>
      <c r="E562" s="6"/>
      <c r="F562" s="6"/>
      <c r="G562" s="6"/>
      <c r="M562" s="69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2">
      <c r="A563" s="6"/>
      <c r="B563" s="6"/>
      <c r="C563" s="6"/>
      <c r="D563" s="6"/>
      <c r="E563" s="6"/>
      <c r="F563" s="6"/>
      <c r="G563" s="6"/>
      <c r="M563" s="69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2">
      <c r="A564" s="6"/>
      <c r="B564" s="6"/>
      <c r="C564" s="6"/>
      <c r="D564" s="6"/>
      <c r="E564" s="6"/>
      <c r="F564" s="6"/>
      <c r="G564" s="6"/>
      <c r="M564" s="69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2">
      <c r="A565" s="6"/>
      <c r="B565" s="6"/>
      <c r="C565" s="6"/>
      <c r="D565" s="6"/>
      <c r="E565" s="6"/>
      <c r="F565" s="6"/>
      <c r="G565" s="6"/>
      <c r="M565" s="69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2">
      <c r="A566" s="6"/>
      <c r="B566" s="6"/>
      <c r="C566" s="6"/>
      <c r="D566" s="6"/>
      <c r="E566" s="6"/>
      <c r="F566" s="6"/>
      <c r="G566" s="6"/>
      <c r="M566" s="69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2">
      <c r="A567" s="6"/>
      <c r="B567" s="6"/>
      <c r="C567" s="6"/>
      <c r="D567" s="6"/>
      <c r="E567" s="6"/>
      <c r="F567" s="6"/>
      <c r="G567" s="6"/>
      <c r="M567" s="69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2">
      <c r="A568" s="6"/>
      <c r="B568" s="6"/>
      <c r="C568" s="6"/>
      <c r="D568" s="6"/>
      <c r="E568" s="6"/>
      <c r="F568" s="6"/>
      <c r="G568" s="6"/>
      <c r="M568" s="69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2">
      <c r="A569" s="6"/>
      <c r="B569" s="6"/>
      <c r="C569" s="6"/>
      <c r="D569" s="6"/>
      <c r="E569" s="6"/>
      <c r="F569" s="6"/>
      <c r="G569" s="6"/>
      <c r="M569" s="69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2">
      <c r="A570" s="6"/>
      <c r="B570" s="6"/>
      <c r="C570" s="6"/>
      <c r="D570" s="6"/>
      <c r="E570" s="6"/>
      <c r="F570" s="6"/>
      <c r="G570" s="6"/>
      <c r="M570" s="69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2">
      <c r="A571" s="6"/>
      <c r="B571" s="6"/>
      <c r="C571" s="6"/>
      <c r="D571" s="6"/>
      <c r="E571" s="6"/>
      <c r="F571" s="6"/>
      <c r="G571" s="6"/>
      <c r="M571" s="69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2">
      <c r="A572" s="6"/>
      <c r="B572" s="6"/>
      <c r="C572" s="6"/>
      <c r="D572" s="6"/>
      <c r="E572" s="6"/>
      <c r="F572" s="6"/>
      <c r="G572" s="6"/>
      <c r="M572" s="69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2">
      <c r="A573" s="6"/>
      <c r="B573" s="6"/>
      <c r="C573" s="6"/>
      <c r="D573" s="6"/>
      <c r="E573" s="6"/>
      <c r="F573" s="6"/>
      <c r="G573" s="6"/>
      <c r="M573" s="69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2">
      <c r="A574" s="6"/>
      <c r="B574" s="6"/>
      <c r="C574" s="6"/>
      <c r="D574" s="6"/>
      <c r="E574" s="6"/>
      <c r="F574" s="6"/>
      <c r="G574" s="6"/>
      <c r="M574" s="69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2">
      <c r="A575" s="6"/>
      <c r="B575" s="6"/>
      <c r="C575" s="6"/>
      <c r="D575" s="6"/>
      <c r="E575" s="6"/>
      <c r="F575" s="6"/>
      <c r="G575" s="6"/>
      <c r="M575" s="69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2">
      <c r="A576" s="6"/>
      <c r="B576" s="6"/>
      <c r="C576" s="6"/>
      <c r="D576" s="6"/>
      <c r="E576" s="6"/>
      <c r="F576" s="6"/>
      <c r="G576" s="6"/>
      <c r="M576" s="69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2">
      <c r="A577" s="6"/>
      <c r="B577" s="6"/>
      <c r="C577" s="6"/>
      <c r="D577" s="6"/>
      <c r="E577" s="6"/>
      <c r="F577" s="6"/>
      <c r="G577" s="6"/>
      <c r="M577" s="69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2">
      <c r="A578" s="6"/>
      <c r="B578" s="6"/>
      <c r="C578" s="6"/>
      <c r="D578" s="6"/>
      <c r="E578" s="6"/>
      <c r="F578" s="6"/>
      <c r="G578" s="6"/>
      <c r="M578" s="69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2">
      <c r="A579" s="6"/>
      <c r="B579" s="6"/>
      <c r="C579" s="6"/>
      <c r="D579" s="6"/>
      <c r="E579" s="6"/>
      <c r="F579" s="6"/>
      <c r="G579" s="6"/>
      <c r="M579" s="69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2">
      <c r="A580" s="6"/>
      <c r="B580" s="6"/>
      <c r="C580" s="6"/>
      <c r="D580" s="6"/>
      <c r="E580" s="6"/>
      <c r="F580" s="6"/>
      <c r="G580" s="6"/>
      <c r="M580" s="69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2">
      <c r="A581" s="6"/>
      <c r="B581" s="6"/>
      <c r="C581" s="6"/>
      <c r="D581" s="6"/>
      <c r="E581" s="6"/>
      <c r="F581" s="6"/>
      <c r="G581" s="6"/>
      <c r="M581" s="69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2">
      <c r="A582" s="6"/>
      <c r="B582" s="6"/>
      <c r="C582" s="6"/>
      <c r="D582" s="6"/>
      <c r="E582" s="6"/>
      <c r="F582" s="6"/>
      <c r="G582" s="6"/>
      <c r="M582" s="69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2">
      <c r="A583" s="6"/>
      <c r="B583" s="6"/>
      <c r="C583" s="6"/>
      <c r="D583" s="6"/>
      <c r="E583" s="6"/>
      <c r="F583" s="6"/>
      <c r="G583" s="6"/>
      <c r="M583" s="69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2">
      <c r="A584" s="6"/>
      <c r="B584" s="6"/>
      <c r="C584" s="6"/>
      <c r="D584" s="6"/>
      <c r="E584" s="6"/>
      <c r="F584" s="6"/>
      <c r="G584" s="6"/>
      <c r="M584" s="69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2">
      <c r="A585" s="6"/>
      <c r="B585" s="6"/>
      <c r="C585" s="6"/>
      <c r="D585" s="6"/>
      <c r="E585" s="6"/>
      <c r="F585" s="6"/>
      <c r="G585" s="6"/>
      <c r="M585" s="69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2">
      <c r="A586" s="6"/>
      <c r="B586" s="6"/>
      <c r="C586" s="6"/>
      <c r="D586" s="6"/>
      <c r="E586" s="6"/>
      <c r="F586" s="6"/>
      <c r="G586" s="6"/>
      <c r="M586" s="69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2">
      <c r="A587" s="6"/>
      <c r="B587" s="6"/>
      <c r="C587" s="6"/>
      <c r="D587" s="6"/>
      <c r="E587" s="6"/>
      <c r="F587" s="6"/>
      <c r="G587" s="6"/>
      <c r="M587" s="69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2">
      <c r="A588" s="6"/>
      <c r="B588" s="6"/>
      <c r="C588" s="6"/>
      <c r="D588" s="6"/>
      <c r="E588" s="6"/>
      <c r="F588" s="6"/>
      <c r="G588" s="6"/>
      <c r="M588" s="69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2">
      <c r="A589" s="6"/>
      <c r="B589" s="6"/>
      <c r="C589" s="6"/>
      <c r="D589" s="6"/>
      <c r="E589" s="6"/>
      <c r="F589" s="6"/>
      <c r="G589" s="6"/>
      <c r="M589" s="69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2">
      <c r="A590" s="6"/>
      <c r="B590" s="6"/>
      <c r="C590" s="6"/>
      <c r="D590" s="6"/>
      <c r="E590" s="6"/>
      <c r="F590" s="6"/>
      <c r="G590" s="6"/>
      <c r="M590" s="69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2">
      <c r="A591" s="6"/>
      <c r="B591" s="6"/>
      <c r="C591" s="6"/>
      <c r="D591" s="6"/>
      <c r="E591" s="6"/>
      <c r="F591" s="6"/>
      <c r="G591" s="6"/>
      <c r="M591" s="69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2">
      <c r="A592" s="6"/>
      <c r="B592" s="6"/>
      <c r="C592" s="6"/>
      <c r="D592" s="6"/>
      <c r="E592" s="6"/>
      <c r="F592" s="6"/>
      <c r="G592" s="6"/>
      <c r="M592" s="69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2">
      <c r="A593" s="6"/>
      <c r="B593" s="6"/>
      <c r="C593" s="6"/>
      <c r="D593" s="6"/>
      <c r="E593" s="6"/>
      <c r="F593" s="6"/>
      <c r="G593" s="6"/>
      <c r="M593" s="69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2">
      <c r="A594" s="6"/>
      <c r="B594" s="6"/>
      <c r="C594" s="6"/>
      <c r="D594" s="6"/>
      <c r="E594" s="6"/>
      <c r="F594" s="6"/>
      <c r="G594" s="6"/>
      <c r="M594" s="69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2">
      <c r="A595" s="6"/>
      <c r="B595" s="6"/>
      <c r="C595" s="6"/>
      <c r="D595" s="6"/>
      <c r="E595" s="6"/>
      <c r="F595" s="6"/>
      <c r="G595" s="6"/>
      <c r="M595" s="69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2">
      <c r="A596" s="6"/>
      <c r="B596" s="6"/>
      <c r="C596" s="6"/>
      <c r="D596" s="6"/>
      <c r="E596" s="6"/>
      <c r="F596" s="6"/>
      <c r="G596" s="6"/>
      <c r="M596" s="69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2">
      <c r="A597" s="6"/>
      <c r="B597" s="6"/>
      <c r="C597" s="6"/>
      <c r="D597" s="6"/>
      <c r="E597" s="6"/>
      <c r="F597" s="6"/>
      <c r="G597" s="6"/>
      <c r="M597" s="69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2">
      <c r="A598" s="6"/>
      <c r="B598" s="6"/>
      <c r="C598" s="6"/>
      <c r="D598" s="6"/>
      <c r="E598" s="6"/>
      <c r="F598" s="6"/>
      <c r="G598" s="6"/>
      <c r="M598" s="69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2">
      <c r="A599" s="6"/>
      <c r="B599" s="6"/>
      <c r="C599" s="6"/>
      <c r="D599" s="6"/>
      <c r="E599" s="6"/>
      <c r="F599" s="6"/>
      <c r="G599" s="6"/>
      <c r="M599" s="69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2">
      <c r="A600" s="6"/>
      <c r="B600" s="6"/>
      <c r="C600" s="6"/>
      <c r="D600" s="6"/>
      <c r="E600" s="6"/>
      <c r="F600" s="6"/>
      <c r="G600" s="6"/>
      <c r="M600" s="69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2">
      <c r="A601" s="6"/>
      <c r="B601" s="6"/>
      <c r="C601" s="6"/>
      <c r="D601" s="6"/>
      <c r="E601" s="6"/>
      <c r="F601" s="6"/>
      <c r="G601" s="6"/>
      <c r="M601" s="69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2">
      <c r="A602" s="6"/>
      <c r="B602" s="6"/>
      <c r="C602" s="6"/>
      <c r="D602" s="6"/>
      <c r="E602" s="6"/>
      <c r="F602" s="6"/>
      <c r="G602" s="6"/>
      <c r="M602" s="69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2">
      <c r="A603" s="6"/>
      <c r="B603" s="6"/>
      <c r="C603" s="6"/>
      <c r="D603" s="6"/>
      <c r="E603" s="6"/>
      <c r="F603" s="6"/>
      <c r="G603" s="6"/>
      <c r="M603" s="69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2">
      <c r="A604" s="6"/>
      <c r="B604" s="6"/>
      <c r="C604" s="6"/>
      <c r="D604" s="6"/>
      <c r="E604" s="6"/>
      <c r="F604" s="6"/>
      <c r="G604" s="6"/>
      <c r="M604" s="69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2">
      <c r="A605" s="6"/>
      <c r="B605" s="6"/>
      <c r="C605" s="6"/>
      <c r="D605" s="6"/>
      <c r="E605" s="6"/>
      <c r="F605" s="6"/>
      <c r="G605" s="6"/>
      <c r="M605" s="69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2">
      <c r="A606" s="6"/>
      <c r="B606" s="6"/>
      <c r="C606" s="6"/>
      <c r="D606" s="6"/>
      <c r="E606" s="6"/>
      <c r="F606" s="6"/>
      <c r="G606" s="6"/>
      <c r="M606" s="69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2">
      <c r="A607" s="6"/>
      <c r="B607" s="6"/>
      <c r="C607" s="6"/>
      <c r="D607" s="6"/>
      <c r="E607" s="6"/>
      <c r="F607" s="6"/>
      <c r="G607" s="6"/>
      <c r="M607" s="69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2">
      <c r="A608" s="6"/>
      <c r="B608" s="6"/>
      <c r="C608" s="6"/>
      <c r="D608" s="6"/>
      <c r="E608" s="6"/>
      <c r="F608" s="6"/>
      <c r="G608" s="6"/>
      <c r="M608" s="69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2">
      <c r="A609" s="6"/>
      <c r="B609" s="6"/>
      <c r="C609" s="6"/>
      <c r="D609" s="6"/>
      <c r="E609" s="6"/>
      <c r="F609" s="6"/>
      <c r="G609" s="6"/>
      <c r="M609" s="69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2">
      <c r="A610" s="6"/>
      <c r="B610" s="6"/>
      <c r="C610" s="6"/>
      <c r="D610" s="6"/>
      <c r="E610" s="6"/>
      <c r="F610" s="6"/>
      <c r="G610" s="6"/>
      <c r="M610" s="69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2">
      <c r="A611" s="6"/>
      <c r="B611" s="6"/>
      <c r="C611" s="6"/>
      <c r="D611" s="6"/>
      <c r="E611" s="6"/>
      <c r="F611" s="6"/>
      <c r="G611" s="6"/>
      <c r="M611" s="69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2">
      <c r="A612" s="6"/>
      <c r="B612" s="6"/>
      <c r="C612" s="6"/>
      <c r="D612" s="6"/>
      <c r="E612" s="6"/>
      <c r="F612" s="6"/>
      <c r="G612" s="6"/>
      <c r="M612" s="69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2">
      <c r="A613" s="6"/>
      <c r="B613" s="6"/>
      <c r="C613" s="6"/>
      <c r="D613" s="6"/>
      <c r="E613" s="6"/>
      <c r="F613" s="6"/>
      <c r="G613" s="6"/>
      <c r="M613" s="69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2">
      <c r="A614" s="6"/>
      <c r="B614" s="6"/>
      <c r="C614" s="6"/>
      <c r="D614" s="6"/>
      <c r="E614" s="6"/>
      <c r="F614" s="6"/>
      <c r="G614" s="6"/>
      <c r="M614" s="69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2">
      <c r="A615" s="6"/>
      <c r="B615" s="6"/>
      <c r="C615" s="6"/>
      <c r="D615" s="6"/>
      <c r="E615" s="6"/>
      <c r="F615" s="6"/>
      <c r="G615" s="6"/>
      <c r="M615" s="69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2">
      <c r="A616" s="6"/>
      <c r="B616" s="6"/>
      <c r="C616" s="6"/>
      <c r="D616" s="6"/>
      <c r="E616" s="6"/>
      <c r="F616" s="6"/>
      <c r="G616" s="6"/>
      <c r="M616" s="69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2">
      <c r="A617" s="6"/>
      <c r="B617" s="6"/>
      <c r="C617" s="6"/>
      <c r="D617" s="6"/>
      <c r="E617" s="6"/>
      <c r="F617" s="6"/>
      <c r="G617" s="6"/>
      <c r="M617" s="69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2">
      <c r="A618" s="6"/>
      <c r="B618" s="6"/>
      <c r="C618" s="6"/>
      <c r="D618" s="6"/>
      <c r="E618" s="6"/>
      <c r="F618" s="6"/>
      <c r="G618" s="6"/>
      <c r="M618" s="69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2">
      <c r="A619" s="6"/>
      <c r="B619" s="6"/>
      <c r="C619" s="6"/>
      <c r="D619" s="6"/>
      <c r="E619" s="6"/>
      <c r="F619" s="6"/>
      <c r="G619" s="6"/>
      <c r="M619" s="69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2">
      <c r="A620" s="6"/>
      <c r="B620" s="6"/>
      <c r="C620" s="6"/>
      <c r="D620" s="6"/>
      <c r="E620" s="6"/>
      <c r="F620" s="6"/>
      <c r="G620" s="6"/>
      <c r="M620" s="69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2">
      <c r="A621" s="6"/>
      <c r="B621" s="6"/>
      <c r="C621" s="6"/>
      <c r="D621" s="6"/>
      <c r="E621" s="6"/>
      <c r="F621" s="6"/>
      <c r="G621" s="6"/>
      <c r="M621" s="69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2">
      <c r="A622" s="6"/>
      <c r="B622" s="6"/>
      <c r="C622" s="6"/>
      <c r="D622" s="6"/>
      <c r="E622" s="6"/>
      <c r="F622" s="6"/>
      <c r="G622" s="6"/>
      <c r="M622" s="69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2">
      <c r="A623" s="6"/>
      <c r="B623" s="6"/>
      <c r="C623" s="6"/>
      <c r="D623" s="6"/>
      <c r="E623" s="6"/>
      <c r="F623" s="6"/>
      <c r="G623" s="6"/>
      <c r="M623" s="69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2">
      <c r="A624" s="6"/>
      <c r="B624" s="6"/>
      <c r="C624" s="6"/>
      <c r="D624" s="6"/>
      <c r="E624" s="6"/>
      <c r="F624" s="6"/>
      <c r="G624" s="6"/>
      <c r="M624" s="69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2">
      <c r="A625" s="6"/>
      <c r="B625" s="6"/>
      <c r="C625" s="6"/>
      <c r="D625" s="6"/>
      <c r="E625" s="6"/>
      <c r="F625" s="6"/>
      <c r="G625" s="6"/>
      <c r="M625" s="69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2">
      <c r="A626" s="6"/>
      <c r="B626" s="6"/>
      <c r="C626" s="6"/>
      <c r="D626" s="6"/>
      <c r="E626" s="6"/>
      <c r="F626" s="6"/>
      <c r="G626" s="6"/>
      <c r="M626" s="69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2">
      <c r="A627" s="6"/>
      <c r="B627" s="6"/>
      <c r="C627" s="6"/>
      <c r="D627" s="6"/>
      <c r="E627" s="6"/>
      <c r="F627" s="6"/>
      <c r="G627" s="6"/>
      <c r="M627" s="69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2">
      <c r="A628" s="6"/>
      <c r="B628" s="6"/>
      <c r="C628" s="6"/>
      <c r="D628" s="6"/>
      <c r="E628" s="6"/>
      <c r="F628" s="6"/>
      <c r="G628" s="6"/>
      <c r="M628" s="69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2">
      <c r="A629" s="6"/>
      <c r="B629" s="6"/>
      <c r="C629" s="6"/>
      <c r="D629" s="6"/>
      <c r="E629" s="6"/>
      <c r="F629" s="6"/>
      <c r="G629" s="6"/>
      <c r="M629" s="69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2">
      <c r="A630" s="6"/>
      <c r="B630" s="6"/>
      <c r="C630" s="6"/>
      <c r="D630" s="6"/>
      <c r="E630" s="6"/>
      <c r="F630" s="6"/>
      <c r="G630" s="6"/>
      <c r="M630" s="69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2">
      <c r="A631" s="6"/>
      <c r="B631" s="6"/>
      <c r="C631" s="6"/>
      <c r="D631" s="6"/>
      <c r="E631" s="6"/>
      <c r="F631" s="6"/>
      <c r="G631" s="6"/>
      <c r="M631" s="69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2">
      <c r="A632" s="6"/>
      <c r="B632" s="6"/>
      <c r="C632" s="6"/>
      <c r="D632" s="6"/>
      <c r="E632" s="6"/>
      <c r="F632" s="6"/>
      <c r="G632" s="6"/>
      <c r="M632" s="69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2">
      <c r="A633" s="6"/>
      <c r="B633" s="6"/>
      <c r="C633" s="6"/>
      <c r="D633" s="6"/>
      <c r="E633" s="6"/>
      <c r="F633" s="6"/>
      <c r="G633" s="6"/>
      <c r="M633" s="69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2">
      <c r="A634" s="6"/>
      <c r="B634" s="6"/>
      <c r="C634" s="6"/>
      <c r="D634" s="6"/>
      <c r="E634" s="6"/>
      <c r="F634" s="6"/>
      <c r="G634" s="6"/>
      <c r="M634" s="69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2">
      <c r="A635" s="6"/>
      <c r="B635" s="6"/>
      <c r="C635" s="6"/>
      <c r="D635" s="6"/>
      <c r="E635" s="6"/>
      <c r="F635" s="6"/>
      <c r="G635" s="6"/>
      <c r="M635" s="69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2">
      <c r="A636" s="6"/>
      <c r="B636" s="6"/>
      <c r="C636" s="6"/>
      <c r="D636" s="6"/>
      <c r="E636" s="6"/>
      <c r="F636" s="6"/>
      <c r="G636" s="6"/>
      <c r="M636" s="69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2">
      <c r="A637" s="6"/>
      <c r="B637" s="6"/>
      <c r="C637" s="6"/>
      <c r="D637" s="6"/>
      <c r="E637" s="6"/>
      <c r="F637" s="6"/>
      <c r="G637" s="6"/>
      <c r="M637" s="69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2">
      <c r="A638" s="6"/>
      <c r="B638" s="6"/>
      <c r="C638" s="6"/>
      <c r="D638" s="6"/>
      <c r="E638" s="6"/>
      <c r="F638" s="6"/>
      <c r="G638" s="6"/>
      <c r="M638" s="69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2">
      <c r="A639" s="6"/>
      <c r="B639" s="6"/>
      <c r="C639" s="6"/>
      <c r="D639" s="6"/>
      <c r="E639" s="6"/>
      <c r="F639" s="6"/>
      <c r="G639" s="6"/>
      <c r="M639" s="69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2">
      <c r="A640" s="6"/>
      <c r="B640" s="6"/>
      <c r="C640" s="6"/>
      <c r="D640" s="6"/>
      <c r="E640" s="6"/>
      <c r="F640" s="6"/>
      <c r="G640" s="6"/>
      <c r="M640" s="69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2">
      <c r="A641" s="6"/>
      <c r="B641" s="6"/>
      <c r="C641" s="6"/>
      <c r="D641" s="6"/>
      <c r="E641" s="6"/>
      <c r="F641" s="6"/>
      <c r="G641" s="6"/>
      <c r="M641" s="69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2">
      <c r="A642" s="6"/>
      <c r="B642" s="6"/>
      <c r="C642" s="6"/>
      <c r="D642" s="6"/>
      <c r="E642" s="6"/>
      <c r="F642" s="6"/>
      <c r="G642" s="6"/>
      <c r="M642" s="69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2">
      <c r="A643" s="6"/>
      <c r="B643" s="6"/>
      <c r="C643" s="6"/>
      <c r="D643" s="6"/>
      <c r="E643" s="6"/>
      <c r="F643" s="6"/>
      <c r="G643" s="6"/>
      <c r="M643" s="69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2">
      <c r="A644" s="6"/>
      <c r="B644" s="6"/>
      <c r="C644" s="6"/>
      <c r="D644" s="6"/>
      <c r="E644" s="6"/>
      <c r="F644" s="6"/>
      <c r="G644" s="6"/>
      <c r="M644" s="69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2">
      <c r="A645" s="6"/>
      <c r="B645" s="6"/>
      <c r="C645" s="6"/>
      <c r="D645" s="6"/>
      <c r="E645" s="6"/>
      <c r="F645" s="6"/>
      <c r="G645" s="6"/>
      <c r="M645" s="69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2">
      <c r="A646" s="6"/>
      <c r="B646" s="6"/>
      <c r="C646" s="6"/>
      <c r="D646" s="6"/>
      <c r="E646" s="6"/>
      <c r="F646" s="6"/>
      <c r="G646" s="6"/>
      <c r="M646" s="69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2">
      <c r="A647" s="6"/>
      <c r="B647" s="6"/>
      <c r="C647" s="6"/>
      <c r="D647" s="6"/>
      <c r="E647" s="6"/>
      <c r="F647" s="6"/>
      <c r="G647" s="6"/>
      <c r="M647" s="69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2">
      <c r="A648" s="6"/>
      <c r="B648" s="6"/>
      <c r="C648" s="6"/>
      <c r="D648" s="6"/>
      <c r="E648" s="6"/>
      <c r="F648" s="6"/>
      <c r="G648" s="6"/>
      <c r="M648" s="69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2">
      <c r="A649" s="6"/>
      <c r="B649" s="6"/>
      <c r="C649" s="6"/>
      <c r="D649" s="6"/>
      <c r="E649" s="6"/>
      <c r="F649" s="6"/>
      <c r="G649" s="6"/>
      <c r="M649" s="69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2">
      <c r="A650" s="6"/>
      <c r="B650" s="6"/>
      <c r="C650" s="6"/>
      <c r="D650" s="6"/>
      <c r="E650" s="6"/>
      <c r="F650" s="6"/>
      <c r="G650" s="6"/>
      <c r="M650" s="69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2">
      <c r="A651" s="6"/>
      <c r="B651" s="6"/>
      <c r="C651" s="6"/>
      <c r="D651" s="6"/>
      <c r="E651" s="6"/>
      <c r="F651" s="6"/>
      <c r="G651" s="6"/>
      <c r="M651" s="69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2">
      <c r="A652" s="6"/>
      <c r="B652" s="6"/>
      <c r="C652" s="6"/>
      <c r="D652" s="6"/>
      <c r="E652" s="6"/>
      <c r="F652" s="6"/>
      <c r="G652" s="6"/>
      <c r="M652" s="69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2">
      <c r="A653" s="6"/>
      <c r="B653" s="6"/>
      <c r="C653" s="6"/>
      <c r="D653" s="6"/>
      <c r="E653" s="6"/>
      <c r="F653" s="6"/>
      <c r="G653" s="6"/>
      <c r="M653" s="69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2">
      <c r="A654" s="6"/>
      <c r="B654" s="6"/>
      <c r="C654" s="6"/>
      <c r="D654" s="6"/>
      <c r="E654" s="6"/>
      <c r="F654" s="6"/>
      <c r="G654" s="6"/>
      <c r="M654" s="69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2">
      <c r="A655" s="6"/>
      <c r="B655" s="6"/>
      <c r="C655" s="6"/>
      <c r="D655" s="6"/>
      <c r="E655" s="6"/>
      <c r="F655" s="6"/>
      <c r="G655" s="6"/>
      <c r="M655" s="69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2">
      <c r="A656" s="6"/>
      <c r="B656" s="6"/>
      <c r="C656" s="6"/>
      <c r="D656" s="6"/>
      <c r="E656" s="6"/>
      <c r="F656" s="6"/>
      <c r="G656" s="6"/>
      <c r="M656" s="69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2">
      <c r="A657" s="6"/>
      <c r="B657" s="6"/>
      <c r="C657" s="6"/>
      <c r="D657" s="6"/>
      <c r="E657" s="6"/>
      <c r="F657" s="6"/>
      <c r="G657" s="6"/>
      <c r="M657" s="69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2">
      <c r="A658" s="6"/>
      <c r="B658" s="6"/>
      <c r="C658" s="6"/>
      <c r="D658" s="6"/>
      <c r="E658" s="6"/>
      <c r="F658" s="6"/>
      <c r="G658" s="6"/>
      <c r="M658" s="69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2">
      <c r="A659" s="6"/>
      <c r="B659" s="6"/>
      <c r="C659" s="6"/>
      <c r="D659" s="6"/>
      <c r="E659" s="6"/>
      <c r="F659" s="6"/>
      <c r="G659" s="6"/>
      <c r="M659" s="69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2">
      <c r="A660" s="6"/>
      <c r="B660" s="6"/>
      <c r="C660" s="6"/>
      <c r="D660" s="6"/>
      <c r="E660" s="6"/>
      <c r="F660" s="6"/>
      <c r="G660" s="6"/>
      <c r="M660" s="69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2">
      <c r="A661" s="6"/>
      <c r="B661" s="6"/>
      <c r="C661" s="6"/>
      <c r="D661" s="6"/>
      <c r="E661" s="6"/>
      <c r="F661" s="6"/>
      <c r="G661" s="6"/>
      <c r="M661" s="69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2">
      <c r="A662" s="6"/>
      <c r="B662" s="6"/>
      <c r="C662" s="6"/>
      <c r="D662" s="6"/>
      <c r="E662" s="6"/>
      <c r="F662" s="6"/>
      <c r="G662" s="6"/>
      <c r="M662" s="69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2">
      <c r="A663" s="6"/>
      <c r="B663" s="6"/>
      <c r="C663" s="6"/>
      <c r="D663" s="6"/>
      <c r="E663" s="6"/>
      <c r="F663" s="6"/>
      <c r="G663" s="6"/>
      <c r="M663" s="69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2">
      <c r="A664" s="6"/>
      <c r="B664" s="6"/>
      <c r="C664" s="6"/>
      <c r="D664" s="6"/>
      <c r="E664" s="6"/>
      <c r="F664" s="6"/>
      <c r="G664" s="6"/>
      <c r="M664" s="69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2">
      <c r="A665" s="6"/>
      <c r="B665" s="6"/>
      <c r="C665" s="6"/>
      <c r="D665" s="6"/>
      <c r="E665" s="6"/>
      <c r="F665" s="6"/>
      <c r="G665" s="6"/>
      <c r="M665" s="69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2">
      <c r="A666" s="6"/>
      <c r="B666" s="6"/>
      <c r="C666" s="6"/>
      <c r="D666" s="6"/>
      <c r="E666" s="6"/>
      <c r="F666" s="6"/>
      <c r="G666" s="6"/>
      <c r="M666" s="69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2">
      <c r="A667" s="6"/>
      <c r="B667" s="6"/>
      <c r="C667" s="6"/>
      <c r="D667" s="6"/>
      <c r="E667" s="6"/>
      <c r="F667" s="6"/>
      <c r="G667" s="6"/>
      <c r="M667" s="69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2">
      <c r="A668" s="6"/>
      <c r="B668" s="6"/>
      <c r="C668" s="6"/>
      <c r="D668" s="6"/>
      <c r="E668" s="6"/>
      <c r="F668" s="6"/>
      <c r="G668" s="6"/>
      <c r="M668" s="69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2">
      <c r="A669" s="6"/>
      <c r="B669" s="6"/>
      <c r="C669" s="6"/>
      <c r="D669" s="6"/>
      <c r="E669" s="6"/>
      <c r="F669" s="6"/>
      <c r="G669" s="6"/>
      <c r="M669" s="69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2">
      <c r="A670" s="6"/>
      <c r="B670" s="6"/>
      <c r="C670" s="6"/>
      <c r="D670" s="6"/>
      <c r="E670" s="6"/>
      <c r="F670" s="6"/>
      <c r="G670" s="6"/>
      <c r="M670" s="69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2">
      <c r="A671" s="6"/>
      <c r="B671" s="6"/>
      <c r="C671" s="6"/>
      <c r="D671" s="6"/>
      <c r="E671" s="6"/>
      <c r="F671" s="6"/>
      <c r="G671" s="6"/>
      <c r="M671" s="69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2">
      <c r="A672" s="6"/>
      <c r="B672" s="6"/>
      <c r="C672" s="6"/>
      <c r="D672" s="6"/>
      <c r="E672" s="6"/>
      <c r="F672" s="6"/>
      <c r="G672" s="6"/>
      <c r="M672" s="69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2">
      <c r="A673" s="6"/>
      <c r="B673" s="6"/>
      <c r="C673" s="6"/>
      <c r="D673" s="6"/>
      <c r="E673" s="6"/>
      <c r="F673" s="6"/>
      <c r="G673" s="6"/>
      <c r="M673" s="69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2">
      <c r="A674" s="6"/>
      <c r="B674" s="6"/>
      <c r="C674" s="6"/>
      <c r="D674" s="6"/>
      <c r="E674" s="6"/>
      <c r="F674" s="6"/>
      <c r="G674" s="6"/>
      <c r="M674" s="69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2">
      <c r="A675" s="6"/>
      <c r="B675" s="6"/>
      <c r="C675" s="6"/>
      <c r="D675" s="6"/>
      <c r="E675" s="6"/>
      <c r="F675" s="6"/>
      <c r="G675" s="6"/>
      <c r="M675" s="69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2">
      <c r="A676" s="6"/>
      <c r="B676" s="6"/>
      <c r="C676" s="6"/>
      <c r="D676" s="6"/>
      <c r="E676" s="6"/>
      <c r="F676" s="6"/>
      <c r="G676" s="6"/>
      <c r="M676" s="69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2">
      <c r="A677" s="6"/>
      <c r="B677" s="6"/>
      <c r="C677" s="6"/>
      <c r="D677" s="6"/>
      <c r="E677" s="6"/>
      <c r="F677" s="6"/>
      <c r="G677" s="6"/>
      <c r="M677" s="69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2">
      <c r="A678" s="6"/>
      <c r="B678" s="6"/>
      <c r="C678" s="6"/>
      <c r="D678" s="6"/>
      <c r="E678" s="6"/>
      <c r="F678" s="6"/>
      <c r="G678" s="6"/>
      <c r="M678" s="69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2">
      <c r="A679" s="6"/>
      <c r="B679" s="6"/>
      <c r="C679" s="6"/>
      <c r="D679" s="6"/>
      <c r="E679" s="6"/>
      <c r="F679" s="6"/>
      <c r="G679" s="6"/>
      <c r="M679" s="69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2">
      <c r="A680" s="6"/>
      <c r="B680" s="6"/>
      <c r="C680" s="6"/>
      <c r="D680" s="6"/>
      <c r="E680" s="6"/>
      <c r="F680" s="6"/>
      <c r="G680" s="6"/>
      <c r="M680" s="69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2">
      <c r="A681" s="6"/>
      <c r="B681" s="6"/>
      <c r="C681" s="6"/>
      <c r="D681" s="6"/>
      <c r="E681" s="6"/>
      <c r="F681" s="6"/>
      <c r="G681" s="6"/>
      <c r="M681" s="69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2">
      <c r="A682" s="6"/>
      <c r="B682" s="6"/>
      <c r="C682" s="6"/>
      <c r="D682" s="6"/>
      <c r="E682" s="6"/>
      <c r="F682" s="6"/>
      <c r="G682" s="6"/>
      <c r="M682" s="69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2">
      <c r="A683" s="6"/>
      <c r="B683" s="6"/>
      <c r="C683" s="6"/>
      <c r="D683" s="6"/>
      <c r="E683" s="6"/>
      <c r="F683" s="6"/>
      <c r="G683" s="6"/>
      <c r="M683" s="69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2">
      <c r="A684" s="6"/>
      <c r="B684" s="6"/>
      <c r="C684" s="6"/>
      <c r="D684" s="6"/>
      <c r="E684" s="6"/>
      <c r="F684" s="6"/>
      <c r="G684" s="6"/>
      <c r="M684" s="69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2">
      <c r="A685" s="6"/>
      <c r="B685" s="6"/>
      <c r="C685" s="6"/>
      <c r="D685" s="6"/>
      <c r="E685" s="6"/>
      <c r="F685" s="6"/>
      <c r="G685" s="6"/>
      <c r="M685" s="69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2">
      <c r="A686" s="6"/>
      <c r="B686" s="6"/>
      <c r="C686" s="6"/>
      <c r="D686" s="6"/>
      <c r="E686" s="6"/>
      <c r="F686" s="6"/>
      <c r="G686" s="6"/>
      <c r="M686" s="69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2">
      <c r="A687" s="6"/>
      <c r="B687" s="6"/>
      <c r="C687" s="6"/>
      <c r="D687" s="6"/>
      <c r="E687" s="6"/>
      <c r="F687" s="6"/>
      <c r="G687" s="6"/>
      <c r="M687" s="69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2">
      <c r="A688" s="6"/>
      <c r="B688" s="6"/>
      <c r="C688" s="6"/>
      <c r="D688" s="6"/>
      <c r="E688" s="6"/>
      <c r="F688" s="6"/>
      <c r="G688" s="6"/>
      <c r="M688" s="69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2">
      <c r="A689" s="6"/>
      <c r="B689" s="6"/>
      <c r="C689" s="6"/>
      <c r="D689" s="6"/>
      <c r="E689" s="6"/>
      <c r="F689" s="6"/>
      <c r="G689" s="6"/>
      <c r="M689" s="69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2">
      <c r="A690" s="6"/>
      <c r="B690" s="6"/>
      <c r="C690" s="6"/>
      <c r="D690" s="6"/>
      <c r="E690" s="6"/>
      <c r="F690" s="6"/>
      <c r="G690" s="6"/>
      <c r="M690" s="69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2">
      <c r="A691" s="6"/>
      <c r="B691" s="6"/>
      <c r="C691" s="6"/>
      <c r="D691" s="6"/>
      <c r="E691" s="6"/>
      <c r="F691" s="6"/>
      <c r="G691" s="6"/>
      <c r="M691" s="69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2">
      <c r="A692" s="6"/>
      <c r="B692" s="6"/>
      <c r="C692" s="6"/>
      <c r="D692" s="6"/>
      <c r="E692" s="6"/>
      <c r="F692" s="6"/>
      <c r="G692" s="6"/>
      <c r="M692" s="69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2">
      <c r="A693" s="6"/>
      <c r="B693" s="6"/>
      <c r="C693" s="6"/>
      <c r="D693" s="6"/>
      <c r="E693" s="6"/>
      <c r="F693" s="6"/>
      <c r="G693" s="6"/>
      <c r="M693" s="69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2">
      <c r="A694" s="6"/>
      <c r="B694" s="6"/>
      <c r="C694" s="6"/>
      <c r="D694" s="6"/>
      <c r="E694" s="6"/>
      <c r="F694" s="6"/>
      <c r="G694" s="6"/>
      <c r="M694" s="69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2">
      <c r="A695" s="6"/>
      <c r="B695" s="6"/>
      <c r="C695" s="6"/>
      <c r="D695" s="6"/>
      <c r="E695" s="6"/>
      <c r="F695" s="6"/>
      <c r="G695" s="6"/>
      <c r="M695" s="69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2">
      <c r="A696" s="6"/>
      <c r="B696" s="6"/>
      <c r="C696" s="6"/>
      <c r="D696" s="6"/>
      <c r="E696" s="6"/>
      <c r="F696" s="6"/>
      <c r="G696" s="6"/>
      <c r="M696" s="69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2">
      <c r="A697" s="6"/>
      <c r="B697" s="6"/>
      <c r="C697" s="6"/>
      <c r="D697" s="6"/>
      <c r="E697" s="6"/>
      <c r="F697" s="6"/>
      <c r="G697" s="6"/>
      <c r="M697" s="69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2">
      <c r="A698" s="6"/>
      <c r="B698" s="6"/>
      <c r="C698" s="6"/>
      <c r="D698" s="6"/>
      <c r="E698" s="6"/>
      <c r="F698" s="6"/>
      <c r="G698" s="6"/>
      <c r="M698" s="69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2">
      <c r="A699" s="6"/>
      <c r="B699" s="6"/>
      <c r="C699" s="6"/>
      <c r="D699" s="6"/>
      <c r="E699" s="6"/>
      <c r="F699" s="6"/>
      <c r="G699" s="6"/>
      <c r="M699" s="69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2">
      <c r="A700" s="6"/>
      <c r="B700" s="6"/>
      <c r="C700" s="6"/>
      <c r="D700" s="6"/>
      <c r="E700" s="6"/>
      <c r="F700" s="6"/>
      <c r="G700" s="6"/>
      <c r="M700" s="69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2">
      <c r="A701" s="6"/>
      <c r="B701" s="6"/>
      <c r="C701" s="6"/>
      <c r="D701" s="6"/>
      <c r="E701" s="6"/>
      <c r="F701" s="6"/>
      <c r="G701" s="6"/>
      <c r="M701" s="69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2">
      <c r="A702" s="6"/>
      <c r="B702" s="6"/>
      <c r="C702" s="6"/>
      <c r="D702" s="6"/>
      <c r="E702" s="6"/>
      <c r="F702" s="6"/>
      <c r="G702" s="6"/>
      <c r="M702" s="69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2">
      <c r="A703" s="6"/>
      <c r="B703" s="6"/>
      <c r="C703" s="6"/>
      <c r="D703" s="6"/>
      <c r="E703" s="6"/>
      <c r="F703" s="6"/>
      <c r="G703" s="6"/>
      <c r="M703" s="69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2">
      <c r="A704" s="6"/>
      <c r="B704" s="6"/>
      <c r="C704" s="6"/>
      <c r="D704" s="6"/>
      <c r="E704" s="6"/>
      <c r="F704" s="6"/>
      <c r="G704" s="6"/>
      <c r="M704" s="69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2">
      <c r="A705" s="6"/>
      <c r="B705" s="6"/>
      <c r="C705" s="6"/>
      <c r="D705" s="6"/>
      <c r="E705" s="6"/>
      <c r="F705" s="6"/>
      <c r="G705" s="6"/>
      <c r="M705" s="69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2">
      <c r="A706" s="6"/>
      <c r="B706" s="6"/>
      <c r="C706" s="6"/>
      <c r="D706" s="6"/>
      <c r="E706" s="6"/>
      <c r="F706" s="6"/>
      <c r="G706" s="6"/>
      <c r="M706" s="69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2">
      <c r="A707" s="6"/>
      <c r="B707" s="6"/>
      <c r="C707" s="6"/>
      <c r="D707" s="6"/>
      <c r="E707" s="6"/>
      <c r="F707" s="6"/>
      <c r="G707" s="6"/>
      <c r="M707" s="69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2">
      <c r="A708" s="6"/>
      <c r="B708" s="6"/>
      <c r="C708" s="6"/>
      <c r="D708" s="6"/>
      <c r="E708" s="6"/>
      <c r="F708" s="6"/>
      <c r="G708" s="6"/>
      <c r="M708" s="69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2">
      <c r="A709" s="6"/>
      <c r="B709" s="6"/>
      <c r="C709" s="6"/>
      <c r="D709" s="6"/>
      <c r="E709" s="6"/>
      <c r="F709" s="6"/>
      <c r="G709" s="6"/>
      <c r="M709" s="69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2">
      <c r="A710" s="6"/>
      <c r="B710" s="6"/>
      <c r="C710" s="6"/>
      <c r="D710" s="6"/>
      <c r="E710" s="6"/>
      <c r="F710" s="6"/>
      <c r="G710" s="6"/>
      <c r="M710" s="69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2">
      <c r="A711" s="6"/>
      <c r="B711" s="6"/>
      <c r="C711" s="6"/>
      <c r="D711" s="6"/>
      <c r="E711" s="6"/>
      <c r="F711" s="6"/>
      <c r="G711" s="6"/>
      <c r="M711" s="69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2">
      <c r="A712" s="6"/>
      <c r="B712" s="6"/>
      <c r="C712" s="6"/>
      <c r="D712" s="6"/>
      <c r="E712" s="6"/>
      <c r="F712" s="6"/>
      <c r="G712" s="6"/>
      <c r="M712" s="69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2">
      <c r="A713" s="6"/>
      <c r="B713" s="6"/>
      <c r="C713" s="6"/>
      <c r="D713" s="6"/>
      <c r="E713" s="6"/>
      <c r="F713" s="6"/>
      <c r="G713" s="6"/>
      <c r="M713" s="69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2">
      <c r="A714" s="6"/>
      <c r="B714" s="6"/>
      <c r="C714" s="6"/>
      <c r="D714" s="6"/>
      <c r="E714" s="6"/>
      <c r="F714" s="6"/>
      <c r="G714" s="6"/>
      <c r="M714" s="69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2">
      <c r="A715" s="6"/>
      <c r="B715" s="6"/>
      <c r="C715" s="6"/>
      <c r="D715" s="6"/>
      <c r="E715" s="6"/>
      <c r="F715" s="6"/>
      <c r="G715" s="6"/>
      <c r="M715" s="69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2">
      <c r="A716" s="6"/>
      <c r="B716" s="6"/>
      <c r="C716" s="6"/>
      <c r="D716" s="6"/>
      <c r="E716" s="6"/>
      <c r="F716" s="6"/>
      <c r="G716" s="6"/>
      <c r="M716" s="69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2">
      <c r="A717" s="6"/>
      <c r="B717" s="6"/>
      <c r="C717" s="6"/>
      <c r="D717" s="6"/>
      <c r="E717" s="6"/>
      <c r="F717" s="6"/>
      <c r="G717" s="6"/>
      <c r="M717" s="69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2">
      <c r="A718" s="6"/>
      <c r="B718" s="6"/>
      <c r="C718" s="6"/>
      <c r="D718" s="6"/>
      <c r="E718" s="6"/>
      <c r="F718" s="6"/>
      <c r="G718" s="6"/>
      <c r="M718" s="69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2">
      <c r="A719" s="6"/>
      <c r="B719" s="6"/>
      <c r="C719" s="6"/>
      <c r="D719" s="6"/>
      <c r="E719" s="6"/>
      <c r="F719" s="6"/>
      <c r="G719" s="6"/>
      <c r="M719" s="69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2">
      <c r="A720" s="6"/>
      <c r="B720" s="6"/>
      <c r="C720" s="6"/>
      <c r="D720" s="6"/>
      <c r="E720" s="6"/>
      <c r="F720" s="6"/>
      <c r="G720" s="6"/>
      <c r="M720" s="69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2">
      <c r="A721" s="6"/>
      <c r="B721" s="6"/>
      <c r="C721" s="6"/>
      <c r="D721" s="6"/>
      <c r="E721" s="6"/>
      <c r="F721" s="6"/>
      <c r="G721" s="6"/>
      <c r="M721" s="69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2">
      <c r="A722" s="6"/>
      <c r="B722" s="6"/>
      <c r="C722" s="6"/>
      <c r="D722" s="6"/>
      <c r="E722" s="6"/>
      <c r="F722" s="6"/>
      <c r="G722" s="6"/>
      <c r="M722" s="69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2">
      <c r="A723" s="6"/>
      <c r="B723" s="6"/>
      <c r="C723" s="6"/>
      <c r="D723" s="6"/>
      <c r="E723" s="6"/>
      <c r="F723" s="6"/>
      <c r="G723" s="6"/>
      <c r="M723" s="69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2">
      <c r="A724" s="6"/>
      <c r="B724" s="6"/>
      <c r="C724" s="6"/>
      <c r="D724" s="6"/>
      <c r="E724" s="6"/>
      <c r="F724" s="6"/>
      <c r="G724" s="6"/>
      <c r="M724" s="69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2">
      <c r="A725" s="6"/>
      <c r="B725" s="6"/>
      <c r="C725" s="6"/>
      <c r="D725" s="6"/>
      <c r="E725" s="6"/>
      <c r="F725" s="6"/>
      <c r="G725" s="6"/>
      <c r="M725" s="69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2">
      <c r="A726" s="6"/>
      <c r="B726" s="6"/>
      <c r="C726" s="6"/>
      <c r="D726" s="6"/>
      <c r="E726" s="6"/>
      <c r="F726" s="6"/>
      <c r="G726" s="6"/>
      <c r="M726" s="69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2">
      <c r="A727" s="6"/>
      <c r="B727" s="6"/>
      <c r="C727" s="6"/>
      <c r="D727" s="6"/>
      <c r="E727" s="6"/>
      <c r="F727" s="6"/>
      <c r="G727" s="6"/>
      <c r="M727" s="69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2">
      <c r="A728" s="6"/>
      <c r="B728" s="6"/>
      <c r="C728" s="6"/>
      <c r="D728" s="6"/>
      <c r="E728" s="6"/>
      <c r="F728" s="6"/>
      <c r="G728" s="6"/>
      <c r="M728" s="69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2">
      <c r="A729" s="6"/>
      <c r="B729" s="6"/>
      <c r="C729" s="6"/>
      <c r="D729" s="6"/>
      <c r="E729" s="6"/>
      <c r="F729" s="6"/>
      <c r="G729" s="6"/>
      <c r="M729" s="69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2">
      <c r="A730" s="6"/>
      <c r="B730" s="6"/>
      <c r="C730" s="6"/>
      <c r="D730" s="6"/>
      <c r="E730" s="6"/>
      <c r="F730" s="6"/>
      <c r="G730" s="6"/>
      <c r="M730" s="69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2">
      <c r="A731" s="6"/>
      <c r="B731" s="6"/>
      <c r="C731" s="6"/>
      <c r="D731" s="6"/>
      <c r="E731" s="6"/>
      <c r="F731" s="6"/>
      <c r="G731" s="6"/>
      <c r="M731" s="69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2">
      <c r="A732" s="6"/>
      <c r="B732" s="6"/>
      <c r="C732" s="6"/>
      <c r="D732" s="6"/>
      <c r="E732" s="6"/>
      <c r="F732" s="6"/>
      <c r="G732" s="6"/>
      <c r="M732" s="69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2">
      <c r="A733" s="6"/>
      <c r="B733" s="6"/>
      <c r="C733" s="6"/>
      <c r="D733" s="6"/>
      <c r="E733" s="6"/>
      <c r="F733" s="6"/>
      <c r="G733" s="6"/>
      <c r="M733" s="69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2">
      <c r="A734" s="6"/>
      <c r="B734" s="6"/>
      <c r="C734" s="6"/>
      <c r="D734" s="6"/>
      <c r="E734" s="6"/>
      <c r="F734" s="6"/>
      <c r="G734" s="6"/>
      <c r="M734" s="69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2">
      <c r="A735" s="6"/>
      <c r="B735" s="6"/>
      <c r="C735" s="6"/>
      <c r="D735" s="6"/>
      <c r="E735" s="6"/>
      <c r="F735" s="6"/>
      <c r="G735" s="6"/>
      <c r="M735" s="69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2">
      <c r="A736" s="6"/>
      <c r="B736" s="6"/>
      <c r="C736" s="6"/>
      <c r="D736" s="6"/>
      <c r="E736" s="6"/>
      <c r="F736" s="6"/>
      <c r="G736" s="6"/>
      <c r="M736" s="69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2">
      <c r="A737" s="6"/>
      <c r="B737" s="6"/>
      <c r="C737" s="6"/>
      <c r="D737" s="6"/>
      <c r="E737" s="6"/>
      <c r="F737" s="6"/>
      <c r="G737" s="6"/>
      <c r="M737" s="69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2">
      <c r="A738" s="6"/>
      <c r="B738" s="6"/>
      <c r="C738" s="6"/>
      <c r="D738" s="6"/>
      <c r="E738" s="6"/>
      <c r="F738" s="6"/>
      <c r="G738" s="6"/>
      <c r="M738" s="69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2">
      <c r="A739" s="6"/>
      <c r="B739" s="6"/>
      <c r="C739" s="6"/>
      <c r="D739" s="6"/>
      <c r="E739" s="6"/>
      <c r="F739" s="6"/>
      <c r="G739" s="6"/>
      <c r="M739" s="69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2">
      <c r="A740" s="6"/>
      <c r="B740" s="6"/>
      <c r="C740" s="6"/>
      <c r="D740" s="6"/>
      <c r="E740" s="6"/>
      <c r="F740" s="6"/>
      <c r="G740" s="6"/>
      <c r="M740" s="69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2">
      <c r="A741" s="6"/>
      <c r="B741" s="6"/>
      <c r="C741" s="6"/>
      <c r="D741" s="6"/>
      <c r="E741" s="6"/>
      <c r="F741" s="6"/>
      <c r="G741" s="6"/>
      <c r="M741" s="69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2">
      <c r="A742" s="6"/>
      <c r="B742" s="6"/>
      <c r="C742" s="6"/>
      <c r="D742" s="6"/>
      <c r="E742" s="6"/>
      <c r="F742" s="6"/>
      <c r="G742" s="6"/>
      <c r="M742" s="69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2">
      <c r="A743" s="6"/>
      <c r="B743" s="6"/>
      <c r="C743" s="6"/>
      <c r="D743" s="6"/>
      <c r="E743" s="6"/>
      <c r="F743" s="6"/>
      <c r="G743" s="6"/>
      <c r="M743" s="69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2">
      <c r="A744" s="6"/>
      <c r="B744" s="6"/>
      <c r="C744" s="6"/>
      <c r="D744" s="6"/>
      <c r="E744" s="6"/>
      <c r="F744" s="6"/>
      <c r="G744" s="6"/>
      <c r="M744" s="69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2">
      <c r="A745" s="6"/>
      <c r="B745" s="6"/>
      <c r="C745" s="6"/>
      <c r="D745" s="6"/>
      <c r="E745" s="6"/>
      <c r="F745" s="6"/>
      <c r="G745" s="6"/>
      <c r="M745" s="69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2">
      <c r="A746" s="6"/>
      <c r="B746" s="6"/>
      <c r="C746" s="6"/>
      <c r="D746" s="6"/>
      <c r="E746" s="6"/>
      <c r="F746" s="6"/>
      <c r="G746" s="6"/>
      <c r="M746" s="69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2">
      <c r="A747" s="6"/>
      <c r="B747" s="6"/>
      <c r="C747" s="6"/>
      <c r="D747" s="6"/>
      <c r="E747" s="6"/>
      <c r="F747" s="6"/>
      <c r="G747" s="6"/>
      <c r="M747" s="69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2">
      <c r="A748" s="6"/>
      <c r="B748" s="6"/>
      <c r="C748" s="6"/>
      <c r="D748" s="6"/>
      <c r="E748" s="6"/>
      <c r="F748" s="6"/>
      <c r="G748" s="6"/>
      <c r="M748" s="69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2">
      <c r="A749" s="6"/>
      <c r="B749" s="6"/>
      <c r="C749" s="6"/>
      <c r="D749" s="6"/>
      <c r="E749" s="6"/>
      <c r="F749" s="6"/>
      <c r="G749" s="6"/>
      <c r="M749" s="69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2">
      <c r="A750" s="6"/>
      <c r="B750" s="6"/>
      <c r="C750" s="6"/>
      <c r="D750" s="6"/>
      <c r="E750" s="6"/>
      <c r="F750" s="6"/>
      <c r="G750" s="6"/>
      <c r="M750" s="69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2">
      <c r="A751" s="6"/>
      <c r="B751" s="6"/>
      <c r="C751" s="6"/>
      <c r="D751" s="6"/>
      <c r="E751" s="6"/>
      <c r="F751" s="6"/>
      <c r="G751" s="6"/>
      <c r="M751" s="69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2">
      <c r="A752" s="6"/>
      <c r="B752" s="6"/>
      <c r="C752" s="6"/>
      <c r="D752" s="6"/>
      <c r="E752" s="6"/>
      <c r="F752" s="6"/>
      <c r="G752" s="6"/>
      <c r="M752" s="69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2">
      <c r="A753" s="6"/>
      <c r="B753" s="6"/>
      <c r="C753" s="6"/>
      <c r="D753" s="6"/>
      <c r="E753" s="6"/>
      <c r="F753" s="6"/>
      <c r="G753" s="6"/>
      <c r="M753" s="69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2">
      <c r="A754" s="6"/>
      <c r="B754" s="6"/>
      <c r="C754" s="6"/>
      <c r="D754" s="6"/>
      <c r="E754" s="6"/>
      <c r="F754" s="6"/>
      <c r="G754" s="6"/>
      <c r="M754" s="69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2">
      <c r="A755" s="6"/>
      <c r="B755" s="6"/>
      <c r="C755" s="6"/>
      <c r="D755" s="6"/>
      <c r="E755" s="6"/>
      <c r="F755" s="6"/>
      <c r="G755" s="6"/>
      <c r="M755" s="69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2">
      <c r="A756" s="6"/>
      <c r="B756" s="6"/>
      <c r="C756" s="6"/>
      <c r="D756" s="6"/>
      <c r="E756" s="6"/>
      <c r="F756" s="6"/>
      <c r="G756" s="6"/>
      <c r="M756" s="69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2">
      <c r="A757" s="6"/>
      <c r="B757" s="6"/>
      <c r="C757" s="6"/>
      <c r="D757" s="6"/>
      <c r="E757" s="6"/>
      <c r="F757" s="6"/>
      <c r="G757" s="6"/>
      <c r="M757" s="69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2">
      <c r="A758" s="6"/>
      <c r="B758" s="6"/>
      <c r="C758" s="6"/>
      <c r="D758" s="6"/>
      <c r="E758" s="6"/>
      <c r="F758" s="6"/>
      <c r="G758" s="6"/>
      <c r="M758" s="69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2">
      <c r="A759" s="6"/>
      <c r="B759" s="6"/>
      <c r="C759" s="6"/>
      <c r="D759" s="6"/>
      <c r="E759" s="6"/>
      <c r="F759" s="6"/>
      <c r="G759" s="6"/>
      <c r="M759" s="69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2">
      <c r="A760" s="6"/>
      <c r="B760" s="6"/>
      <c r="C760" s="6"/>
      <c r="D760" s="6"/>
      <c r="E760" s="6"/>
      <c r="F760" s="6"/>
      <c r="G760" s="6"/>
      <c r="M760" s="69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2">
      <c r="A761" s="6"/>
      <c r="B761" s="6"/>
      <c r="C761" s="6"/>
      <c r="D761" s="6"/>
      <c r="E761" s="6"/>
      <c r="F761" s="6"/>
      <c r="G761" s="6"/>
      <c r="M761" s="69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2">
      <c r="A762" s="6"/>
      <c r="B762" s="6"/>
      <c r="C762" s="6"/>
      <c r="D762" s="6"/>
      <c r="E762" s="6"/>
      <c r="F762" s="6"/>
      <c r="G762" s="6"/>
      <c r="M762" s="69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2">
      <c r="A763" s="6"/>
      <c r="B763" s="6"/>
      <c r="C763" s="6"/>
      <c r="D763" s="6"/>
      <c r="E763" s="6"/>
      <c r="F763" s="6"/>
      <c r="G763" s="6"/>
      <c r="M763" s="69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2">
      <c r="A764" s="6"/>
      <c r="B764" s="6"/>
      <c r="C764" s="6"/>
      <c r="D764" s="6"/>
      <c r="E764" s="6"/>
      <c r="F764" s="6"/>
      <c r="G764" s="6"/>
      <c r="M764" s="69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2">
      <c r="A765" s="6"/>
      <c r="B765" s="6"/>
      <c r="C765" s="6"/>
      <c r="D765" s="6"/>
      <c r="E765" s="6"/>
      <c r="F765" s="6"/>
      <c r="G765" s="6"/>
      <c r="M765" s="69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2">
      <c r="A766" s="6"/>
      <c r="B766" s="6"/>
      <c r="C766" s="6"/>
      <c r="D766" s="6"/>
      <c r="E766" s="6"/>
      <c r="F766" s="6"/>
      <c r="G766" s="6"/>
      <c r="M766" s="69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2">
      <c r="A767" s="6"/>
      <c r="B767" s="6"/>
      <c r="C767" s="6"/>
      <c r="D767" s="6"/>
      <c r="E767" s="6"/>
      <c r="F767" s="6"/>
      <c r="G767" s="6"/>
      <c r="M767" s="69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2">
      <c r="A768" s="6"/>
      <c r="B768" s="6"/>
      <c r="C768" s="6"/>
      <c r="D768" s="6"/>
      <c r="E768" s="6"/>
      <c r="F768" s="6"/>
      <c r="G768" s="6"/>
      <c r="M768" s="69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2">
      <c r="A769" s="6"/>
      <c r="B769" s="6"/>
      <c r="C769" s="6"/>
      <c r="D769" s="6"/>
      <c r="E769" s="6"/>
      <c r="F769" s="6"/>
      <c r="G769" s="6"/>
      <c r="M769" s="69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2">
      <c r="A770" s="6"/>
      <c r="B770" s="6"/>
      <c r="C770" s="6"/>
      <c r="D770" s="6"/>
      <c r="E770" s="6"/>
      <c r="F770" s="6"/>
      <c r="G770" s="6"/>
      <c r="M770" s="69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2">
      <c r="A771" s="6"/>
      <c r="B771" s="6"/>
      <c r="C771" s="6"/>
      <c r="D771" s="6"/>
      <c r="E771" s="6"/>
      <c r="F771" s="6"/>
      <c r="G771" s="6"/>
      <c r="M771" s="69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2">
      <c r="A772" s="6"/>
      <c r="B772" s="6"/>
      <c r="C772" s="6"/>
      <c r="D772" s="6"/>
      <c r="E772" s="6"/>
      <c r="F772" s="6"/>
      <c r="G772" s="6"/>
      <c r="M772" s="69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2">
      <c r="A773" s="6"/>
      <c r="B773" s="6"/>
      <c r="C773" s="6"/>
      <c r="D773" s="6"/>
      <c r="E773" s="6"/>
      <c r="F773" s="6"/>
      <c r="G773" s="6"/>
      <c r="M773" s="69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2">
      <c r="A774" s="6"/>
      <c r="B774" s="6"/>
      <c r="C774" s="6"/>
      <c r="D774" s="6"/>
      <c r="E774" s="6"/>
      <c r="F774" s="6"/>
      <c r="G774" s="6"/>
      <c r="M774" s="69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2">
      <c r="A775" s="6"/>
      <c r="B775" s="6"/>
      <c r="C775" s="6"/>
      <c r="D775" s="6"/>
      <c r="E775" s="6"/>
      <c r="F775" s="6"/>
      <c r="G775" s="6"/>
      <c r="M775" s="69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2">
      <c r="A776" s="6"/>
      <c r="B776" s="6"/>
      <c r="C776" s="6"/>
      <c r="D776" s="6"/>
      <c r="E776" s="6"/>
      <c r="F776" s="6"/>
      <c r="G776" s="6"/>
      <c r="M776" s="69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2">
      <c r="A777" s="6"/>
      <c r="B777" s="6"/>
      <c r="C777" s="6"/>
      <c r="D777" s="6"/>
      <c r="E777" s="6"/>
      <c r="F777" s="6"/>
      <c r="G777" s="6"/>
      <c r="M777" s="69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2">
      <c r="A778" s="6"/>
      <c r="B778" s="6"/>
      <c r="C778" s="6"/>
      <c r="D778" s="6"/>
      <c r="E778" s="6"/>
      <c r="F778" s="6"/>
      <c r="G778" s="6"/>
      <c r="M778" s="69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2">
      <c r="A779" s="6"/>
      <c r="B779" s="6"/>
      <c r="C779" s="6"/>
      <c r="D779" s="6"/>
      <c r="E779" s="6"/>
      <c r="F779" s="6"/>
      <c r="G779" s="6"/>
      <c r="M779" s="69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2">
      <c r="A780" s="6"/>
      <c r="B780" s="6"/>
      <c r="C780" s="6"/>
      <c r="D780" s="6"/>
      <c r="E780" s="6"/>
      <c r="F780" s="6"/>
      <c r="G780" s="6"/>
      <c r="M780" s="69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2">
      <c r="A781" s="6"/>
      <c r="B781" s="6"/>
      <c r="C781" s="6"/>
      <c r="D781" s="6"/>
      <c r="E781" s="6"/>
      <c r="F781" s="6"/>
      <c r="G781" s="6"/>
      <c r="M781" s="69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2">
      <c r="A782" s="6"/>
      <c r="B782" s="6"/>
      <c r="C782" s="6"/>
      <c r="D782" s="6"/>
      <c r="E782" s="6"/>
      <c r="F782" s="6"/>
      <c r="G782" s="6"/>
      <c r="M782" s="69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2">
      <c r="A783" s="6"/>
      <c r="B783" s="6"/>
      <c r="C783" s="6"/>
      <c r="D783" s="6"/>
      <c r="E783" s="6"/>
      <c r="F783" s="6"/>
      <c r="G783" s="6"/>
      <c r="M783" s="69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2">
      <c r="A784" s="6"/>
      <c r="B784" s="6"/>
      <c r="C784" s="6"/>
      <c r="D784" s="6"/>
      <c r="E784" s="6"/>
      <c r="F784" s="6"/>
      <c r="G784" s="6"/>
      <c r="M784" s="69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2">
      <c r="A785" s="6"/>
      <c r="B785" s="6"/>
      <c r="C785" s="6"/>
      <c r="D785" s="6"/>
      <c r="E785" s="6"/>
      <c r="F785" s="6"/>
      <c r="G785" s="6"/>
      <c r="M785" s="69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2">
      <c r="A786" s="6"/>
      <c r="B786" s="6"/>
      <c r="C786" s="6"/>
      <c r="D786" s="6"/>
      <c r="E786" s="6"/>
      <c r="F786" s="6"/>
      <c r="G786" s="6"/>
      <c r="M786" s="69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2">
      <c r="A787" s="6"/>
      <c r="B787" s="6"/>
      <c r="C787" s="6"/>
      <c r="D787" s="6"/>
      <c r="E787" s="6"/>
      <c r="F787" s="6"/>
      <c r="G787" s="6"/>
      <c r="M787" s="69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2">
      <c r="A788" s="6"/>
      <c r="B788" s="6"/>
      <c r="C788" s="6"/>
      <c r="D788" s="6"/>
      <c r="E788" s="6"/>
      <c r="F788" s="6"/>
      <c r="G788" s="6"/>
      <c r="M788" s="69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2">
      <c r="A789" s="6"/>
      <c r="B789" s="6"/>
      <c r="C789" s="6"/>
      <c r="D789" s="6"/>
      <c r="E789" s="6"/>
      <c r="F789" s="6"/>
      <c r="G789" s="6"/>
      <c r="M789" s="69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2">
      <c r="A790" s="6"/>
      <c r="B790" s="6"/>
      <c r="C790" s="6"/>
      <c r="D790" s="6"/>
      <c r="E790" s="6"/>
      <c r="F790" s="6"/>
      <c r="G790" s="6"/>
      <c r="M790" s="69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2">
      <c r="A791" s="6"/>
      <c r="B791" s="6"/>
      <c r="C791" s="6"/>
      <c r="D791" s="6"/>
      <c r="E791" s="6"/>
      <c r="F791" s="6"/>
      <c r="G791" s="6"/>
      <c r="M791" s="69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2">
      <c r="A792" s="6"/>
      <c r="B792" s="6"/>
      <c r="C792" s="6"/>
      <c r="D792" s="6"/>
      <c r="E792" s="6"/>
      <c r="F792" s="6"/>
      <c r="G792" s="6"/>
      <c r="M792" s="69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2">
      <c r="A793" s="6"/>
      <c r="B793" s="6"/>
      <c r="C793" s="6"/>
      <c r="D793" s="6"/>
      <c r="E793" s="6"/>
      <c r="F793" s="6"/>
      <c r="G793" s="6"/>
      <c r="M793" s="69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2">
      <c r="A794" s="6"/>
      <c r="B794" s="6"/>
      <c r="C794" s="6"/>
      <c r="D794" s="6"/>
      <c r="E794" s="6"/>
      <c r="F794" s="6"/>
      <c r="G794" s="6"/>
      <c r="M794" s="69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2">
      <c r="A795" s="6"/>
      <c r="B795" s="6"/>
      <c r="C795" s="6"/>
      <c r="D795" s="6"/>
      <c r="E795" s="6"/>
      <c r="F795" s="6"/>
      <c r="G795" s="6"/>
      <c r="M795" s="69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2">
      <c r="A796" s="6"/>
      <c r="B796" s="6"/>
      <c r="C796" s="6"/>
      <c r="D796" s="6"/>
      <c r="E796" s="6"/>
      <c r="F796" s="6"/>
      <c r="G796" s="6"/>
      <c r="M796" s="69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2">
      <c r="A797" s="6"/>
      <c r="B797" s="6"/>
      <c r="C797" s="6"/>
      <c r="D797" s="6"/>
      <c r="E797" s="6"/>
      <c r="F797" s="6"/>
      <c r="G797" s="6"/>
      <c r="M797" s="69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2">
      <c r="A798" s="6"/>
      <c r="B798" s="6"/>
      <c r="C798" s="6"/>
      <c r="D798" s="6"/>
      <c r="E798" s="6"/>
      <c r="F798" s="6"/>
      <c r="G798" s="6"/>
      <c r="M798" s="69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2">
      <c r="A799" s="6"/>
      <c r="B799" s="6"/>
      <c r="C799" s="6"/>
      <c r="D799" s="6"/>
      <c r="E799" s="6"/>
      <c r="F799" s="6"/>
      <c r="G799" s="6"/>
      <c r="M799" s="69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2">
      <c r="A800" s="6"/>
      <c r="B800" s="6"/>
      <c r="C800" s="6"/>
      <c r="D800" s="6"/>
      <c r="E800" s="6"/>
      <c r="F800" s="6"/>
      <c r="G800" s="6"/>
      <c r="M800" s="69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2">
      <c r="A801" s="6"/>
      <c r="B801" s="6"/>
      <c r="C801" s="6"/>
      <c r="D801" s="6"/>
      <c r="E801" s="6"/>
      <c r="F801" s="6"/>
      <c r="G801" s="6"/>
      <c r="M801" s="69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2">
      <c r="A802" s="6"/>
      <c r="B802" s="6"/>
      <c r="C802" s="6"/>
      <c r="D802" s="6"/>
      <c r="E802" s="6"/>
      <c r="F802" s="6"/>
      <c r="G802" s="6"/>
      <c r="M802" s="69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2">
      <c r="A803" s="6"/>
      <c r="B803" s="6"/>
      <c r="C803" s="6"/>
      <c r="D803" s="6"/>
      <c r="E803" s="6"/>
      <c r="F803" s="6"/>
      <c r="G803" s="6"/>
      <c r="M803" s="69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2">
      <c r="A804" s="6"/>
      <c r="B804" s="6"/>
      <c r="C804" s="6"/>
      <c r="D804" s="6"/>
      <c r="E804" s="6"/>
      <c r="F804" s="6"/>
      <c r="G804" s="6"/>
      <c r="M804" s="69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2">
      <c r="A805" s="6"/>
      <c r="B805" s="6"/>
      <c r="C805" s="6"/>
      <c r="D805" s="6"/>
      <c r="E805" s="6"/>
      <c r="F805" s="6"/>
      <c r="G805" s="6"/>
      <c r="M805" s="69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2">
      <c r="A806" s="6"/>
      <c r="B806" s="6"/>
      <c r="C806" s="6"/>
      <c r="D806" s="6"/>
      <c r="E806" s="6"/>
      <c r="F806" s="6"/>
      <c r="G806" s="6"/>
      <c r="M806" s="69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2">
      <c r="A807" s="6"/>
      <c r="B807" s="6"/>
      <c r="C807" s="6"/>
      <c r="D807" s="6"/>
      <c r="E807" s="6"/>
      <c r="F807" s="6"/>
      <c r="G807" s="6"/>
      <c r="M807" s="69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2">
      <c r="A808" s="6"/>
      <c r="B808" s="6"/>
      <c r="C808" s="6"/>
      <c r="D808" s="6"/>
      <c r="E808" s="6"/>
      <c r="F808" s="6"/>
      <c r="G808" s="6"/>
      <c r="M808" s="69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2">
      <c r="A809" s="6"/>
      <c r="B809" s="6"/>
      <c r="C809" s="6"/>
      <c r="D809" s="6"/>
      <c r="E809" s="6"/>
      <c r="F809" s="6"/>
      <c r="G809" s="6"/>
      <c r="M809" s="69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2">
      <c r="A810" s="6"/>
      <c r="B810" s="6"/>
      <c r="C810" s="6"/>
      <c r="D810" s="6"/>
      <c r="E810" s="6"/>
      <c r="F810" s="6"/>
      <c r="G810" s="6"/>
      <c r="M810" s="69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2">
      <c r="A811" s="6"/>
      <c r="B811" s="6"/>
      <c r="C811" s="6"/>
      <c r="D811" s="6"/>
      <c r="E811" s="6"/>
      <c r="F811" s="6"/>
      <c r="G811" s="6"/>
      <c r="M811" s="69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2">
      <c r="A812" s="6"/>
      <c r="B812" s="6"/>
      <c r="C812" s="6"/>
      <c r="D812" s="6"/>
      <c r="E812" s="6"/>
      <c r="F812" s="6"/>
      <c r="G812" s="6"/>
      <c r="M812" s="69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2">
      <c r="A813" s="6"/>
      <c r="B813" s="6"/>
      <c r="C813" s="6"/>
      <c r="D813" s="6"/>
      <c r="E813" s="6"/>
      <c r="F813" s="6"/>
      <c r="G813" s="6"/>
      <c r="M813" s="69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2">
      <c r="A814" s="6"/>
      <c r="B814" s="6"/>
      <c r="C814" s="6"/>
      <c r="D814" s="6"/>
      <c r="E814" s="6"/>
      <c r="F814" s="6"/>
      <c r="G814" s="6"/>
      <c r="M814" s="69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2">
      <c r="A815" s="6"/>
      <c r="B815" s="6"/>
      <c r="C815" s="6"/>
      <c r="D815" s="6"/>
      <c r="E815" s="6"/>
      <c r="F815" s="6"/>
      <c r="G815" s="6"/>
      <c r="M815" s="69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2">
      <c r="A816" s="6"/>
      <c r="B816" s="6"/>
      <c r="C816" s="6"/>
      <c r="D816" s="6"/>
      <c r="E816" s="6"/>
      <c r="F816" s="6"/>
      <c r="G816" s="6"/>
      <c r="M816" s="69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2">
      <c r="A817" s="6"/>
      <c r="B817" s="6"/>
      <c r="C817" s="6"/>
      <c r="D817" s="6"/>
      <c r="E817" s="6"/>
      <c r="F817" s="6"/>
      <c r="G817" s="6"/>
      <c r="M817" s="69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2">
      <c r="A818" s="6"/>
      <c r="B818" s="6"/>
      <c r="C818" s="6"/>
      <c r="D818" s="6"/>
      <c r="E818" s="6"/>
      <c r="F818" s="6"/>
      <c r="G818" s="6"/>
      <c r="M818" s="69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2">
      <c r="A819" s="6"/>
      <c r="B819" s="6"/>
      <c r="C819" s="6"/>
      <c r="D819" s="6"/>
      <c r="E819" s="6"/>
      <c r="F819" s="6"/>
      <c r="G819" s="6"/>
      <c r="M819" s="69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2">
      <c r="A820" s="6"/>
      <c r="B820" s="6"/>
      <c r="C820" s="6"/>
      <c r="D820" s="6"/>
      <c r="E820" s="6"/>
      <c r="F820" s="6"/>
      <c r="G820" s="6"/>
      <c r="M820" s="69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2">
      <c r="A821" s="6"/>
      <c r="B821" s="6"/>
      <c r="C821" s="6"/>
      <c r="D821" s="6"/>
      <c r="E821" s="6"/>
      <c r="F821" s="6"/>
      <c r="G821" s="6"/>
      <c r="M821" s="69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2">
      <c r="A822" s="6"/>
      <c r="B822" s="6"/>
      <c r="C822" s="6"/>
      <c r="D822" s="6"/>
      <c r="E822" s="6"/>
      <c r="F822" s="6"/>
      <c r="G822" s="6"/>
      <c r="M822" s="69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2">
      <c r="A823" s="6"/>
      <c r="B823" s="6"/>
      <c r="C823" s="6"/>
      <c r="D823" s="6"/>
      <c r="E823" s="6"/>
      <c r="F823" s="6"/>
      <c r="G823" s="6"/>
      <c r="M823" s="69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2">
      <c r="A824" s="6"/>
      <c r="B824" s="6"/>
      <c r="C824" s="6"/>
      <c r="D824" s="6"/>
      <c r="E824" s="6"/>
      <c r="F824" s="6"/>
      <c r="G824" s="6"/>
      <c r="M824" s="69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2">
      <c r="A825" s="6"/>
      <c r="B825" s="6"/>
      <c r="C825" s="6"/>
      <c r="D825" s="6"/>
      <c r="E825" s="6"/>
      <c r="F825" s="6"/>
      <c r="G825" s="6"/>
      <c r="M825" s="69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2">
      <c r="A826" s="6"/>
      <c r="B826" s="6"/>
      <c r="C826" s="6"/>
      <c r="D826" s="6"/>
      <c r="E826" s="6"/>
      <c r="F826" s="6"/>
      <c r="G826" s="6"/>
      <c r="M826" s="69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2">
      <c r="A827" s="6"/>
      <c r="B827" s="6"/>
      <c r="C827" s="6"/>
      <c r="D827" s="6"/>
      <c r="E827" s="6"/>
      <c r="F827" s="6"/>
      <c r="G827" s="6"/>
      <c r="M827" s="69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2">
      <c r="A828" s="6"/>
      <c r="B828" s="6"/>
      <c r="C828" s="6"/>
      <c r="D828" s="6"/>
      <c r="E828" s="6"/>
      <c r="F828" s="6"/>
      <c r="G828" s="6"/>
      <c r="M828" s="69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2">
      <c r="A829" s="6"/>
      <c r="B829" s="6"/>
      <c r="C829" s="6"/>
      <c r="D829" s="6"/>
      <c r="E829" s="6"/>
      <c r="F829" s="6"/>
      <c r="G829" s="6"/>
      <c r="M829" s="69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2">
      <c r="A830" s="6"/>
      <c r="B830" s="6"/>
      <c r="C830" s="6"/>
      <c r="D830" s="6"/>
      <c r="E830" s="6"/>
      <c r="F830" s="6"/>
      <c r="G830" s="6"/>
      <c r="M830" s="69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2">
      <c r="A831" s="6"/>
      <c r="B831" s="6"/>
      <c r="C831" s="6"/>
      <c r="D831" s="6"/>
      <c r="E831" s="6"/>
      <c r="F831" s="6"/>
      <c r="G831" s="6"/>
      <c r="M831" s="69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2">
      <c r="A832" s="6"/>
      <c r="B832" s="6"/>
      <c r="C832" s="6"/>
      <c r="D832" s="6"/>
      <c r="E832" s="6"/>
      <c r="F832" s="6"/>
      <c r="G832" s="6"/>
      <c r="M832" s="69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2">
      <c r="A833" s="6"/>
      <c r="B833" s="6"/>
      <c r="C833" s="6"/>
      <c r="D833" s="6"/>
      <c r="E833" s="6"/>
      <c r="F833" s="6"/>
      <c r="G833" s="6"/>
      <c r="M833" s="69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2">
      <c r="A834" s="6"/>
      <c r="B834" s="6"/>
      <c r="C834" s="6"/>
      <c r="D834" s="6"/>
      <c r="E834" s="6"/>
      <c r="F834" s="6"/>
      <c r="G834" s="6"/>
      <c r="M834" s="69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2">
      <c r="A835" s="6"/>
      <c r="B835" s="6"/>
      <c r="C835" s="6"/>
      <c r="D835" s="6"/>
      <c r="E835" s="6"/>
      <c r="F835" s="6"/>
      <c r="G835" s="6"/>
      <c r="M835" s="69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2">
      <c r="A836" s="6"/>
      <c r="B836" s="6"/>
      <c r="C836" s="6"/>
      <c r="D836" s="6"/>
      <c r="E836" s="6"/>
      <c r="F836" s="6"/>
      <c r="G836" s="6"/>
      <c r="M836" s="69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2">
      <c r="A837" s="6"/>
      <c r="B837" s="6"/>
      <c r="C837" s="6"/>
      <c r="D837" s="6"/>
      <c r="E837" s="6"/>
      <c r="F837" s="6"/>
      <c r="G837" s="6"/>
      <c r="M837" s="69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2">
      <c r="A838" s="6"/>
      <c r="B838" s="6"/>
      <c r="C838" s="6"/>
      <c r="D838" s="6"/>
      <c r="E838" s="6"/>
      <c r="F838" s="6"/>
      <c r="G838" s="6"/>
      <c r="M838" s="69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2">
      <c r="A839" s="6"/>
      <c r="B839" s="6"/>
      <c r="C839" s="6"/>
      <c r="D839" s="6"/>
      <c r="E839" s="6"/>
      <c r="F839" s="6"/>
      <c r="G839" s="6"/>
      <c r="M839" s="69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2">
      <c r="A840" s="6"/>
      <c r="B840" s="6"/>
      <c r="C840" s="6"/>
      <c r="D840" s="6"/>
      <c r="E840" s="6"/>
      <c r="F840" s="6"/>
      <c r="G840" s="6"/>
      <c r="M840" s="69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2">
      <c r="A841" s="6"/>
      <c r="B841" s="6"/>
      <c r="C841" s="6"/>
      <c r="D841" s="6"/>
      <c r="E841" s="6"/>
      <c r="F841" s="6"/>
      <c r="G841" s="6"/>
      <c r="M841" s="69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2">
      <c r="A842" s="6"/>
      <c r="B842" s="6"/>
      <c r="C842" s="6"/>
      <c r="D842" s="6"/>
      <c r="E842" s="6"/>
      <c r="F842" s="6"/>
      <c r="G842" s="6"/>
      <c r="M842" s="69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2">
      <c r="A843" s="6"/>
      <c r="B843" s="6"/>
      <c r="C843" s="6"/>
      <c r="D843" s="6"/>
      <c r="E843" s="6"/>
      <c r="F843" s="6"/>
      <c r="G843" s="6"/>
      <c r="M843" s="69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2">
      <c r="A844" s="6"/>
      <c r="B844" s="6"/>
      <c r="C844" s="6"/>
      <c r="D844" s="6"/>
      <c r="E844" s="6"/>
      <c r="F844" s="6"/>
      <c r="G844" s="6"/>
      <c r="M844" s="69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2">
      <c r="A845" s="6"/>
      <c r="B845" s="6"/>
      <c r="C845" s="6"/>
      <c r="D845" s="6"/>
      <c r="E845" s="6"/>
      <c r="F845" s="6"/>
      <c r="G845" s="6"/>
      <c r="M845" s="69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2">
      <c r="A846" s="6"/>
      <c r="B846" s="6"/>
      <c r="C846" s="6"/>
      <c r="D846" s="6"/>
      <c r="E846" s="6"/>
      <c r="F846" s="6"/>
      <c r="G846" s="6"/>
      <c r="M846" s="69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2">
      <c r="A847" s="6"/>
      <c r="B847" s="6"/>
      <c r="C847" s="6"/>
      <c r="D847" s="6"/>
      <c r="E847" s="6"/>
      <c r="F847" s="6"/>
      <c r="G847" s="6"/>
      <c r="M847" s="69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2">
      <c r="A848" s="6"/>
      <c r="B848" s="6"/>
      <c r="C848" s="6"/>
      <c r="D848" s="6"/>
      <c r="E848" s="6"/>
      <c r="F848" s="6"/>
      <c r="G848" s="6"/>
      <c r="M848" s="69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2">
      <c r="A849" s="6"/>
      <c r="B849" s="6"/>
      <c r="C849" s="6"/>
      <c r="D849" s="6"/>
      <c r="E849" s="6"/>
      <c r="F849" s="6"/>
      <c r="G849" s="6"/>
      <c r="M849" s="69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2">
      <c r="A850" s="6"/>
      <c r="B850" s="6"/>
      <c r="C850" s="6"/>
      <c r="D850" s="6"/>
      <c r="E850" s="6"/>
      <c r="F850" s="6"/>
      <c r="G850" s="6"/>
      <c r="M850" s="69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2">
      <c r="A851" s="6"/>
      <c r="B851" s="6"/>
      <c r="C851" s="6"/>
      <c r="D851" s="6"/>
      <c r="E851" s="6"/>
      <c r="F851" s="6"/>
      <c r="G851" s="6"/>
      <c r="M851" s="69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2">
      <c r="A852" s="6"/>
      <c r="B852" s="6"/>
      <c r="C852" s="6"/>
      <c r="D852" s="6"/>
      <c r="E852" s="6"/>
      <c r="F852" s="6"/>
      <c r="G852" s="6"/>
      <c r="M852" s="69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2">
      <c r="A853" s="6"/>
      <c r="B853" s="6"/>
      <c r="C853" s="6"/>
      <c r="D853" s="6"/>
      <c r="E853" s="6"/>
      <c r="F853" s="6"/>
      <c r="G853" s="6"/>
      <c r="M853" s="69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2">
      <c r="A854" s="6"/>
      <c r="B854" s="6"/>
      <c r="C854" s="6"/>
      <c r="D854" s="6"/>
      <c r="E854" s="6"/>
      <c r="F854" s="6"/>
      <c r="G854" s="6"/>
      <c r="M854" s="69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2">
      <c r="A855" s="6"/>
      <c r="B855" s="6"/>
      <c r="C855" s="6"/>
      <c r="D855" s="6"/>
      <c r="E855" s="6"/>
      <c r="F855" s="6"/>
      <c r="G855" s="6"/>
      <c r="M855" s="69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2">
      <c r="A856" s="6"/>
      <c r="B856" s="6"/>
      <c r="C856" s="6"/>
      <c r="D856" s="6"/>
      <c r="E856" s="6"/>
      <c r="F856" s="6"/>
      <c r="G856" s="6"/>
      <c r="M856" s="69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2">
      <c r="A857" s="6"/>
      <c r="B857" s="6"/>
      <c r="C857" s="6"/>
      <c r="D857" s="6"/>
      <c r="E857" s="6"/>
      <c r="F857" s="6"/>
      <c r="G857" s="6"/>
      <c r="M857" s="69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2">
      <c r="A858" s="6"/>
      <c r="B858" s="6"/>
      <c r="C858" s="6"/>
      <c r="D858" s="6"/>
      <c r="E858" s="6"/>
      <c r="F858" s="6"/>
      <c r="G858" s="6"/>
      <c r="M858" s="69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2">
      <c r="A859" s="6"/>
      <c r="B859" s="6"/>
      <c r="C859" s="6"/>
      <c r="D859" s="6"/>
      <c r="E859" s="6"/>
      <c r="F859" s="6"/>
      <c r="G859" s="6"/>
      <c r="M859" s="69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2">
      <c r="A860" s="6"/>
      <c r="B860" s="6"/>
      <c r="C860" s="6"/>
      <c r="D860" s="6"/>
      <c r="E860" s="6"/>
      <c r="F860" s="6"/>
      <c r="G860" s="6"/>
      <c r="M860" s="69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2">
      <c r="A861" s="6"/>
      <c r="B861" s="6"/>
      <c r="C861" s="6"/>
      <c r="D861" s="6"/>
      <c r="E861" s="6"/>
      <c r="F861" s="6"/>
      <c r="G861" s="6"/>
      <c r="M861" s="69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2">
      <c r="A862" s="6"/>
      <c r="B862" s="6"/>
      <c r="C862" s="6"/>
      <c r="D862" s="6"/>
      <c r="E862" s="6"/>
      <c r="F862" s="6"/>
      <c r="G862" s="6"/>
      <c r="M862" s="69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2">
      <c r="A863" s="6"/>
      <c r="B863" s="6"/>
      <c r="C863" s="6"/>
      <c r="D863" s="6"/>
      <c r="E863" s="6"/>
      <c r="F863" s="6"/>
      <c r="G863" s="6"/>
      <c r="M863" s="69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2">
      <c r="A864" s="6"/>
      <c r="B864" s="6"/>
      <c r="C864" s="6"/>
      <c r="D864" s="6"/>
      <c r="E864" s="6"/>
      <c r="F864" s="6"/>
      <c r="G864" s="6"/>
      <c r="M864" s="69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2">
      <c r="A865" s="6"/>
      <c r="B865" s="6"/>
      <c r="C865" s="6"/>
      <c r="D865" s="6"/>
      <c r="E865" s="6"/>
      <c r="F865" s="6"/>
      <c r="G865" s="6"/>
      <c r="M865" s="69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2">
      <c r="A866" s="6"/>
      <c r="B866" s="6"/>
      <c r="C866" s="6"/>
      <c r="D866" s="6"/>
      <c r="E866" s="6"/>
      <c r="F866" s="6"/>
      <c r="G866" s="6"/>
      <c r="M866" s="69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2">
      <c r="A867" s="6"/>
      <c r="B867" s="6"/>
      <c r="C867" s="6"/>
      <c r="D867" s="6"/>
      <c r="E867" s="6"/>
      <c r="F867" s="6"/>
      <c r="G867" s="6"/>
      <c r="M867" s="69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2">
      <c r="A868" s="6"/>
      <c r="B868" s="6"/>
      <c r="C868" s="6"/>
      <c r="D868" s="6"/>
      <c r="E868" s="6"/>
      <c r="F868" s="6"/>
      <c r="G868" s="6"/>
      <c r="M868" s="69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2">
      <c r="A869" s="6"/>
      <c r="B869" s="6"/>
      <c r="C869" s="6"/>
      <c r="D869" s="6"/>
      <c r="E869" s="6"/>
      <c r="F869" s="6"/>
      <c r="G869" s="6"/>
      <c r="M869" s="69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2">
      <c r="A870" s="6"/>
      <c r="B870" s="6"/>
      <c r="C870" s="6"/>
      <c r="D870" s="6"/>
      <c r="E870" s="6"/>
      <c r="F870" s="6"/>
      <c r="G870" s="6"/>
      <c r="M870" s="69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2">
      <c r="A871" s="6"/>
      <c r="B871" s="6"/>
      <c r="C871" s="6"/>
      <c r="D871" s="6"/>
      <c r="E871" s="6"/>
      <c r="F871" s="6"/>
      <c r="G871" s="6"/>
      <c r="M871" s="69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2">
      <c r="A872" s="6"/>
      <c r="B872" s="6"/>
      <c r="C872" s="6"/>
      <c r="D872" s="6"/>
      <c r="E872" s="6"/>
      <c r="F872" s="6"/>
      <c r="G872" s="6"/>
      <c r="M872" s="69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2">
      <c r="A873" s="6"/>
      <c r="B873" s="6"/>
      <c r="C873" s="6"/>
      <c r="D873" s="6"/>
      <c r="E873" s="6"/>
      <c r="F873" s="6"/>
      <c r="G873" s="6"/>
      <c r="M873" s="69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2">
      <c r="A874" s="6"/>
      <c r="B874" s="6"/>
      <c r="C874" s="6"/>
      <c r="D874" s="6"/>
      <c r="E874" s="6"/>
      <c r="F874" s="6"/>
      <c r="G874" s="6"/>
      <c r="M874" s="69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2">
      <c r="A875" s="6"/>
      <c r="B875" s="6"/>
      <c r="C875" s="6"/>
      <c r="D875" s="6"/>
      <c r="E875" s="6"/>
      <c r="F875" s="6"/>
      <c r="G875" s="6"/>
      <c r="M875" s="69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2">
      <c r="A876" s="6"/>
      <c r="B876" s="6"/>
      <c r="C876" s="6"/>
      <c r="D876" s="6"/>
      <c r="E876" s="6"/>
      <c r="F876" s="6"/>
      <c r="G876" s="6"/>
      <c r="M876" s="69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2">
      <c r="A877" s="6"/>
      <c r="B877" s="6"/>
      <c r="C877" s="6"/>
      <c r="D877" s="6"/>
      <c r="E877" s="6"/>
      <c r="F877" s="6"/>
      <c r="G877" s="6"/>
      <c r="M877" s="69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2">
      <c r="A878" s="6"/>
      <c r="B878" s="6"/>
      <c r="C878" s="6"/>
      <c r="D878" s="6"/>
      <c r="E878" s="6"/>
      <c r="F878" s="6"/>
      <c r="G878" s="6"/>
      <c r="M878" s="69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2">
      <c r="A879" s="6"/>
      <c r="B879" s="6"/>
      <c r="C879" s="6"/>
      <c r="D879" s="6"/>
      <c r="E879" s="6"/>
      <c r="F879" s="6"/>
      <c r="G879" s="6"/>
      <c r="M879" s="69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2">
      <c r="A880" s="6"/>
      <c r="B880" s="6"/>
      <c r="C880" s="6"/>
      <c r="D880" s="6"/>
      <c r="E880" s="6"/>
      <c r="F880" s="6"/>
      <c r="G880" s="6"/>
      <c r="M880" s="69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2">
      <c r="A881" s="6"/>
      <c r="B881" s="6"/>
      <c r="C881" s="6"/>
      <c r="D881" s="6"/>
      <c r="E881" s="6"/>
      <c r="F881" s="6"/>
      <c r="G881" s="6"/>
      <c r="M881" s="69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2">
      <c r="A882" s="6"/>
      <c r="B882" s="6"/>
      <c r="C882" s="6"/>
      <c r="D882" s="6"/>
      <c r="E882" s="6"/>
      <c r="F882" s="6"/>
      <c r="G882" s="6"/>
      <c r="M882" s="69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2">
      <c r="A883" s="6"/>
      <c r="B883" s="6"/>
      <c r="C883" s="6"/>
      <c r="D883" s="6"/>
      <c r="E883" s="6"/>
      <c r="F883" s="6"/>
      <c r="G883" s="6"/>
      <c r="M883" s="69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2">
      <c r="A884" s="6"/>
      <c r="B884" s="6"/>
      <c r="C884" s="6"/>
      <c r="D884" s="6"/>
      <c r="E884" s="6"/>
      <c r="F884" s="6"/>
      <c r="G884" s="6"/>
      <c r="M884" s="69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2">
      <c r="A885" s="6"/>
      <c r="B885" s="6"/>
      <c r="C885" s="6"/>
      <c r="D885" s="6"/>
      <c r="E885" s="6"/>
      <c r="F885" s="6"/>
      <c r="G885" s="6"/>
      <c r="M885" s="69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2">
      <c r="A886" s="6"/>
      <c r="B886" s="6"/>
      <c r="C886" s="6"/>
      <c r="D886" s="6"/>
      <c r="E886" s="6"/>
      <c r="F886" s="6"/>
      <c r="G886" s="6"/>
      <c r="M886" s="69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2">
      <c r="A887" s="6"/>
      <c r="B887" s="6"/>
      <c r="C887" s="6"/>
      <c r="D887" s="6"/>
      <c r="E887" s="6"/>
      <c r="F887" s="6"/>
      <c r="G887" s="6"/>
      <c r="M887" s="69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2">
      <c r="A888" s="6"/>
      <c r="B888" s="6"/>
      <c r="C888" s="6"/>
      <c r="D888" s="6"/>
      <c r="E888" s="6"/>
      <c r="F888" s="6"/>
      <c r="G888" s="6"/>
      <c r="M888" s="69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2">
      <c r="A889" s="6"/>
      <c r="B889" s="6"/>
      <c r="C889" s="6"/>
      <c r="D889" s="6"/>
      <c r="E889" s="6"/>
      <c r="F889" s="6"/>
      <c r="G889" s="6"/>
      <c r="M889" s="69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2">
      <c r="A890" s="6"/>
      <c r="B890" s="6"/>
      <c r="C890" s="6"/>
      <c r="D890" s="6"/>
      <c r="E890" s="6"/>
      <c r="F890" s="6"/>
      <c r="G890" s="6"/>
      <c r="M890" s="69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2">
      <c r="A891" s="6"/>
      <c r="B891" s="6"/>
      <c r="C891" s="6"/>
      <c r="D891" s="6"/>
      <c r="E891" s="6"/>
      <c r="F891" s="6"/>
      <c r="G891" s="6"/>
      <c r="M891" s="69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2">
      <c r="A892" s="6"/>
      <c r="B892" s="6"/>
      <c r="C892" s="6"/>
      <c r="D892" s="6"/>
      <c r="E892" s="6"/>
      <c r="F892" s="6"/>
      <c r="G892" s="6"/>
      <c r="M892" s="69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2">
      <c r="A893" s="6"/>
      <c r="B893" s="6"/>
      <c r="C893" s="6"/>
      <c r="D893" s="6"/>
      <c r="E893" s="6"/>
      <c r="F893" s="6"/>
      <c r="G893" s="6"/>
      <c r="M893" s="69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2">
      <c r="A894" s="6"/>
      <c r="B894" s="6"/>
      <c r="C894" s="6"/>
      <c r="D894" s="6"/>
      <c r="E894" s="6"/>
      <c r="F894" s="6"/>
      <c r="G894" s="6"/>
      <c r="M894" s="69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2">
      <c r="A895" s="6"/>
      <c r="B895" s="6"/>
      <c r="C895" s="6"/>
      <c r="D895" s="6"/>
      <c r="E895" s="6"/>
      <c r="F895" s="6"/>
      <c r="G895" s="6"/>
      <c r="M895" s="69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2">
      <c r="A896" s="6"/>
      <c r="B896" s="6"/>
      <c r="C896" s="6"/>
      <c r="D896" s="6"/>
      <c r="E896" s="6"/>
      <c r="F896" s="6"/>
      <c r="G896" s="6"/>
      <c r="M896" s="69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2">
      <c r="A897" s="6"/>
      <c r="B897" s="6"/>
      <c r="C897" s="6"/>
      <c r="D897" s="6"/>
      <c r="E897" s="6"/>
      <c r="F897" s="6"/>
      <c r="G897" s="6"/>
      <c r="M897" s="69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2">
      <c r="A898" s="6"/>
      <c r="B898" s="6"/>
      <c r="C898" s="6"/>
      <c r="D898" s="6"/>
      <c r="E898" s="6"/>
      <c r="F898" s="6"/>
      <c r="G898" s="6"/>
      <c r="M898" s="69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2">
      <c r="A899" s="6"/>
      <c r="B899" s="6"/>
      <c r="C899" s="6"/>
      <c r="D899" s="6"/>
      <c r="E899" s="6"/>
      <c r="F899" s="6"/>
      <c r="G899" s="6"/>
      <c r="M899" s="69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2">
      <c r="A900" s="6"/>
      <c r="B900" s="6"/>
      <c r="C900" s="6"/>
      <c r="D900" s="6"/>
      <c r="E900" s="6"/>
      <c r="F900" s="6"/>
      <c r="G900" s="6"/>
      <c r="M900" s="69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2">
      <c r="A901" s="6"/>
      <c r="B901" s="6"/>
      <c r="C901" s="6"/>
      <c r="D901" s="6"/>
      <c r="E901" s="6"/>
      <c r="F901" s="6"/>
      <c r="G901" s="6"/>
      <c r="M901" s="69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2">
      <c r="A902" s="6"/>
      <c r="B902" s="6"/>
      <c r="C902" s="6"/>
      <c r="D902" s="6"/>
      <c r="E902" s="6"/>
      <c r="F902" s="6"/>
      <c r="G902" s="6"/>
      <c r="M902" s="69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2">
      <c r="A903" s="6"/>
      <c r="B903" s="6"/>
      <c r="C903" s="6"/>
      <c r="D903" s="6"/>
      <c r="E903" s="6"/>
      <c r="F903" s="6"/>
      <c r="G903" s="6"/>
      <c r="M903" s="69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2">
      <c r="A904" s="6"/>
      <c r="B904" s="6"/>
      <c r="C904" s="6"/>
      <c r="D904" s="6"/>
      <c r="E904" s="6"/>
      <c r="F904" s="6"/>
      <c r="G904" s="6"/>
      <c r="M904" s="69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2">
      <c r="A905" s="6"/>
      <c r="B905" s="6"/>
      <c r="C905" s="6"/>
      <c r="D905" s="6"/>
      <c r="E905" s="6"/>
      <c r="F905" s="6"/>
      <c r="G905" s="6"/>
      <c r="M905" s="69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2">
      <c r="A906" s="6"/>
      <c r="B906" s="6"/>
      <c r="C906" s="6"/>
      <c r="D906" s="6"/>
      <c r="E906" s="6"/>
      <c r="F906" s="6"/>
      <c r="G906" s="6"/>
      <c r="M906" s="69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2">
      <c r="A907" s="6"/>
      <c r="B907" s="6"/>
      <c r="C907" s="6"/>
      <c r="D907" s="6"/>
      <c r="E907" s="6"/>
      <c r="F907" s="6"/>
      <c r="G907" s="6"/>
      <c r="M907" s="69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2">
      <c r="A908" s="6"/>
      <c r="B908" s="6"/>
      <c r="C908" s="6"/>
      <c r="D908" s="6"/>
      <c r="E908" s="6"/>
      <c r="F908" s="6"/>
      <c r="G908" s="6"/>
      <c r="M908" s="69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2">
      <c r="A909" s="6"/>
      <c r="B909" s="6"/>
      <c r="C909" s="6"/>
      <c r="D909" s="6"/>
      <c r="E909" s="6"/>
      <c r="F909" s="6"/>
      <c r="G909" s="6"/>
      <c r="M909" s="69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2">
      <c r="A910" s="6"/>
      <c r="B910" s="6"/>
      <c r="C910" s="6"/>
      <c r="D910" s="6"/>
      <c r="E910" s="6"/>
      <c r="F910" s="6"/>
      <c r="G910" s="6"/>
      <c r="M910" s="69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2">
      <c r="A911" s="6"/>
      <c r="B911" s="6"/>
      <c r="C911" s="6"/>
      <c r="D911" s="6"/>
      <c r="E911" s="6"/>
      <c r="F911" s="6"/>
      <c r="G911" s="6"/>
      <c r="M911" s="69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2">
      <c r="A912" s="6"/>
      <c r="B912" s="6"/>
      <c r="C912" s="6"/>
      <c r="D912" s="6"/>
      <c r="E912" s="6"/>
      <c r="F912" s="6"/>
      <c r="G912" s="6"/>
      <c r="M912" s="69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2">
      <c r="A913" s="6"/>
      <c r="B913" s="6"/>
      <c r="C913" s="6"/>
      <c r="D913" s="6"/>
      <c r="E913" s="6"/>
      <c r="F913" s="6"/>
      <c r="G913" s="6"/>
      <c r="M913" s="69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2">
      <c r="A914" s="6"/>
      <c r="B914" s="6"/>
      <c r="C914" s="6"/>
      <c r="D914" s="6"/>
      <c r="E914" s="6"/>
      <c r="F914" s="6"/>
      <c r="G914" s="6"/>
      <c r="M914" s="69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2">
      <c r="A915" s="6"/>
      <c r="B915" s="6"/>
      <c r="C915" s="6"/>
      <c r="D915" s="6"/>
      <c r="E915" s="6"/>
      <c r="F915" s="6"/>
      <c r="G915" s="6"/>
      <c r="M915" s="69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2">
      <c r="A916" s="6"/>
      <c r="B916" s="6"/>
      <c r="C916" s="6"/>
      <c r="D916" s="6"/>
      <c r="E916" s="6"/>
      <c r="F916" s="6"/>
      <c r="G916" s="6"/>
      <c r="M916" s="69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2">
      <c r="A917" s="6"/>
      <c r="B917" s="6"/>
      <c r="C917" s="6"/>
      <c r="D917" s="6"/>
      <c r="E917" s="6"/>
      <c r="F917" s="6"/>
      <c r="G917" s="6"/>
      <c r="M917" s="69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2">
      <c r="A918" s="6"/>
      <c r="B918" s="6"/>
      <c r="C918" s="6"/>
      <c r="D918" s="6"/>
      <c r="E918" s="6"/>
      <c r="F918" s="6"/>
      <c r="G918" s="6"/>
      <c r="M918" s="69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2">
      <c r="A919" s="6"/>
      <c r="B919" s="6"/>
      <c r="C919" s="6"/>
      <c r="D919" s="6"/>
      <c r="E919" s="6"/>
      <c r="F919" s="6"/>
      <c r="G919" s="6"/>
      <c r="M919" s="69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2">
      <c r="A920" s="6"/>
      <c r="B920" s="6"/>
      <c r="C920" s="6"/>
      <c r="D920" s="6"/>
      <c r="E920" s="6"/>
      <c r="F920" s="6"/>
      <c r="G920" s="6"/>
      <c r="M920" s="69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2">
      <c r="A921" s="6"/>
      <c r="B921" s="6"/>
      <c r="C921" s="6"/>
      <c r="D921" s="6"/>
      <c r="E921" s="6"/>
      <c r="F921" s="6"/>
      <c r="G921" s="6"/>
      <c r="M921" s="69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2">
      <c r="A922" s="6"/>
      <c r="B922" s="6"/>
      <c r="C922" s="6"/>
      <c r="D922" s="6"/>
      <c r="E922" s="6"/>
      <c r="F922" s="6"/>
      <c r="G922" s="6"/>
      <c r="M922" s="69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2">
      <c r="A923" s="6"/>
      <c r="B923" s="6"/>
      <c r="C923" s="6"/>
      <c r="D923" s="6"/>
      <c r="E923" s="6"/>
      <c r="F923" s="6"/>
      <c r="G923" s="6"/>
      <c r="M923" s="69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2">
      <c r="A924" s="6"/>
      <c r="B924" s="6"/>
      <c r="C924" s="6"/>
      <c r="D924" s="6"/>
      <c r="E924" s="6"/>
      <c r="F924" s="6"/>
      <c r="G924" s="6"/>
      <c r="M924" s="69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2">
      <c r="A925" s="6"/>
      <c r="B925" s="6"/>
      <c r="C925" s="6"/>
      <c r="D925" s="6"/>
      <c r="E925" s="6"/>
      <c r="F925" s="6"/>
      <c r="G925" s="6"/>
      <c r="M925" s="69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2">
      <c r="A926" s="6"/>
      <c r="B926" s="6"/>
      <c r="C926" s="6"/>
      <c r="D926" s="6"/>
      <c r="E926" s="6"/>
      <c r="F926" s="6"/>
      <c r="G926" s="6"/>
      <c r="M926" s="69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2">
      <c r="A927" s="6"/>
      <c r="B927" s="6"/>
      <c r="C927" s="6"/>
      <c r="D927" s="6"/>
      <c r="E927" s="6"/>
      <c r="F927" s="6"/>
      <c r="G927" s="6"/>
      <c r="M927" s="69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2">
      <c r="A928" s="6"/>
      <c r="B928" s="6"/>
      <c r="C928" s="6"/>
      <c r="D928" s="6"/>
      <c r="E928" s="6"/>
      <c r="F928" s="6"/>
      <c r="G928" s="6"/>
      <c r="M928" s="69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2">
      <c r="A929" s="6"/>
      <c r="B929" s="6"/>
      <c r="C929" s="6"/>
      <c r="D929" s="6"/>
      <c r="E929" s="6"/>
      <c r="F929" s="6"/>
      <c r="G929" s="6"/>
      <c r="M929" s="69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2">
      <c r="A930" s="6"/>
      <c r="B930" s="6"/>
      <c r="C930" s="6"/>
      <c r="D930" s="6"/>
      <c r="E930" s="6"/>
      <c r="F930" s="6"/>
      <c r="G930" s="6"/>
      <c r="M930" s="69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2">
      <c r="A931" s="6"/>
      <c r="B931" s="6"/>
      <c r="C931" s="6"/>
      <c r="D931" s="6"/>
      <c r="E931" s="6"/>
      <c r="F931" s="6"/>
      <c r="G931" s="6"/>
      <c r="M931" s="69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2">
      <c r="A932" s="6"/>
      <c r="B932" s="6"/>
      <c r="C932" s="6"/>
      <c r="D932" s="6"/>
      <c r="E932" s="6"/>
      <c r="F932" s="6"/>
      <c r="G932" s="6"/>
      <c r="M932" s="69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2">
      <c r="A933" s="6"/>
      <c r="B933" s="6"/>
      <c r="C933" s="6"/>
      <c r="D933" s="6"/>
      <c r="E933" s="6"/>
      <c r="F933" s="6"/>
      <c r="G933" s="6"/>
      <c r="M933" s="69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2">
      <c r="A934" s="6"/>
      <c r="B934" s="6"/>
      <c r="C934" s="6"/>
      <c r="D934" s="6"/>
      <c r="E934" s="6"/>
      <c r="F934" s="6"/>
      <c r="G934" s="6"/>
      <c r="M934" s="69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2">
      <c r="A935" s="6"/>
      <c r="B935" s="6"/>
      <c r="C935" s="6"/>
      <c r="D935" s="6"/>
      <c r="E935" s="6"/>
      <c r="F935" s="6"/>
      <c r="G935" s="6"/>
      <c r="M935" s="69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2">
      <c r="A936" s="6"/>
      <c r="B936" s="6"/>
      <c r="C936" s="6"/>
      <c r="D936" s="6"/>
      <c r="E936" s="6"/>
      <c r="F936" s="6"/>
      <c r="G936" s="6"/>
      <c r="M936" s="69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2">
      <c r="A937" s="6"/>
      <c r="B937" s="6"/>
      <c r="C937" s="6"/>
      <c r="D937" s="6"/>
      <c r="E937" s="6"/>
      <c r="F937" s="6"/>
      <c r="G937" s="6"/>
      <c r="M937" s="69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2">
      <c r="A938" s="6"/>
      <c r="B938" s="6"/>
      <c r="C938" s="6"/>
      <c r="D938" s="6"/>
      <c r="E938" s="6"/>
      <c r="F938" s="6"/>
      <c r="G938" s="6"/>
      <c r="M938" s="69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2">
      <c r="A939" s="6"/>
      <c r="B939" s="6"/>
      <c r="C939" s="6"/>
      <c r="D939" s="6"/>
      <c r="E939" s="6"/>
      <c r="F939" s="6"/>
      <c r="G939" s="6"/>
      <c r="M939" s="69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2">
      <c r="A940" s="6"/>
      <c r="B940" s="6"/>
      <c r="C940" s="6"/>
      <c r="D940" s="6"/>
      <c r="E940" s="6"/>
      <c r="F940" s="6"/>
      <c r="G940" s="6"/>
      <c r="M940" s="69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2">
      <c r="A941" s="6"/>
      <c r="B941" s="6"/>
      <c r="C941" s="6"/>
      <c r="D941" s="6"/>
      <c r="E941" s="6"/>
      <c r="F941" s="6"/>
      <c r="G941" s="6"/>
      <c r="M941" s="69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2">
      <c r="A942" s="6"/>
      <c r="B942" s="6"/>
      <c r="C942" s="6"/>
      <c r="D942" s="6"/>
      <c r="E942" s="6"/>
      <c r="F942" s="6"/>
      <c r="G942" s="6"/>
      <c r="M942" s="69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2">
      <c r="A943" s="6"/>
      <c r="B943" s="6"/>
      <c r="C943" s="6"/>
      <c r="D943" s="6"/>
      <c r="E943" s="6"/>
      <c r="F943" s="6"/>
      <c r="G943" s="6"/>
      <c r="M943" s="69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2">
      <c r="A944" s="6"/>
      <c r="B944" s="6"/>
      <c r="C944" s="6"/>
      <c r="D944" s="6"/>
      <c r="E944" s="6"/>
      <c r="F944" s="6"/>
      <c r="G944" s="6"/>
      <c r="M944" s="69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2">
      <c r="A945" s="6"/>
      <c r="B945" s="6"/>
      <c r="C945" s="6"/>
      <c r="D945" s="6"/>
      <c r="E945" s="6"/>
      <c r="F945" s="6"/>
      <c r="G945" s="6"/>
      <c r="M945" s="69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2">
      <c r="A946" s="6"/>
      <c r="B946" s="6"/>
      <c r="C946" s="6"/>
      <c r="D946" s="6"/>
      <c r="E946" s="6"/>
      <c r="F946" s="6"/>
      <c r="G946" s="6"/>
      <c r="M946" s="69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2">
      <c r="A947" s="6"/>
      <c r="B947" s="6"/>
      <c r="C947" s="6"/>
      <c r="D947" s="6"/>
      <c r="E947" s="6"/>
      <c r="F947" s="6"/>
      <c r="G947" s="6"/>
      <c r="M947" s="69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2">
      <c r="A948" s="6"/>
      <c r="B948" s="6"/>
      <c r="C948" s="6"/>
      <c r="D948" s="6"/>
      <c r="E948" s="6"/>
      <c r="F948" s="6"/>
      <c r="G948" s="6"/>
      <c r="M948" s="69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2">
      <c r="A949" s="6"/>
      <c r="B949" s="6"/>
      <c r="C949" s="6"/>
      <c r="D949" s="6"/>
      <c r="E949" s="6"/>
      <c r="F949" s="6"/>
      <c r="G949" s="6"/>
      <c r="M949" s="69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2">
      <c r="A950" s="6"/>
      <c r="B950" s="6"/>
      <c r="C950" s="6"/>
      <c r="D950" s="6"/>
      <c r="E950" s="6"/>
      <c r="F950" s="6"/>
      <c r="G950" s="6"/>
      <c r="M950" s="69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2">
      <c r="A951" s="6"/>
      <c r="B951" s="6"/>
      <c r="C951" s="6"/>
      <c r="D951" s="6"/>
      <c r="E951" s="6"/>
      <c r="F951" s="6"/>
      <c r="G951" s="6"/>
      <c r="M951" s="69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2">
      <c r="A952" s="6"/>
      <c r="B952" s="6"/>
      <c r="C952" s="6"/>
      <c r="D952" s="6"/>
      <c r="E952" s="6"/>
      <c r="F952" s="6"/>
      <c r="G952" s="6"/>
      <c r="M952" s="69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2">
      <c r="A953" s="6"/>
      <c r="B953" s="6"/>
      <c r="C953" s="6"/>
      <c r="D953" s="6"/>
      <c r="E953" s="6"/>
      <c r="F953" s="6"/>
      <c r="G953" s="6"/>
      <c r="M953" s="69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2">
      <c r="A954" s="6"/>
      <c r="B954" s="6"/>
      <c r="C954" s="6"/>
      <c r="D954" s="6"/>
      <c r="E954" s="6"/>
      <c r="F954" s="6"/>
      <c r="G954" s="6"/>
      <c r="M954" s="69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2">
      <c r="A955" s="6"/>
      <c r="B955" s="6"/>
      <c r="C955" s="6"/>
      <c r="D955" s="6"/>
      <c r="E955" s="6"/>
      <c r="F955" s="6"/>
      <c r="G955" s="6"/>
      <c r="M955" s="69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2">
      <c r="A956" s="6"/>
      <c r="B956" s="6"/>
      <c r="C956" s="6"/>
      <c r="D956" s="6"/>
      <c r="E956" s="6"/>
      <c r="F956" s="6"/>
      <c r="G956" s="6"/>
      <c r="M956" s="69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2">
      <c r="A957" s="6"/>
      <c r="B957" s="6"/>
      <c r="C957" s="6"/>
      <c r="D957" s="6"/>
      <c r="E957" s="6"/>
      <c r="F957" s="6"/>
      <c r="G957" s="6"/>
      <c r="M957" s="69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2">
      <c r="A958" s="6"/>
      <c r="B958" s="6"/>
      <c r="C958" s="6"/>
      <c r="D958" s="6"/>
      <c r="E958" s="6"/>
      <c r="F958" s="6"/>
      <c r="G958" s="6"/>
      <c r="M958" s="69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2">
      <c r="A959" s="6"/>
      <c r="B959" s="6"/>
      <c r="C959" s="6"/>
      <c r="D959" s="6"/>
      <c r="E959" s="6"/>
      <c r="F959" s="6"/>
      <c r="G959" s="6"/>
      <c r="M959" s="69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2">
      <c r="A960" s="6"/>
      <c r="B960" s="6"/>
      <c r="C960" s="6"/>
      <c r="D960" s="6"/>
      <c r="E960" s="6"/>
      <c r="F960" s="6"/>
      <c r="G960" s="6"/>
      <c r="M960" s="69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2">
      <c r="A961" s="6"/>
      <c r="B961" s="6"/>
      <c r="C961" s="6"/>
      <c r="D961" s="6"/>
      <c r="E961" s="6"/>
      <c r="F961" s="6"/>
      <c r="G961" s="6"/>
      <c r="M961" s="69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2">
      <c r="A962" s="6"/>
      <c r="B962" s="6"/>
      <c r="C962" s="6"/>
      <c r="D962" s="6"/>
      <c r="E962" s="6"/>
      <c r="F962" s="6"/>
      <c r="G962" s="6"/>
      <c r="M962" s="69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2">
      <c r="A963" s="6"/>
      <c r="B963" s="6"/>
      <c r="C963" s="6"/>
      <c r="D963" s="6"/>
      <c r="E963" s="6"/>
      <c r="F963" s="6"/>
      <c r="G963" s="6"/>
      <c r="M963" s="69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2">
      <c r="A964" s="6"/>
      <c r="B964" s="6"/>
      <c r="C964" s="6"/>
      <c r="D964" s="6"/>
      <c r="E964" s="6"/>
      <c r="F964" s="6"/>
      <c r="G964" s="6"/>
      <c r="M964" s="69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2">
      <c r="A965" s="6"/>
      <c r="B965" s="6"/>
      <c r="C965" s="6"/>
      <c r="D965" s="6"/>
      <c r="E965" s="6"/>
      <c r="F965" s="6"/>
      <c r="G965" s="6"/>
      <c r="M965" s="69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2">
      <c r="A966" s="6"/>
      <c r="B966" s="6"/>
      <c r="C966" s="6"/>
      <c r="D966" s="6"/>
      <c r="E966" s="6"/>
      <c r="F966" s="6"/>
      <c r="G966" s="6"/>
      <c r="M966" s="69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2">
      <c r="A967" s="6"/>
      <c r="B967" s="6"/>
      <c r="C967" s="6"/>
      <c r="D967" s="6"/>
      <c r="E967" s="6"/>
      <c r="F967" s="6"/>
      <c r="G967" s="6"/>
      <c r="M967" s="69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2">
      <c r="A968" s="6"/>
      <c r="B968" s="6"/>
      <c r="C968" s="6"/>
      <c r="D968" s="6"/>
      <c r="E968" s="6"/>
      <c r="F968" s="6"/>
      <c r="G968" s="6"/>
      <c r="M968" s="69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2">
      <c r="A969" s="6"/>
      <c r="B969" s="6"/>
      <c r="C969" s="6"/>
      <c r="D969" s="6"/>
      <c r="E969" s="6"/>
      <c r="F969" s="6"/>
      <c r="G969" s="6"/>
      <c r="M969" s="69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2">
      <c r="A970" s="6"/>
      <c r="B970" s="6"/>
      <c r="C970" s="6"/>
      <c r="D970" s="6"/>
      <c r="E970" s="6"/>
      <c r="F970" s="6"/>
      <c r="G970" s="6"/>
      <c r="M970" s="69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2">
      <c r="A971" s="6"/>
      <c r="B971" s="6"/>
      <c r="C971" s="6"/>
      <c r="D971" s="6"/>
      <c r="E971" s="6"/>
      <c r="F971" s="6"/>
      <c r="G971" s="6"/>
      <c r="M971" s="69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2">
      <c r="A972" s="6"/>
      <c r="B972" s="6"/>
      <c r="C972" s="6"/>
      <c r="D972" s="6"/>
      <c r="E972" s="6"/>
      <c r="F972" s="6"/>
      <c r="G972" s="6"/>
      <c r="M972" s="69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2">
      <c r="A973" s="6"/>
      <c r="B973" s="6"/>
      <c r="C973" s="6"/>
      <c r="D973" s="6"/>
      <c r="E973" s="6"/>
      <c r="F973" s="6"/>
      <c r="G973" s="6"/>
      <c r="M973" s="69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2">
      <c r="A974" s="6"/>
      <c r="B974" s="6"/>
      <c r="C974" s="6"/>
      <c r="D974" s="6"/>
      <c r="E974" s="6"/>
      <c r="F974" s="6"/>
      <c r="G974" s="6"/>
      <c r="M974" s="69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2">
      <c r="A975" s="6"/>
      <c r="B975" s="6"/>
      <c r="C975" s="6"/>
      <c r="D975" s="6"/>
      <c r="E975" s="6"/>
      <c r="F975" s="6"/>
      <c r="G975" s="6"/>
      <c r="M975" s="69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2">
      <c r="A976" s="6"/>
      <c r="B976" s="6"/>
      <c r="C976" s="6"/>
      <c r="D976" s="6"/>
      <c r="E976" s="6"/>
      <c r="F976" s="6"/>
      <c r="G976" s="6"/>
      <c r="M976" s="69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2">
      <c r="A977" s="6"/>
      <c r="B977" s="6"/>
      <c r="C977" s="6"/>
      <c r="D977" s="6"/>
      <c r="E977" s="6"/>
      <c r="F977" s="6"/>
      <c r="G977" s="6"/>
      <c r="M977" s="69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2">
      <c r="A978" s="6"/>
      <c r="B978" s="6"/>
      <c r="C978" s="6"/>
      <c r="D978" s="6"/>
      <c r="E978" s="6"/>
      <c r="F978" s="6"/>
      <c r="G978" s="6"/>
      <c r="M978" s="69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2">
      <c r="A979" s="6"/>
      <c r="B979" s="6"/>
      <c r="C979" s="6"/>
      <c r="D979" s="6"/>
      <c r="E979" s="6"/>
      <c r="F979" s="6"/>
      <c r="G979" s="6"/>
      <c r="M979" s="69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2">
      <c r="A980" s="6"/>
      <c r="B980" s="6"/>
      <c r="C980" s="6"/>
      <c r="D980" s="6"/>
      <c r="E980" s="6"/>
      <c r="F980" s="6"/>
      <c r="G980" s="6"/>
      <c r="M980" s="69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2">
      <c r="A981" s="6"/>
      <c r="B981" s="6"/>
      <c r="C981" s="6"/>
      <c r="D981" s="6"/>
      <c r="E981" s="6"/>
      <c r="F981" s="6"/>
      <c r="G981" s="6"/>
      <c r="M981" s="69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2">
      <c r="A982" s="6"/>
      <c r="B982" s="6"/>
      <c r="C982" s="6"/>
      <c r="D982" s="6"/>
      <c r="E982" s="6"/>
      <c r="F982" s="6"/>
      <c r="G982" s="6"/>
      <c r="M982" s="69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2">
      <c r="A983" s="6"/>
      <c r="B983" s="6"/>
      <c r="C983" s="6"/>
      <c r="D983" s="6"/>
      <c r="E983" s="6"/>
      <c r="F983" s="6"/>
      <c r="G983" s="6"/>
      <c r="M983" s="69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2">
      <c r="A984" s="6"/>
      <c r="B984" s="6"/>
      <c r="C984" s="6"/>
      <c r="D984" s="6"/>
      <c r="E984" s="6"/>
      <c r="F984" s="6"/>
      <c r="G984" s="6"/>
      <c r="M984" s="69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2">
      <c r="A985" s="6"/>
      <c r="B985" s="6"/>
      <c r="C985" s="6"/>
      <c r="D985" s="6"/>
      <c r="E985" s="6"/>
      <c r="F985" s="6"/>
      <c r="G985" s="6"/>
      <c r="M985" s="69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2">
      <c r="A986" s="6"/>
      <c r="B986" s="6"/>
      <c r="C986" s="6"/>
      <c r="D986" s="6"/>
      <c r="E986" s="6"/>
      <c r="F986" s="6"/>
      <c r="G986" s="6"/>
      <c r="M986" s="69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2">
      <c r="A987" s="6"/>
      <c r="B987" s="6"/>
      <c r="C987" s="6"/>
      <c r="D987" s="6"/>
      <c r="E987" s="6"/>
      <c r="F987" s="6"/>
      <c r="G987" s="6"/>
      <c r="M987" s="69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2">
      <c r="A988" s="6"/>
      <c r="B988" s="6"/>
      <c r="C988" s="6"/>
      <c r="D988" s="6"/>
      <c r="E988" s="6"/>
      <c r="F988" s="6"/>
      <c r="G988" s="6"/>
      <c r="M988" s="69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2">
      <c r="A989" s="6"/>
      <c r="B989" s="6"/>
      <c r="C989" s="6"/>
      <c r="D989" s="6"/>
      <c r="E989" s="6"/>
      <c r="F989" s="6"/>
      <c r="G989" s="6"/>
      <c r="M989" s="69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2">
      <c r="A990" s="6"/>
      <c r="B990" s="6"/>
      <c r="C990" s="6"/>
      <c r="D990" s="6"/>
      <c r="E990" s="6"/>
      <c r="F990" s="6"/>
      <c r="G990" s="6"/>
      <c r="M990" s="69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2">
      <c r="A991" s="6"/>
      <c r="B991" s="6"/>
      <c r="C991" s="6"/>
      <c r="D991" s="6"/>
      <c r="E991" s="6"/>
      <c r="F991" s="6"/>
      <c r="G991" s="6"/>
      <c r="M991" s="69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2">
      <c r="A992" s="6"/>
      <c r="B992" s="6"/>
      <c r="C992" s="6"/>
      <c r="D992" s="6"/>
      <c r="E992" s="6"/>
      <c r="F992" s="6"/>
      <c r="G992" s="6"/>
      <c r="M992" s="69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2">
      <c r="A993" s="6"/>
      <c r="B993" s="6"/>
      <c r="C993" s="6"/>
      <c r="D993" s="6"/>
      <c r="E993" s="6"/>
      <c r="F993" s="6"/>
      <c r="G993" s="6"/>
      <c r="M993" s="69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2">
      <c r="A994" s="6"/>
      <c r="B994" s="6"/>
      <c r="C994" s="6"/>
      <c r="D994" s="6"/>
      <c r="E994" s="6"/>
      <c r="F994" s="6"/>
      <c r="G994" s="6"/>
      <c r="M994" s="69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2">
      <c r="A995" s="6"/>
      <c r="B995" s="6"/>
      <c r="C995" s="6"/>
      <c r="D995" s="6"/>
      <c r="E995" s="6"/>
      <c r="F995" s="6"/>
      <c r="G995" s="6"/>
      <c r="M995" s="69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2">
      <c r="A996" s="6"/>
      <c r="B996" s="6"/>
      <c r="C996" s="6"/>
      <c r="D996" s="6"/>
      <c r="E996" s="6"/>
      <c r="F996" s="6"/>
      <c r="G996" s="6"/>
      <c r="M996" s="69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2">
      <c r="A997" s="6"/>
      <c r="B997" s="6"/>
      <c r="C997" s="6"/>
      <c r="D997" s="6"/>
      <c r="E997" s="6"/>
      <c r="F997" s="6"/>
      <c r="G997" s="6"/>
      <c r="M997" s="69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2">
      <c r="A998" s="6"/>
      <c r="B998" s="6"/>
      <c r="C998" s="6"/>
      <c r="D998" s="6"/>
      <c r="E998" s="6"/>
      <c r="F998" s="6"/>
      <c r="G998" s="6"/>
      <c r="M998" s="69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2">
      <c r="A999" s="6"/>
      <c r="B999" s="6"/>
      <c r="C999" s="6"/>
      <c r="D999" s="6"/>
      <c r="E999" s="6"/>
      <c r="F999" s="6"/>
      <c r="G999" s="6"/>
      <c r="M999" s="69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2">
      <c r="A1000" s="6"/>
      <c r="B1000" s="6"/>
      <c r="C1000" s="6"/>
      <c r="D1000" s="6"/>
      <c r="E1000" s="6"/>
      <c r="F1000" s="6"/>
      <c r="G1000" s="6"/>
      <c r="M1000" s="69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48">
    <mergeCell ref="S52:T52"/>
    <mergeCell ref="A53:B53"/>
    <mergeCell ref="D53:E53"/>
    <mergeCell ref="H53:I53"/>
    <mergeCell ref="K53:L53"/>
    <mergeCell ref="O52:R52"/>
    <mergeCell ref="A19:B19"/>
    <mergeCell ref="D19:E19"/>
    <mergeCell ref="H19:I19"/>
    <mergeCell ref="A20:B20"/>
    <mergeCell ref="D20:E20"/>
    <mergeCell ref="H20:I20"/>
    <mergeCell ref="A21:B21"/>
    <mergeCell ref="D21:E21"/>
    <mergeCell ref="H21:I21"/>
    <mergeCell ref="A22:B22"/>
    <mergeCell ref="D22:E22"/>
    <mergeCell ref="H22:I22"/>
    <mergeCell ref="A23:B23"/>
    <mergeCell ref="D23:E23"/>
    <mergeCell ref="H23:I23"/>
    <mergeCell ref="A24:B24"/>
    <mergeCell ref="D24:E24"/>
    <mergeCell ref="H24:I24"/>
    <mergeCell ref="A1:F1"/>
    <mergeCell ref="G1:G52"/>
    <mergeCell ref="H1:L1"/>
    <mergeCell ref="A2:C3"/>
    <mergeCell ref="D2:E2"/>
    <mergeCell ref="O2:T2"/>
    <mergeCell ref="L14:M14"/>
    <mergeCell ref="D47:E47"/>
    <mergeCell ref="H47:I47"/>
    <mergeCell ref="K47:L47"/>
    <mergeCell ref="D48:F48"/>
    <mergeCell ref="H48:I48"/>
    <mergeCell ref="K48:L48"/>
    <mergeCell ref="H49:I49"/>
    <mergeCell ref="K49:L49"/>
    <mergeCell ref="D50:E50"/>
    <mergeCell ref="H50:I50"/>
    <mergeCell ref="K50:L50"/>
    <mergeCell ref="D51:E51"/>
    <mergeCell ref="H51:I51"/>
    <mergeCell ref="K51:L51"/>
    <mergeCell ref="D52:E52"/>
    <mergeCell ref="H52:I52"/>
    <mergeCell ref="K52:L52"/>
    <mergeCell ref="H2:L2"/>
    <mergeCell ref="H3:L3"/>
    <mergeCell ref="D3:E3"/>
    <mergeCell ref="D4:E4"/>
    <mergeCell ref="A4:B4"/>
    <mergeCell ref="A5:B5"/>
    <mergeCell ref="D5:E5"/>
    <mergeCell ref="D6:E6"/>
    <mergeCell ref="A6:B6"/>
    <mergeCell ref="H4:M4"/>
    <mergeCell ref="L5:M5"/>
    <mergeCell ref="A7:B7"/>
    <mergeCell ref="L6:M6"/>
    <mergeCell ref="L7:M7"/>
    <mergeCell ref="D7:E7"/>
    <mergeCell ref="D8:E8"/>
    <mergeCell ref="A8:B8"/>
    <mergeCell ref="A9:B9"/>
    <mergeCell ref="L8:M8"/>
    <mergeCell ref="L9:M9"/>
    <mergeCell ref="D9:E9"/>
    <mergeCell ref="D10:E10"/>
    <mergeCell ref="A10:B10"/>
    <mergeCell ref="A11:B11"/>
    <mergeCell ref="L10:M10"/>
    <mergeCell ref="L11:M11"/>
    <mergeCell ref="D11:E11"/>
    <mergeCell ref="D12:E12"/>
    <mergeCell ref="A12:B12"/>
    <mergeCell ref="A13:B13"/>
    <mergeCell ref="L12:M12"/>
    <mergeCell ref="L13:M13"/>
    <mergeCell ref="D13:E13"/>
    <mergeCell ref="D14:E14"/>
    <mergeCell ref="A14:B14"/>
    <mergeCell ref="A15:B15"/>
    <mergeCell ref="D15:E15"/>
    <mergeCell ref="H15:M15"/>
    <mergeCell ref="A16:B16"/>
    <mergeCell ref="D16:E16"/>
    <mergeCell ref="A18:B18"/>
    <mergeCell ref="D18:E18"/>
    <mergeCell ref="H18:J18"/>
    <mergeCell ref="H16:M16"/>
    <mergeCell ref="A17:B17"/>
    <mergeCell ref="D17:E17"/>
    <mergeCell ref="H17:M17"/>
    <mergeCell ref="A25:B25"/>
    <mergeCell ref="D25:E25"/>
    <mergeCell ref="H25:I25"/>
    <mergeCell ref="D26:F26"/>
    <mergeCell ref="H26:J27"/>
    <mergeCell ref="A28:B28"/>
    <mergeCell ref="D28:E28"/>
    <mergeCell ref="H28:J28"/>
    <mergeCell ref="A29:B29"/>
    <mergeCell ref="D29:E29"/>
    <mergeCell ref="H29:I29"/>
    <mergeCell ref="A30:B30"/>
    <mergeCell ref="D30:E30"/>
    <mergeCell ref="H30:I30"/>
    <mergeCell ref="A31:B31"/>
    <mergeCell ref="D31:E31"/>
    <mergeCell ref="H31:I31"/>
    <mergeCell ref="A32:B32"/>
    <mergeCell ref="D32:E32"/>
    <mergeCell ref="H32:I32"/>
    <mergeCell ref="A33:B33"/>
    <mergeCell ref="D33:E33"/>
    <mergeCell ref="H33:I33"/>
    <mergeCell ref="A34:B34"/>
    <mergeCell ref="D34:F34"/>
    <mergeCell ref="H34:I34"/>
    <mergeCell ref="A35:B35"/>
    <mergeCell ref="H35:I35"/>
    <mergeCell ref="A36:B36"/>
    <mergeCell ref="D36:E36"/>
    <mergeCell ref="H36:I36"/>
    <mergeCell ref="A37:B37"/>
    <mergeCell ref="D37:E37"/>
    <mergeCell ref="H37:I37"/>
    <mergeCell ref="A38:B38"/>
    <mergeCell ref="D38:E38"/>
    <mergeCell ref="H38:I38"/>
    <mergeCell ref="A39:B39"/>
    <mergeCell ref="D39:E39"/>
    <mergeCell ref="H39:I39"/>
    <mergeCell ref="H45:I45"/>
    <mergeCell ref="K45:L45"/>
    <mergeCell ref="H46:I46"/>
    <mergeCell ref="K46:L46"/>
    <mergeCell ref="A40:B40"/>
    <mergeCell ref="D40:E40"/>
    <mergeCell ref="H40:I40"/>
    <mergeCell ref="H41:M42"/>
    <mergeCell ref="D42:F42"/>
    <mergeCell ref="H43:J43"/>
    <mergeCell ref="K43:M43"/>
    <mergeCell ref="H44:I44"/>
    <mergeCell ref="K44:L44"/>
  </mergeCells>
  <printOptions horizontalCentered="1"/>
  <pageMargins left="0.25" right="0.25" top="0.35" bottom="0.33" header="0" footer="0"/>
  <pageSetup scale="7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topLeftCell="A12" workbookViewId="0">
      <selection activeCell="M36" sqref="M36"/>
    </sheetView>
  </sheetViews>
  <sheetFormatPr defaultColWidth="12.5703125" defaultRowHeight="15" customHeight="1" x14ac:dyDescent="0.2"/>
  <cols>
    <col min="1" max="1" width="19.7109375" customWidth="1"/>
    <col min="2" max="2" width="6.7109375" customWidth="1"/>
    <col min="3" max="3" width="15.5703125" customWidth="1"/>
    <col min="4" max="4" width="19.7109375" customWidth="1"/>
    <col min="5" max="5" width="6.7109375" customWidth="1"/>
    <col min="6" max="6" width="15.5703125" customWidth="1"/>
    <col min="7" max="7" width="3.7109375" customWidth="1"/>
    <col min="8" max="8" width="20.5703125" customWidth="1"/>
    <col min="9" max="11" width="16.7109375" customWidth="1"/>
    <col min="12" max="13" width="13.7109375" customWidth="1"/>
    <col min="14" max="14" width="2.7109375" customWidth="1"/>
    <col min="15" max="15" width="8" customWidth="1"/>
    <col min="16" max="16" width="5.85546875" customWidth="1"/>
    <col min="17" max="17" width="6" customWidth="1"/>
    <col min="18" max="18" width="8.42578125" customWidth="1"/>
    <col min="19" max="19" width="7.85546875" customWidth="1"/>
    <col min="20" max="20" width="7.42578125" customWidth="1"/>
    <col min="21" max="26" width="9.140625" customWidth="1"/>
  </cols>
  <sheetData>
    <row r="1" spans="1:26" ht="30" customHeight="1" x14ac:dyDescent="0.4">
      <c r="A1" s="189" t="str">
        <f>'1'!A1:F1</f>
        <v>DINERO EXPRESS #8 (512) 8015655</v>
      </c>
      <c r="B1" s="172"/>
      <c r="C1" s="172"/>
      <c r="D1" s="172"/>
      <c r="E1" s="172"/>
      <c r="F1" s="172"/>
      <c r="G1" s="190"/>
      <c r="H1" s="192" t="str">
        <f>A1</f>
        <v>DINERO EXPRESS #8 (512) 8015655</v>
      </c>
      <c r="I1" s="172"/>
      <c r="J1" s="172"/>
      <c r="K1" s="172"/>
      <c r="L1" s="173"/>
      <c r="M1" s="1" t="s">
        <v>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25">
      <c r="A2" s="193" t="s">
        <v>150</v>
      </c>
      <c r="B2" s="166"/>
      <c r="C2" s="194"/>
      <c r="D2" s="198" t="s">
        <v>3</v>
      </c>
      <c r="E2" s="175"/>
      <c r="F2" s="3">
        <f>'9'!F2+1</f>
        <v>9</v>
      </c>
      <c r="G2" s="191"/>
      <c r="H2" s="185" t="s">
        <v>4</v>
      </c>
      <c r="I2" s="172"/>
      <c r="J2" s="172"/>
      <c r="K2" s="172"/>
      <c r="L2" s="173"/>
      <c r="M2" s="4">
        <f t="shared" ref="M2:M3" si="0">F2</f>
        <v>9</v>
      </c>
      <c r="N2" s="5"/>
      <c r="O2" s="199" t="s">
        <v>5</v>
      </c>
      <c r="P2" s="169"/>
      <c r="Q2" s="169"/>
      <c r="R2" s="169"/>
      <c r="S2" s="169"/>
      <c r="T2" s="170"/>
      <c r="U2" s="6"/>
      <c r="V2" s="6"/>
      <c r="W2" s="6"/>
      <c r="X2" s="6"/>
      <c r="Y2" s="6"/>
      <c r="Z2" s="6"/>
    </row>
    <row r="3" spans="1:26" ht="18" customHeight="1" x14ac:dyDescent="0.25">
      <c r="A3" s="195"/>
      <c r="B3" s="196"/>
      <c r="C3" s="197"/>
      <c r="D3" s="187" t="s">
        <v>6</v>
      </c>
      <c r="E3" s="161"/>
      <c r="F3" s="7"/>
      <c r="G3" s="191"/>
      <c r="H3" s="186"/>
      <c r="I3" s="166"/>
      <c r="J3" s="166"/>
      <c r="K3" s="166"/>
      <c r="L3" s="166"/>
      <c r="M3" s="8">
        <f t="shared" si="0"/>
        <v>0</v>
      </c>
      <c r="N3" s="6"/>
      <c r="O3" s="9" t="s">
        <v>7</v>
      </c>
      <c r="P3" s="10" t="s">
        <v>8</v>
      </c>
      <c r="Q3" s="10" t="s">
        <v>9</v>
      </c>
      <c r="R3" s="11" t="s">
        <v>10</v>
      </c>
      <c r="S3" s="10" t="s">
        <v>11</v>
      </c>
      <c r="T3" s="12" t="s">
        <v>12</v>
      </c>
      <c r="U3" s="6"/>
      <c r="V3" s="6"/>
      <c r="W3" s="6"/>
      <c r="X3" s="6"/>
      <c r="Y3" s="6"/>
      <c r="Z3" s="6"/>
    </row>
    <row r="4" spans="1:26" ht="18" customHeight="1" x14ac:dyDescent="0.2">
      <c r="A4" s="188" t="s">
        <v>13</v>
      </c>
      <c r="B4" s="161"/>
      <c r="C4" s="71" t="s">
        <v>14</v>
      </c>
      <c r="D4" s="188" t="s">
        <v>15</v>
      </c>
      <c r="E4" s="161"/>
      <c r="F4" s="14" t="s">
        <v>14</v>
      </c>
      <c r="G4" s="191"/>
      <c r="H4" s="171" t="s">
        <v>16</v>
      </c>
      <c r="I4" s="172"/>
      <c r="J4" s="172"/>
      <c r="K4" s="172"/>
      <c r="L4" s="172"/>
      <c r="M4" s="173"/>
      <c r="N4" s="15">
        <v>1</v>
      </c>
      <c r="O4" s="16"/>
      <c r="P4" s="17">
        <f>'9'!Q4</f>
        <v>0</v>
      </c>
      <c r="Q4" s="17"/>
      <c r="R4" s="18">
        <f t="shared" ref="R4:R51" si="1">Q4-P4</f>
        <v>0</v>
      </c>
      <c r="S4" s="19">
        <v>50</v>
      </c>
      <c r="T4" s="20">
        <f t="shared" ref="T4:T51" si="2">R4*S4</f>
        <v>0</v>
      </c>
      <c r="U4" s="6"/>
      <c r="V4" s="6"/>
      <c r="W4" s="6"/>
      <c r="X4" s="6"/>
      <c r="Y4" s="6"/>
      <c r="Z4" s="6"/>
    </row>
    <row r="5" spans="1:26" ht="18" customHeight="1" x14ac:dyDescent="0.2">
      <c r="A5" s="181" t="str">
        <f>'1'!A5:B5</f>
        <v>Taxable Sale</v>
      </c>
      <c r="B5" s="161"/>
      <c r="C5" s="72">
        <v>225</v>
      </c>
      <c r="D5" s="180" t="str">
        <f>'1'!D5:E5</f>
        <v>Cash Purchases</v>
      </c>
      <c r="E5" s="161"/>
      <c r="F5" s="22">
        <f>C40</f>
        <v>0</v>
      </c>
      <c r="G5" s="191"/>
      <c r="H5" s="23" t="s">
        <v>19</v>
      </c>
      <c r="I5" s="24" t="s">
        <v>14</v>
      </c>
      <c r="J5" s="24" t="s">
        <v>20</v>
      </c>
      <c r="K5" s="25" t="s">
        <v>21</v>
      </c>
      <c r="L5" s="174" t="s">
        <v>22</v>
      </c>
      <c r="M5" s="170"/>
      <c r="N5" s="15">
        <v>2</v>
      </c>
      <c r="O5" s="16"/>
      <c r="P5" s="17">
        <f>'9'!Q5</f>
        <v>0</v>
      </c>
      <c r="Q5" s="17"/>
      <c r="R5" s="18">
        <f t="shared" si="1"/>
        <v>0</v>
      </c>
      <c r="S5" s="26">
        <v>20</v>
      </c>
      <c r="T5" s="20">
        <f t="shared" si="2"/>
        <v>0</v>
      </c>
      <c r="U5" s="6"/>
      <c r="V5" s="6"/>
      <c r="W5" s="6"/>
      <c r="X5" s="6"/>
      <c r="Y5" s="6"/>
      <c r="Z5" s="6"/>
    </row>
    <row r="6" spans="1:26" ht="18" customHeight="1" x14ac:dyDescent="0.2">
      <c r="A6" s="181" t="str">
        <f>'1'!A6:B6</f>
        <v>Comm &amp; Fee</v>
      </c>
      <c r="B6" s="161"/>
      <c r="C6" s="72"/>
      <c r="D6" s="180" t="str">
        <f>'1'!D6:E6</f>
        <v>Cash Expense</v>
      </c>
      <c r="E6" s="161"/>
      <c r="F6" s="22">
        <f>F40</f>
        <v>0</v>
      </c>
      <c r="G6" s="191"/>
      <c r="H6" s="27" t="str">
        <f>'1'!H6</f>
        <v>DINEX</v>
      </c>
      <c r="I6" s="28"/>
      <c r="J6" s="28"/>
      <c r="K6" s="29"/>
      <c r="L6" s="183">
        <f t="shared" ref="L6:L13" si="3">SUM(I6:K6)</f>
        <v>0</v>
      </c>
      <c r="M6" s="184"/>
      <c r="N6" s="15">
        <v>3</v>
      </c>
      <c r="O6" s="16"/>
      <c r="P6" s="17">
        <f>'9'!Q6</f>
        <v>0</v>
      </c>
      <c r="Q6" s="17"/>
      <c r="R6" s="18">
        <f t="shared" si="1"/>
        <v>0</v>
      </c>
      <c r="S6" s="26">
        <v>20</v>
      </c>
      <c r="T6" s="20">
        <f t="shared" si="2"/>
        <v>0</v>
      </c>
      <c r="U6" s="6"/>
      <c r="V6" s="6"/>
      <c r="W6" s="6"/>
      <c r="X6" s="6"/>
      <c r="Y6" s="6"/>
      <c r="Z6" s="6"/>
    </row>
    <row r="7" spans="1:26" ht="18" customHeight="1" x14ac:dyDescent="0.2">
      <c r="A7" s="181" t="str">
        <f>'1'!A7:B7</f>
        <v>Sales Tax</v>
      </c>
      <c r="B7" s="161"/>
      <c r="C7" s="72"/>
      <c r="D7" s="180" t="str">
        <f>'1'!D7:E7</f>
        <v>Check Purchases</v>
      </c>
      <c r="E7" s="161"/>
      <c r="F7" s="22">
        <f>C53</f>
        <v>0</v>
      </c>
      <c r="G7" s="191"/>
      <c r="H7" s="27" t="str">
        <f>'1'!H7</f>
        <v>INTERMEX</v>
      </c>
      <c r="I7" s="28">
        <v>5665.05</v>
      </c>
      <c r="J7" s="28">
        <v>164.75</v>
      </c>
      <c r="K7" s="29"/>
      <c r="L7" s="183">
        <f t="shared" si="3"/>
        <v>5829.8</v>
      </c>
      <c r="M7" s="184"/>
      <c r="N7" s="15">
        <v>4</v>
      </c>
      <c r="O7" s="16"/>
      <c r="P7" s="17">
        <f>'9'!Q7</f>
        <v>0</v>
      </c>
      <c r="Q7" s="17"/>
      <c r="R7" s="18">
        <f t="shared" si="1"/>
        <v>0</v>
      </c>
      <c r="S7" s="26">
        <v>10</v>
      </c>
      <c r="T7" s="20">
        <f t="shared" si="2"/>
        <v>0</v>
      </c>
      <c r="U7" s="6"/>
      <c r="V7" s="6"/>
      <c r="W7" s="6"/>
      <c r="X7" s="6"/>
      <c r="Y7" s="6"/>
      <c r="Z7" s="6"/>
    </row>
    <row r="8" spans="1:26" ht="18" customHeight="1" x14ac:dyDescent="0.2">
      <c r="A8" s="181" t="str">
        <f>'1'!A8:B8</f>
        <v>Money Transfers</v>
      </c>
      <c r="B8" s="161"/>
      <c r="C8" s="72">
        <f>L14</f>
        <v>15055.560000000001</v>
      </c>
      <c r="D8" s="180" t="str">
        <f>'1'!D8:E8</f>
        <v>Check Expense</v>
      </c>
      <c r="E8" s="161"/>
      <c r="F8" s="22">
        <f>F47</f>
        <v>0</v>
      </c>
      <c r="G8" s="191"/>
      <c r="H8" s="27" t="str">
        <f>'1'!H8</f>
        <v>SIGUE</v>
      </c>
      <c r="I8" s="28"/>
      <c r="J8" s="28"/>
      <c r="K8" s="29"/>
      <c r="L8" s="183">
        <f t="shared" si="3"/>
        <v>0</v>
      </c>
      <c r="M8" s="184"/>
      <c r="N8" s="15">
        <v>5</v>
      </c>
      <c r="O8" s="16"/>
      <c r="P8" s="17">
        <f>'9'!Q8</f>
        <v>0</v>
      </c>
      <c r="Q8" s="17"/>
      <c r="R8" s="18">
        <f t="shared" si="1"/>
        <v>0</v>
      </c>
      <c r="S8" s="26">
        <v>10</v>
      </c>
      <c r="T8" s="20">
        <f t="shared" si="2"/>
        <v>0</v>
      </c>
      <c r="U8" s="6"/>
      <c r="V8" s="6"/>
      <c r="W8" s="6"/>
      <c r="X8" s="6"/>
      <c r="Y8" s="6"/>
      <c r="Z8" s="6"/>
    </row>
    <row r="9" spans="1:26" ht="18" customHeight="1" x14ac:dyDescent="0.2">
      <c r="A9" s="181" t="str">
        <f>'1'!A9:B9</f>
        <v>Lottery Sales</v>
      </c>
      <c r="B9" s="161"/>
      <c r="C9" s="72">
        <f>S52</f>
        <v>0</v>
      </c>
      <c r="D9" s="180" t="str">
        <f>'1'!D9:E9</f>
        <v>Lotto Paid Out</v>
      </c>
      <c r="E9" s="161"/>
      <c r="F9" s="22"/>
      <c r="G9" s="191"/>
      <c r="H9" s="27" t="str">
        <f>'1'!H9</f>
        <v>AFEX</v>
      </c>
      <c r="I9" s="28"/>
      <c r="J9" s="28"/>
      <c r="K9" s="29"/>
      <c r="L9" s="183">
        <f t="shared" si="3"/>
        <v>0</v>
      </c>
      <c r="M9" s="184"/>
      <c r="N9" s="15">
        <v>6</v>
      </c>
      <c r="O9" s="16"/>
      <c r="P9" s="17">
        <f>'9'!Q9</f>
        <v>0</v>
      </c>
      <c r="Q9" s="17"/>
      <c r="R9" s="18">
        <f t="shared" si="1"/>
        <v>0</v>
      </c>
      <c r="S9" s="26">
        <v>20</v>
      </c>
      <c r="T9" s="20">
        <f t="shared" si="2"/>
        <v>0</v>
      </c>
      <c r="U9" s="6"/>
      <c r="V9" s="6"/>
      <c r="W9" s="6"/>
      <c r="X9" s="6"/>
      <c r="Y9" s="6"/>
      <c r="Z9" s="6"/>
    </row>
    <row r="10" spans="1:26" ht="18" customHeight="1" x14ac:dyDescent="0.2">
      <c r="A10" s="181" t="str">
        <f>'1'!A10:B10</f>
        <v>Lotto Net Sales</v>
      </c>
      <c r="B10" s="161"/>
      <c r="C10" s="72"/>
      <c r="D10" s="180" t="str">
        <f>'1'!D10:E10</f>
        <v>Lottery Paid Out</v>
      </c>
      <c r="E10" s="161"/>
      <c r="F10" s="22"/>
      <c r="G10" s="191"/>
      <c r="H10" s="27" t="str">
        <f>'1'!H10</f>
        <v>MONEYGRAM</v>
      </c>
      <c r="I10" s="28"/>
      <c r="J10" s="28"/>
      <c r="K10" s="29"/>
      <c r="L10" s="183">
        <f t="shared" si="3"/>
        <v>0</v>
      </c>
      <c r="M10" s="184"/>
      <c r="N10" s="15">
        <v>7</v>
      </c>
      <c r="O10" s="16"/>
      <c r="P10" s="17">
        <f>'9'!Q10</f>
        <v>0</v>
      </c>
      <c r="Q10" s="17"/>
      <c r="R10" s="18">
        <f t="shared" si="1"/>
        <v>0</v>
      </c>
      <c r="S10" s="26">
        <v>20</v>
      </c>
      <c r="T10" s="20">
        <f t="shared" si="2"/>
        <v>0</v>
      </c>
      <c r="U10" s="6"/>
      <c r="V10" s="6"/>
      <c r="W10" s="6"/>
      <c r="X10" s="6"/>
      <c r="Y10" s="6"/>
      <c r="Z10" s="6"/>
    </row>
    <row r="11" spans="1:26" ht="18" customHeight="1" x14ac:dyDescent="0.2">
      <c r="A11" s="181" t="str">
        <f>'1'!A11:B11</f>
        <v>PhoneCard</v>
      </c>
      <c r="B11" s="161"/>
      <c r="C11" s="72"/>
      <c r="D11" s="180" t="str">
        <f>'1'!D11:E11</f>
        <v>ATM Drop</v>
      </c>
      <c r="E11" s="161"/>
      <c r="F11" s="22"/>
      <c r="G11" s="191"/>
      <c r="H11" s="27" t="str">
        <f>'1'!H11</f>
        <v>BARRI</v>
      </c>
      <c r="I11" s="28">
        <v>1762</v>
      </c>
      <c r="J11" s="28">
        <v>48</v>
      </c>
      <c r="K11" s="29"/>
      <c r="L11" s="183">
        <f t="shared" si="3"/>
        <v>1810</v>
      </c>
      <c r="M11" s="184"/>
      <c r="N11" s="15">
        <v>8</v>
      </c>
      <c r="O11" s="16"/>
      <c r="P11" s="17">
        <f>'9'!Q11</f>
        <v>0</v>
      </c>
      <c r="Q11" s="17"/>
      <c r="R11" s="18">
        <f t="shared" si="1"/>
        <v>0</v>
      </c>
      <c r="S11" s="26">
        <v>20</v>
      </c>
      <c r="T11" s="20">
        <f t="shared" si="2"/>
        <v>0</v>
      </c>
      <c r="U11" s="6"/>
      <c r="V11" s="6"/>
      <c r="W11" s="6"/>
      <c r="X11" s="6"/>
      <c r="Y11" s="6"/>
      <c r="Z11" s="6"/>
    </row>
    <row r="12" spans="1:26" ht="18" customHeight="1" x14ac:dyDescent="0.2">
      <c r="A12" s="181" t="str">
        <f>'1'!A12:B12</f>
        <v>Boss Revolution</v>
      </c>
      <c r="B12" s="161"/>
      <c r="C12" s="72"/>
      <c r="D12" s="180" t="str">
        <f>'1'!D12:E12</f>
        <v>Credit Card</v>
      </c>
      <c r="E12" s="161"/>
      <c r="F12" s="22"/>
      <c r="G12" s="191"/>
      <c r="H12" s="27" t="str">
        <f>'1'!H12</f>
        <v>MAXI</v>
      </c>
      <c r="I12" s="28">
        <v>7265.76</v>
      </c>
      <c r="J12" s="28">
        <v>150</v>
      </c>
      <c r="K12" s="29"/>
      <c r="L12" s="183">
        <f t="shared" si="3"/>
        <v>7415.76</v>
      </c>
      <c r="M12" s="184"/>
      <c r="N12" s="15">
        <v>9</v>
      </c>
      <c r="O12" s="16"/>
      <c r="P12" s="17">
        <f>'9'!Q12</f>
        <v>0</v>
      </c>
      <c r="Q12" s="17"/>
      <c r="R12" s="18">
        <f t="shared" si="1"/>
        <v>0</v>
      </c>
      <c r="S12" s="26">
        <v>10</v>
      </c>
      <c r="T12" s="20">
        <f t="shared" si="2"/>
        <v>0</v>
      </c>
      <c r="U12" s="6"/>
      <c r="V12" s="6"/>
      <c r="W12" s="6"/>
      <c r="X12" s="6"/>
      <c r="Y12" s="6"/>
      <c r="Z12" s="6"/>
    </row>
    <row r="13" spans="1:26" ht="18" customHeight="1" x14ac:dyDescent="0.2">
      <c r="A13" s="181" t="str">
        <f>'1'!A13:B13</f>
        <v>Bill Payment</v>
      </c>
      <c r="B13" s="161"/>
      <c r="C13" s="73"/>
      <c r="D13" s="180" t="str">
        <f>'1'!D13:E13</f>
        <v>Outside Cash &amp; Drops</v>
      </c>
      <c r="E13" s="161"/>
      <c r="F13" s="22">
        <f>L40</f>
        <v>15056</v>
      </c>
      <c r="G13" s="191"/>
      <c r="H13" s="27" t="str">
        <f>'1'!H13</f>
        <v>AMIGO SIN PIN</v>
      </c>
      <c r="I13" s="28"/>
      <c r="J13" s="28"/>
      <c r="K13" s="29"/>
      <c r="L13" s="183">
        <f t="shared" si="3"/>
        <v>0</v>
      </c>
      <c r="M13" s="184"/>
      <c r="N13" s="15">
        <v>10</v>
      </c>
      <c r="O13" s="16"/>
      <c r="P13" s="17">
        <f>'9'!Q13</f>
        <v>0</v>
      </c>
      <c r="Q13" s="17"/>
      <c r="R13" s="18">
        <f t="shared" si="1"/>
        <v>0</v>
      </c>
      <c r="S13" s="26">
        <v>10</v>
      </c>
      <c r="T13" s="20">
        <f t="shared" si="2"/>
        <v>0</v>
      </c>
      <c r="U13" s="6"/>
      <c r="V13" s="6"/>
      <c r="W13" s="6"/>
      <c r="X13" s="6"/>
      <c r="Y13" s="6"/>
      <c r="Z13" s="6"/>
    </row>
    <row r="14" spans="1:26" ht="18" customHeight="1" x14ac:dyDescent="0.2">
      <c r="A14" s="181" t="str">
        <f>'1'!A14:B14</f>
        <v>VidaPay</v>
      </c>
      <c r="B14" s="161"/>
      <c r="C14" s="72"/>
      <c r="D14" s="180" t="str">
        <f>'1'!D14:E14</f>
        <v>Cash Deposit</v>
      </c>
      <c r="E14" s="161"/>
      <c r="F14" s="22"/>
      <c r="G14" s="191"/>
      <c r="H14" s="33" t="s">
        <v>49</v>
      </c>
      <c r="I14" s="34">
        <f t="shared" ref="I14:K14" si="4">SUM(I6:I13)</f>
        <v>14692.810000000001</v>
      </c>
      <c r="J14" s="34">
        <f t="shared" si="4"/>
        <v>362.75</v>
      </c>
      <c r="K14" s="35">
        <f t="shared" si="4"/>
        <v>0</v>
      </c>
      <c r="L14" s="200">
        <f>SUM(L6:M13)</f>
        <v>15055.560000000001</v>
      </c>
      <c r="M14" s="201"/>
      <c r="N14" s="15">
        <v>11</v>
      </c>
      <c r="O14" s="16"/>
      <c r="P14" s="17">
        <f>'9'!Q14</f>
        <v>0</v>
      </c>
      <c r="Q14" s="17"/>
      <c r="R14" s="18">
        <f t="shared" si="1"/>
        <v>0</v>
      </c>
      <c r="S14" s="26">
        <v>5</v>
      </c>
      <c r="T14" s="20">
        <f t="shared" si="2"/>
        <v>0</v>
      </c>
      <c r="U14" s="6"/>
      <c r="V14" s="6"/>
      <c r="W14" s="6"/>
      <c r="X14" s="6"/>
      <c r="Y14" s="6"/>
      <c r="Z14" s="6"/>
    </row>
    <row r="15" spans="1:26" ht="18" customHeight="1" x14ac:dyDescent="0.2">
      <c r="A15" s="181" t="str">
        <f>'1'!A15:B15</f>
        <v>Boost Epay</v>
      </c>
      <c r="B15" s="161"/>
      <c r="C15" s="72"/>
      <c r="D15" s="180" t="str">
        <f>'1'!D15:E15</f>
        <v>Money Gram Payment</v>
      </c>
      <c r="E15" s="161"/>
      <c r="F15" s="22"/>
      <c r="G15" s="191"/>
      <c r="H15" s="182"/>
      <c r="I15" s="172"/>
      <c r="J15" s="172"/>
      <c r="K15" s="172"/>
      <c r="L15" s="172"/>
      <c r="M15" s="172"/>
      <c r="N15" s="15">
        <v>12</v>
      </c>
      <c r="O15" s="16"/>
      <c r="P15" s="17">
        <f>'9'!Q15</f>
        <v>0</v>
      </c>
      <c r="Q15" s="17"/>
      <c r="R15" s="18">
        <f t="shared" si="1"/>
        <v>0</v>
      </c>
      <c r="S15" s="37">
        <v>5</v>
      </c>
      <c r="T15" s="20">
        <f t="shared" si="2"/>
        <v>0</v>
      </c>
      <c r="U15" s="6"/>
      <c r="V15" s="6"/>
      <c r="W15" s="6"/>
      <c r="X15" s="6"/>
      <c r="Y15" s="6"/>
      <c r="Z15" s="6"/>
    </row>
    <row r="16" spans="1:26" ht="18" customHeight="1" x14ac:dyDescent="0.2">
      <c r="A16" s="181" t="str">
        <f>'1'!A16:B16</f>
        <v>Epay</v>
      </c>
      <c r="B16" s="161"/>
      <c r="C16" s="72"/>
      <c r="D16" s="180" t="str">
        <f>'1'!D16:E16</f>
        <v>Vigo Payment</v>
      </c>
      <c r="E16" s="161"/>
      <c r="F16" s="22"/>
      <c r="G16" s="191"/>
      <c r="H16" s="182"/>
      <c r="I16" s="172"/>
      <c r="J16" s="172"/>
      <c r="K16" s="172"/>
      <c r="L16" s="172"/>
      <c r="M16" s="172"/>
      <c r="N16" s="15">
        <v>13</v>
      </c>
      <c r="O16" s="16"/>
      <c r="P16" s="17">
        <f>'9'!Q16</f>
        <v>0</v>
      </c>
      <c r="Q16" s="17"/>
      <c r="R16" s="18">
        <f t="shared" si="1"/>
        <v>0</v>
      </c>
      <c r="S16" s="37">
        <v>5</v>
      </c>
      <c r="T16" s="20">
        <f t="shared" si="2"/>
        <v>0</v>
      </c>
      <c r="U16" s="6"/>
      <c r="V16" s="6"/>
      <c r="W16" s="6"/>
      <c r="X16" s="6"/>
      <c r="Y16" s="6"/>
      <c r="Z16" s="6"/>
    </row>
    <row r="17" spans="1:26" ht="18" customHeight="1" x14ac:dyDescent="0.2">
      <c r="A17" s="181" t="str">
        <f>'1'!A17:B17</f>
        <v>Check Cashing Fees</v>
      </c>
      <c r="B17" s="161"/>
      <c r="C17" s="72">
        <v>525.27</v>
      </c>
      <c r="D17" s="180" t="str">
        <f>'1'!D17:E17</f>
        <v>Ria Payment</v>
      </c>
      <c r="E17" s="161"/>
      <c r="F17" s="22"/>
      <c r="G17" s="191"/>
      <c r="H17" s="182"/>
      <c r="I17" s="172"/>
      <c r="J17" s="172"/>
      <c r="K17" s="172"/>
      <c r="L17" s="172"/>
      <c r="M17" s="172"/>
      <c r="N17" s="15">
        <v>14</v>
      </c>
      <c r="O17" s="16"/>
      <c r="P17" s="17">
        <f>'9'!Q17</f>
        <v>0</v>
      </c>
      <c r="Q17" s="17"/>
      <c r="R17" s="18">
        <f t="shared" si="1"/>
        <v>0</v>
      </c>
      <c r="S17" s="26">
        <v>5</v>
      </c>
      <c r="T17" s="20">
        <f t="shared" si="2"/>
        <v>0</v>
      </c>
      <c r="U17" s="6"/>
      <c r="V17" s="6"/>
      <c r="W17" s="6"/>
      <c r="X17" s="6"/>
      <c r="Y17" s="6"/>
      <c r="Z17" s="6"/>
    </row>
    <row r="18" spans="1:26" ht="18" customHeight="1" x14ac:dyDescent="0.2">
      <c r="A18" s="181" t="str">
        <f>'1'!A18:B18</f>
        <v>Money Order</v>
      </c>
      <c r="B18" s="161"/>
      <c r="C18" s="72"/>
      <c r="D18" s="180" t="str">
        <f>'1'!D18:E18</f>
        <v>Checks Deposit</v>
      </c>
      <c r="E18" s="161"/>
      <c r="F18" s="22">
        <f>J25</f>
        <v>68666.06</v>
      </c>
      <c r="G18" s="191"/>
      <c r="H18" s="171" t="s">
        <v>58</v>
      </c>
      <c r="I18" s="172"/>
      <c r="J18" s="172"/>
      <c r="K18" s="23" t="s">
        <v>59</v>
      </c>
      <c r="L18" s="24" t="s">
        <v>60</v>
      </c>
      <c r="M18" s="38" t="s">
        <v>61</v>
      </c>
      <c r="N18" s="15">
        <v>15</v>
      </c>
      <c r="O18" s="16"/>
      <c r="P18" s="17">
        <f>'9'!Q18</f>
        <v>0</v>
      </c>
      <c r="Q18" s="17"/>
      <c r="R18" s="18">
        <f t="shared" si="1"/>
        <v>0</v>
      </c>
      <c r="S18" s="26">
        <v>5</v>
      </c>
      <c r="T18" s="20">
        <f t="shared" si="2"/>
        <v>0</v>
      </c>
      <c r="U18" s="6"/>
      <c r="V18" s="6"/>
      <c r="W18" s="6"/>
      <c r="X18" s="6"/>
      <c r="Y18" s="6"/>
      <c r="Z18" s="6"/>
    </row>
    <row r="19" spans="1:26" ht="18" customHeight="1" x14ac:dyDescent="0.2">
      <c r="A19" s="181" t="str">
        <f>'1'!A19:B19</f>
        <v>Return Check Paid</v>
      </c>
      <c r="B19" s="161"/>
      <c r="C19" s="72">
        <f>F33</f>
        <v>0</v>
      </c>
      <c r="D19" s="180" t="str">
        <f>'1'!D19:E19</f>
        <v>Safe Balance</v>
      </c>
      <c r="E19" s="161"/>
      <c r="F19" s="21">
        <v>76931</v>
      </c>
      <c r="G19" s="191"/>
      <c r="H19" s="174" t="s">
        <v>64</v>
      </c>
      <c r="I19" s="175"/>
      <c r="J19" s="25" t="s">
        <v>60</v>
      </c>
      <c r="K19" s="16">
        <v>1</v>
      </c>
      <c r="L19" s="28">
        <v>5340</v>
      </c>
      <c r="M19" s="40" t="s">
        <v>278</v>
      </c>
      <c r="N19" s="15">
        <v>16</v>
      </c>
      <c r="O19" s="16"/>
      <c r="P19" s="17">
        <f>'9'!Q19</f>
        <v>0</v>
      </c>
      <c r="Q19" s="17"/>
      <c r="R19" s="18">
        <f t="shared" si="1"/>
        <v>0</v>
      </c>
      <c r="S19" s="37">
        <v>5</v>
      </c>
      <c r="T19" s="20">
        <f t="shared" si="2"/>
        <v>0</v>
      </c>
      <c r="U19" s="6"/>
      <c r="V19" s="6"/>
      <c r="W19" s="6"/>
      <c r="X19" s="6"/>
      <c r="Y19" s="6"/>
      <c r="Z19" s="6"/>
    </row>
    <row r="20" spans="1:26" ht="18" customHeight="1" x14ac:dyDescent="0.2">
      <c r="A20" s="181" t="str">
        <f>'1'!A20:B20</f>
        <v>Forward Balance</v>
      </c>
      <c r="B20" s="161"/>
      <c r="C20" s="72">
        <f>'9'!F19+'9'!F13</f>
        <v>54993</v>
      </c>
      <c r="D20" s="180" t="str">
        <f>'1'!D20:E20</f>
        <v>Payroll Expense</v>
      </c>
      <c r="E20" s="161"/>
      <c r="F20" s="22">
        <f>J40</f>
        <v>0</v>
      </c>
      <c r="G20" s="191"/>
      <c r="H20" s="160" t="s">
        <v>151</v>
      </c>
      <c r="I20" s="161"/>
      <c r="J20" s="29">
        <v>5281</v>
      </c>
      <c r="K20" s="16">
        <v>2</v>
      </c>
      <c r="L20" s="28">
        <v>3450</v>
      </c>
      <c r="M20" s="40" t="s">
        <v>279</v>
      </c>
      <c r="N20" s="15">
        <v>17</v>
      </c>
      <c r="O20" s="16"/>
      <c r="P20" s="17">
        <f>'9'!Q20</f>
        <v>0</v>
      </c>
      <c r="Q20" s="17"/>
      <c r="R20" s="18">
        <f t="shared" si="1"/>
        <v>0</v>
      </c>
      <c r="S20" s="37">
        <v>5</v>
      </c>
      <c r="T20" s="20">
        <f t="shared" si="2"/>
        <v>0</v>
      </c>
      <c r="U20" s="6"/>
      <c r="V20" s="6"/>
      <c r="W20" s="6"/>
      <c r="X20" s="6"/>
      <c r="Y20" s="6"/>
      <c r="Z20" s="6"/>
    </row>
    <row r="21" spans="1:26" ht="18" customHeight="1" x14ac:dyDescent="0.2">
      <c r="A21" s="181" t="str">
        <f>'1'!A21:B21</f>
        <v>Cash From Bank</v>
      </c>
      <c r="B21" s="161"/>
      <c r="C21" s="72">
        <v>129500</v>
      </c>
      <c r="D21" s="180" t="str">
        <f>'1'!D21:E21</f>
        <v>Other Cash Out</v>
      </c>
      <c r="E21" s="161"/>
      <c r="F21" s="22">
        <f>M53</f>
        <v>40197</v>
      </c>
      <c r="G21" s="191"/>
      <c r="H21" s="160" t="s">
        <v>275</v>
      </c>
      <c r="I21" s="161"/>
      <c r="J21" s="29">
        <v>63385.06</v>
      </c>
      <c r="K21" s="16">
        <v>3</v>
      </c>
      <c r="L21" s="28">
        <v>6130</v>
      </c>
      <c r="M21" s="40" t="s">
        <v>280</v>
      </c>
      <c r="N21" s="15">
        <v>18</v>
      </c>
      <c r="O21" s="16"/>
      <c r="P21" s="17">
        <f>'9'!Q21</f>
        <v>0</v>
      </c>
      <c r="Q21" s="17"/>
      <c r="R21" s="18">
        <f t="shared" si="1"/>
        <v>0</v>
      </c>
      <c r="S21" s="37">
        <v>5</v>
      </c>
      <c r="T21" s="20">
        <f t="shared" si="2"/>
        <v>0</v>
      </c>
      <c r="U21" s="6"/>
      <c r="V21" s="6"/>
      <c r="W21" s="6"/>
      <c r="X21" s="6"/>
      <c r="Y21" s="6"/>
      <c r="Z21" s="6"/>
    </row>
    <row r="22" spans="1:26" ht="18" customHeight="1" x14ac:dyDescent="0.25">
      <c r="A22" s="181" t="str">
        <f>'1'!A22:B22</f>
        <v>Other Cash In</v>
      </c>
      <c r="B22" s="161"/>
      <c r="C22" s="72">
        <f>J53</f>
        <v>551</v>
      </c>
      <c r="D22" s="178" t="s">
        <v>71</v>
      </c>
      <c r="E22" s="161"/>
      <c r="F22" s="41">
        <f>SUM(F5:F21)-F7-F8</f>
        <v>200850.06</v>
      </c>
      <c r="G22" s="191"/>
      <c r="H22" s="160"/>
      <c r="I22" s="161"/>
      <c r="J22" s="29"/>
      <c r="K22" s="16">
        <v>4</v>
      </c>
      <c r="L22" s="28">
        <v>136</v>
      </c>
      <c r="M22" s="40" t="s">
        <v>281</v>
      </c>
      <c r="N22" s="15">
        <v>19</v>
      </c>
      <c r="O22" s="16"/>
      <c r="P22" s="17">
        <f>'9'!Q22</f>
        <v>0</v>
      </c>
      <c r="Q22" s="17"/>
      <c r="R22" s="18">
        <f t="shared" si="1"/>
        <v>0</v>
      </c>
      <c r="S22" s="37">
        <v>5</v>
      </c>
      <c r="T22" s="20">
        <f t="shared" si="2"/>
        <v>0</v>
      </c>
      <c r="U22" s="6"/>
      <c r="V22" s="6"/>
      <c r="W22" s="6"/>
      <c r="X22" s="6"/>
      <c r="Y22" s="6"/>
      <c r="Z22" s="6"/>
    </row>
    <row r="23" spans="1:26" ht="18" customHeight="1" x14ac:dyDescent="0.25">
      <c r="A23" s="181" t="str">
        <f>'1'!A23:B23</f>
        <v>Rebates &amp; Commissions</v>
      </c>
      <c r="B23" s="161"/>
      <c r="C23" s="74">
        <f>F53</f>
        <v>0</v>
      </c>
      <c r="D23" s="178" t="s">
        <v>73</v>
      </c>
      <c r="E23" s="161"/>
      <c r="F23" s="43">
        <f>(F11+F14+F15+F16+F17+F18+F19+F20+F21+F5+F6)-(C17+C19+C20+C21+C22+C23)</f>
        <v>224.79000000000815</v>
      </c>
      <c r="G23" s="191"/>
      <c r="H23" s="160"/>
      <c r="I23" s="161"/>
      <c r="J23" s="29"/>
      <c r="K23" s="16">
        <v>5</v>
      </c>
      <c r="L23" s="28"/>
      <c r="M23" s="40"/>
      <c r="N23" s="15">
        <v>20</v>
      </c>
      <c r="O23" s="16"/>
      <c r="P23" s="17">
        <f>'9'!Q23</f>
        <v>0</v>
      </c>
      <c r="Q23" s="17"/>
      <c r="R23" s="18">
        <f t="shared" si="1"/>
        <v>0</v>
      </c>
      <c r="S23" s="37">
        <v>5</v>
      </c>
      <c r="T23" s="20">
        <f t="shared" si="2"/>
        <v>0</v>
      </c>
      <c r="U23" s="6"/>
      <c r="V23" s="6"/>
      <c r="W23" s="6"/>
      <c r="X23" s="6"/>
      <c r="Y23" s="6"/>
      <c r="Z23" s="6"/>
    </row>
    <row r="24" spans="1:26" ht="18" customHeight="1" x14ac:dyDescent="0.25">
      <c r="A24" s="206" t="s">
        <v>74</v>
      </c>
      <c r="B24" s="161"/>
      <c r="C24" s="75">
        <f>SUM(C5:C23)</f>
        <v>200849.83000000002</v>
      </c>
      <c r="D24" s="179" t="s">
        <v>75</v>
      </c>
      <c r="E24" s="163"/>
      <c r="F24" s="45">
        <f>SUM(F22-C24)</f>
        <v>0.22999999998137355</v>
      </c>
      <c r="G24" s="191"/>
      <c r="H24" s="160"/>
      <c r="I24" s="161"/>
      <c r="J24" s="29"/>
      <c r="K24" s="16">
        <v>6</v>
      </c>
      <c r="L24" s="28"/>
      <c r="M24" s="40"/>
      <c r="N24" s="15">
        <v>21</v>
      </c>
      <c r="O24" s="16"/>
      <c r="P24" s="17">
        <f>'9'!Q24</f>
        <v>0</v>
      </c>
      <c r="Q24" s="17"/>
      <c r="R24" s="18">
        <f t="shared" si="1"/>
        <v>0</v>
      </c>
      <c r="S24" s="19">
        <v>5</v>
      </c>
      <c r="T24" s="20">
        <f t="shared" si="2"/>
        <v>0</v>
      </c>
      <c r="U24" s="6"/>
      <c r="V24" s="6"/>
      <c r="W24" s="6"/>
      <c r="X24" s="6"/>
      <c r="Y24" s="6"/>
      <c r="Z24" s="6"/>
    </row>
    <row r="25" spans="1:26" ht="18" customHeight="1" x14ac:dyDescent="0.25">
      <c r="A25" s="178" t="s">
        <v>76</v>
      </c>
      <c r="B25" s="161"/>
      <c r="C25" s="76">
        <f>(F9+F10+F12+F13)-(C5+C6+C7+C8+C9+C10+C11+C12+C13+C14+C15+C16+C18)</f>
        <v>-224.56000000000131</v>
      </c>
      <c r="D25" s="179"/>
      <c r="E25" s="163"/>
      <c r="F25" s="47"/>
      <c r="G25" s="191"/>
      <c r="H25" s="164" t="s">
        <v>49</v>
      </c>
      <c r="I25" s="163"/>
      <c r="J25" s="35">
        <f>SUM(J20:J24)</f>
        <v>68666.06</v>
      </c>
      <c r="K25" s="16">
        <v>7</v>
      </c>
      <c r="L25" s="28"/>
      <c r="M25" s="40"/>
      <c r="N25" s="15">
        <v>22</v>
      </c>
      <c r="O25" s="16"/>
      <c r="P25" s="17">
        <f>'9'!Q25</f>
        <v>0</v>
      </c>
      <c r="Q25" s="17"/>
      <c r="R25" s="18">
        <f t="shared" si="1"/>
        <v>0</v>
      </c>
      <c r="S25" s="26">
        <v>5</v>
      </c>
      <c r="T25" s="20">
        <f t="shared" si="2"/>
        <v>0</v>
      </c>
      <c r="U25" s="6"/>
      <c r="V25" s="6"/>
      <c r="W25" s="6"/>
      <c r="X25" s="6"/>
      <c r="Y25" s="6"/>
      <c r="Z25" s="6"/>
    </row>
    <row r="26" spans="1:26" ht="18" customHeight="1" x14ac:dyDescent="0.2">
      <c r="A26" s="48" t="s">
        <v>18</v>
      </c>
      <c r="B26" s="49"/>
      <c r="C26" s="49"/>
      <c r="D26" s="177" t="s">
        <v>62</v>
      </c>
      <c r="E26" s="169"/>
      <c r="F26" s="170"/>
      <c r="G26" s="191"/>
      <c r="H26" s="165"/>
      <c r="I26" s="166"/>
      <c r="J26" s="166"/>
      <c r="K26" s="16">
        <v>8</v>
      </c>
      <c r="L26" s="28"/>
      <c r="M26" s="40"/>
      <c r="N26" s="15">
        <v>23</v>
      </c>
      <c r="O26" s="16"/>
      <c r="P26" s="17">
        <f>'9'!Q26</f>
        <v>0</v>
      </c>
      <c r="Q26" s="17"/>
      <c r="R26" s="18">
        <f t="shared" si="1"/>
        <v>0</v>
      </c>
      <c r="S26" s="26">
        <v>3</v>
      </c>
      <c r="T26" s="20">
        <f t="shared" si="2"/>
        <v>0</v>
      </c>
      <c r="U26" s="6"/>
      <c r="V26" s="6"/>
      <c r="W26" s="6"/>
      <c r="X26" s="6"/>
      <c r="Y26" s="6"/>
      <c r="Z26" s="6"/>
    </row>
    <row r="27" spans="1:26" ht="18" customHeight="1" x14ac:dyDescent="0.2">
      <c r="A27" s="50" t="s">
        <v>77</v>
      </c>
      <c r="B27" s="51"/>
      <c r="C27" s="52" t="s">
        <v>14</v>
      </c>
      <c r="D27" s="50" t="s">
        <v>77</v>
      </c>
      <c r="E27" s="51"/>
      <c r="F27" s="53" t="s">
        <v>14</v>
      </c>
      <c r="G27" s="191"/>
      <c r="H27" s="167"/>
      <c r="I27" s="167"/>
      <c r="J27" s="167"/>
      <c r="K27" s="16">
        <v>9</v>
      </c>
      <c r="L27" s="28"/>
      <c r="M27" s="40"/>
      <c r="N27" s="15">
        <v>24</v>
      </c>
      <c r="O27" s="16"/>
      <c r="P27" s="17">
        <f>'9'!Q27</f>
        <v>0</v>
      </c>
      <c r="Q27" s="17"/>
      <c r="R27" s="18">
        <f t="shared" si="1"/>
        <v>0</v>
      </c>
      <c r="S27" s="26">
        <v>3</v>
      </c>
      <c r="T27" s="20">
        <f t="shared" si="2"/>
        <v>0</v>
      </c>
      <c r="U27" s="6"/>
      <c r="V27" s="6"/>
      <c r="W27" s="6"/>
      <c r="X27" s="6"/>
      <c r="Y27" s="6"/>
      <c r="Z27" s="6"/>
    </row>
    <row r="28" spans="1:26" ht="18" customHeight="1" x14ac:dyDescent="0.2">
      <c r="A28" s="176"/>
      <c r="B28" s="161"/>
      <c r="C28" s="54"/>
      <c r="D28" s="176"/>
      <c r="E28" s="161"/>
      <c r="F28" s="54"/>
      <c r="G28" s="191"/>
      <c r="H28" s="171" t="s">
        <v>78</v>
      </c>
      <c r="I28" s="172"/>
      <c r="J28" s="172"/>
      <c r="K28" s="16">
        <v>10</v>
      </c>
      <c r="L28" s="28"/>
      <c r="M28" s="40"/>
      <c r="N28" s="15">
        <v>25</v>
      </c>
      <c r="O28" s="16"/>
      <c r="P28" s="17">
        <f>'9'!Q28</f>
        <v>0</v>
      </c>
      <c r="Q28" s="17"/>
      <c r="R28" s="18">
        <f t="shared" si="1"/>
        <v>0</v>
      </c>
      <c r="S28" s="26">
        <v>2</v>
      </c>
      <c r="T28" s="20">
        <f t="shared" si="2"/>
        <v>0</v>
      </c>
      <c r="U28" s="6"/>
      <c r="V28" s="6"/>
      <c r="W28" s="6"/>
      <c r="X28" s="6"/>
      <c r="Y28" s="6"/>
      <c r="Z28" s="6"/>
    </row>
    <row r="29" spans="1:26" ht="18" customHeight="1" x14ac:dyDescent="0.2">
      <c r="A29" s="176"/>
      <c r="B29" s="161"/>
      <c r="C29" s="54"/>
      <c r="D29" s="176"/>
      <c r="E29" s="161"/>
      <c r="F29" s="54"/>
      <c r="G29" s="191"/>
      <c r="H29" s="174" t="s">
        <v>79</v>
      </c>
      <c r="I29" s="175"/>
      <c r="J29" s="25" t="s">
        <v>60</v>
      </c>
      <c r="K29" s="16">
        <v>11</v>
      </c>
      <c r="L29" s="28"/>
      <c r="M29" s="40"/>
      <c r="N29" s="15">
        <v>26</v>
      </c>
      <c r="O29" s="16"/>
      <c r="P29" s="17">
        <f>'9'!Q29</f>
        <v>0</v>
      </c>
      <c r="Q29" s="17"/>
      <c r="R29" s="18">
        <f t="shared" si="1"/>
        <v>0</v>
      </c>
      <c r="S29" s="26">
        <v>5</v>
      </c>
      <c r="T29" s="20">
        <f t="shared" si="2"/>
        <v>0</v>
      </c>
      <c r="U29" s="6"/>
      <c r="V29" s="6"/>
      <c r="W29" s="6"/>
      <c r="X29" s="6"/>
      <c r="Y29" s="6"/>
      <c r="Z29" s="6"/>
    </row>
    <row r="30" spans="1:26" ht="18" customHeight="1" x14ac:dyDescent="0.2">
      <c r="A30" s="176"/>
      <c r="B30" s="161"/>
      <c r="C30" s="54"/>
      <c r="D30" s="176"/>
      <c r="E30" s="161"/>
      <c r="F30" s="54"/>
      <c r="G30" s="191"/>
      <c r="H30" s="160"/>
      <c r="I30" s="161"/>
      <c r="J30" s="29"/>
      <c r="K30" s="16">
        <v>12</v>
      </c>
      <c r="L30" s="28"/>
      <c r="M30" s="40"/>
      <c r="N30" s="15">
        <v>27</v>
      </c>
      <c r="O30" s="16"/>
      <c r="P30" s="17">
        <f>'9'!Q30</f>
        <v>0</v>
      </c>
      <c r="Q30" s="17"/>
      <c r="R30" s="18">
        <f t="shared" si="1"/>
        <v>0</v>
      </c>
      <c r="S30" s="26">
        <v>3</v>
      </c>
      <c r="T30" s="20">
        <f t="shared" si="2"/>
        <v>0</v>
      </c>
      <c r="U30" s="6"/>
      <c r="V30" s="6"/>
      <c r="W30" s="6"/>
      <c r="X30" s="6"/>
      <c r="Y30" s="6"/>
      <c r="Z30" s="6"/>
    </row>
    <row r="31" spans="1:26" ht="18" customHeight="1" x14ac:dyDescent="0.2">
      <c r="A31" s="176"/>
      <c r="B31" s="161"/>
      <c r="C31" s="54"/>
      <c r="D31" s="176"/>
      <c r="E31" s="161"/>
      <c r="F31" s="54"/>
      <c r="G31" s="191"/>
      <c r="H31" s="160"/>
      <c r="I31" s="161"/>
      <c r="J31" s="29"/>
      <c r="K31" s="16">
        <v>13</v>
      </c>
      <c r="L31" s="28"/>
      <c r="M31" s="40"/>
      <c r="N31" s="15">
        <v>28</v>
      </c>
      <c r="O31" s="16"/>
      <c r="P31" s="17">
        <f>'9'!Q31</f>
        <v>0</v>
      </c>
      <c r="Q31" s="17"/>
      <c r="R31" s="18">
        <f t="shared" si="1"/>
        <v>0</v>
      </c>
      <c r="S31" s="26">
        <v>3</v>
      </c>
      <c r="T31" s="20">
        <f t="shared" si="2"/>
        <v>0</v>
      </c>
      <c r="U31" s="6"/>
      <c r="V31" s="6"/>
      <c r="W31" s="6"/>
      <c r="X31" s="6"/>
      <c r="Y31" s="6"/>
      <c r="Z31" s="6"/>
    </row>
    <row r="32" spans="1:26" ht="18" customHeight="1" x14ac:dyDescent="0.2">
      <c r="A32" s="176"/>
      <c r="B32" s="161"/>
      <c r="C32" s="54"/>
      <c r="D32" s="176"/>
      <c r="E32" s="161"/>
      <c r="F32" s="54"/>
      <c r="G32" s="191"/>
      <c r="H32" s="160"/>
      <c r="I32" s="161"/>
      <c r="J32" s="29"/>
      <c r="K32" s="16">
        <v>14</v>
      </c>
      <c r="L32" s="28"/>
      <c r="M32" s="40"/>
      <c r="N32" s="15">
        <v>29</v>
      </c>
      <c r="O32" s="16"/>
      <c r="P32" s="17">
        <f>'9'!Q32</f>
        <v>0</v>
      </c>
      <c r="Q32" s="17"/>
      <c r="R32" s="18">
        <f t="shared" si="1"/>
        <v>0</v>
      </c>
      <c r="S32" s="26">
        <v>2</v>
      </c>
      <c r="T32" s="20">
        <f t="shared" si="2"/>
        <v>0</v>
      </c>
      <c r="U32" s="6"/>
      <c r="V32" s="6"/>
      <c r="W32" s="6"/>
      <c r="X32" s="6"/>
      <c r="Y32" s="6"/>
      <c r="Z32" s="6"/>
    </row>
    <row r="33" spans="1:26" ht="18" customHeight="1" x14ac:dyDescent="0.2">
      <c r="A33" s="176"/>
      <c r="B33" s="161"/>
      <c r="C33" s="54"/>
      <c r="D33" s="162" t="s">
        <v>80</v>
      </c>
      <c r="E33" s="163"/>
      <c r="F33" s="55">
        <f>SUM(F28:F32)</f>
        <v>0</v>
      </c>
      <c r="G33" s="191"/>
      <c r="H33" s="160"/>
      <c r="I33" s="161"/>
      <c r="J33" s="29"/>
      <c r="K33" s="16">
        <v>15</v>
      </c>
      <c r="L33" s="28"/>
      <c r="M33" s="40"/>
      <c r="N33" s="15">
        <v>30</v>
      </c>
      <c r="O33" s="16"/>
      <c r="P33" s="17">
        <f>'9'!Q33</f>
        <v>0</v>
      </c>
      <c r="Q33" s="17"/>
      <c r="R33" s="18">
        <f t="shared" si="1"/>
        <v>0</v>
      </c>
      <c r="S33" s="26">
        <v>2</v>
      </c>
      <c r="T33" s="20">
        <f t="shared" si="2"/>
        <v>0</v>
      </c>
      <c r="U33" s="6"/>
      <c r="V33" s="6"/>
      <c r="W33" s="6"/>
      <c r="X33" s="6"/>
      <c r="Y33" s="6"/>
      <c r="Z33" s="6"/>
    </row>
    <row r="34" spans="1:26" ht="18" customHeight="1" x14ac:dyDescent="0.2">
      <c r="A34" s="176"/>
      <c r="B34" s="161"/>
      <c r="C34" s="54"/>
      <c r="D34" s="177" t="s">
        <v>24</v>
      </c>
      <c r="E34" s="169"/>
      <c r="F34" s="170"/>
      <c r="G34" s="191"/>
      <c r="H34" s="160"/>
      <c r="I34" s="161"/>
      <c r="J34" s="29"/>
      <c r="K34" s="16">
        <v>16</v>
      </c>
      <c r="L34" s="28"/>
      <c r="M34" s="40"/>
      <c r="N34" s="15">
        <v>31</v>
      </c>
      <c r="O34" s="16"/>
      <c r="P34" s="17">
        <f>'9'!Q34</f>
        <v>0</v>
      </c>
      <c r="Q34" s="17"/>
      <c r="R34" s="18">
        <f t="shared" si="1"/>
        <v>0</v>
      </c>
      <c r="S34" s="26">
        <v>2</v>
      </c>
      <c r="T34" s="20">
        <f t="shared" si="2"/>
        <v>0</v>
      </c>
      <c r="U34" s="6"/>
      <c r="V34" s="6"/>
      <c r="W34" s="6"/>
      <c r="X34" s="6"/>
      <c r="Y34" s="6"/>
      <c r="Z34" s="6"/>
    </row>
    <row r="35" spans="1:26" ht="18" customHeight="1" x14ac:dyDescent="0.2">
      <c r="A35" s="176"/>
      <c r="B35" s="161"/>
      <c r="C35" s="54"/>
      <c r="D35" s="50" t="s">
        <v>77</v>
      </c>
      <c r="E35" s="51"/>
      <c r="F35" s="53" t="s">
        <v>14</v>
      </c>
      <c r="G35" s="191"/>
      <c r="H35" s="160"/>
      <c r="I35" s="161"/>
      <c r="J35" s="29"/>
      <c r="K35" s="16">
        <v>17</v>
      </c>
      <c r="L35" s="28"/>
      <c r="M35" s="40"/>
      <c r="N35" s="15">
        <v>32</v>
      </c>
      <c r="O35" s="16"/>
      <c r="P35" s="17">
        <f>'9'!Q35</f>
        <v>0</v>
      </c>
      <c r="Q35" s="17"/>
      <c r="R35" s="18">
        <f t="shared" si="1"/>
        <v>0</v>
      </c>
      <c r="S35" s="37">
        <v>2</v>
      </c>
      <c r="T35" s="20">
        <f t="shared" si="2"/>
        <v>0</v>
      </c>
      <c r="U35" s="6"/>
      <c r="V35" s="6"/>
      <c r="W35" s="6"/>
      <c r="X35" s="6"/>
      <c r="Y35" s="6"/>
      <c r="Z35" s="6"/>
    </row>
    <row r="36" spans="1:26" ht="18" customHeight="1" x14ac:dyDescent="0.2">
      <c r="A36" s="176"/>
      <c r="B36" s="161"/>
      <c r="C36" s="54"/>
      <c r="D36" s="176"/>
      <c r="E36" s="161"/>
      <c r="F36" s="54"/>
      <c r="G36" s="191"/>
      <c r="H36" s="160"/>
      <c r="I36" s="161"/>
      <c r="J36" s="29"/>
      <c r="K36" s="16">
        <v>18</v>
      </c>
      <c r="L36" s="28"/>
      <c r="M36" s="40"/>
      <c r="N36" s="15">
        <v>33</v>
      </c>
      <c r="O36" s="16"/>
      <c r="P36" s="17">
        <f>'9'!Q36</f>
        <v>0</v>
      </c>
      <c r="Q36" s="17"/>
      <c r="R36" s="18">
        <f t="shared" si="1"/>
        <v>0</v>
      </c>
      <c r="S36" s="37">
        <v>2</v>
      </c>
      <c r="T36" s="20">
        <f t="shared" si="2"/>
        <v>0</v>
      </c>
      <c r="U36" s="6"/>
      <c r="V36" s="6"/>
      <c r="W36" s="6"/>
      <c r="X36" s="6"/>
      <c r="Y36" s="6"/>
      <c r="Z36" s="6"/>
    </row>
    <row r="37" spans="1:26" ht="18" customHeight="1" x14ac:dyDescent="0.2">
      <c r="A37" s="176"/>
      <c r="B37" s="161"/>
      <c r="C37" s="54"/>
      <c r="D37" s="176"/>
      <c r="E37" s="161"/>
      <c r="F37" s="54"/>
      <c r="G37" s="191"/>
      <c r="H37" s="160"/>
      <c r="I37" s="161"/>
      <c r="J37" s="29"/>
      <c r="K37" s="16">
        <v>19</v>
      </c>
      <c r="L37" s="28"/>
      <c r="M37" s="40"/>
      <c r="N37" s="15">
        <v>34</v>
      </c>
      <c r="O37" s="16"/>
      <c r="P37" s="17">
        <f>'9'!Q37</f>
        <v>0</v>
      </c>
      <c r="Q37" s="17"/>
      <c r="R37" s="18">
        <f t="shared" si="1"/>
        <v>0</v>
      </c>
      <c r="S37" s="37">
        <v>1</v>
      </c>
      <c r="T37" s="20">
        <f t="shared" si="2"/>
        <v>0</v>
      </c>
      <c r="U37" s="6"/>
      <c r="V37" s="6"/>
      <c r="W37" s="6"/>
      <c r="X37" s="6"/>
      <c r="Y37" s="6"/>
      <c r="Z37" s="6"/>
    </row>
    <row r="38" spans="1:26" ht="18" customHeight="1" x14ac:dyDescent="0.2">
      <c r="A38" s="176"/>
      <c r="B38" s="161"/>
      <c r="C38" s="54"/>
      <c r="D38" s="176"/>
      <c r="E38" s="161"/>
      <c r="F38" s="54"/>
      <c r="G38" s="191"/>
      <c r="H38" s="160"/>
      <c r="I38" s="161"/>
      <c r="J38" s="29"/>
      <c r="K38" s="16">
        <v>20</v>
      </c>
      <c r="L38" s="28"/>
      <c r="M38" s="40"/>
      <c r="N38" s="15">
        <v>35</v>
      </c>
      <c r="O38" s="16"/>
      <c r="P38" s="17">
        <f>'9'!Q38</f>
        <v>0</v>
      </c>
      <c r="Q38" s="17"/>
      <c r="R38" s="18">
        <f t="shared" si="1"/>
        <v>0</v>
      </c>
      <c r="S38" s="37">
        <v>1</v>
      </c>
      <c r="T38" s="20">
        <f t="shared" si="2"/>
        <v>0</v>
      </c>
      <c r="U38" s="6"/>
      <c r="V38" s="6"/>
      <c r="W38" s="6"/>
      <c r="X38" s="6"/>
      <c r="Y38" s="6"/>
      <c r="Z38" s="6"/>
    </row>
    <row r="39" spans="1:26" ht="18" customHeight="1" x14ac:dyDescent="0.2">
      <c r="A39" s="176"/>
      <c r="B39" s="161"/>
      <c r="C39" s="54"/>
      <c r="D39" s="176"/>
      <c r="E39" s="161"/>
      <c r="F39" s="54"/>
      <c r="G39" s="191"/>
      <c r="H39" s="160"/>
      <c r="I39" s="161"/>
      <c r="J39" s="29"/>
      <c r="K39" s="16">
        <v>21</v>
      </c>
      <c r="L39" s="28"/>
      <c r="M39" s="40"/>
      <c r="N39" s="15">
        <v>36</v>
      </c>
      <c r="O39" s="16"/>
      <c r="P39" s="17">
        <f>'9'!Q39</f>
        <v>0</v>
      </c>
      <c r="Q39" s="17"/>
      <c r="R39" s="18">
        <f t="shared" si="1"/>
        <v>0</v>
      </c>
      <c r="S39" s="37">
        <v>2</v>
      </c>
      <c r="T39" s="20">
        <f t="shared" si="2"/>
        <v>0</v>
      </c>
      <c r="U39" s="6"/>
      <c r="V39" s="6"/>
      <c r="W39" s="6"/>
      <c r="X39" s="6"/>
      <c r="Y39" s="6"/>
      <c r="Z39" s="6"/>
    </row>
    <row r="40" spans="1:26" ht="18" customHeight="1" x14ac:dyDescent="0.2">
      <c r="A40" s="162" t="s">
        <v>80</v>
      </c>
      <c r="B40" s="163"/>
      <c r="C40" s="56">
        <f>SUM(C28:C39)</f>
        <v>0</v>
      </c>
      <c r="D40" s="162" t="s">
        <v>80</v>
      </c>
      <c r="E40" s="163"/>
      <c r="F40" s="55">
        <f>SUM(F36:F39)</f>
        <v>0</v>
      </c>
      <c r="G40" s="191"/>
      <c r="H40" s="164" t="s">
        <v>49</v>
      </c>
      <c r="I40" s="163"/>
      <c r="J40" s="35">
        <f>SUM(J30:J39)</f>
        <v>0</v>
      </c>
      <c r="K40" s="33" t="s">
        <v>49</v>
      </c>
      <c r="L40" s="34">
        <f>SUM(L19:L39)</f>
        <v>15056</v>
      </c>
      <c r="M40" s="57"/>
      <c r="N40" s="15">
        <v>37</v>
      </c>
      <c r="O40" s="16"/>
      <c r="P40" s="17">
        <f>'9'!Q40</f>
        <v>0</v>
      </c>
      <c r="Q40" s="17"/>
      <c r="R40" s="18">
        <f t="shared" si="1"/>
        <v>0</v>
      </c>
      <c r="S40" s="37">
        <v>2</v>
      </c>
      <c r="T40" s="20">
        <f t="shared" si="2"/>
        <v>0</v>
      </c>
      <c r="U40" s="6"/>
      <c r="V40" s="6"/>
      <c r="W40" s="6"/>
      <c r="X40" s="6"/>
      <c r="Y40" s="6"/>
      <c r="Z40" s="6"/>
    </row>
    <row r="41" spans="1:26" ht="18" customHeight="1" x14ac:dyDescent="0.2">
      <c r="A41" s="36"/>
      <c r="B41" s="36"/>
      <c r="C41" s="36"/>
      <c r="D41" s="36"/>
      <c r="E41" s="36"/>
      <c r="F41" s="58"/>
      <c r="G41" s="191"/>
      <c r="H41" s="165"/>
      <c r="I41" s="166"/>
      <c r="J41" s="166"/>
      <c r="K41" s="166"/>
      <c r="L41" s="166"/>
      <c r="M41" s="166"/>
      <c r="N41" s="15">
        <v>38</v>
      </c>
      <c r="O41" s="16"/>
      <c r="P41" s="17">
        <f>'9'!Q41</f>
        <v>0</v>
      </c>
      <c r="Q41" s="17"/>
      <c r="R41" s="18">
        <f t="shared" si="1"/>
        <v>0</v>
      </c>
      <c r="S41" s="37">
        <v>2</v>
      </c>
      <c r="T41" s="20">
        <f t="shared" si="2"/>
        <v>0</v>
      </c>
      <c r="U41" s="6"/>
      <c r="V41" s="6"/>
      <c r="W41" s="6"/>
      <c r="X41" s="6"/>
      <c r="Y41" s="6"/>
      <c r="Z41" s="6"/>
    </row>
    <row r="42" spans="1:26" ht="18" customHeight="1" x14ac:dyDescent="0.2">
      <c r="A42" s="48" t="s">
        <v>27</v>
      </c>
      <c r="B42" s="49"/>
      <c r="C42" s="59"/>
      <c r="D42" s="168" t="s">
        <v>81</v>
      </c>
      <c r="E42" s="169"/>
      <c r="F42" s="170"/>
      <c r="G42" s="191"/>
      <c r="H42" s="167"/>
      <c r="I42" s="167"/>
      <c r="J42" s="167"/>
      <c r="K42" s="167"/>
      <c r="L42" s="167"/>
      <c r="M42" s="167"/>
      <c r="N42" s="15">
        <v>39</v>
      </c>
      <c r="O42" s="16"/>
      <c r="P42" s="17">
        <f>'9'!Q42</f>
        <v>0</v>
      </c>
      <c r="Q42" s="17"/>
      <c r="R42" s="18">
        <f t="shared" si="1"/>
        <v>0</v>
      </c>
      <c r="S42" s="37">
        <v>1</v>
      </c>
      <c r="T42" s="20">
        <f t="shared" si="2"/>
        <v>0</v>
      </c>
      <c r="U42" s="6"/>
      <c r="V42" s="6"/>
      <c r="W42" s="6"/>
      <c r="X42" s="6"/>
      <c r="Y42" s="6"/>
      <c r="Z42" s="6"/>
    </row>
    <row r="43" spans="1:26" ht="18" customHeight="1" x14ac:dyDescent="0.2">
      <c r="A43" s="50" t="s">
        <v>77</v>
      </c>
      <c r="B43" s="60" t="s">
        <v>82</v>
      </c>
      <c r="C43" s="53" t="s">
        <v>14</v>
      </c>
      <c r="D43" s="51" t="s">
        <v>77</v>
      </c>
      <c r="E43" s="60" t="s">
        <v>82</v>
      </c>
      <c r="F43" s="53" t="s">
        <v>14</v>
      </c>
      <c r="G43" s="191"/>
      <c r="H43" s="171" t="s">
        <v>83</v>
      </c>
      <c r="I43" s="172"/>
      <c r="J43" s="173"/>
      <c r="K43" s="171" t="s">
        <v>84</v>
      </c>
      <c r="L43" s="172"/>
      <c r="M43" s="173"/>
      <c r="N43" s="15">
        <v>40</v>
      </c>
      <c r="O43" s="16"/>
      <c r="P43" s="17">
        <f>'9'!Q43</f>
        <v>0</v>
      </c>
      <c r="Q43" s="17"/>
      <c r="R43" s="18">
        <f t="shared" si="1"/>
        <v>0</v>
      </c>
      <c r="S43" s="37">
        <v>1</v>
      </c>
      <c r="T43" s="20">
        <f t="shared" si="2"/>
        <v>0</v>
      </c>
      <c r="U43" s="6"/>
      <c r="V43" s="6"/>
      <c r="W43" s="6"/>
      <c r="X43" s="6"/>
      <c r="Y43" s="6"/>
      <c r="Z43" s="6"/>
    </row>
    <row r="44" spans="1:26" ht="18" customHeight="1" x14ac:dyDescent="0.2">
      <c r="A44" s="16"/>
      <c r="B44" s="18"/>
      <c r="C44" s="54"/>
      <c r="D44" s="61"/>
      <c r="E44" s="18"/>
      <c r="F44" s="54"/>
      <c r="G44" s="191"/>
      <c r="H44" s="174" t="s">
        <v>85</v>
      </c>
      <c r="I44" s="175"/>
      <c r="J44" s="38" t="s">
        <v>60</v>
      </c>
      <c r="K44" s="174" t="s">
        <v>86</v>
      </c>
      <c r="L44" s="175"/>
      <c r="M44" s="38" t="s">
        <v>60</v>
      </c>
      <c r="N44" s="15">
        <v>41</v>
      </c>
      <c r="O44" s="16"/>
      <c r="P44" s="17">
        <f>'9'!Q44</f>
        <v>0</v>
      </c>
      <c r="Q44" s="17"/>
      <c r="R44" s="18">
        <f t="shared" si="1"/>
        <v>0</v>
      </c>
      <c r="S44" s="62">
        <v>10</v>
      </c>
      <c r="T44" s="20">
        <f t="shared" si="2"/>
        <v>0</v>
      </c>
      <c r="U44" s="6"/>
      <c r="V44" s="6"/>
      <c r="W44" s="6"/>
      <c r="X44" s="6"/>
      <c r="Y44" s="6"/>
      <c r="Z44" s="6"/>
    </row>
    <row r="45" spans="1:26" ht="18" customHeight="1" x14ac:dyDescent="0.2">
      <c r="A45" s="16"/>
      <c r="B45" s="18"/>
      <c r="C45" s="54"/>
      <c r="D45" s="61"/>
      <c r="E45" s="18"/>
      <c r="F45" s="54"/>
      <c r="G45" s="191"/>
      <c r="H45" s="160" t="s">
        <v>120</v>
      </c>
      <c r="I45" s="161"/>
      <c r="J45" s="63">
        <v>551</v>
      </c>
      <c r="K45" s="160" t="s">
        <v>272</v>
      </c>
      <c r="L45" s="161"/>
      <c r="M45" s="63">
        <v>39897</v>
      </c>
      <c r="N45" s="15">
        <v>42</v>
      </c>
      <c r="O45" s="16"/>
      <c r="P45" s="17">
        <f>'9'!Q45</f>
        <v>0</v>
      </c>
      <c r="Q45" s="17"/>
      <c r="R45" s="18">
        <f t="shared" si="1"/>
        <v>0</v>
      </c>
      <c r="S45" s="64">
        <v>1</v>
      </c>
      <c r="T45" s="20">
        <f t="shared" si="2"/>
        <v>0</v>
      </c>
      <c r="U45" s="6"/>
      <c r="V45" s="6"/>
      <c r="W45" s="6"/>
      <c r="X45" s="6"/>
      <c r="Y45" s="6"/>
      <c r="Z45" s="6"/>
    </row>
    <row r="46" spans="1:26" ht="18" customHeight="1" x14ac:dyDescent="0.2">
      <c r="A46" s="16"/>
      <c r="B46" s="18"/>
      <c r="C46" s="54"/>
      <c r="D46" s="61"/>
      <c r="E46" s="18"/>
      <c r="F46" s="54"/>
      <c r="G46" s="191"/>
      <c r="H46" s="160"/>
      <c r="I46" s="161"/>
      <c r="J46" s="63"/>
      <c r="K46" s="160" t="s">
        <v>273</v>
      </c>
      <c r="L46" s="161"/>
      <c r="M46" s="63">
        <v>300</v>
      </c>
      <c r="N46" s="15">
        <v>43</v>
      </c>
      <c r="O46" s="16"/>
      <c r="P46" s="17">
        <f>'9'!Q46</f>
        <v>0</v>
      </c>
      <c r="Q46" s="17"/>
      <c r="R46" s="18">
        <f t="shared" si="1"/>
        <v>0</v>
      </c>
      <c r="S46" s="64">
        <v>1</v>
      </c>
      <c r="T46" s="20">
        <f t="shared" si="2"/>
        <v>0</v>
      </c>
      <c r="U46" s="6"/>
      <c r="V46" s="6"/>
      <c r="W46" s="6"/>
      <c r="X46" s="6"/>
      <c r="Y46" s="6"/>
      <c r="Z46" s="6"/>
    </row>
    <row r="47" spans="1:26" ht="18" customHeight="1" x14ac:dyDescent="0.2">
      <c r="A47" s="16"/>
      <c r="B47" s="18"/>
      <c r="C47" s="54"/>
      <c r="D47" s="162" t="s">
        <v>80</v>
      </c>
      <c r="E47" s="163"/>
      <c r="F47" s="55">
        <f>SUM(F44:F46)</f>
        <v>0</v>
      </c>
      <c r="G47" s="191"/>
      <c r="H47" s="160"/>
      <c r="I47" s="161"/>
      <c r="J47" s="63"/>
      <c r="K47" s="160"/>
      <c r="L47" s="161"/>
      <c r="M47" s="63"/>
      <c r="N47" s="15">
        <v>44</v>
      </c>
      <c r="O47" s="16"/>
      <c r="P47" s="17">
        <f>'9'!Q47</f>
        <v>0</v>
      </c>
      <c r="Q47" s="17"/>
      <c r="R47" s="18">
        <f t="shared" si="1"/>
        <v>0</v>
      </c>
      <c r="S47" s="64">
        <v>1</v>
      </c>
      <c r="T47" s="20">
        <f t="shared" si="2"/>
        <v>0</v>
      </c>
      <c r="U47" s="6"/>
      <c r="V47" s="6"/>
      <c r="W47" s="6"/>
      <c r="X47" s="6"/>
      <c r="Y47" s="6"/>
      <c r="Z47" s="6"/>
    </row>
    <row r="48" spans="1:26" ht="18" customHeight="1" x14ac:dyDescent="0.2">
      <c r="A48" s="16"/>
      <c r="B48" s="18"/>
      <c r="C48" s="54"/>
      <c r="D48" s="202" t="s">
        <v>90</v>
      </c>
      <c r="E48" s="169"/>
      <c r="F48" s="170"/>
      <c r="G48" s="191"/>
      <c r="H48" s="160"/>
      <c r="I48" s="161"/>
      <c r="J48" s="63"/>
      <c r="K48" s="160"/>
      <c r="L48" s="161"/>
      <c r="M48" s="63"/>
      <c r="N48" s="15">
        <v>45</v>
      </c>
      <c r="O48" s="16"/>
      <c r="P48" s="17">
        <f>'9'!Q48</f>
        <v>0</v>
      </c>
      <c r="Q48" s="17"/>
      <c r="R48" s="18">
        <f t="shared" si="1"/>
        <v>0</v>
      </c>
      <c r="S48" s="64">
        <v>1</v>
      </c>
      <c r="T48" s="20">
        <f t="shared" si="2"/>
        <v>0</v>
      </c>
      <c r="U48" s="6"/>
      <c r="V48" s="6"/>
      <c r="W48" s="6"/>
      <c r="X48" s="6"/>
      <c r="Y48" s="6"/>
      <c r="Z48" s="6"/>
    </row>
    <row r="49" spans="1:26" ht="18" customHeight="1" x14ac:dyDescent="0.2">
      <c r="A49" s="16"/>
      <c r="B49" s="18"/>
      <c r="C49" s="54"/>
      <c r="D49" s="65" t="s">
        <v>77</v>
      </c>
      <c r="E49" s="66"/>
      <c r="F49" s="67" t="s">
        <v>14</v>
      </c>
      <c r="G49" s="191"/>
      <c r="H49" s="160"/>
      <c r="I49" s="161"/>
      <c r="J49" s="63"/>
      <c r="K49" s="160"/>
      <c r="L49" s="161"/>
      <c r="M49" s="63"/>
      <c r="N49" s="15">
        <v>46</v>
      </c>
      <c r="O49" s="16"/>
      <c r="P49" s="17">
        <f>'9'!Q49</f>
        <v>0</v>
      </c>
      <c r="Q49" s="17"/>
      <c r="R49" s="18">
        <f t="shared" si="1"/>
        <v>0</v>
      </c>
      <c r="S49" s="64">
        <v>1</v>
      </c>
      <c r="T49" s="20">
        <f t="shared" si="2"/>
        <v>0</v>
      </c>
      <c r="U49" s="6"/>
      <c r="V49" s="6"/>
      <c r="W49" s="6"/>
      <c r="X49" s="6"/>
      <c r="Y49" s="6"/>
      <c r="Z49" s="6"/>
    </row>
    <row r="50" spans="1:26" ht="18" customHeight="1" x14ac:dyDescent="0.2">
      <c r="A50" s="16"/>
      <c r="B50" s="18"/>
      <c r="C50" s="54"/>
      <c r="D50" s="176"/>
      <c r="E50" s="161"/>
      <c r="F50" s="54"/>
      <c r="G50" s="191"/>
      <c r="H50" s="160"/>
      <c r="I50" s="161"/>
      <c r="J50" s="63"/>
      <c r="K50" s="160"/>
      <c r="L50" s="161"/>
      <c r="M50" s="63"/>
      <c r="N50" s="15">
        <v>47</v>
      </c>
      <c r="O50" s="16"/>
      <c r="P50" s="17">
        <f>'9'!Q50</f>
        <v>0</v>
      </c>
      <c r="Q50" s="17"/>
      <c r="R50" s="18">
        <f t="shared" si="1"/>
        <v>0</v>
      </c>
      <c r="S50" s="64">
        <v>1</v>
      </c>
      <c r="T50" s="20">
        <f t="shared" si="2"/>
        <v>0</v>
      </c>
      <c r="U50" s="6"/>
      <c r="V50" s="6"/>
      <c r="W50" s="6"/>
      <c r="X50" s="6"/>
      <c r="Y50" s="6"/>
      <c r="Z50" s="6"/>
    </row>
    <row r="51" spans="1:26" ht="18" customHeight="1" x14ac:dyDescent="0.2">
      <c r="A51" s="16"/>
      <c r="B51" s="18"/>
      <c r="C51" s="54"/>
      <c r="D51" s="176"/>
      <c r="E51" s="161"/>
      <c r="F51" s="54"/>
      <c r="G51" s="191"/>
      <c r="H51" s="160"/>
      <c r="I51" s="161"/>
      <c r="J51" s="63"/>
      <c r="K51" s="160"/>
      <c r="L51" s="161"/>
      <c r="M51" s="63"/>
      <c r="N51" s="15">
        <v>48</v>
      </c>
      <c r="O51" s="16"/>
      <c r="P51" s="17">
        <f>'9'!Q51</f>
        <v>0</v>
      </c>
      <c r="Q51" s="17"/>
      <c r="R51" s="18">
        <f t="shared" si="1"/>
        <v>0</v>
      </c>
      <c r="S51" s="64">
        <v>1</v>
      </c>
      <c r="T51" s="20">
        <f t="shared" si="2"/>
        <v>0</v>
      </c>
      <c r="U51" s="6"/>
      <c r="V51" s="6"/>
      <c r="W51" s="6"/>
      <c r="X51" s="6"/>
      <c r="Y51" s="6"/>
      <c r="Z51" s="6"/>
    </row>
    <row r="52" spans="1:26" ht="18" customHeight="1" x14ac:dyDescent="0.2">
      <c r="A52" s="16"/>
      <c r="B52" s="18"/>
      <c r="C52" s="54"/>
      <c r="D52" s="176"/>
      <c r="E52" s="161"/>
      <c r="F52" s="54"/>
      <c r="G52" s="191"/>
      <c r="H52" s="160"/>
      <c r="I52" s="161"/>
      <c r="J52" s="63"/>
      <c r="K52" s="160"/>
      <c r="L52" s="161"/>
      <c r="M52" s="63"/>
      <c r="N52" s="68"/>
      <c r="O52" s="204" t="s">
        <v>91</v>
      </c>
      <c r="P52" s="205"/>
      <c r="Q52" s="205"/>
      <c r="R52" s="163"/>
      <c r="S52" s="203">
        <f>SUM(T4:T51)</f>
        <v>0</v>
      </c>
      <c r="T52" s="201"/>
      <c r="U52" s="6"/>
      <c r="V52" s="6"/>
      <c r="W52" s="6"/>
      <c r="X52" s="6"/>
      <c r="Y52" s="6"/>
      <c r="Z52" s="6"/>
    </row>
    <row r="53" spans="1:26" ht="12.75" customHeight="1" x14ac:dyDescent="0.2">
      <c r="A53" s="162" t="s">
        <v>80</v>
      </c>
      <c r="B53" s="163"/>
      <c r="C53" s="55">
        <f>SUM(C44:C52)</f>
        <v>0</v>
      </c>
      <c r="D53" s="162" t="s">
        <v>80</v>
      </c>
      <c r="E53" s="163"/>
      <c r="F53" s="55">
        <f>SUM(F50:F52)</f>
        <v>0</v>
      </c>
      <c r="G53" s="69"/>
      <c r="H53" s="164" t="s">
        <v>49</v>
      </c>
      <c r="I53" s="163"/>
      <c r="J53" s="70">
        <f>SUM(J45:J52)</f>
        <v>551</v>
      </c>
      <c r="K53" s="164" t="s">
        <v>49</v>
      </c>
      <c r="L53" s="163"/>
      <c r="M53" s="70">
        <f>SUM(M45:M52)</f>
        <v>40197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M54" s="69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M55" s="69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M56" s="69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M57" s="69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M58" s="69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M59" s="69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M60" s="69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M61" s="69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2">
      <c r="A62" s="6"/>
      <c r="B62" s="6"/>
      <c r="C62" s="6"/>
      <c r="D62" s="6"/>
      <c r="E62" s="6"/>
      <c r="F62" s="6"/>
      <c r="G62" s="6"/>
      <c r="M62" s="69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2">
      <c r="A63" s="6"/>
      <c r="B63" s="6"/>
      <c r="C63" s="6"/>
      <c r="D63" s="6"/>
      <c r="E63" s="6"/>
      <c r="F63" s="6"/>
      <c r="G63" s="6"/>
      <c r="M63" s="69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2">
      <c r="A64" s="6"/>
      <c r="B64" s="6"/>
      <c r="C64" s="6"/>
      <c r="D64" s="6"/>
      <c r="E64" s="6"/>
      <c r="F64" s="6"/>
      <c r="G64" s="6"/>
      <c r="M64" s="69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2">
      <c r="A65" s="6"/>
      <c r="B65" s="6"/>
      <c r="C65" s="6"/>
      <c r="D65" s="6"/>
      <c r="E65" s="6"/>
      <c r="F65" s="6"/>
      <c r="G65" s="6"/>
      <c r="M65" s="69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2">
      <c r="A66" s="6"/>
      <c r="B66" s="6"/>
      <c r="C66" s="6"/>
      <c r="D66" s="6"/>
      <c r="E66" s="6"/>
      <c r="F66" s="6"/>
      <c r="G66" s="6"/>
      <c r="M66" s="69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2">
      <c r="A67" s="6"/>
      <c r="B67" s="6"/>
      <c r="C67" s="6"/>
      <c r="D67" s="6"/>
      <c r="E67" s="6"/>
      <c r="F67" s="6"/>
      <c r="G67" s="6"/>
      <c r="M67" s="69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2">
      <c r="A68" s="6"/>
      <c r="B68" s="6"/>
      <c r="C68" s="6"/>
      <c r="D68" s="6"/>
      <c r="E68" s="6"/>
      <c r="F68" s="6"/>
      <c r="G68" s="6"/>
      <c r="M68" s="69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2">
      <c r="A69" s="6"/>
      <c r="B69" s="6"/>
      <c r="C69" s="6"/>
      <c r="D69" s="6"/>
      <c r="E69" s="6"/>
      <c r="F69" s="6"/>
      <c r="G69" s="6"/>
      <c r="M69" s="69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2">
      <c r="A70" s="6"/>
      <c r="B70" s="6"/>
      <c r="C70" s="6"/>
      <c r="D70" s="6"/>
      <c r="E70" s="6"/>
      <c r="F70" s="6"/>
      <c r="G70" s="6"/>
      <c r="M70" s="69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2">
      <c r="A71" s="6"/>
      <c r="B71" s="6"/>
      <c r="C71" s="6"/>
      <c r="D71" s="6"/>
      <c r="E71" s="6"/>
      <c r="F71" s="6"/>
      <c r="G71" s="6"/>
      <c r="M71" s="69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2">
      <c r="A72" s="6"/>
      <c r="B72" s="6"/>
      <c r="C72" s="6"/>
      <c r="D72" s="6"/>
      <c r="E72" s="6"/>
      <c r="F72" s="6"/>
      <c r="G72" s="6"/>
      <c r="M72" s="69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2">
      <c r="A73" s="6"/>
      <c r="B73" s="6"/>
      <c r="C73" s="6"/>
      <c r="D73" s="6"/>
      <c r="E73" s="6"/>
      <c r="F73" s="6"/>
      <c r="G73" s="6"/>
      <c r="M73" s="69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2">
      <c r="A74" s="6"/>
      <c r="B74" s="6"/>
      <c r="C74" s="6"/>
      <c r="D74" s="6"/>
      <c r="E74" s="6"/>
      <c r="F74" s="6"/>
      <c r="G74" s="6"/>
      <c r="M74" s="69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2">
      <c r="A75" s="6"/>
      <c r="B75" s="6"/>
      <c r="C75" s="6"/>
      <c r="D75" s="6"/>
      <c r="E75" s="6"/>
      <c r="F75" s="6"/>
      <c r="G75" s="6"/>
      <c r="M75" s="69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2">
      <c r="A76" s="6"/>
      <c r="B76" s="6"/>
      <c r="C76" s="6"/>
      <c r="D76" s="6"/>
      <c r="E76" s="6"/>
      <c r="F76" s="6"/>
      <c r="G76" s="6"/>
      <c r="M76" s="69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2">
      <c r="A77" s="6"/>
      <c r="B77" s="6"/>
      <c r="C77" s="6"/>
      <c r="D77" s="6"/>
      <c r="E77" s="6"/>
      <c r="F77" s="6"/>
      <c r="G77" s="6"/>
      <c r="M77" s="69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2">
      <c r="A78" s="6"/>
      <c r="B78" s="6"/>
      <c r="C78" s="6"/>
      <c r="D78" s="6"/>
      <c r="E78" s="6"/>
      <c r="F78" s="6"/>
      <c r="G78" s="6"/>
      <c r="M78" s="69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2">
      <c r="A79" s="6"/>
      <c r="B79" s="6"/>
      <c r="C79" s="6"/>
      <c r="D79" s="6"/>
      <c r="E79" s="6"/>
      <c r="F79" s="6"/>
      <c r="G79" s="6"/>
      <c r="M79" s="69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2">
      <c r="A80" s="6"/>
      <c r="B80" s="6"/>
      <c r="C80" s="6"/>
      <c r="D80" s="6"/>
      <c r="E80" s="6"/>
      <c r="F80" s="6"/>
      <c r="G80" s="6"/>
      <c r="M80" s="69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2">
      <c r="A81" s="6"/>
      <c r="B81" s="6"/>
      <c r="C81" s="6"/>
      <c r="D81" s="6"/>
      <c r="E81" s="6"/>
      <c r="F81" s="6"/>
      <c r="G81" s="6"/>
      <c r="M81" s="69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2">
      <c r="A82" s="6"/>
      <c r="B82" s="6"/>
      <c r="C82" s="6"/>
      <c r="D82" s="6"/>
      <c r="E82" s="6"/>
      <c r="F82" s="6"/>
      <c r="G82" s="6"/>
      <c r="M82" s="69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2">
      <c r="A83" s="6"/>
      <c r="B83" s="6"/>
      <c r="C83" s="6"/>
      <c r="D83" s="6"/>
      <c r="E83" s="6"/>
      <c r="F83" s="6"/>
      <c r="G83" s="6"/>
      <c r="M83" s="69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2">
      <c r="A84" s="6"/>
      <c r="B84" s="6"/>
      <c r="C84" s="6"/>
      <c r="D84" s="6"/>
      <c r="E84" s="6"/>
      <c r="F84" s="6"/>
      <c r="G84" s="6"/>
      <c r="M84" s="69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2">
      <c r="A85" s="6"/>
      <c r="B85" s="6"/>
      <c r="C85" s="6"/>
      <c r="D85" s="6"/>
      <c r="E85" s="6"/>
      <c r="F85" s="6"/>
      <c r="G85" s="6"/>
      <c r="M85" s="69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2">
      <c r="A86" s="6"/>
      <c r="B86" s="6"/>
      <c r="C86" s="6"/>
      <c r="D86" s="6"/>
      <c r="E86" s="6"/>
      <c r="F86" s="6"/>
      <c r="G86" s="6"/>
      <c r="M86" s="69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2">
      <c r="A87" s="6"/>
      <c r="B87" s="6"/>
      <c r="C87" s="6"/>
      <c r="D87" s="6"/>
      <c r="E87" s="6"/>
      <c r="F87" s="6"/>
      <c r="G87" s="6"/>
      <c r="M87" s="69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2">
      <c r="A88" s="6"/>
      <c r="B88" s="6"/>
      <c r="C88" s="6"/>
      <c r="D88" s="6"/>
      <c r="E88" s="6"/>
      <c r="F88" s="6"/>
      <c r="G88" s="6"/>
      <c r="M88" s="69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2">
      <c r="A89" s="6"/>
      <c r="B89" s="6"/>
      <c r="C89" s="6"/>
      <c r="D89" s="6"/>
      <c r="E89" s="6"/>
      <c r="F89" s="6"/>
      <c r="G89" s="6"/>
      <c r="M89" s="69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2">
      <c r="A90" s="6"/>
      <c r="B90" s="6"/>
      <c r="C90" s="6"/>
      <c r="D90" s="6"/>
      <c r="E90" s="6"/>
      <c r="F90" s="6"/>
      <c r="G90" s="6"/>
      <c r="M90" s="69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2">
      <c r="A91" s="6"/>
      <c r="B91" s="6"/>
      <c r="C91" s="6"/>
      <c r="D91" s="6"/>
      <c r="E91" s="6"/>
      <c r="F91" s="6"/>
      <c r="G91" s="6"/>
      <c r="M91" s="69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2">
      <c r="A92" s="6"/>
      <c r="B92" s="6"/>
      <c r="C92" s="6"/>
      <c r="D92" s="6"/>
      <c r="E92" s="6"/>
      <c r="F92" s="6"/>
      <c r="G92" s="6"/>
      <c r="M92" s="69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2">
      <c r="A93" s="6"/>
      <c r="B93" s="6"/>
      <c r="C93" s="6"/>
      <c r="D93" s="6"/>
      <c r="E93" s="6"/>
      <c r="F93" s="6"/>
      <c r="G93" s="6"/>
      <c r="M93" s="69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2">
      <c r="A94" s="6"/>
      <c r="B94" s="6"/>
      <c r="C94" s="6"/>
      <c r="D94" s="6"/>
      <c r="E94" s="6"/>
      <c r="F94" s="6"/>
      <c r="G94" s="6"/>
      <c r="M94" s="69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2">
      <c r="A95" s="6"/>
      <c r="B95" s="6"/>
      <c r="C95" s="6"/>
      <c r="D95" s="6"/>
      <c r="E95" s="6"/>
      <c r="F95" s="6"/>
      <c r="G95" s="6"/>
      <c r="M95" s="69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2">
      <c r="A96" s="6"/>
      <c r="B96" s="6"/>
      <c r="C96" s="6"/>
      <c r="D96" s="6"/>
      <c r="E96" s="6"/>
      <c r="F96" s="6"/>
      <c r="G96" s="6"/>
      <c r="M96" s="69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2">
      <c r="A97" s="6"/>
      <c r="B97" s="6"/>
      <c r="C97" s="6"/>
      <c r="D97" s="6"/>
      <c r="E97" s="6"/>
      <c r="F97" s="6"/>
      <c r="G97" s="6"/>
      <c r="M97" s="69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2">
      <c r="A98" s="6"/>
      <c r="B98" s="6"/>
      <c r="C98" s="6"/>
      <c r="D98" s="6"/>
      <c r="E98" s="6"/>
      <c r="F98" s="6"/>
      <c r="G98" s="6"/>
      <c r="M98" s="69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2">
      <c r="A99" s="6"/>
      <c r="B99" s="6"/>
      <c r="C99" s="6"/>
      <c r="D99" s="6"/>
      <c r="E99" s="6"/>
      <c r="F99" s="6"/>
      <c r="G99" s="6"/>
      <c r="M99" s="69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2">
      <c r="A100" s="6"/>
      <c r="B100" s="6"/>
      <c r="C100" s="6"/>
      <c r="D100" s="6"/>
      <c r="E100" s="6"/>
      <c r="F100" s="6"/>
      <c r="G100" s="6"/>
      <c r="M100" s="69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2">
      <c r="A101" s="6"/>
      <c r="B101" s="6"/>
      <c r="C101" s="6"/>
      <c r="D101" s="6"/>
      <c r="E101" s="6"/>
      <c r="F101" s="6"/>
      <c r="G101" s="6"/>
      <c r="M101" s="69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2">
      <c r="A102" s="6"/>
      <c r="B102" s="6"/>
      <c r="C102" s="6"/>
      <c r="D102" s="6"/>
      <c r="E102" s="6"/>
      <c r="F102" s="6"/>
      <c r="G102" s="6"/>
      <c r="M102" s="69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2">
      <c r="A103" s="6"/>
      <c r="B103" s="6"/>
      <c r="C103" s="6"/>
      <c r="D103" s="6"/>
      <c r="E103" s="6"/>
      <c r="F103" s="6"/>
      <c r="G103" s="6"/>
      <c r="M103" s="69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2">
      <c r="A104" s="6"/>
      <c r="B104" s="6"/>
      <c r="C104" s="6"/>
      <c r="D104" s="6"/>
      <c r="E104" s="6"/>
      <c r="F104" s="6"/>
      <c r="G104" s="6"/>
      <c r="M104" s="69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2">
      <c r="A105" s="6"/>
      <c r="B105" s="6"/>
      <c r="C105" s="6"/>
      <c r="D105" s="6"/>
      <c r="E105" s="6"/>
      <c r="F105" s="6"/>
      <c r="G105" s="6"/>
      <c r="M105" s="69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2">
      <c r="A106" s="6"/>
      <c r="B106" s="6"/>
      <c r="C106" s="6"/>
      <c r="D106" s="6"/>
      <c r="E106" s="6"/>
      <c r="F106" s="6"/>
      <c r="G106" s="6"/>
      <c r="M106" s="69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2">
      <c r="A107" s="6"/>
      <c r="B107" s="6"/>
      <c r="C107" s="6"/>
      <c r="D107" s="6"/>
      <c r="E107" s="6"/>
      <c r="F107" s="6"/>
      <c r="G107" s="6"/>
      <c r="M107" s="69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2">
      <c r="A108" s="6"/>
      <c r="B108" s="6"/>
      <c r="C108" s="6"/>
      <c r="D108" s="6"/>
      <c r="E108" s="6"/>
      <c r="F108" s="6"/>
      <c r="G108" s="6"/>
      <c r="M108" s="69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2">
      <c r="A109" s="6"/>
      <c r="B109" s="6"/>
      <c r="C109" s="6"/>
      <c r="D109" s="6"/>
      <c r="E109" s="6"/>
      <c r="F109" s="6"/>
      <c r="G109" s="6"/>
      <c r="M109" s="69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2">
      <c r="A110" s="6"/>
      <c r="B110" s="6"/>
      <c r="C110" s="6"/>
      <c r="D110" s="6"/>
      <c r="E110" s="6"/>
      <c r="F110" s="6"/>
      <c r="G110" s="6"/>
      <c r="M110" s="69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2">
      <c r="A111" s="6"/>
      <c r="B111" s="6"/>
      <c r="C111" s="6"/>
      <c r="D111" s="6"/>
      <c r="E111" s="6"/>
      <c r="F111" s="6"/>
      <c r="G111" s="6"/>
      <c r="M111" s="69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2">
      <c r="A112" s="6"/>
      <c r="B112" s="6"/>
      <c r="C112" s="6"/>
      <c r="D112" s="6"/>
      <c r="E112" s="6"/>
      <c r="F112" s="6"/>
      <c r="G112" s="6"/>
      <c r="M112" s="69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2">
      <c r="A113" s="6"/>
      <c r="B113" s="6"/>
      <c r="C113" s="6"/>
      <c r="D113" s="6"/>
      <c r="E113" s="6"/>
      <c r="F113" s="6"/>
      <c r="G113" s="6"/>
      <c r="M113" s="69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2">
      <c r="A114" s="6"/>
      <c r="B114" s="6"/>
      <c r="C114" s="6"/>
      <c r="D114" s="6"/>
      <c r="E114" s="6"/>
      <c r="F114" s="6"/>
      <c r="G114" s="6"/>
      <c r="M114" s="69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2">
      <c r="A115" s="6"/>
      <c r="B115" s="6"/>
      <c r="C115" s="6"/>
      <c r="D115" s="6"/>
      <c r="E115" s="6"/>
      <c r="F115" s="6"/>
      <c r="G115" s="6"/>
      <c r="M115" s="69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2">
      <c r="A116" s="6"/>
      <c r="B116" s="6"/>
      <c r="C116" s="6"/>
      <c r="D116" s="6"/>
      <c r="E116" s="6"/>
      <c r="F116" s="6"/>
      <c r="G116" s="6"/>
      <c r="M116" s="69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2">
      <c r="A117" s="6"/>
      <c r="B117" s="6"/>
      <c r="C117" s="6"/>
      <c r="D117" s="6"/>
      <c r="E117" s="6"/>
      <c r="F117" s="6"/>
      <c r="G117" s="6"/>
      <c r="M117" s="69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2">
      <c r="A118" s="6"/>
      <c r="B118" s="6"/>
      <c r="C118" s="6"/>
      <c r="D118" s="6"/>
      <c r="E118" s="6"/>
      <c r="F118" s="6"/>
      <c r="G118" s="6"/>
      <c r="M118" s="69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2">
      <c r="A119" s="6"/>
      <c r="B119" s="6"/>
      <c r="C119" s="6"/>
      <c r="D119" s="6"/>
      <c r="E119" s="6"/>
      <c r="F119" s="6"/>
      <c r="G119" s="6"/>
      <c r="M119" s="69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2">
      <c r="A120" s="6"/>
      <c r="B120" s="6"/>
      <c r="C120" s="6"/>
      <c r="D120" s="6"/>
      <c r="E120" s="6"/>
      <c r="F120" s="6"/>
      <c r="G120" s="6"/>
      <c r="M120" s="69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2">
      <c r="A121" s="6"/>
      <c r="B121" s="6"/>
      <c r="C121" s="6"/>
      <c r="D121" s="6"/>
      <c r="E121" s="6"/>
      <c r="F121" s="6"/>
      <c r="G121" s="6"/>
      <c r="M121" s="69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2">
      <c r="A122" s="6"/>
      <c r="B122" s="6"/>
      <c r="C122" s="6"/>
      <c r="D122" s="6"/>
      <c r="E122" s="6"/>
      <c r="F122" s="6"/>
      <c r="G122" s="6"/>
      <c r="M122" s="69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2">
      <c r="A123" s="6"/>
      <c r="B123" s="6"/>
      <c r="C123" s="6"/>
      <c r="D123" s="6"/>
      <c r="E123" s="6"/>
      <c r="F123" s="6"/>
      <c r="G123" s="6"/>
      <c r="M123" s="69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2">
      <c r="A124" s="6"/>
      <c r="B124" s="6"/>
      <c r="C124" s="6"/>
      <c r="D124" s="6"/>
      <c r="E124" s="6"/>
      <c r="F124" s="6"/>
      <c r="G124" s="6"/>
      <c r="M124" s="69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2">
      <c r="A125" s="6"/>
      <c r="B125" s="6"/>
      <c r="C125" s="6"/>
      <c r="D125" s="6"/>
      <c r="E125" s="6"/>
      <c r="F125" s="6"/>
      <c r="G125" s="6"/>
      <c r="M125" s="69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2">
      <c r="A126" s="6"/>
      <c r="B126" s="6"/>
      <c r="C126" s="6"/>
      <c r="D126" s="6"/>
      <c r="E126" s="6"/>
      <c r="F126" s="6"/>
      <c r="G126" s="6"/>
      <c r="M126" s="69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2">
      <c r="A127" s="6"/>
      <c r="B127" s="6"/>
      <c r="C127" s="6"/>
      <c r="D127" s="6"/>
      <c r="E127" s="6"/>
      <c r="F127" s="6"/>
      <c r="G127" s="6"/>
      <c r="M127" s="69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2">
      <c r="A128" s="6"/>
      <c r="B128" s="6"/>
      <c r="C128" s="6"/>
      <c r="D128" s="6"/>
      <c r="E128" s="6"/>
      <c r="F128" s="6"/>
      <c r="G128" s="6"/>
      <c r="M128" s="69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2">
      <c r="A129" s="6"/>
      <c r="B129" s="6"/>
      <c r="C129" s="6"/>
      <c r="D129" s="6"/>
      <c r="E129" s="6"/>
      <c r="F129" s="6"/>
      <c r="G129" s="6"/>
      <c r="M129" s="69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2">
      <c r="A130" s="6"/>
      <c r="B130" s="6"/>
      <c r="C130" s="6"/>
      <c r="D130" s="6"/>
      <c r="E130" s="6"/>
      <c r="F130" s="6"/>
      <c r="G130" s="6"/>
      <c r="M130" s="69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2">
      <c r="A131" s="6"/>
      <c r="B131" s="6"/>
      <c r="C131" s="6"/>
      <c r="D131" s="6"/>
      <c r="E131" s="6"/>
      <c r="F131" s="6"/>
      <c r="G131" s="6"/>
      <c r="M131" s="69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2">
      <c r="A132" s="6"/>
      <c r="B132" s="6"/>
      <c r="C132" s="6"/>
      <c r="D132" s="6"/>
      <c r="E132" s="6"/>
      <c r="F132" s="6"/>
      <c r="G132" s="6"/>
      <c r="M132" s="69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2">
      <c r="A133" s="6"/>
      <c r="B133" s="6"/>
      <c r="C133" s="6"/>
      <c r="D133" s="6"/>
      <c r="E133" s="6"/>
      <c r="F133" s="6"/>
      <c r="G133" s="6"/>
      <c r="M133" s="69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2">
      <c r="A134" s="6"/>
      <c r="B134" s="6"/>
      <c r="C134" s="6"/>
      <c r="D134" s="6"/>
      <c r="E134" s="6"/>
      <c r="F134" s="6"/>
      <c r="G134" s="6"/>
      <c r="M134" s="69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2">
      <c r="A135" s="6"/>
      <c r="B135" s="6"/>
      <c r="C135" s="6"/>
      <c r="D135" s="6"/>
      <c r="E135" s="6"/>
      <c r="F135" s="6"/>
      <c r="G135" s="6"/>
      <c r="M135" s="69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2">
      <c r="A136" s="6"/>
      <c r="B136" s="6"/>
      <c r="C136" s="6"/>
      <c r="D136" s="6"/>
      <c r="E136" s="6"/>
      <c r="F136" s="6"/>
      <c r="G136" s="6"/>
      <c r="M136" s="69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2">
      <c r="A137" s="6"/>
      <c r="B137" s="6"/>
      <c r="C137" s="6"/>
      <c r="D137" s="6"/>
      <c r="E137" s="6"/>
      <c r="F137" s="6"/>
      <c r="G137" s="6"/>
      <c r="M137" s="69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2">
      <c r="A138" s="6"/>
      <c r="B138" s="6"/>
      <c r="C138" s="6"/>
      <c r="D138" s="6"/>
      <c r="E138" s="6"/>
      <c r="F138" s="6"/>
      <c r="G138" s="6"/>
      <c r="M138" s="69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2">
      <c r="A139" s="6"/>
      <c r="B139" s="6"/>
      <c r="C139" s="6"/>
      <c r="D139" s="6"/>
      <c r="E139" s="6"/>
      <c r="F139" s="6"/>
      <c r="G139" s="6"/>
      <c r="M139" s="69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2">
      <c r="A140" s="6"/>
      <c r="B140" s="6"/>
      <c r="C140" s="6"/>
      <c r="D140" s="6"/>
      <c r="E140" s="6"/>
      <c r="F140" s="6"/>
      <c r="G140" s="6"/>
      <c r="M140" s="69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2">
      <c r="A141" s="6"/>
      <c r="B141" s="6"/>
      <c r="C141" s="6"/>
      <c r="D141" s="6"/>
      <c r="E141" s="6"/>
      <c r="F141" s="6"/>
      <c r="G141" s="6"/>
      <c r="M141" s="69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2">
      <c r="A142" s="6"/>
      <c r="B142" s="6"/>
      <c r="C142" s="6"/>
      <c r="D142" s="6"/>
      <c r="E142" s="6"/>
      <c r="F142" s="6"/>
      <c r="G142" s="6"/>
      <c r="M142" s="69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2">
      <c r="A143" s="6"/>
      <c r="B143" s="6"/>
      <c r="C143" s="6"/>
      <c r="D143" s="6"/>
      <c r="E143" s="6"/>
      <c r="F143" s="6"/>
      <c r="G143" s="6"/>
      <c r="M143" s="69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2">
      <c r="A144" s="6"/>
      <c r="B144" s="6"/>
      <c r="C144" s="6"/>
      <c r="D144" s="6"/>
      <c r="E144" s="6"/>
      <c r="F144" s="6"/>
      <c r="G144" s="6"/>
      <c r="M144" s="69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2">
      <c r="A145" s="6"/>
      <c r="B145" s="6"/>
      <c r="C145" s="6"/>
      <c r="D145" s="6"/>
      <c r="E145" s="6"/>
      <c r="F145" s="6"/>
      <c r="G145" s="6"/>
      <c r="M145" s="69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2">
      <c r="A146" s="6"/>
      <c r="B146" s="6"/>
      <c r="C146" s="6"/>
      <c r="D146" s="6"/>
      <c r="E146" s="6"/>
      <c r="F146" s="6"/>
      <c r="G146" s="6"/>
      <c r="M146" s="69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2">
      <c r="A147" s="6"/>
      <c r="B147" s="6"/>
      <c r="C147" s="6"/>
      <c r="D147" s="6"/>
      <c r="E147" s="6"/>
      <c r="F147" s="6"/>
      <c r="G147" s="6"/>
      <c r="M147" s="69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2">
      <c r="A148" s="6"/>
      <c r="B148" s="6"/>
      <c r="C148" s="6"/>
      <c r="D148" s="6"/>
      <c r="E148" s="6"/>
      <c r="F148" s="6"/>
      <c r="G148" s="6"/>
      <c r="M148" s="69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2">
      <c r="A149" s="6"/>
      <c r="B149" s="6"/>
      <c r="C149" s="6"/>
      <c r="D149" s="6"/>
      <c r="E149" s="6"/>
      <c r="F149" s="6"/>
      <c r="G149" s="6"/>
      <c r="M149" s="69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2">
      <c r="A150" s="6"/>
      <c r="B150" s="6"/>
      <c r="C150" s="6"/>
      <c r="D150" s="6"/>
      <c r="E150" s="6"/>
      <c r="F150" s="6"/>
      <c r="G150" s="6"/>
      <c r="M150" s="69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2">
      <c r="A151" s="6"/>
      <c r="B151" s="6"/>
      <c r="C151" s="6"/>
      <c r="D151" s="6"/>
      <c r="E151" s="6"/>
      <c r="F151" s="6"/>
      <c r="G151" s="6"/>
      <c r="M151" s="69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2">
      <c r="A152" s="6"/>
      <c r="B152" s="6"/>
      <c r="C152" s="6"/>
      <c r="D152" s="6"/>
      <c r="E152" s="6"/>
      <c r="F152" s="6"/>
      <c r="G152" s="6"/>
      <c r="M152" s="69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2">
      <c r="A153" s="6"/>
      <c r="B153" s="6"/>
      <c r="C153" s="6"/>
      <c r="D153" s="6"/>
      <c r="E153" s="6"/>
      <c r="F153" s="6"/>
      <c r="G153" s="6"/>
      <c r="M153" s="69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2">
      <c r="A154" s="6"/>
      <c r="B154" s="6"/>
      <c r="C154" s="6"/>
      <c r="D154" s="6"/>
      <c r="E154" s="6"/>
      <c r="F154" s="6"/>
      <c r="G154" s="6"/>
      <c r="M154" s="69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2">
      <c r="A155" s="6"/>
      <c r="B155" s="6"/>
      <c r="C155" s="6"/>
      <c r="D155" s="6"/>
      <c r="E155" s="6"/>
      <c r="F155" s="6"/>
      <c r="G155" s="6"/>
      <c r="M155" s="69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2">
      <c r="A156" s="6"/>
      <c r="B156" s="6"/>
      <c r="C156" s="6"/>
      <c r="D156" s="6"/>
      <c r="E156" s="6"/>
      <c r="F156" s="6"/>
      <c r="G156" s="6"/>
      <c r="M156" s="69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2">
      <c r="A157" s="6"/>
      <c r="B157" s="6"/>
      <c r="C157" s="6"/>
      <c r="D157" s="6"/>
      <c r="E157" s="6"/>
      <c r="F157" s="6"/>
      <c r="G157" s="6"/>
      <c r="M157" s="69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2">
      <c r="A158" s="6"/>
      <c r="B158" s="6"/>
      <c r="C158" s="6"/>
      <c r="D158" s="6"/>
      <c r="E158" s="6"/>
      <c r="F158" s="6"/>
      <c r="G158" s="6"/>
      <c r="M158" s="69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2">
      <c r="A159" s="6"/>
      <c r="B159" s="6"/>
      <c r="C159" s="6"/>
      <c r="D159" s="6"/>
      <c r="E159" s="6"/>
      <c r="F159" s="6"/>
      <c r="G159" s="6"/>
      <c r="M159" s="69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2">
      <c r="A160" s="6"/>
      <c r="B160" s="6"/>
      <c r="C160" s="6"/>
      <c r="D160" s="6"/>
      <c r="E160" s="6"/>
      <c r="F160" s="6"/>
      <c r="G160" s="6"/>
      <c r="M160" s="69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2">
      <c r="A161" s="6"/>
      <c r="B161" s="6"/>
      <c r="C161" s="6"/>
      <c r="D161" s="6"/>
      <c r="E161" s="6"/>
      <c r="F161" s="6"/>
      <c r="G161" s="6"/>
      <c r="M161" s="69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2">
      <c r="A162" s="6"/>
      <c r="B162" s="6"/>
      <c r="C162" s="6"/>
      <c r="D162" s="6"/>
      <c r="E162" s="6"/>
      <c r="F162" s="6"/>
      <c r="G162" s="6"/>
      <c r="M162" s="69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2">
      <c r="A163" s="6"/>
      <c r="B163" s="6"/>
      <c r="C163" s="6"/>
      <c r="D163" s="6"/>
      <c r="E163" s="6"/>
      <c r="F163" s="6"/>
      <c r="G163" s="6"/>
      <c r="M163" s="69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2">
      <c r="A164" s="6"/>
      <c r="B164" s="6"/>
      <c r="C164" s="6"/>
      <c r="D164" s="6"/>
      <c r="E164" s="6"/>
      <c r="F164" s="6"/>
      <c r="G164" s="6"/>
      <c r="M164" s="69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2">
      <c r="A165" s="6"/>
      <c r="B165" s="6"/>
      <c r="C165" s="6"/>
      <c r="D165" s="6"/>
      <c r="E165" s="6"/>
      <c r="F165" s="6"/>
      <c r="G165" s="6"/>
      <c r="M165" s="69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2">
      <c r="A166" s="6"/>
      <c r="B166" s="6"/>
      <c r="C166" s="6"/>
      <c r="D166" s="6"/>
      <c r="E166" s="6"/>
      <c r="F166" s="6"/>
      <c r="G166" s="6"/>
      <c r="M166" s="69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2">
      <c r="A167" s="6"/>
      <c r="B167" s="6"/>
      <c r="C167" s="6"/>
      <c r="D167" s="6"/>
      <c r="E167" s="6"/>
      <c r="F167" s="6"/>
      <c r="G167" s="6"/>
      <c r="M167" s="69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2">
      <c r="A168" s="6"/>
      <c r="B168" s="6"/>
      <c r="C168" s="6"/>
      <c r="D168" s="6"/>
      <c r="E168" s="6"/>
      <c r="F168" s="6"/>
      <c r="G168" s="6"/>
      <c r="M168" s="69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2">
      <c r="A169" s="6"/>
      <c r="B169" s="6"/>
      <c r="C169" s="6"/>
      <c r="D169" s="6"/>
      <c r="E169" s="6"/>
      <c r="F169" s="6"/>
      <c r="G169" s="6"/>
      <c r="M169" s="69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2">
      <c r="A170" s="6"/>
      <c r="B170" s="6"/>
      <c r="C170" s="6"/>
      <c r="D170" s="6"/>
      <c r="E170" s="6"/>
      <c r="F170" s="6"/>
      <c r="G170" s="6"/>
      <c r="M170" s="69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2">
      <c r="A171" s="6"/>
      <c r="B171" s="6"/>
      <c r="C171" s="6"/>
      <c r="D171" s="6"/>
      <c r="E171" s="6"/>
      <c r="F171" s="6"/>
      <c r="G171" s="6"/>
      <c r="M171" s="69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2">
      <c r="A172" s="6"/>
      <c r="B172" s="6"/>
      <c r="C172" s="6"/>
      <c r="D172" s="6"/>
      <c r="E172" s="6"/>
      <c r="F172" s="6"/>
      <c r="G172" s="6"/>
      <c r="M172" s="69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2">
      <c r="A173" s="6"/>
      <c r="B173" s="6"/>
      <c r="C173" s="6"/>
      <c r="D173" s="6"/>
      <c r="E173" s="6"/>
      <c r="F173" s="6"/>
      <c r="G173" s="6"/>
      <c r="M173" s="69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2">
      <c r="A174" s="6"/>
      <c r="B174" s="6"/>
      <c r="C174" s="6"/>
      <c r="D174" s="6"/>
      <c r="E174" s="6"/>
      <c r="F174" s="6"/>
      <c r="G174" s="6"/>
      <c r="M174" s="69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2">
      <c r="A175" s="6"/>
      <c r="B175" s="6"/>
      <c r="C175" s="6"/>
      <c r="D175" s="6"/>
      <c r="E175" s="6"/>
      <c r="F175" s="6"/>
      <c r="G175" s="6"/>
      <c r="M175" s="69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2">
      <c r="A176" s="6"/>
      <c r="B176" s="6"/>
      <c r="C176" s="6"/>
      <c r="D176" s="6"/>
      <c r="E176" s="6"/>
      <c r="F176" s="6"/>
      <c r="G176" s="6"/>
      <c r="M176" s="69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2">
      <c r="A177" s="6"/>
      <c r="B177" s="6"/>
      <c r="C177" s="6"/>
      <c r="D177" s="6"/>
      <c r="E177" s="6"/>
      <c r="F177" s="6"/>
      <c r="G177" s="6"/>
      <c r="M177" s="69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2">
      <c r="A178" s="6"/>
      <c r="B178" s="6"/>
      <c r="C178" s="6"/>
      <c r="D178" s="6"/>
      <c r="E178" s="6"/>
      <c r="F178" s="6"/>
      <c r="G178" s="6"/>
      <c r="M178" s="69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2">
      <c r="A179" s="6"/>
      <c r="B179" s="6"/>
      <c r="C179" s="6"/>
      <c r="D179" s="6"/>
      <c r="E179" s="6"/>
      <c r="F179" s="6"/>
      <c r="G179" s="6"/>
      <c r="M179" s="69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2">
      <c r="A180" s="6"/>
      <c r="B180" s="6"/>
      <c r="C180" s="6"/>
      <c r="D180" s="6"/>
      <c r="E180" s="6"/>
      <c r="F180" s="6"/>
      <c r="G180" s="6"/>
      <c r="M180" s="69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2">
      <c r="A181" s="6"/>
      <c r="B181" s="6"/>
      <c r="C181" s="6"/>
      <c r="D181" s="6"/>
      <c r="E181" s="6"/>
      <c r="F181" s="6"/>
      <c r="G181" s="6"/>
      <c r="M181" s="69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2">
      <c r="A182" s="6"/>
      <c r="B182" s="6"/>
      <c r="C182" s="6"/>
      <c r="D182" s="6"/>
      <c r="E182" s="6"/>
      <c r="F182" s="6"/>
      <c r="G182" s="6"/>
      <c r="M182" s="69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2">
      <c r="A183" s="6"/>
      <c r="B183" s="6"/>
      <c r="C183" s="6"/>
      <c r="D183" s="6"/>
      <c r="E183" s="6"/>
      <c r="F183" s="6"/>
      <c r="G183" s="6"/>
      <c r="M183" s="69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2">
      <c r="A184" s="6"/>
      <c r="B184" s="6"/>
      <c r="C184" s="6"/>
      <c r="D184" s="6"/>
      <c r="E184" s="6"/>
      <c r="F184" s="6"/>
      <c r="G184" s="6"/>
      <c r="M184" s="69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2">
      <c r="A185" s="6"/>
      <c r="B185" s="6"/>
      <c r="C185" s="6"/>
      <c r="D185" s="6"/>
      <c r="E185" s="6"/>
      <c r="F185" s="6"/>
      <c r="G185" s="6"/>
      <c r="M185" s="69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2">
      <c r="A186" s="6"/>
      <c r="B186" s="6"/>
      <c r="C186" s="6"/>
      <c r="D186" s="6"/>
      <c r="E186" s="6"/>
      <c r="F186" s="6"/>
      <c r="G186" s="6"/>
      <c r="M186" s="69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2">
      <c r="A187" s="6"/>
      <c r="B187" s="6"/>
      <c r="C187" s="6"/>
      <c r="D187" s="6"/>
      <c r="E187" s="6"/>
      <c r="F187" s="6"/>
      <c r="G187" s="6"/>
      <c r="M187" s="69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2">
      <c r="A188" s="6"/>
      <c r="B188" s="6"/>
      <c r="C188" s="6"/>
      <c r="D188" s="6"/>
      <c r="E188" s="6"/>
      <c r="F188" s="6"/>
      <c r="G188" s="6"/>
      <c r="M188" s="69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2">
      <c r="A189" s="6"/>
      <c r="B189" s="6"/>
      <c r="C189" s="6"/>
      <c r="D189" s="6"/>
      <c r="E189" s="6"/>
      <c r="F189" s="6"/>
      <c r="G189" s="6"/>
      <c r="M189" s="69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2">
      <c r="A190" s="6"/>
      <c r="B190" s="6"/>
      <c r="C190" s="6"/>
      <c r="D190" s="6"/>
      <c r="E190" s="6"/>
      <c r="F190" s="6"/>
      <c r="G190" s="6"/>
      <c r="M190" s="69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2">
      <c r="A191" s="6"/>
      <c r="B191" s="6"/>
      <c r="C191" s="6"/>
      <c r="D191" s="6"/>
      <c r="E191" s="6"/>
      <c r="F191" s="6"/>
      <c r="G191" s="6"/>
      <c r="M191" s="69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2">
      <c r="A192" s="6"/>
      <c r="B192" s="6"/>
      <c r="C192" s="6"/>
      <c r="D192" s="6"/>
      <c r="E192" s="6"/>
      <c r="F192" s="6"/>
      <c r="G192" s="6"/>
      <c r="M192" s="69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2">
      <c r="A193" s="6"/>
      <c r="B193" s="6"/>
      <c r="C193" s="6"/>
      <c r="D193" s="6"/>
      <c r="E193" s="6"/>
      <c r="F193" s="6"/>
      <c r="G193" s="6"/>
      <c r="M193" s="69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2">
      <c r="A194" s="6"/>
      <c r="B194" s="6"/>
      <c r="C194" s="6"/>
      <c r="D194" s="6"/>
      <c r="E194" s="6"/>
      <c r="F194" s="6"/>
      <c r="G194" s="6"/>
      <c r="M194" s="69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2">
      <c r="A195" s="6"/>
      <c r="B195" s="6"/>
      <c r="C195" s="6"/>
      <c r="D195" s="6"/>
      <c r="E195" s="6"/>
      <c r="F195" s="6"/>
      <c r="G195" s="6"/>
      <c r="M195" s="69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2">
      <c r="A196" s="6"/>
      <c r="B196" s="6"/>
      <c r="C196" s="6"/>
      <c r="D196" s="6"/>
      <c r="E196" s="6"/>
      <c r="F196" s="6"/>
      <c r="G196" s="6"/>
      <c r="M196" s="69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2">
      <c r="A197" s="6"/>
      <c r="B197" s="6"/>
      <c r="C197" s="6"/>
      <c r="D197" s="6"/>
      <c r="E197" s="6"/>
      <c r="F197" s="6"/>
      <c r="G197" s="6"/>
      <c r="M197" s="69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2">
      <c r="A198" s="6"/>
      <c r="B198" s="6"/>
      <c r="C198" s="6"/>
      <c r="D198" s="6"/>
      <c r="E198" s="6"/>
      <c r="F198" s="6"/>
      <c r="G198" s="6"/>
      <c r="M198" s="69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2">
      <c r="A199" s="6"/>
      <c r="B199" s="6"/>
      <c r="C199" s="6"/>
      <c r="D199" s="6"/>
      <c r="E199" s="6"/>
      <c r="F199" s="6"/>
      <c r="G199" s="6"/>
      <c r="M199" s="69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2">
      <c r="A200" s="6"/>
      <c r="B200" s="6"/>
      <c r="C200" s="6"/>
      <c r="D200" s="6"/>
      <c r="E200" s="6"/>
      <c r="F200" s="6"/>
      <c r="G200" s="6"/>
      <c r="M200" s="69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2">
      <c r="A201" s="6"/>
      <c r="B201" s="6"/>
      <c r="C201" s="6"/>
      <c r="D201" s="6"/>
      <c r="E201" s="6"/>
      <c r="F201" s="6"/>
      <c r="G201" s="6"/>
      <c r="M201" s="69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2">
      <c r="A202" s="6"/>
      <c r="B202" s="6"/>
      <c r="C202" s="6"/>
      <c r="D202" s="6"/>
      <c r="E202" s="6"/>
      <c r="F202" s="6"/>
      <c r="G202" s="6"/>
      <c r="M202" s="69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2">
      <c r="A203" s="6"/>
      <c r="B203" s="6"/>
      <c r="C203" s="6"/>
      <c r="D203" s="6"/>
      <c r="E203" s="6"/>
      <c r="F203" s="6"/>
      <c r="G203" s="6"/>
      <c r="M203" s="69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2">
      <c r="A204" s="6"/>
      <c r="B204" s="6"/>
      <c r="C204" s="6"/>
      <c r="D204" s="6"/>
      <c r="E204" s="6"/>
      <c r="F204" s="6"/>
      <c r="G204" s="6"/>
      <c r="M204" s="69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2">
      <c r="A205" s="6"/>
      <c r="B205" s="6"/>
      <c r="C205" s="6"/>
      <c r="D205" s="6"/>
      <c r="E205" s="6"/>
      <c r="F205" s="6"/>
      <c r="G205" s="6"/>
      <c r="M205" s="69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2">
      <c r="A206" s="6"/>
      <c r="B206" s="6"/>
      <c r="C206" s="6"/>
      <c r="D206" s="6"/>
      <c r="E206" s="6"/>
      <c r="F206" s="6"/>
      <c r="G206" s="6"/>
      <c r="M206" s="69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2">
      <c r="A207" s="6"/>
      <c r="B207" s="6"/>
      <c r="C207" s="6"/>
      <c r="D207" s="6"/>
      <c r="E207" s="6"/>
      <c r="F207" s="6"/>
      <c r="G207" s="6"/>
      <c r="M207" s="69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2">
      <c r="A208" s="6"/>
      <c r="B208" s="6"/>
      <c r="C208" s="6"/>
      <c r="D208" s="6"/>
      <c r="E208" s="6"/>
      <c r="F208" s="6"/>
      <c r="G208" s="6"/>
      <c r="M208" s="69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2">
      <c r="A209" s="6"/>
      <c r="B209" s="6"/>
      <c r="C209" s="6"/>
      <c r="D209" s="6"/>
      <c r="E209" s="6"/>
      <c r="F209" s="6"/>
      <c r="G209" s="6"/>
      <c r="M209" s="69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2">
      <c r="A210" s="6"/>
      <c r="B210" s="6"/>
      <c r="C210" s="6"/>
      <c r="D210" s="6"/>
      <c r="E210" s="6"/>
      <c r="F210" s="6"/>
      <c r="G210" s="6"/>
      <c r="M210" s="69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2">
      <c r="A211" s="6"/>
      <c r="B211" s="6"/>
      <c r="C211" s="6"/>
      <c r="D211" s="6"/>
      <c r="E211" s="6"/>
      <c r="F211" s="6"/>
      <c r="G211" s="6"/>
      <c r="M211" s="69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2">
      <c r="A212" s="6"/>
      <c r="B212" s="6"/>
      <c r="C212" s="6"/>
      <c r="D212" s="6"/>
      <c r="E212" s="6"/>
      <c r="F212" s="6"/>
      <c r="G212" s="6"/>
      <c r="M212" s="69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2">
      <c r="A213" s="6"/>
      <c r="B213" s="6"/>
      <c r="C213" s="6"/>
      <c r="D213" s="6"/>
      <c r="E213" s="6"/>
      <c r="F213" s="6"/>
      <c r="G213" s="6"/>
      <c r="M213" s="69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2">
      <c r="A214" s="6"/>
      <c r="B214" s="6"/>
      <c r="C214" s="6"/>
      <c r="D214" s="6"/>
      <c r="E214" s="6"/>
      <c r="F214" s="6"/>
      <c r="G214" s="6"/>
      <c r="M214" s="69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2">
      <c r="A215" s="6"/>
      <c r="B215" s="6"/>
      <c r="C215" s="6"/>
      <c r="D215" s="6"/>
      <c r="E215" s="6"/>
      <c r="F215" s="6"/>
      <c r="G215" s="6"/>
      <c r="M215" s="69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2">
      <c r="A216" s="6"/>
      <c r="B216" s="6"/>
      <c r="C216" s="6"/>
      <c r="D216" s="6"/>
      <c r="E216" s="6"/>
      <c r="F216" s="6"/>
      <c r="G216" s="6"/>
      <c r="M216" s="69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2">
      <c r="A217" s="6"/>
      <c r="B217" s="6"/>
      <c r="C217" s="6"/>
      <c r="D217" s="6"/>
      <c r="E217" s="6"/>
      <c r="F217" s="6"/>
      <c r="G217" s="6"/>
      <c r="M217" s="69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2">
      <c r="A218" s="6"/>
      <c r="B218" s="6"/>
      <c r="C218" s="6"/>
      <c r="D218" s="6"/>
      <c r="E218" s="6"/>
      <c r="F218" s="6"/>
      <c r="G218" s="6"/>
      <c r="M218" s="69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2">
      <c r="A219" s="6"/>
      <c r="B219" s="6"/>
      <c r="C219" s="6"/>
      <c r="D219" s="6"/>
      <c r="E219" s="6"/>
      <c r="F219" s="6"/>
      <c r="G219" s="6"/>
      <c r="M219" s="69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2">
      <c r="A220" s="6"/>
      <c r="B220" s="6"/>
      <c r="C220" s="6"/>
      <c r="D220" s="6"/>
      <c r="E220" s="6"/>
      <c r="F220" s="6"/>
      <c r="G220" s="6"/>
      <c r="M220" s="69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2">
      <c r="A221" s="6"/>
      <c r="B221" s="6"/>
      <c r="C221" s="6"/>
      <c r="D221" s="6"/>
      <c r="E221" s="6"/>
      <c r="F221" s="6"/>
      <c r="G221" s="6"/>
      <c r="M221" s="69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2">
      <c r="A222" s="6"/>
      <c r="B222" s="6"/>
      <c r="C222" s="6"/>
      <c r="D222" s="6"/>
      <c r="E222" s="6"/>
      <c r="F222" s="6"/>
      <c r="G222" s="6"/>
      <c r="M222" s="69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2">
      <c r="A223" s="6"/>
      <c r="B223" s="6"/>
      <c r="C223" s="6"/>
      <c r="D223" s="6"/>
      <c r="E223" s="6"/>
      <c r="F223" s="6"/>
      <c r="G223" s="6"/>
      <c r="M223" s="69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2">
      <c r="A224" s="6"/>
      <c r="B224" s="6"/>
      <c r="C224" s="6"/>
      <c r="D224" s="6"/>
      <c r="E224" s="6"/>
      <c r="F224" s="6"/>
      <c r="G224" s="6"/>
      <c r="M224" s="69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2">
      <c r="A225" s="6"/>
      <c r="B225" s="6"/>
      <c r="C225" s="6"/>
      <c r="D225" s="6"/>
      <c r="E225" s="6"/>
      <c r="F225" s="6"/>
      <c r="G225" s="6"/>
      <c r="M225" s="69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2">
      <c r="A226" s="6"/>
      <c r="B226" s="6"/>
      <c r="C226" s="6"/>
      <c r="D226" s="6"/>
      <c r="E226" s="6"/>
      <c r="F226" s="6"/>
      <c r="G226" s="6"/>
      <c r="M226" s="69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2">
      <c r="A227" s="6"/>
      <c r="B227" s="6"/>
      <c r="C227" s="6"/>
      <c r="D227" s="6"/>
      <c r="E227" s="6"/>
      <c r="F227" s="6"/>
      <c r="G227" s="6"/>
      <c r="M227" s="69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2">
      <c r="A228" s="6"/>
      <c r="B228" s="6"/>
      <c r="C228" s="6"/>
      <c r="D228" s="6"/>
      <c r="E228" s="6"/>
      <c r="F228" s="6"/>
      <c r="G228" s="6"/>
      <c r="M228" s="69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2">
      <c r="A229" s="6"/>
      <c r="B229" s="6"/>
      <c r="C229" s="6"/>
      <c r="D229" s="6"/>
      <c r="E229" s="6"/>
      <c r="F229" s="6"/>
      <c r="G229" s="6"/>
      <c r="M229" s="69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2">
      <c r="A230" s="6"/>
      <c r="B230" s="6"/>
      <c r="C230" s="6"/>
      <c r="D230" s="6"/>
      <c r="E230" s="6"/>
      <c r="F230" s="6"/>
      <c r="G230" s="6"/>
      <c r="M230" s="69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2">
      <c r="A231" s="6"/>
      <c r="B231" s="6"/>
      <c r="C231" s="6"/>
      <c r="D231" s="6"/>
      <c r="E231" s="6"/>
      <c r="F231" s="6"/>
      <c r="G231" s="6"/>
      <c r="M231" s="69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2">
      <c r="A232" s="6"/>
      <c r="B232" s="6"/>
      <c r="C232" s="6"/>
      <c r="D232" s="6"/>
      <c r="E232" s="6"/>
      <c r="F232" s="6"/>
      <c r="G232" s="6"/>
      <c r="M232" s="69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2">
      <c r="A233" s="6"/>
      <c r="B233" s="6"/>
      <c r="C233" s="6"/>
      <c r="D233" s="6"/>
      <c r="E233" s="6"/>
      <c r="F233" s="6"/>
      <c r="G233" s="6"/>
      <c r="M233" s="69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2">
      <c r="A234" s="6"/>
      <c r="B234" s="6"/>
      <c r="C234" s="6"/>
      <c r="D234" s="6"/>
      <c r="E234" s="6"/>
      <c r="F234" s="6"/>
      <c r="G234" s="6"/>
      <c r="M234" s="69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2">
      <c r="A235" s="6"/>
      <c r="B235" s="6"/>
      <c r="C235" s="6"/>
      <c r="D235" s="6"/>
      <c r="E235" s="6"/>
      <c r="F235" s="6"/>
      <c r="G235" s="6"/>
      <c r="M235" s="69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2">
      <c r="A236" s="6"/>
      <c r="B236" s="6"/>
      <c r="C236" s="6"/>
      <c r="D236" s="6"/>
      <c r="E236" s="6"/>
      <c r="F236" s="6"/>
      <c r="G236" s="6"/>
      <c r="M236" s="69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2">
      <c r="A237" s="6"/>
      <c r="B237" s="6"/>
      <c r="C237" s="6"/>
      <c r="D237" s="6"/>
      <c r="E237" s="6"/>
      <c r="F237" s="6"/>
      <c r="G237" s="6"/>
      <c r="M237" s="69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2">
      <c r="A238" s="6"/>
      <c r="B238" s="6"/>
      <c r="C238" s="6"/>
      <c r="D238" s="6"/>
      <c r="E238" s="6"/>
      <c r="F238" s="6"/>
      <c r="G238" s="6"/>
      <c r="M238" s="69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2">
      <c r="A239" s="6"/>
      <c r="B239" s="6"/>
      <c r="C239" s="6"/>
      <c r="D239" s="6"/>
      <c r="E239" s="6"/>
      <c r="F239" s="6"/>
      <c r="G239" s="6"/>
      <c r="M239" s="69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2">
      <c r="A240" s="6"/>
      <c r="B240" s="6"/>
      <c r="C240" s="6"/>
      <c r="D240" s="6"/>
      <c r="E240" s="6"/>
      <c r="F240" s="6"/>
      <c r="G240" s="6"/>
      <c r="M240" s="69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2">
      <c r="A241" s="6"/>
      <c r="B241" s="6"/>
      <c r="C241" s="6"/>
      <c r="D241" s="6"/>
      <c r="E241" s="6"/>
      <c r="F241" s="6"/>
      <c r="G241" s="6"/>
      <c r="M241" s="69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2">
      <c r="A242" s="6"/>
      <c r="B242" s="6"/>
      <c r="C242" s="6"/>
      <c r="D242" s="6"/>
      <c r="E242" s="6"/>
      <c r="F242" s="6"/>
      <c r="G242" s="6"/>
      <c r="M242" s="69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2">
      <c r="A243" s="6"/>
      <c r="B243" s="6"/>
      <c r="C243" s="6"/>
      <c r="D243" s="6"/>
      <c r="E243" s="6"/>
      <c r="F243" s="6"/>
      <c r="G243" s="6"/>
      <c r="M243" s="69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2">
      <c r="A244" s="6"/>
      <c r="B244" s="6"/>
      <c r="C244" s="6"/>
      <c r="D244" s="6"/>
      <c r="E244" s="6"/>
      <c r="F244" s="6"/>
      <c r="G244" s="6"/>
      <c r="M244" s="69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2">
      <c r="A245" s="6"/>
      <c r="B245" s="6"/>
      <c r="C245" s="6"/>
      <c r="D245" s="6"/>
      <c r="E245" s="6"/>
      <c r="F245" s="6"/>
      <c r="G245" s="6"/>
      <c r="M245" s="69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2">
      <c r="A246" s="6"/>
      <c r="B246" s="6"/>
      <c r="C246" s="6"/>
      <c r="D246" s="6"/>
      <c r="E246" s="6"/>
      <c r="F246" s="6"/>
      <c r="G246" s="6"/>
      <c r="M246" s="69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2">
      <c r="A247" s="6"/>
      <c r="B247" s="6"/>
      <c r="C247" s="6"/>
      <c r="D247" s="6"/>
      <c r="E247" s="6"/>
      <c r="F247" s="6"/>
      <c r="G247" s="6"/>
      <c r="M247" s="69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2">
      <c r="A248" s="6"/>
      <c r="B248" s="6"/>
      <c r="C248" s="6"/>
      <c r="D248" s="6"/>
      <c r="E248" s="6"/>
      <c r="F248" s="6"/>
      <c r="G248" s="6"/>
      <c r="M248" s="69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2">
      <c r="A249" s="6"/>
      <c r="B249" s="6"/>
      <c r="C249" s="6"/>
      <c r="D249" s="6"/>
      <c r="E249" s="6"/>
      <c r="F249" s="6"/>
      <c r="G249" s="6"/>
      <c r="M249" s="69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2">
      <c r="A250" s="6"/>
      <c r="B250" s="6"/>
      <c r="C250" s="6"/>
      <c r="D250" s="6"/>
      <c r="E250" s="6"/>
      <c r="F250" s="6"/>
      <c r="G250" s="6"/>
      <c r="M250" s="69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2">
      <c r="A251" s="6"/>
      <c r="B251" s="6"/>
      <c r="C251" s="6"/>
      <c r="D251" s="6"/>
      <c r="E251" s="6"/>
      <c r="F251" s="6"/>
      <c r="G251" s="6"/>
      <c r="M251" s="69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2">
      <c r="A252" s="6"/>
      <c r="B252" s="6"/>
      <c r="C252" s="6"/>
      <c r="D252" s="6"/>
      <c r="E252" s="6"/>
      <c r="F252" s="6"/>
      <c r="G252" s="6"/>
      <c r="M252" s="69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2">
      <c r="A253" s="6"/>
      <c r="B253" s="6"/>
      <c r="C253" s="6"/>
      <c r="D253" s="6"/>
      <c r="E253" s="6"/>
      <c r="F253" s="6"/>
      <c r="G253" s="6"/>
      <c r="M253" s="69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2">
      <c r="A254" s="6"/>
      <c r="B254" s="6"/>
      <c r="C254" s="6"/>
      <c r="D254" s="6"/>
      <c r="E254" s="6"/>
      <c r="F254" s="6"/>
      <c r="G254" s="6"/>
      <c r="M254" s="69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2">
      <c r="A255" s="6"/>
      <c r="B255" s="6"/>
      <c r="C255" s="6"/>
      <c r="D255" s="6"/>
      <c r="E255" s="6"/>
      <c r="F255" s="6"/>
      <c r="G255" s="6"/>
      <c r="M255" s="69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2">
      <c r="A256" s="6"/>
      <c r="B256" s="6"/>
      <c r="C256" s="6"/>
      <c r="D256" s="6"/>
      <c r="E256" s="6"/>
      <c r="F256" s="6"/>
      <c r="G256" s="6"/>
      <c r="M256" s="69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2">
      <c r="A257" s="6"/>
      <c r="B257" s="6"/>
      <c r="C257" s="6"/>
      <c r="D257" s="6"/>
      <c r="E257" s="6"/>
      <c r="F257" s="6"/>
      <c r="G257" s="6"/>
      <c r="M257" s="69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2">
      <c r="A258" s="6"/>
      <c r="B258" s="6"/>
      <c r="C258" s="6"/>
      <c r="D258" s="6"/>
      <c r="E258" s="6"/>
      <c r="F258" s="6"/>
      <c r="G258" s="6"/>
      <c r="M258" s="69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2">
      <c r="A259" s="6"/>
      <c r="B259" s="6"/>
      <c r="C259" s="6"/>
      <c r="D259" s="6"/>
      <c r="E259" s="6"/>
      <c r="F259" s="6"/>
      <c r="G259" s="6"/>
      <c r="M259" s="69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2">
      <c r="A260" s="6"/>
      <c r="B260" s="6"/>
      <c r="C260" s="6"/>
      <c r="D260" s="6"/>
      <c r="E260" s="6"/>
      <c r="F260" s="6"/>
      <c r="G260" s="6"/>
      <c r="M260" s="69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2">
      <c r="A261" s="6"/>
      <c r="B261" s="6"/>
      <c r="C261" s="6"/>
      <c r="D261" s="6"/>
      <c r="E261" s="6"/>
      <c r="F261" s="6"/>
      <c r="G261" s="6"/>
      <c r="M261" s="69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2">
      <c r="A262" s="6"/>
      <c r="B262" s="6"/>
      <c r="C262" s="6"/>
      <c r="D262" s="6"/>
      <c r="E262" s="6"/>
      <c r="F262" s="6"/>
      <c r="G262" s="6"/>
      <c r="M262" s="69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2">
      <c r="A263" s="6"/>
      <c r="B263" s="6"/>
      <c r="C263" s="6"/>
      <c r="D263" s="6"/>
      <c r="E263" s="6"/>
      <c r="F263" s="6"/>
      <c r="G263" s="6"/>
      <c r="M263" s="69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2">
      <c r="A264" s="6"/>
      <c r="B264" s="6"/>
      <c r="C264" s="6"/>
      <c r="D264" s="6"/>
      <c r="E264" s="6"/>
      <c r="F264" s="6"/>
      <c r="G264" s="6"/>
      <c r="M264" s="69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2">
      <c r="A265" s="6"/>
      <c r="B265" s="6"/>
      <c r="C265" s="6"/>
      <c r="D265" s="6"/>
      <c r="E265" s="6"/>
      <c r="F265" s="6"/>
      <c r="G265" s="6"/>
      <c r="M265" s="69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2">
      <c r="A266" s="6"/>
      <c r="B266" s="6"/>
      <c r="C266" s="6"/>
      <c r="D266" s="6"/>
      <c r="E266" s="6"/>
      <c r="F266" s="6"/>
      <c r="G266" s="6"/>
      <c r="M266" s="69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2">
      <c r="A267" s="6"/>
      <c r="B267" s="6"/>
      <c r="C267" s="6"/>
      <c r="D267" s="6"/>
      <c r="E267" s="6"/>
      <c r="F267" s="6"/>
      <c r="G267" s="6"/>
      <c r="M267" s="69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2">
      <c r="A268" s="6"/>
      <c r="B268" s="6"/>
      <c r="C268" s="6"/>
      <c r="D268" s="6"/>
      <c r="E268" s="6"/>
      <c r="F268" s="6"/>
      <c r="G268" s="6"/>
      <c r="M268" s="69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2">
      <c r="A269" s="6"/>
      <c r="B269" s="6"/>
      <c r="C269" s="6"/>
      <c r="D269" s="6"/>
      <c r="E269" s="6"/>
      <c r="F269" s="6"/>
      <c r="G269" s="6"/>
      <c r="M269" s="69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2">
      <c r="A270" s="6"/>
      <c r="B270" s="6"/>
      <c r="C270" s="6"/>
      <c r="D270" s="6"/>
      <c r="E270" s="6"/>
      <c r="F270" s="6"/>
      <c r="G270" s="6"/>
      <c r="M270" s="69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2">
      <c r="A271" s="6"/>
      <c r="B271" s="6"/>
      <c r="C271" s="6"/>
      <c r="D271" s="6"/>
      <c r="E271" s="6"/>
      <c r="F271" s="6"/>
      <c r="G271" s="6"/>
      <c r="M271" s="69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2">
      <c r="A272" s="6"/>
      <c r="B272" s="6"/>
      <c r="C272" s="6"/>
      <c r="D272" s="6"/>
      <c r="E272" s="6"/>
      <c r="F272" s="6"/>
      <c r="G272" s="6"/>
      <c r="M272" s="69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2">
      <c r="A273" s="6"/>
      <c r="B273" s="6"/>
      <c r="C273" s="6"/>
      <c r="D273" s="6"/>
      <c r="E273" s="6"/>
      <c r="F273" s="6"/>
      <c r="G273" s="6"/>
      <c r="M273" s="69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2">
      <c r="A274" s="6"/>
      <c r="B274" s="6"/>
      <c r="C274" s="6"/>
      <c r="D274" s="6"/>
      <c r="E274" s="6"/>
      <c r="F274" s="6"/>
      <c r="G274" s="6"/>
      <c r="M274" s="69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2">
      <c r="A275" s="6"/>
      <c r="B275" s="6"/>
      <c r="C275" s="6"/>
      <c r="D275" s="6"/>
      <c r="E275" s="6"/>
      <c r="F275" s="6"/>
      <c r="G275" s="6"/>
      <c r="M275" s="69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2">
      <c r="A276" s="6"/>
      <c r="B276" s="6"/>
      <c r="C276" s="6"/>
      <c r="D276" s="6"/>
      <c r="E276" s="6"/>
      <c r="F276" s="6"/>
      <c r="G276" s="6"/>
      <c r="M276" s="69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2">
      <c r="A277" s="6"/>
      <c r="B277" s="6"/>
      <c r="C277" s="6"/>
      <c r="D277" s="6"/>
      <c r="E277" s="6"/>
      <c r="F277" s="6"/>
      <c r="G277" s="6"/>
      <c r="M277" s="69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2">
      <c r="A278" s="6"/>
      <c r="B278" s="6"/>
      <c r="C278" s="6"/>
      <c r="D278" s="6"/>
      <c r="E278" s="6"/>
      <c r="F278" s="6"/>
      <c r="G278" s="6"/>
      <c r="M278" s="69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2">
      <c r="A279" s="6"/>
      <c r="B279" s="6"/>
      <c r="C279" s="6"/>
      <c r="D279" s="6"/>
      <c r="E279" s="6"/>
      <c r="F279" s="6"/>
      <c r="G279" s="6"/>
      <c r="M279" s="69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2">
      <c r="A280" s="6"/>
      <c r="B280" s="6"/>
      <c r="C280" s="6"/>
      <c r="D280" s="6"/>
      <c r="E280" s="6"/>
      <c r="F280" s="6"/>
      <c r="G280" s="6"/>
      <c r="M280" s="69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2">
      <c r="A281" s="6"/>
      <c r="B281" s="6"/>
      <c r="C281" s="6"/>
      <c r="D281" s="6"/>
      <c r="E281" s="6"/>
      <c r="F281" s="6"/>
      <c r="G281" s="6"/>
      <c r="M281" s="69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2">
      <c r="A282" s="6"/>
      <c r="B282" s="6"/>
      <c r="C282" s="6"/>
      <c r="D282" s="6"/>
      <c r="E282" s="6"/>
      <c r="F282" s="6"/>
      <c r="G282" s="6"/>
      <c r="M282" s="69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2">
      <c r="A283" s="6"/>
      <c r="B283" s="6"/>
      <c r="C283" s="6"/>
      <c r="D283" s="6"/>
      <c r="E283" s="6"/>
      <c r="F283" s="6"/>
      <c r="G283" s="6"/>
      <c r="M283" s="69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2">
      <c r="A284" s="6"/>
      <c r="B284" s="6"/>
      <c r="C284" s="6"/>
      <c r="D284" s="6"/>
      <c r="E284" s="6"/>
      <c r="F284" s="6"/>
      <c r="G284" s="6"/>
      <c r="M284" s="69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2">
      <c r="A285" s="6"/>
      <c r="B285" s="6"/>
      <c r="C285" s="6"/>
      <c r="D285" s="6"/>
      <c r="E285" s="6"/>
      <c r="F285" s="6"/>
      <c r="G285" s="6"/>
      <c r="M285" s="69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2">
      <c r="A286" s="6"/>
      <c r="B286" s="6"/>
      <c r="C286" s="6"/>
      <c r="D286" s="6"/>
      <c r="E286" s="6"/>
      <c r="F286" s="6"/>
      <c r="G286" s="6"/>
      <c r="M286" s="69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2">
      <c r="A287" s="6"/>
      <c r="B287" s="6"/>
      <c r="C287" s="6"/>
      <c r="D287" s="6"/>
      <c r="E287" s="6"/>
      <c r="F287" s="6"/>
      <c r="G287" s="6"/>
      <c r="M287" s="69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2">
      <c r="A288" s="6"/>
      <c r="B288" s="6"/>
      <c r="C288" s="6"/>
      <c r="D288" s="6"/>
      <c r="E288" s="6"/>
      <c r="F288" s="6"/>
      <c r="G288" s="6"/>
      <c r="M288" s="69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2">
      <c r="A289" s="6"/>
      <c r="B289" s="6"/>
      <c r="C289" s="6"/>
      <c r="D289" s="6"/>
      <c r="E289" s="6"/>
      <c r="F289" s="6"/>
      <c r="G289" s="6"/>
      <c r="M289" s="69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2">
      <c r="A290" s="6"/>
      <c r="B290" s="6"/>
      <c r="C290" s="6"/>
      <c r="D290" s="6"/>
      <c r="E290" s="6"/>
      <c r="F290" s="6"/>
      <c r="G290" s="6"/>
      <c r="M290" s="69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2">
      <c r="A291" s="6"/>
      <c r="B291" s="6"/>
      <c r="C291" s="6"/>
      <c r="D291" s="6"/>
      <c r="E291" s="6"/>
      <c r="F291" s="6"/>
      <c r="G291" s="6"/>
      <c r="M291" s="69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2">
      <c r="A292" s="6"/>
      <c r="B292" s="6"/>
      <c r="C292" s="6"/>
      <c r="D292" s="6"/>
      <c r="E292" s="6"/>
      <c r="F292" s="6"/>
      <c r="G292" s="6"/>
      <c r="M292" s="69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2">
      <c r="A293" s="6"/>
      <c r="B293" s="6"/>
      <c r="C293" s="6"/>
      <c r="D293" s="6"/>
      <c r="E293" s="6"/>
      <c r="F293" s="6"/>
      <c r="G293" s="6"/>
      <c r="M293" s="69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2">
      <c r="A294" s="6"/>
      <c r="B294" s="6"/>
      <c r="C294" s="6"/>
      <c r="D294" s="6"/>
      <c r="E294" s="6"/>
      <c r="F294" s="6"/>
      <c r="G294" s="6"/>
      <c r="M294" s="69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2">
      <c r="A295" s="6"/>
      <c r="B295" s="6"/>
      <c r="C295" s="6"/>
      <c r="D295" s="6"/>
      <c r="E295" s="6"/>
      <c r="F295" s="6"/>
      <c r="G295" s="6"/>
      <c r="M295" s="69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2">
      <c r="A296" s="6"/>
      <c r="B296" s="6"/>
      <c r="C296" s="6"/>
      <c r="D296" s="6"/>
      <c r="E296" s="6"/>
      <c r="F296" s="6"/>
      <c r="G296" s="6"/>
      <c r="M296" s="69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2">
      <c r="A297" s="6"/>
      <c r="B297" s="6"/>
      <c r="C297" s="6"/>
      <c r="D297" s="6"/>
      <c r="E297" s="6"/>
      <c r="F297" s="6"/>
      <c r="G297" s="6"/>
      <c r="M297" s="69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2">
      <c r="A298" s="6"/>
      <c r="B298" s="6"/>
      <c r="C298" s="6"/>
      <c r="D298" s="6"/>
      <c r="E298" s="6"/>
      <c r="F298" s="6"/>
      <c r="G298" s="6"/>
      <c r="M298" s="69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2">
      <c r="A299" s="6"/>
      <c r="B299" s="6"/>
      <c r="C299" s="6"/>
      <c r="D299" s="6"/>
      <c r="E299" s="6"/>
      <c r="F299" s="6"/>
      <c r="G299" s="6"/>
      <c r="M299" s="69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2">
      <c r="A300" s="6"/>
      <c r="B300" s="6"/>
      <c r="C300" s="6"/>
      <c r="D300" s="6"/>
      <c r="E300" s="6"/>
      <c r="F300" s="6"/>
      <c r="G300" s="6"/>
      <c r="M300" s="69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2">
      <c r="A301" s="6"/>
      <c r="B301" s="6"/>
      <c r="C301" s="6"/>
      <c r="D301" s="6"/>
      <c r="E301" s="6"/>
      <c r="F301" s="6"/>
      <c r="G301" s="6"/>
      <c r="M301" s="69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2">
      <c r="A302" s="6"/>
      <c r="B302" s="6"/>
      <c r="C302" s="6"/>
      <c r="D302" s="6"/>
      <c r="E302" s="6"/>
      <c r="F302" s="6"/>
      <c r="G302" s="6"/>
      <c r="M302" s="69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2">
      <c r="A303" s="6"/>
      <c r="B303" s="6"/>
      <c r="C303" s="6"/>
      <c r="D303" s="6"/>
      <c r="E303" s="6"/>
      <c r="F303" s="6"/>
      <c r="G303" s="6"/>
      <c r="M303" s="69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2">
      <c r="A304" s="6"/>
      <c r="B304" s="6"/>
      <c r="C304" s="6"/>
      <c r="D304" s="6"/>
      <c r="E304" s="6"/>
      <c r="F304" s="6"/>
      <c r="G304" s="6"/>
      <c r="M304" s="69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2">
      <c r="A305" s="6"/>
      <c r="B305" s="6"/>
      <c r="C305" s="6"/>
      <c r="D305" s="6"/>
      <c r="E305" s="6"/>
      <c r="F305" s="6"/>
      <c r="G305" s="6"/>
      <c r="M305" s="69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2">
      <c r="A306" s="6"/>
      <c r="B306" s="6"/>
      <c r="C306" s="6"/>
      <c r="D306" s="6"/>
      <c r="E306" s="6"/>
      <c r="F306" s="6"/>
      <c r="G306" s="6"/>
      <c r="M306" s="69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2">
      <c r="A307" s="6"/>
      <c r="B307" s="6"/>
      <c r="C307" s="6"/>
      <c r="D307" s="6"/>
      <c r="E307" s="6"/>
      <c r="F307" s="6"/>
      <c r="G307" s="6"/>
      <c r="M307" s="69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2">
      <c r="A308" s="6"/>
      <c r="B308" s="6"/>
      <c r="C308" s="6"/>
      <c r="D308" s="6"/>
      <c r="E308" s="6"/>
      <c r="F308" s="6"/>
      <c r="G308" s="6"/>
      <c r="M308" s="69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2">
      <c r="A309" s="6"/>
      <c r="B309" s="6"/>
      <c r="C309" s="6"/>
      <c r="D309" s="6"/>
      <c r="E309" s="6"/>
      <c r="F309" s="6"/>
      <c r="G309" s="6"/>
      <c r="M309" s="69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2">
      <c r="A310" s="6"/>
      <c r="B310" s="6"/>
      <c r="C310" s="6"/>
      <c r="D310" s="6"/>
      <c r="E310" s="6"/>
      <c r="F310" s="6"/>
      <c r="G310" s="6"/>
      <c r="M310" s="69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2">
      <c r="A311" s="6"/>
      <c r="B311" s="6"/>
      <c r="C311" s="6"/>
      <c r="D311" s="6"/>
      <c r="E311" s="6"/>
      <c r="F311" s="6"/>
      <c r="G311" s="6"/>
      <c r="M311" s="69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2">
      <c r="A312" s="6"/>
      <c r="B312" s="6"/>
      <c r="C312" s="6"/>
      <c r="D312" s="6"/>
      <c r="E312" s="6"/>
      <c r="F312" s="6"/>
      <c r="G312" s="6"/>
      <c r="M312" s="69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2">
      <c r="A313" s="6"/>
      <c r="B313" s="6"/>
      <c r="C313" s="6"/>
      <c r="D313" s="6"/>
      <c r="E313" s="6"/>
      <c r="F313" s="6"/>
      <c r="G313" s="6"/>
      <c r="M313" s="69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2">
      <c r="A314" s="6"/>
      <c r="B314" s="6"/>
      <c r="C314" s="6"/>
      <c r="D314" s="6"/>
      <c r="E314" s="6"/>
      <c r="F314" s="6"/>
      <c r="G314" s="6"/>
      <c r="M314" s="69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2">
      <c r="A315" s="6"/>
      <c r="B315" s="6"/>
      <c r="C315" s="6"/>
      <c r="D315" s="6"/>
      <c r="E315" s="6"/>
      <c r="F315" s="6"/>
      <c r="G315" s="6"/>
      <c r="M315" s="69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2">
      <c r="A316" s="6"/>
      <c r="B316" s="6"/>
      <c r="C316" s="6"/>
      <c r="D316" s="6"/>
      <c r="E316" s="6"/>
      <c r="F316" s="6"/>
      <c r="G316" s="6"/>
      <c r="M316" s="69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2">
      <c r="A317" s="6"/>
      <c r="B317" s="6"/>
      <c r="C317" s="6"/>
      <c r="D317" s="6"/>
      <c r="E317" s="6"/>
      <c r="F317" s="6"/>
      <c r="G317" s="6"/>
      <c r="M317" s="69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2">
      <c r="A318" s="6"/>
      <c r="B318" s="6"/>
      <c r="C318" s="6"/>
      <c r="D318" s="6"/>
      <c r="E318" s="6"/>
      <c r="F318" s="6"/>
      <c r="G318" s="6"/>
      <c r="M318" s="69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2">
      <c r="A319" s="6"/>
      <c r="B319" s="6"/>
      <c r="C319" s="6"/>
      <c r="D319" s="6"/>
      <c r="E319" s="6"/>
      <c r="F319" s="6"/>
      <c r="G319" s="6"/>
      <c r="M319" s="69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2">
      <c r="A320" s="6"/>
      <c r="B320" s="6"/>
      <c r="C320" s="6"/>
      <c r="D320" s="6"/>
      <c r="E320" s="6"/>
      <c r="F320" s="6"/>
      <c r="G320" s="6"/>
      <c r="M320" s="69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2">
      <c r="A321" s="6"/>
      <c r="B321" s="6"/>
      <c r="C321" s="6"/>
      <c r="D321" s="6"/>
      <c r="E321" s="6"/>
      <c r="F321" s="6"/>
      <c r="G321" s="6"/>
      <c r="M321" s="69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2">
      <c r="A322" s="6"/>
      <c r="B322" s="6"/>
      <c r="C322" s="6"/>
      <c r="D322" s="6"/>
      <c r="E322" s="6"/>
      <c r="F322" s="6"/>
      <c r="G322" s="6"/>
      <c r="M322" s="69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2">
      <c r="A323" s="6"/>
      <c r="B323" s="6"/>
      <c r="C323" s="6"/>
      <c r="D323" s="6"/>
      <c r="E323" s="6"/>
      <c r="F323" s="6"/>
      <c r="G323" s="6"/>
      <c r="M323" s="69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2">
      <c r="A324" s="6"/>
      <c r="B324" s="6"/>
      <c r="C324" s="6"/>
      <c r="D324" s="6"/>
      <c r="E324" s="6"/>
      <c r="F324" s="6"/>
      <c r="G324" s="6"/>
      <c r="M324" s="69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2">
      <c r="A325" s="6"/>
      <c r="B325" s="6"/>
      <c r="C325" s="6"/>
      <c r="D325" s="6"/>
      <c r="E325" s="6"/>
      <c r="F325" s="6"/>
      <c r="G325" s="6"/>
      <c r="M325" s="69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2">
      <c r="A326" s="6"/>
      <c r="B326" s="6"/>
      <c r="C326" s="6"/>
      <c r="D326" s="6"/>
      <c r="E326" s="6"/>
      <c r="F326" s="6"/>
      <c r="G326" s="6"/>
      <c r="M326" s="69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2">
      <c r="A327" s="6"/>
      <c r="B327" s="6"/>
      <c r="C327" s="6"/>
      <c r="D327" s="6"/>
      <c r="E327" s="6"/>
      <c r="F327" s="6"/>
      <c r="G327" s="6"/>
      <c r="M327" s="69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2">
      <c r="A328" s="6"/>
      <c r="B328" s="6"/>
      <c r="C328" s="6"/>
      <c r="D328" s="6"/>
      <c r="E328" s="6"/>
      <c r="F328" s="6"/>
      <c r="G328" s="6"/>
      <c r="M328" s="69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2">
      <c r="A329" s="6"/>
      <c r="B329" s="6"/>
      <c r="C329" s="6"/>
      <c r="D329" s="6"/>
      <c r="E329" s="6"/>
      <c r="F329" s="6"/>
      <c r="G329" s="6"/>
      <c r="M329" s="69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2">
      <c r="A330" s="6"/>
      <c r="B330" s="6"/>
      <c r="C330" s="6"/>
      <c r="D330" s="6"/>
      <c r="E330" s="6"/>
      <c r="F330" s="6"/>
      <c r="G330" s="6"/>
      <c r="M330" s="69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2">
      <c r="A331" s="6"/>
      <c r="B331" s="6"/>
      <c r="C331" s="6"/>
      <c r="D331" s="6"/>
      <c r="E331" s="6"/>
      <c r="F331" s="6"/>
      <c r="G331" s="6"/>
      <c r="M331" s="69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2">
      <c r="A332" s="6"/>
      <c r="B332" s="6"/>
      <c r="C332" s="6"/>
      <c r="D332" s="6"/>
      <c r="E332" s="6"/>
      <c r="F332" s="6"/>
      <c r="G332" s="6"/>
      <c r="M332" s="69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2">
      <c r="A333" s="6"/>
      <c r="B333" s="6"/>
      <c r="C333" s="6"/>
      <c r="D333" s="6"/>
      <c r="E333" s="6"/>
      <c r="F333" s="6"/>
      <c r="G333" s="6"/>
      <c r="M333" s="69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2">
      <c r="A334" s="6"/>
      <c r="B334" s="6"/>
      <c r="C334" s="6"/>
      <c r="D334" s="6"/>
      <c r="E334" s="6"/>
      <c r="F334" s="6"/>
      <c r="G334" s="6"/>
      <c r="M334" s="69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2">
      <c r="A335" s="6"/>
      <c r="B335" s="6"/>
      <c r="C335" s="6"/>
      <c r="D335" s="6"/>
      <c r="E335" s="6"/>
      <c r="F335" s="6"/>
      <c r="G335" s="6"/>
      <c r="M335" s="69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2">
      <c r="A336" s="6"/>
      <c r="B336" s="6"/>
      <c r="C336" s="6"/>
      <c r="D336" s="6"/>
      <c r="E336" s="6"/>
      <c r="F336" s="6"/>
      <c r="G336" s="6"/>
      <c r="M336" s="69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2">
      <c r="A337" s="6"/>
      <c r="B337" s="6"/>
      <c r="C337" s="6"/>
      <c r="D337" s="6"/>
      <c r="E337" s="6"/>
      <c r="F337" s="6"/>
      <c r="G337" s="6"/>
      <c r="M337" s="69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2">
      <c r="A338" s="6"/>
      <c r="B338" s="6"/>
      <c r="C338" s="6"/>
      <c r="D338" s="6"/>
      <c r="E338" s="6"/>
      <c r="F338" s="6"/>
      <c r="G338" s="6"/>
      <c r="M338" s="69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2">
      <c r="A339" s="6"/>
      <c r="B339" s="6"/>
      <c r="C339" s="6"/>
      <c r="D339" s="6"/>
      <c r="E339" s="6"/>
      <c r="F339" s="6"/>
      <c r="G339" s="6"/>
      <c r="M339" s="69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2">
      <c r="A340" s="6"/>
      <c r="B340" s="6"/>
      <c r="C340" s="6"/>
      <c r="D340" s="6"/>
      <c r="E340" s="6"/>
      <c r="F340" s="6"/>
      <c r="G340" s="6"/>
      <c r="M340" s="69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2">
      <c r="A341" s="6"/>
      <c r="B341" s="6"/>
      <c r="C341" s="6"/>
      <c r="D341" s="6"/>
      <c r="E341" s="6"/>
      <c r="F341" s="6"/>
      <c r="G341" s="6"/>
      <c r="M341" s="69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2">
      <c r="A342" s="6"/>
      <c r="B342" s="6"/>
      <c r="C342" s="6"/>
      <c r="D342" s="6"/>
      <c r="E342" s="6"/>
      <c r="F342" s="6"/>
      <c r="G342" s="6"/>
      <c r="M342" s="69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2">
      <c r="A343" s="6"/>
      <c r="B343" s="6"/>
      <c r="C343" s="6"/>
      <c r="D343" s="6"/>
      <c r="E343" s="6"/>
      <c r="F343" s="6"/>
      <c r="G343" s="6"/>
      <c r="M343" s="69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2">
      <c r="A344" s="6"/>
      <c r="B344" s="6"/>
      <c r="C344" s="6"/>
      <c r="D344" s="6"/>
      <c r="E344" s="6"/>
      <c r="F344" s="6"/>
      <c r="G344" s="6"/>
      <c r="M344" s="69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2">
      <c r="A345" s="6"/>
      <c r="B345" s="6"/>
      <c r="C345" s="6"/>
      <c r="D345" s="6"/>
      <c r="E345" s="6"/>
      <c r="F345" s="6"/>
      <c r="G345" s="6"/>
      <c r="M345" s="69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2">
      <c r="A346" s="6"/>
      <c r="B346" s="6"/>
      <c r="C346" s="6"/>
      <c r="D346" s="6"/>
      <c r="E346" s="6"/>
      <c r="F346" s="6"/>
      <c r="G346" s="6"/>
      <c r="M346" s="69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2">
      <c r="A347" s="6"/>
      <c r="B347" s="6"/>
      <c r="C347" s="6"/>
      <c r="D347" s="6"/>
      <c r="E347" s="6"/>
      <c r="F347" s="6"/>
      <c r="G347" s="6"/>
      <c r="M347" s="69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2">
      <c r="A348" s="6"/>
      <c r="B348" s="6"/>
      <c r="C348" s="6"/>
      <c r="D348" s="6"/>
      <c r="E348" s="6"/>
      <c r="F348" s="6"/>
      <c r="G348" s="6"/>
      <c r="M348" s="69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2">
      <c r="A349" s="6"/>
      <c r="B349" s="6"/>
      <c r="C349" s="6"/>
      <c r="D349" s="6"/>
      <c r="E349" s="6"/>
      <c r="F349" s="6"/>
      <c r="G349" s="6"/>
      <c r="M349" s="69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2">
      <c r="A350" s="6"/>
      <c r="B350" s="6"/>
      <c r="C350" s="6"/>
      <c r="D350" s="6"/>
      <c r="E350" s="6"/>
      <c r="F350" s="6"/>
      <c r="G350" s="6"/>
      <c r="M350" s="69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2">
      <c r="A351" s="6"/>
      <c r="B351" s="6"/>
      <c r="C351" s="6"/>
      <c r="D351" s="6"/>
      <c r="E351" s="6"/>
      <c r="F351" s="6"/>
      <c r="G351" s="6"/>
      <c r="M351" s="69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2">
      <c r="A352" s="6"/>
      <c r="B352" s="6"/>
      <c r="C352" s="6"/>
      <c r="D352" s="6"/>
      <c r="E352" s="6"/>
      <c r="F352" s="6"/>
      <c r="G352" s="6"/>
      <c r="M352" s="69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2">
      <c r="A353" s="6"/>
      <c r="B353" s="6"/>
      <c r="C353" s="6"/>
      <c r="D353" s="6"/>
      <c r="E353" s="6"/>
      <c r="F353" s="6"/>
      <c r="G353" s="6"/>
      <c r="M353" s="69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2">
      <c r="A354" s="6"/>
      <c r="B354" s="6"/>
      <c r="C354" s="6"/>
      <c r="D354" s="6"/>
      <c r="E354" s="6"/>
      <c r="F354" s="6"/>
      <c r="G354" s="6"/>
      <c r="M354" s="69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2">
      <c r="A355" s="6"/>
      <c r="B355" s="6"/>
      <c r="C355" s="6"/>
      <c r="D355" s="6"/>
      <c r="E355" s="6"/>
      <c r="F355" s="6"/>
      <c r="G355" s="6"/>
      <c r="M355" s="69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2">
      <c r="A356" s="6"/>
      <c r="B356" s="6"/>
      <c r="C356" s="6"/>
      <c r="D356" s="6"/>
      <c r="E356" s="6"/>
      <c r="F356" s="6"/>
      <c r="G356" s="6"/>
      <c r="M356" s="69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2">
      <c r="A357" s="6"/>
      <c r="B357" s="6"/>
      <c r="C357" s="6"/>
      <c r="D357" s="6"/>
      <c r="E357" s="6"/>
      <c r="F357" s="6"/>
      <c r="G357" s="6"/>
      <c r="M357" s="69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2">
      <c r="A358" s="6"/>
      <c r="B358" s="6"/>
      <c r="C358" s="6"/>
      <c r="D358" s="6"/>
      <c r="E358" s="6"/>
      <c r="F358" s="6"/>
      <c r="G358" s="6"/>
      <c r="M358" s="69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2">
      <c r="A359" s="6"/>
      <c r="B359" s="6"/>
      <c r="C359" s="6"/>
      <c r="D359" s="6"/>
      <c r="E359" s="6"/>
      <c r="F359" s="6"/>
      <c r="G359" s="6"/>
      <c r="M359" s="69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2">
      <c r="A360" s="6"/>
      <c r="B360" s="6"/>
      <c r="C360" s="6"/>
      <c r="D360" s="6"/>
      <c r="E360" s="6"/>
      <c r="F360" s="6"/>
      <c r="G360" s="6"/>
      <c r="M360" s="69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2">
      <c r="A361" s="6"/>
      <c r="B361" s="6"/>
      <c r="C361" s="6"/>
      <c r="D361" s="6"/>
      <c r="E361" s="6"/>
      <c r="F361" s="6"/>
      <c r="G361" s="6"/>
      <c r="M361" s="69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2">
      <c r="A362" s="6"/>
      <c r="B362" s="6"/>
      <c r="C362" s="6"/>
      <c r="D362" s="6"/>
      <c r="E362" s="6"/>
      <c r="F362" s="6"/>
      <c r="G362" s="6"/>
      <c r="M362" s="69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2">
      <c r="A363" s="6"/>
      <c r="B363" s="6"/>
      <c r="C363" s="6"/>
      <c r="D363" s="6"/>
      <c r="E363" s="6"/>
      <c r="F363" s="6"/>
      <c r="G363" s="6"/>
      <c r="M363" s="69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2">
      <c r="A364" s="6"/>
      <c r="B364" s="6"/>
      <c r="C364" s="6"/>
      <c r="D364" s="6"/>
      <c r="E364" s="6"/>
      <c r="F364" s="6"/>
      <c r="G364" s="6"/>
      <c r="M364" s="69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2">
      <c r="A365" s="6"/>
      <c r="B365" s="6"/>
      <c r="C365" s="6"/>
      <c r="D365" s="6"/>
      <c r="E365" s="6"/>
      <c r="F365" s="6"/>
      <c r="G365" s="6"/>
      <c r="M365" s="69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2">
      <c r="A366" s="6"/>
      <c r="B366" s="6"/>
      <c r="C366" s="6"/>
      <c r="D366" s="6"/>
      <c r="E366" s="6"/>
      <c r="F366" s="6"/>
      <c r="G366" s="6"/>
      <c r="M366" s="69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2">
      <c r="A367" s="6"/>
      <c r="B367" s="6"/>
      <c r="C367" s="6"/>
      <c r="D367" s="6"/>
      <c r="E367" s="6"/>
      <c r="F367" s="6"/>
      <c r="G367" s="6"/>
      <c r="M367" s="69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2">
      <c r="A368" s="6"/>
      <c r="B368" s="6"/>
      <c r="C368" s="6"/>
      <c r="D368" s="6"/>
      <c r="E368" s="6"/>
      <c r="F368" s="6"/>
      <c r="G368" s="6"/>
      <c r="M368" s="69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2">
      <c r="A369" s="6"/>
      <c r="B369" s="6"/>
      <c r="C369" s="6"/>
      <c r="D369" s="6"/>
      <c r="E369" s="6"/>
      <c r="F369" s="6"/>
      <c r="G369" s="6"/>
      <c r="M369" s="69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2">
      <c r="A370" s="6"/>
      <c r="B370" s="6"/>
      <c r="C370" s="6"/>
      <c r="D370" s="6"/>
      <c r="E370" s="6"/>
      <c r="F370" s="6"/>
      <c r="G370" s="6"/>
      <c r="M370" s="69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2">
      <c r="A371" s="6"/>
      <c r="B371" s="6"/>
      <c r="C371" s="6"/>
      <c r="D371" s="6"/>
      <c r="E371" s="6"/>
      <c r="F371" s="6"/>
      <c r="G371" s="6"/>
      <c r="M371" s="69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2">
      <c r="A372" s="6"/>
      <c r="B372" s="6"/>
      <c r="C372" s="6"/>
      <c r="D372" s="6"/>
      <c r="E372" s="6"/>
      <c r="F372" s="6"/>
      <c r="G372" s="6"/>
      <c r="M372" s="69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2">
      <c r="A373" s="6"/>
      <c r="B373" s="6"/>
      <c r="C373" s="6"/>
      <c r="D373" s="6"/>
      <c r="E373" s="6"/>
      <c r="F373" s="6"/>
      <c r="G373" s="6"/>
      <c r="M373" s="69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2">
      <c r="A374" s="6"/>
      <c r="B374" s="6"/>
      <c r="C374" s="6"/>
      <c r="D374" s="6"/>
      <c r="E374" s="6"/>
      <c r="F374" s="6"/>
      <c r="G374" s="6"/>
      <c r="M374" s="69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2">
      <c r="A375" s="6"/>
      <c r="B375" s="6"/>
      <c r="C375" s="6"/>
      <c r="D375" s="6"/>
      <c r="E375" s="6"/>
      <c r="F375" s="6"/>
      <c r="G375" s="6"/>
      <c r="M375" s="69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2">
      <c r="A376" s="6"/>
      <c r="B376" s="6"/>
      <c r="C376" s="6"/>
      <c r="D376" s="6"/>
      <c r="E376" s="6"/>
      <c r="F376" s="6"/>
      <c r="G376" s="6"/>
      <c r="M376" s="69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2">
      <c r="A377" s="6"/>
      <c r="B377" s="6"/>
      <c r="C377" s="6"/>
      <c r="D377" s="6"/>
      <c r="E377" s="6"/>
      <c r="F377" s="6"/>
      <c r="G377" s="6"/>
      <c r="M377" s="69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2">
      <c r="A378" s="6"/>
      <c r="B378" s="6"/>
      <c r="C378" s="6"/>
      <c r="D378" s="6"/>
      <c r="E378" s="6"/>
      <c r="F378" s="6"/>
      <c r="G378" s="6"/>
      <c r="M378" s="69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2">
      <c r="A379" s="6"/>
      <c r="B379" s="6"/>
      <c r="C379" s="6"/>
      <c r="D379" s="6"/>
      <c r="E379" s="6"/>
      <c r="F379" s="6"/>
      <c r="G379" s="6"/>
      <c r="M379" s="69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2">
      <c r="A380" s="6"/>
      <c r="B380" s="6"/>
      <c r="C380" s="6"/>
      <c r="D380" s="6"/>
      <c r="E380" s="6"/>
      <c r="F380" s="6"/>
      <c r="G380" s="6"/>
      <c r="M380" s="69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2">
      <c r="A381" s="6"/>
      <c r="B381" s="6"/>
      <c r="C381" s="6"/>
      <c r="D381" s="6"/>
      <c r="E381" s="6"/>
      <c r="F381" s="6"/>
      <c r="G381" s="6"/>
      <c r="M381" s="69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2">
      <c r="A382" s="6"/>
      <c r="B382" s="6"/>
      <c r="C382" s="6"/>
      <c r="D382" s="6"/>
      <c r="E382" s="6"/>
      <c r="F382" s="6"/>
      <c r="G382" s="6"/>
      <c r="M382" s="69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2">
      <c r="A383" s="6"/>
      <c r="B383" s="6"/>
      <c r="C383" s="6"/>
      <c r="D383" s="6"/>
      <c r="E383" s="6"/>
      <c r="F383" s="6"/>
      <c r="G383" s="6"/>
      <c r="M383" s="69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2">
      <c r="A384" s="6"/>
      <c r="B384" s="6"/>
      <c r="C384" s="6"/>
      <c r="D384" s="6"/>
      <c r="E384" s="6"/>
      <c r="F384" s="6"/>
      <c r="G384" s="6"/>
      <c r="M384" s="69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2">
      <c r="A385" s="6"/>
      <c r="B385" s="6"/>
      <c r="C385" s="6"/>
      <c r="D385" s="6"/>
      <c r="E385" s="6"/>
      <c r="F385" s="6"/>
      <c r="G385" s="6"/>
      <c r="M385" s="69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2">
      <c r="A386" s="6"/>
      <c r="B386" s="6"/>
      <c r="C386" s="6"/>
      <c r="D386" s="6"/>
      <c r="E386" s="6"/>
      <c r="F386" s="6"/>
      <c r="G386" s="6"/>
      <c r="M386" s="69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2">
      <c r="A387" s="6"/>
      <c r="B387" s="6"/>
      <c r="C387" s="6"/>
      <c r="D387" s="6"/>
      <c r="E387" s="6"/>
      <c r="F387" s="6"/>
      <c r="G387" s="6"/>
      <c r="M387" s="69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2">
      <c r="A388" s="6"/>
      <c r="B388" s="6"/>
      <c r="C388" s="6"/>
      <c r="D388" s="6"/>
      <c r="E388" s="6"/>
      <c r="F388" s="6"/>
      <c r="G388" s="6"/>
      <c r="M388" s="69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2">
      <c r="A389" s="6"/>
      <c r="B389" s="6"/>
      <c r="C389" s="6"/>
      <c r="D389" s="6"/>
      <c r="E389" s="6"/>
      <c r="F389" s="6"/>
      <c r="G389" s="6"/>
      <c r="M389" s="69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2">
      <c r="A390" s="6"/>
      <c r="B390" s="6"/>
      <c r="C390" s="6"/>
      <c r="D390" s="6"/>
      <c r="E390" s="6"/>
      <c r="F390" s="6"/>
      <c r="G390" s="6"/>
      <c r="M390" s="69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2">
      <c r="A391" s="6"/>
      <c r="B391" s="6"/>
      <c r="C391" s="6"/>
      <c r="D391" s="6"/>
      <c r="E391" s="6"/>
      <c r="F391" s="6"/>
      <c r="G391" s="6"/>
      <c r="M391" s="69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2">
      <c r="A392" s="6"/>
      <c r="B392" s="6"/>
      <c r="C392" s="6"/>
      <c r="D392" s="6"/>
      <c r="E392" s="6"/>
      <c r="F392" s="6"/>
      <c r="G392" s="6"/>
      <c r="M392" s="69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2">
      <c r="A393" s="6"/>
      <c r="B393" s="6"/>
      <c r="C393" s="6"/>
      <c r="D393" s="6"/>
      <c r="E393" s="6"/>
      <c r="F393" s="6"/>
      <c r="G393" s="6"/>
      <c r="M393" s="69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2">
      <c r="A394" s="6"/>
      <c r="B394" s="6"/>
      <c r="C394" s="6"/>
      <c r="D394" s="6"/>
      <c r="E394" s="6"/>
      <c r="F394" s="6"/>
      <c r="G394" s="6"/>
      <c r="M394" s="69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2">
      <c r="A395" s="6"/>
      <c r="B395" s="6"/>
      <c r="C395" s="6"/>
      <c r="D395" s="6"/>
      <c r="E395" s="6"/>
      <c r="F395" s="6"/>
      <c r="G395" s="6"/>
      <c r="M395" s="69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2">
      <c r="A396" s="6"/>
      <c r="B396" s="6"/>
      <c r="C396" s="6"/>
      <c r="D396" s="6"/>
      <c r="E396" s="6"/>
      <c r="F396" s="6"/>
      <c r="G396" s="6"/>
      <c r="M396" s="69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2">
      <c r="A397" s="6"/>
      <c r="B397" s="6"/>
      <c r="C397" s="6"/>
      <c r="D397" s="6"/>
      <c r="E397" s="6"/>
      <c r="F397" s="6"/>
      <c r="G397" s="6"/>
      <c r="M397" s="69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2">
      <c r="A398" s="6"/>
      <c r="B398" s="6"/>
      <c r="C398" s="6"/>
      <c r="D398" s="6"/>
      <c r="E398" s="6"/>
      <c r="F398" s="6"/>
      <c r="G398" s="6"/>
      <c r="M398" s="69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2">
      <c r="A399" s="6"/>
      <c r="B399" s="6"/>
      <c r="C399" s="6"/>
      <c r="D399" s="6"/>
      <c r="E399" s="6"/>
      <c r="F399" s="6"/>
      <c r="G399" s="6"/>
      <c r="M399" s="69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2">
      <c r="A400" s="6"/>
      <c r="B400" s="6"/>
      <c r="C400" s="6"/>
      <c r="D400" s="6"/>
      <c r="E400" s="6"/>
      <c r="F400" s="6"/>
      <c r="G400" s="6"/>
      <c r="M400" s="69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2">
      <c r="A401" s="6"/>
      <c r="B401" s="6"/>
      <c r="C401" s="6"/>
      <c r="D401" s="6"/>
      <c r="E401" s="6"/>
      <c r="F401" s="6"/>
      <c r="G401" s="6"/>
      <c r="M401" s="69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2">
      <c r="A402" s="6"/>
      <c r="B402" s="6"/>
      <c r="C402" s="6"/>
      <c r="D402" s="6"/>
      <c r="E402" s="6"/>
      <c r="F402" s="6"/>
      <c r="G402" s="6"/>
      <c r="M402" s="69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2">
      <c r="A403" s="6"/>
      <c r="B403" s="6"/>
      <c r="C403" s="6"/>
      <c r="D403" s="6"/>
      <c r="E403" s="6"/>
      <c r="F403" s="6"/>
      <c r="G403" s="6"/>
      <c r="M403" s="69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2">
      <c r="A404" s="6"/>
      <c r="B404" s="6"/>
      <c r="C404" s="6"/>
      <c r="D404" s="6"/>
      <c r="E404" s="6"/>
      <c r="F404" s="6"/>
      <c r="G404" s="6"/>
      <c r="M404" s="69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2">
      <c r="A405" s="6"/>
      <c r="B405" s="6"/>
      <c r="C405" s="6"/>
      <c r="D405" s="6"/>
      <c r="E405" s="6"/>
      <c r="F405" s="6"/>
      <c r="G405" s="6"/>
      <c r="M405" s="69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2">
      <c r="A406" s="6"/>
      <c r="B406" s="6"/>
      <c r="C406" s="6"/>
      <c r="D406" s="6"/>
      <c r="E406" s="6"/>
      <c r="F406" s="6"/>
      <c r="G406" s="6"/>
      <c r="M406" s="69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2">
      <c r="A407" s="6"/>
      <c r="B407" s="6"/>
      <c r="C407" s="6"/>
      <c r="D407" s="6"/>
      <c r="E407" s="6"/>
      <c r="F407" s="6"/>
      <c r="G407" s="6"/>
      <c r="M407" s="69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2">
      <c r="A408" s="6"/>
      <c r="B408" s="6"/>
      <c r="C408" s="6"/>
      <c r="D408" s="6"/>
      <c r="E408" s="6"/>
      <c r="F408" s="6"/>
      <c r="G408" s="6"/>
      <c r="M408" s="69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2">
      <c r="A409" s="6"/>
      <c r="B409" s="6"/>
      <c r="C409" s="6"/>
      <c r="D409" s="6"/>
      <c r="E409" s="6"/>
      <c r="F409" s="6"/>
      <c r="G409" s="6"/>
      <c r="M409" s="69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2">
      <c r="A410" s="6"/>
      <c r="B410" s="6"/>
      <c r="C410" s="6"/>
      <c r="D410" s="6"/>
      <c r="E410" s="6"/>
      <c r="F410" s="6"/>
      <c r="G410" s="6"/>
      <c r="M410" s="69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2">
      <c r="A411" s="6"/>
      <c r="B411" s="6"/>
      <c r="C411" s="6"/>
      <c r="D411" s="6"/>
      <c r="E411" s="6"/>
      <c r="F411" s="6"/>
      <c r="G411" s="6"/>
      <c r="M411" s="69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2">
      <c r="A412" s="6"/>
      <c r="B412" s="6"/>
      <c r="C412" s="6"/>
      <c r="D412" s="6"/>
      <c r="E412" s="6"/>
      <c r="F412" s="6"/>
      <c r="G412" s="6"/>
      <c r="M412" s="69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2">
      <c r="A413" s="6"/>
      <c r="B413" s="6"/>
      <c r="C413" s="6"/>
      <c r="D413" s="6"/>
      <c r="E413" s="6"/>
      <c r="F413" s="6"/>
      <c r="G413" s="6"/>
      <c r="M413" s="69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2">
      <c r="A414" s="6"/>
      <c r="B414" s="6"/>
      <c r="C414" s="6"/>
      <c r="D414" s="6"/>
      <c r="E414" s="6"/>
      <c r="F414" s="6"/>
      <c r="G414" s="6"/>
      <c r="M414" s="69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2">
      <c r="A415" s="6"/>
      <c r="B415" s="6"/>
      <c r="C415" s="6"/>
      <c r="D415" s="6"/>
      <c r="E415" s="6"/>
      <c r="F415" s="6"/>
      <c r="G415" s="6"/>
      <c r="M415" s="69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2">
      <c r="A416" s="6"/>
      <c r="B416" s="6"/>
      <c r="C416" s="6"/>
      <c r="D416" s="6"/>
      <c r="E416" s="6"/>
      <c r="F416" s="6"/>
      <c r="G416" s="6"/>
      <c r="M416" s="69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2">
      <c r="A417" s="6"/>
      <c r="B417" s="6"/>
      <c r="C417" s="6"/>
      <c r="D417" s="6"/>
      <c r="E417" s="6"/>
      <c r="F417" s="6"/>
      <c r="G417" s="6"/>
      <c r="M417" s="69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2">
      <c r="A418" s="6"/>
      <c r="B418" s="6"/>
      <c r="C418" s="6"/>
      <c r="D418" s="6"/>
      <c r="E418" s="6"/>
      <c r="F418" s="6"/>
      <c r="G418" s="6"/>
      <c r="M418" s="69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2">
      <c r="A419" s="6"/>
      <c r="B419" s="6"/>
      <c r="C419" s="6"/>
      <c r="D419" s="6"/>
      <c r="E419" s="6"/>
      <c r="F419" s="6"/>
      <c r="G419" s="6"/>
      <c r="M419" s="69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2">
      <c r="A420" s="6"/>
      <c r="B420" s="6"/>
      <c r="C420" s="6"/>
      <c r="D420" s="6"/>
      <c r="E420" s="6"/>
      <c r="F420" s="6"/>
      <c r="G420" s="6"/>
      <c r="M420" s="69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2">
      <c r="A421" s="6"/>
      <c r="B421" s="6"/>
      <c r="C421" s="6"/>
      <c r="D421" s="6"/>
      <c r="E421" s="6"/>
      <c r="F421" s="6"/>
      <c r="G421" s="6"/>
      <c r="M421" s="69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2">
      <c r="A422" s="6"/>
      <c r="B422" s="6"/>
      <c r="C422" s="6"/>
      <c r="D422" s="6"/>
      <c r="E422" s="6"/>
      <c r="F422" s="6"/>
      <c r="G422" s="6"/>
      <c r="M422" s="69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2">
      <c r="A423" s="6"/>
      <c r="B423" s="6"/>
      <c r="C423" s="6"/>
      <c r="D423" s="6"/>
      <c r="E423" s="6"/>
      <c r="F423" s="6"/>
      <c r="G423" s="6"/>
      <c r="M423" s="69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2">
      <c r="A424" s="6"/>
      <c r="B424" s="6"/>
      <c r="C424" s="6"/>
      <c r="D424" s="6"/>
      <c r="E424" s="6"/>
      <c r="F424" s="6"/>
      <c r="G424" s="6"/>
      <c r="M424" s="69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2">
      <c r="A425" s="6"/>
      <c r="B425" s="6"/>
      <c r="C425" s="6"/>
      <c r="D425" s="6"/>
      <c r="E425" s="6"/>
      <c r="F425" s="6"/>
      <c r="G425" s="6"/>
      <c r="M425" s="69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2">
      <c r="A426" s="6"/>
      <c r="B426" s="6"/>
      <c r="C426" s="6"/>
      <c r="D426" s="6"/>
      <c r="E426" s="6"/>
      <c r="F426" s="6"/>
      <c r="G426" s="6"/>
      <c r="M426" s="69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2">
      <c r="A427" s="6"/>
      <c r="B427" s="6"/>
      <c r="C427" s="6"/>
      <c r="D427" s="6"/>
      <c r="E427" s="6"/>
      <c r="F427" s="6"/>
      <c r="G427" s="6"/>
      <c r="M427" s="69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2">
      <c r="A428" s="6"/>
      <c r="B428" s="6"/>
      <c r="C428" s="6"/>
      <c r="D428" s="6"/>
      <c r="E428" s="6"/>
      <c r="F428" s="6"/>
      <c r="G428" s="6"/>
      <c r="M428" s="69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2">
      <c r="A429" s="6"/>
      <c r="B429" s="6"/>
      <c r="C429" s="6"/>
      <c r="D429" s="6"/>
      <c r="E429" s="6"/>
      <c r="F429" s="6"/>
      <c r="G429" s="6"/>
      <c r="M429" s="69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2">
      <c r="A430" s="6"/>
      <c r="B430" s="6"/>
      <c r="C430" s="6"/>
      <c r="D430" s="6"/>
      <c r="E430" s="6"/>
      <c r="F430" s="6"/>
      <c r="G430" s="6"/>
      <c r="M430" s="69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2">
      <c r="A431" s="6"/>
      <c r="B431" s="6"/>
      <c r="C431" s="6"/>
      <c r="D431" s="6"/>
      <c r="E431" s="6"/>
      <c r="F431" s="6"/>
      <c r="G431" s="6"/>
      <c r="M431" s="69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2">
      <c r="A432" s="6"/>
      <c r="B432" s="6"/>
      <c r="C432" s="6"/>
      <c r="D432" s="6"/>
      <c r="E432" s="6"/>
      <c r="F432" s="6"/>
      <c r="G432" s="6"/>
      <c r="M432" s="69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2">
      <c r="A433" s="6"/>
      <c r="B433" s="6"/>
      <c r="C433" s="6"/>
      <c r="D433" s="6"/>
      <c r="E433" s="6"/>
      <c r="F433" s="6"/>
      <c r="G433" s="6"/>
      <c r="M433" s="69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2">
      <c r="A434" s="6"/>
      <c r="B434" s="6"/>
      <c r="C434" s="6"/>
      <c r="D434" s="6"/>
      <c r="E434" s="6"/>
      <c r="F434" s="6"/>
      <c r="G434" s="6"/>
      <c r="M434" s="69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2">
      <c r="A435" s="6"/>
      <c r="B435" s="6"/>
      <c r="C435" s="6"/>
      <c r="D435" s="6"/>
      <c r="E435" s="6"/>
      <c r="F435" s="6"/>
      <c r="G435" s="6"/>
      <c r="M435" s="69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2">
      <c r="A436" s="6"/>
      <c r="B436" s="6"/>
      <c r="C436" s="6"/>
      <c r="D436" s="6"/>
      <c r="E436" s="6"/>
      <c r="F436" s="6"/>
      <c r="G436" s="6"/>
      <c r="M436" s="69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2">
      <c r="A437" s="6"/>
      <c r="B437" s="6"/>
      <c r="C437" s="6"/>
      <c r="D437" s="6"/>
      <c r="E437" s="6"/>
      <c r="F437" s="6"/>
      <c r="G437" s="6"/>
      <c r="M437" s="69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2">
      <c r="A438" s="6"/>
      <c r="B438" s="6"/>
      <c r="C438" s="6"/>
      <c r="D438" s="6"/>
      <c r="E438" s="6"/>
      <c r="F438" s="6"/>
      <c r="G438" s="6"/>
      <c r="M438" s="69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2">
      <c r="A439" s="6"/>
      <c r="B439" s="6"/>
      <c r="C439" s="6"/>
      <c r="D439" s="6"/>
      <c r="E439" s="6"/>
      <c r="F439" s="6"/>
      <c r="G439" s="6"/>
      <c r="M439" s="69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2">
      <c r="A440" s="6"/>
      <c r="B440" s="6"/>
      <c r="C440" s="6"/>
      <c r="D440" s="6"/>
      <c r="E440" s="6"/>
      <c r="F440" s="6"/>
      <c r="G440" s="6"/>
      <c r="M440" s="69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2">
      <c r="A441" s="6"/>
      <c r="B441" s="6"/>
      <c r="C441" s="6"/>
      <c r="D441" s="6"/>
      <c r="E441" s="6"/>
      <c r="F441" s="6"/>
      <c r="G441" s="6"/>
      <c r="M441" s="69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2">
      <c r="A442" s="6"/>
      <c r="B442" s="6"/>
      <c r="C442" s="6"/>
      <c r="D442" s="6"/>
      <c r="E442" s="6"/>
      <c r="F442" s="6"/>
      <c r="G442" s="6"/>
      <c r="M442" s="69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2">
      <c r="A443" s="6"/>
      <c r="B443" s="6"/>
      <c r="C443" s="6"/>
      <c r="D443" s="6"/>
      <c r="E443" s="6"/>
      <c r="F443" s="6"/>
      <c r="G443" s="6"/>
      <c r="M443" s="69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2">
      <c r="A444" s="6"/>
      <c r="B444" s="6"/>
      <c r="C444" s="6"/>
      <c r="D444" s="6"/>
      <c r="E444" s="6"/>
      <c r="F444" s="6"/>
      <c r="G444" s="6"/>
      <c r="M444" s="69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2">
      <c r="A445" s="6"/>
      <c r="B445" s="6"/>
      <c r="C445" s="6"/>
      <c r="D445" s="6"/>
      <c r="E445" s="6"/>
      <c r="F445" s="6"/>
      <c r="G445" s="6"/>
      <c r="M445" s="69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2">
      <c r="A446" s="6"/>
      <c r="B446" s="6"/>
      <c r="C446" s="6"/>
      <c r="D446" s="6"/>
      <c r="E446" s="6"/>
      <c r="F446" s="6"/>
      <c r="G446" s="6"/>
      <c r="M446" s="69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2">
      <c r="A447" s="6"/>
      <c r="B447" s="6"/>
      <c r="C447" s="6"/>
      <c r="D447" s="6"/>
      <c r="E447" s="6"/>
      <c r="F447" s="6"/>
      <c r="G447" s="6"/>
      <c r="M447" s="69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2">
      <c r="A448" s="6"/>
      <c r="B448" s="6"/>
      <c r="C448" s="6"/>
      <c r="D448" s="6"/>
      <c r="E448" s="6"/>
      <c r="F448" s="6"/>
      <c r="G448" s="6"/>
      <c r="M448" s="69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2">
      <c r="A449" s="6"/>
      <c r="B449" s="6"/>
      <c r="C449" s="6"/>
      <c r="D449" s="6"/>
      <c r="E449" s="6"/>
      <c r="F449" s="6"/>
      <c r="G449" s="6"/>
      <c r="M449" s="69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2">
      <c r="A450" s="6"/>
      <c r="B450" s="6"/>
      <c r="C450" s="6"/>
      <c r="D450" s="6"/>
      <c r="E450" s="6"/>
      <c r="F450" s="6"/>
      <c r="G450" s="6"/>
      <c r="M450" s="69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2">
      <c r="A451" s="6"/>
      <c r="B451" s="6"/>
      <c r="C451" s="6"/>
      <c r="D451" s="6"/>
      <c r="E451" s="6"/>
      <c r="F451" s="6"/>
      <c r="G451" s="6"/>
      <c r="M451" s="69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2">
      <c r="A452" s="6"/>
      <c r="B452" s="6"/>
      <c r="C452" s="6"/>
      <c r="D452" s="6"/>
      <c r="E452" s="6"/>
      <c r="F452" s="6"/>
      <c r="G452" s="6"/>
      <c r="M452" s="69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2">
      <c r="A453" s="6"/>
      <c r="B453" s="6"/>
      <c r="C453" s="6"/>
      <c r="D453" s="6"/>
      <c r="E453" s="6"/>
      <c r="F453" s="6"/>
      <c r="G453" s="6"/>
      <c r="M453" s="69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2">
      <c r="A454" s="6"/>
      <c r="B454" s="6"/>
      <c r="C454" s="6"/>
      <c r="D454" s="6"/>
      <c r="E454" s="6"/>
      <c r="F454" s="6"/>
      <c r="G454" s="6"/>
      <c r="M454" s="69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2">
      <c r="A455" s="6"/>
      <c r="B455" s="6"/>
      <c r="C455" s="6"/>
      <c r="D455" s="6"/>
      <c r="E455" s="6"/>
      <c r="F455" s="6"/>
      <c r="G455" s="6"/>
      <c r="M455" s="69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2">
      <c r="A456" s="6"/>
      <c r="B456" s="6"/>
      <c r="C456" s="6"/>
      <c r="D456" s="6"/>
      <c r="E456" s="6"/>
      <c r="F456" s="6"/>
      <c r="G456" s="6"/>
      <c r="M456" s="69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2">
      <c r="A457" s="6"/>
      <c r="B457" s="6"/>
      <c r="C457" s="6"/>
      <c r="D457" s="6"/>
      <c r="E457" s="6"/>
      <c r="F457" s="6"/>
      <c r="G457" s="6"/>
      <c r="M457" s="69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2">
      <c r="A458" s="6"/>
      <c r="B458" s="6"/>
      <c r="C458" s="6"/>
      <c r="D458" s="6"/>
      <c r="E458" s="6"/>
      <c r="F458" s="6"/>
      <c r="G458" s="6"/>
      <c r="M458" s="69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2">
      <c r="A459" s="6"/>
      <c r="B459" s="6"/>
      <c r="C459" s="6"/>
      <c r="D459" s="6"/>
      <c r="E459" s="6"/>
      <c r="F459" s="6"/>
      <c r="G459" s="6"/>
      <c r="M459" s="69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2">
      <c r="A460" s="6"/>
      <c r="B460" s="6"/>
      <c r="C460" s="6"/>
      <c r="D460" s="6"/>
      <c r="E460" s="6"/>
      <c r="F460" s="6"/>
      <c r="G460" s="6"/>
      <c r="M460" s="69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2">
      <c r="A461" s="6"/>
      <c r="B461" s="6"/>
      <c r="C461" s="6"/>
      <c r="D461" s="6"/>
      <c r="E461" s="6"/>
      <c r="F461" s="6"/>
      <c r="G461" s="6"/>
      <c r="M461" s="69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2">
      <c r="A462" s="6"/>
      <c r="B462" s="6"/>
      <c r="C462" s="6"/>
      <c r="D462" s="6"/>
      <c r="E462" s="6"/>
      <c r="F462" s="6"/>
      <c r="G462" s="6"/>
      <c r="M462" s="69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2">
      <c r="A463" s="6"/>
      <c r="B463" s="6"/>
      <c r="C463" s="6"/>
      <c r="D463" s="6"/>
      <c r="E463" s="6"/>
      <c r="F463" s="6"/>
      <c r="G463" s="6"/>
      <c r="M463" s="69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2">
      <c r="A464" s="6"/>
      <c r="B464" s="6"/>
      <c r="C464" s="6"/>
      <c r="D464" s="6"/>
      <c r="E464" s="6"/>
      <c r="F464" s="6"/>
      <c r="G464" s="6"/>
      <c r="M464" s="69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2">
      <c r="A465" s="6"/>
      <c r="B465" s="6"/>
      <c r="C465" s="6"/>
      <c r="D465" s="6"/>
      <c r="E465" s="6"/>
      <c r="F465" s="6"/>
      <c r="G465" s="6"/>
      <c r="M465" s="69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2">
      <c r="A466" s="6"/>
      <c r="B466" s="6"/>
      <c r="C466" s="6"/>
      <c r="D466" s="6"/>
      <c r="E466" s="6"/>
      <c r="F466" s="6"/>
      <c r="G466" s="6"/>
      <c r="M466" s="69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2">
      <c r="A467" s="6"/>
      <c r="B467" s="6"/>
      <c r="C467" s="6"/>
      <c r="D467" s="6"/>
      <c r="E467" s="6"/>
      <c r="F467" s="6"/>
      <c r="G467" s="6"/>
      <c r="M467" s="69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2">
      <c r="A468" s="6"/>
      <c r="B468" s="6"/>
      <c r="C468" s="6"/>
      <c r="D468" s="6"/>
      <c r="E468" s="6"/>
      <c r="F468" s="6"/>
      <c r="G468" s="6"/>
      <c r="M468" s="69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2">
      <c r="A469" s="6"/>
      <c r="B469" s="6"/>
      <c r="C469" s="6"/>
      <c r="D469" s="6"/>
      <c r="E469" s="6"/>
      <c r="F469" s="6"/>
      <c r="G469" s="6"/>
      <c r="M469" s="69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2">
      <c r="A470" s="6"/>
      <c r="B470" s="6"/>
      <c r="C470" s="6"/>
      <c r="D470" s="6"/>
      <c r="E470" s="6"/>
      <c r="F470" s="6"/>
      <c r="G470" s="6"/>
      <c r="M470" s="69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2">
      <c r="A471" s="6"/>
      <c r="B471" s="6"/>
      <c r="C471" s="6"/>
      <c r="D471" s="6"/>
      <c r="E471" s="6"/>
      <c r="F471" s="6"/>
      <c r="G471" s="6"/>
      <c r="M471" s="69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2">
      <c r="A472" s="6"/>
      <c r="B472" s="6"/>
      <c r="C472" s="6"/>
      <c r="D472" s="6"/>
      <c r="E472" s="6"/>
      <c r="F472" s="6"/>
      <c r="G472" s="6"/>
      <c r="M472" s="69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2">
      <c r="A473" s="6"/>
      <c r="B473" s="6"/>
      <c r="C473" s="6"/>
      <c r="D473" s="6"/>
      <c r="E473" s="6"/>
      <c r="F473" s="6"/>
      <c r="G473" s="6"/>
      <c r="M473" s="69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2">
      <c r="A474" s="6"/>
      <c r="B474" s="6"/>
      <c r="C474" s="6"/>
      <c r="D474" s="6"/>
      <c r="E474" s="6"/>
      <c r="F474" s="6"/>
      <c r="G474" s="6"/>
      <c r="M474" s="69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2">
      <c r="A475" s="6"/>
      <c r="B475" s="6"/>
      <c r="C475" s="6"/>
      <c r="D475" s="6"/>
      <c r="E475" s="6"/>
      <c r="F475" s="6"/>
      <c r="G475" s="6"/>
      <c r="M475" s="69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2">
      <c r="A476" s="6"/>
      <c r="B476" s="6"/>
      <c r="C476" s="6"/>
      <c r="D476" s="6"/>
      <c r="E476" s="6"/>
      <c r="F476" s="6"/>
      <c r="G476" s="6"/>
      <c r="M476" s="69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2">
      <c r="A477" s="6"/>
      <c r="B477" s="6"/>
      <c r="C477" s="6"/>
      <c r="D477" s="6"/>
      <c r="E477" s="6"/>
      <c r="F477" s="6"/>
      <c r="G477" s="6"/>
      <c r="M477" s="69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2">
      <c r="A478" s="6"/>
      <c r="B478" s="6"/>
      <c r="C478" s="6"/>
      <c r="D478" s="6"/>
      <c r="E478" s="6"/>
      <c r="F478" s="6"/>
      <c r="G478" s="6"/>
      <c r="M478" s="69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2">
      <c r="A479" s="6"/>
      <c r="B479" s="6"/>
      <c r="C479" s="6"/>
      <c r="D479" s="6"/>
      <c r="E479" s="6"/>
      <c r="F479" s="6"/>
      <c r="G479" s="6"/>
      <c r="M479" s="69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2">
      <c r="A480" s="6"/>
      <c r="B480" s="6"/>
      <c r="C480" s="6"/>
      <c r="D480" s="6"/>
      <c r="E480" s="6"/>
      <c r="F480" s="6"/>
      <c r="G480" s="6"/>
      <c r="M480" s="69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2">
      <c r="A481" s="6"/>
      <c r="B481" s="6"/>
      <c r="C481" s="6"/>
      <c r="D481" s="6"/>
      <c r="E481" s="6"/>
      <c r="F481" s="6"/>
      <c r="G481" s="6"/>
      <c r="M481" s="69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2">
      <c r="A482" s="6"/>
      <c r="B482" s="6"/>
      <c r="C482" s="6"/>
      <c r="D482" s="6"/>
      <c r="E482" s="6"/>
      <c r="F482" s="6"/>
      <c r="G482" s="6"/>
      <c r="M482" s="69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2">
      <c r="A483" s="6"/>
      <c r="B483" s="6"/>
      <c r="C483" s="6"/>
      <c r="D483" s="6"/>
      <c r="E483" s="6"/>
      <c r="F483" s="6"/>
      <c r="G483" s="6"/>
      <c r="M483" s="69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2">
      <c r="A484" s="6"/>
      <c r="B484" s="6"/>
      <c r="C484" s="6"/>
      <c r="D484" s="6"/>
      <c r="E484" s="6"/>
      <c r="F484" s="6"/>
      <c r="G484" s="6"/>
      <c r="M484" s="69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2">
      <c r="A485" s="6"/>
      <c r="B485" s="6"/>
      <c r="C485" s="6"/>
      <c r="D485" s="6"/>
      <c r="E485" s="6"/>
      <c r="F485" s="6"/>
      <c r="G485" s="6"/>
      <c r="M485" s="69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2">
      <c r="A486" s="6"/>
      <c r="B486" s="6"/>
      <c r="C486" s="6"/>
      <c r="D486" s="6"/>
      <c r="E486" s="6"/>
      <c r="F486" s="6"/>
      <c r="G486" s="6"/>
      <c r="M486" s="69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2">
      <c r="A487" s="6"/>
      <c r="B487" s="6"/>
      <c r="C487" s="6"/>
      <c r="D487" s="6"/>
      <c r="E487" s="6"/>
      <c r="F487" s="6"/>
      <c r="G487" s="6"/>
      <c r="M487" s="69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2">
      <c r="A488" s="6"/>
      <c r="B488" s="6"/>
      <c r="C488" s="6"/>
      <c r="D488" s="6"/>
      <c r="E488" s="6"/>
      <c r="F488" s="6"/>
      <c r="G488" s="6"/>
      <c r="M488" s="69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2">
      <c r="A489" s="6"/>
      <c r="B489" s="6"/>
      <c r="C489" s="6"/>
      <c r="D489" s="6"/>
      <c r="E489" s="6"/>
      <c r="F489" s="6"/>
      <c r="G489" s="6"/>
      <c r="M489" s="69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2">
      <c r="A490" s="6"/>
      <c r="B490" s="6"/>
      <c r="C490" s="6"/>
      <c r="D490" s="6"/>
      <c r="E490" s="6"/>
      <c r="F490" s="6"/>
      <c r="G490" s="6"/>
      <c r="M490" s="69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2">
      <c r="A491" s="6"/>
      <c r="B491" s="6"/>
      <c r="C491" s="6"/>
      <c r="D491" s="6"/>
      <c r="E491" s="6"/>
      <c r="F491" s="6"/>
      <c r="G491" s="6"/>
      <c r="M491" s="69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2">
      <c r="A492" s="6"/>
      <c r="B492" s="6"/>
      <c r="C492" s="6"/>
      <c r="D492" s="6"/>
      <c r="E492" s="6"/>
      <c r="F492" s="6"/>
      <c r="G492" s="6"/>
      <c r="M492" s="69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2">
      <c r="A493" s="6"/>
      <c r="B493" s="6"/>
      <c r="C493" s="6"/>
      <c r="D493" s="6"/>
      <c r="E493" s="6"/>
      <c r="F493" s="6"/>
      <c r="G493" s="6"/>
      <c r="M493" s="69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2">
      <c r="A494" s="6"/>
      <c r="B494" s="6"/>
      <c r="C494" s="6"/>
      <c r="D494" s="6"/>
      <c r="E494" s="6"/>
      <c r="F494" s="6"/>
      <c r="G494" s="6"/>
      <c r="M494" s="69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2">
      <c r="A495" s="6"/>
      <c r="B495" s="6"/>
      <c r="C495" s="6"/>
      <c r="D495" s="6"/>
      <c r="E495" s="6"/>
      <c r="F495" s="6"/>
      <c r="G495" s="6"/>
      <c r="M495" s="69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2">
      <c r="A496" s="6"/>
      <c r="B496" s="6"/>
      <c r="C496" s="6"/>
      <c r="D496" s="6"/>
      <c r="E496" s="6"/>
      <c r="F496" s="6"/>
      <c r="G496" s="6"/>
      <c r="M496" s="69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2">
      <c r="A497" s="6"/>
      <c r="B497" s="6"/>
      <c r="C497" s="6"/>
      <c r="D497" s="6"/>
      <c r="E497" s="6"/>
      <c r="F497" s="6"/>
      <c r="G497" s="6"/>
      <c r="M497" s="69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2">
      <c r="A498" s="6"/>
      <c r="B498" s="6"/>
      <c r="C498" s="6"/>
      <c r="D498" s="6"/>
      <c r="E498" s="6"/>
      <c r="F498" s="6"/>
      <c r="G498" s="6"/>
      <c r="M498" s="69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2">
      <c r="A499" s="6"/>
      <c r="B499" s="6"/>
      <c r="C499" s="6"/>
      <c r="D499" s="6"/>
      <c r="E499" s="6"/>
      <c r="F499" s="6"/>
      <c r="G499" s="6"/>
      <c r="M499" s="69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2">
      <c r="A500" s="6"/>
      <c r="B500" s="6"/>
      <c r="C500" s="6"/>
      <c r="D500" s="6"/>
      <c r="E500" s="6"/>
      <c r="F500" s="6"/>
      <c r="G500" s="6"/>
      <c r="M500" s="69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2">
      <c r="A501" s="6"/>
      <c r="B501" s="6"/>
      <c r="C501" s="6"/>
      <c r="D501" s="6"/>
      <c r="E501" s="6"/>
      <c r="F501" s="6"/>
      <c r="G501" s="6"/>
      <c r="M501" s="69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2">
      <c r="A502" s="6"/>
      <c r="B502" s="6"/>
      <c r="C502" s="6"/>
      <c r="D502" s="6"/>
      <c r="E502" s="6"/>
      <c r="F502" s="6"/>
      <c r="G502" s="6"/>
      <c r="M502" s="69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2">
      <c r="A503" s="6"/>
      <c r="B503" s="6"/>
      <c r="C503" s="6"/>
      <c r="D503" s="6"/>
      <c r="E503" s="6"/>
      <c r="F503" s="6"/>
      <c r="G503" s="6"/>
      <c r="M503" s="69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2">
      <c r="A504" s="6"/>
      <c r="B504" s="6"/>
      <c r="C504" s="6"/>
      <c r="D504" s="6"/>
      <c r="E504" s="6"/>
      <c r="F504" s="6"/>
      <c r="G504" s="6"/>
      <c r="M504" s="69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2">
      <c r="A505" s="6"/>
      <c r="B505" s="6"/>
      <c r="C505" s="6"/>
      <c r="D505" s="6"/>
      <c r="E505" s="6"/>
      <c r="F505" s="6"/>
      <c r="G505" s="6"/>
      <c r="M505" s="69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2">
      <c r="A506" s="6"/>
      <c r="B506" s="6"/>
      <c r="C506" s="6"/>
      <c r="D506" s="6"/>
      <c r="E506" s="6"/>
      <c r="F506" s="6"/>
      <c r="G506" s="6"/>
      <c r="M506" s="69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2">
      <c r="A507" s="6"/>
      <c r="B507" s="6"/>
      <c r="C507" s="6"/>
      <c r="D507" s="6"/>
      <c r="E507" s="6"/>
      <c r="F507" s="6"/>
      <c r="G507" s="6"/>
      <c r="M507" s="69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2">
      <c r="A508" s="6"/>
      <c r="B508" s="6"/>
      <c r="C508" s="6"/>
      <c r="D508" s="6"/>
      <c r="E508" s="6"/>
      <c r="F508" s="6"/>
      <c r="G508" s="6"/>
      <c r="M508" s="69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2">
      <c r="A509" s="6"/>
      <c r="B509" s="6"/>
      <c r="C509" s="6"/>
      <c r="D509" s="6"/>
      <c r="E509" s="6"/>
      <c r="F509" s="6"/>
      <c r="G509" s="6"/>
      <c r="M509" s="69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2">
      <c r="A510" s="6"/>
      <c r="B510" s="6"/>
      <c r="C510" s="6"/>
      <c r="D510" s="6"/>
      <c r="E510" s="6"/>
      <c r="F510" s="6"/>
      <c r="G510" s="6"/>
      <c r="M510" s="69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2">
      <c r="A511" s="6"/>
      <c r="B511" s="6"/>
      <c r="C511" s="6"/>
      <c r="D511" s="6"/>
      <c r="E511" s="6"/>
      <c r="F511" s="6"/>
      <c r="G511" s="6"/>
      <c r="M511" s="69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2">
      <c r="A512" s="6"/>
      <c r="B512" s="6"/>
      <c r="C512" s="6"/>
      <c r="D512" s="6"/>
      <c r="E512" s="6"/>
      <c r="F512" s="6"/>
      <c r="G512" s="6"/>
      <c r="M512" s="69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2">
      <c r="A513" s="6"/>
      <c r="B513" s="6"/>
      <c r="C513" s="6"/>
      <c r="D513" s="6"/>
      <c r="E513" s="6"/>
      <c r="F513" s="6"/>
      <c r="G513" s="6"/>
      <c r="M513" s="69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2">
      <c r="A514" s="6"/>
      <c r="B514" s="6"/>
      <c r="C514" s="6"/>
      <c r="D514" s="6"/>
      <c r="E514" s="6"/>
      <c r="F514" s="6"/>
      <c r="G514" s="6"/>
      <c r="M514" s="69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2">
      <c r="A515" s="6"/>
      <c r="B515" s="6"/>
      <c r="C515" s="6"/>
      <c r="D515" s="6"/>
      <c r="E515" s="6"/>
      <c r="F515" s="6"/>
      <c r="G515" s="6"/>
      <c r="M515" s="69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2">
      <c r="A516" s="6"/>
      <c r="B516" s="6"/>
      <c r="C516" s="6"/>
      <c r="D516" s="6"/>
      <c r="E516" s="6"/>
      <c r="F516" s="6"/>
      <c r="G516" s="6"/>
      <c r="M516" s="69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2">
      <c r="A517" s="6"/>
      <c r="B517" s="6"/>
      <c r="C517" s="6"/>
      <c r="D517" s="6"/>
      <c r="E517" s="6"/>
      <c r="F517" s="6"/>
      <c r="G517" s="6"/>
      <c r="M517" s="69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2">
      <c r="A518" s="6"/>
      <c r="B518" s="6"/>
      <c r="C518" s="6"/>
      <c r="D518" s="6"/>
      <c r="E518" s="6"/>
      <c r="F518" s="6"/>
      <c r="G518" s="6"/>
      <c r="M518" s="69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2">
      <c r="A519" s="6"/>
      <c r="B519" s="6"/>
      <c r="C519" s="6"/>
      <c r="D519" s="6"/>
      <c r="E519" s="6"/>
      <c r="F519" s="6"/>
      <c r="G519" s="6"/>
      <c r="M519" s="69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2">
      <c r="A520" s="6"/>
      <c r="B520" s="6"/>
      <c r="C520" s="6"/>
      <c r="D520" s="6"/>
      <c r="E520" s="6"/>
      <c r="F520" s="6"/>
      <c r="G520" s="6"/>
      <c r="M520" s="69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2">
      <c r="A521" s="6"/>
      <c r="B521" s="6"/>
      <c r="C521" s="6"/>
      <c r="D521" s="6"/>
      <c r="E521" s="6"/>
      <c r="F521" s="6"/>
      <c r="G521" s="6"/>
      <c r="M521" s="69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2">
      <c r="A522" s="6"/>
      <c r="B522" s="6"/>
      <c r="C522" s="6"/>
      <c r="D522" s="6"/>
      <c r="E522" s="6"/>
      <c r="F522" s="6"/>
      <c r="G522" s="6"/>
      <c r="M522" s="69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2">
      <c r="A523" s="6"/>
      <c r="B523" s="6"/>
      <c r="C523" s="6"/>
      <c r="D523" s="6"/>
      <c r="E523" s="6"/>
      <c r="F523" s="6"/>
      <c r="G523" s="6"/>
      <c r="M523" s="69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2">
      <c r="A524" s="6"/>
      <c r="B524" s="6"/>
      <c r="C524" s="6"/>
      <c r="D524" s="6"/>
      <c r="E524" s="6"/>
      <c r="F524" s="6"/>
      <c r="G524" s="6"/>
      <c r="M524" s="69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2">
      <c r="A525" s="6"/>
      <c r="B525" s="6"/>
      <c r="C525" s="6"/>
      <c r="D525" s="6"/>
      <c r="E525" s="6"/>
      <c r="F525" s="6"/>
      <c r="G525" s="6"/>
      <c r="M525" s="69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2">
      <c r="A526" s="6"/>
      <c r="B526" s="6"/>
      <c r="C526" s="6"/>
      <c r="D526" s="6"/>
      <c r="E526" s="6"/>
      <c r="F526" s="6"/>
      <c r="G526" s="6"/>
      <c r="M526" s="69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2">
      <c r="A527" s="6"/>
      <c r="B527" s="6"/>
      <c r="C527" s="6"/>
      <c r="D527" s="6"/>
      <c r="E527" s="6"/>
      <c r="F527" s="6"/>
      <c r="G527" s="6"/>
      <c r="M527" s="69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2">
      <c r="A528" s="6"/>
      <c r="B528" s="6"/>
      <c r="C528" s="6"/>
      <c r="D528" s="6"/>
      <c r="E528" s="6"/>
      <c r="F528" s="6"/>
      <c r="G528" s="6"/>
      <c r="M528" s="69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2">
      <c r="A529" s="6"/>
      <c r="B529" s="6"/>
      <c r="C529" s="6"/>
      <c r="D529" s="6"/>
      <c r="E529" s="6"/>
      <c r="F529" s="6"/>
      <c r="G529" s="6"/>
      <c r="M529" s="69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2">
      <c r="A530" s="6"/>
      <c r="B530" s="6"/>
      <c r="C530" s="6"/>
      <c r="D530" s="6"/>
      <c r="E530" s="6"/>
      <c r="F530" s="6"/>
      <c r="G530" s="6"/>
      <c r="M530" s="69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2">
      <c r="A531" s="6"/>
      <c r="B531" s="6"/>
      <c r="C531" s="6"/>
      <c r="D531" s="6"/>
      <c r="E531" s="6"/>
      <c r="F531" s="6"/>
      <c r="G531" s="6"/>
      <c r="M531" s="69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2">
      <c r="A532" s="6"/>
      <c r="B532" s="6"/>
      <c r="C532" s="6"/>
      <c r="D532" s="6"/>
      <c r="E532" s="6"/>
      <c r="F532" s="6"/>
      <c r="G532" s="6"/>
      <c r="M532" s="69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2">
      <c r="A533" s="6"/>
      <c r="B533" s="6"/>
      <c r="C533" s="6"/>
      <c r="D533" s="6"/>
      <c r="E533" s="6"/>
      <c r="F533" s="6"/>
      <c r="G533" s="6"/>
      <c r="M533" s="69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2">
      <c r="A534" s="6"/>
      <c r="B534" s="6"/>
      <c r="C534" s="6"/>
      <c r="D534" s="6"/>
      <c r="E534" s="6"/>
      <c r="F534" s="6"/>
      <c r="G534" s="6"/>
      <c r="M534" s="69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2">
      <c r="A535" s="6"/>
      <c r="B535" s="6"/>
      <c r="C535" s="6"/>
      <c r="D535" s="6"/>
      <c r="E535" s="6"/>
      <c r="F535" s="6"/>
      <c r="G535" s="6"/>
      <c r="M535" s="69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2">
      <c r="A536" s="6"/>
      <c r="B536" s="6"/>
      <c r="C536" s="6"/>
      <c r="D536" s="6"/>
      <c r="E536" s="6"/>
      <c r="F536" s="6"/>
      <c r="G536" s="6"/>
      <c r="M536" s="69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2">
      <c r="A537" s="6"/>
      <c r="B537" s="6"/>
      <c r="C537" s="6"/>
      <c r="D537" s="6"/>
      <c r="E537" s="6"/>
      <c r="F537" s="6"/>
      <c r="G537" s="6"/>
      <c r="M537" s="69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2">
      <c r="A538" s="6"/>
      <c r="B538" s="6"/>
      <c r="C538" s="6"/>
      <c r="D538" s="6"/>
      <c r="E538" s="6"/>
      <c r="F538" s="6"/>
      <c r="G538" s="6"/>
      <c r="M538" s="69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2">
      <c r="A539" s="6"/>
      <c r="B539" s="6"/>
      <c r="C539" s="6"/>
      <c r="D539" s="6"/>
      <c r="E539" s="6"/>
      <c r="F539" s="6"/>
      <c r="G539" s="6"/>
      <c r="M539" s="69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2">
      <c r="A540" s="6"/>
      <c r="B540" s="6"/>
      <c r="C540" s="6"/>
      <c r="D540" s="6"/>
      <c r="E540" s="6"/>
      <c r="F540" s="6"/>
      <c r="G540" s="6"/>
      <c r="M540" s="69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2">
      <c r="A541" s="6"/>
      <c r="B541" s="6"/>
      <c r="C541" s="6"/>
      <c r="D541" s="6"/>
      <c r="E541" s="6"/>
      <c r="F541" s="6"/>
      <c r="G541" s="6"/>
      <c r="M541" s="69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2">
      <c r="A542" s="6"/>
      <c r="B542" s="6"/>
      <c r="C542" s="6"/>
      <c r="D542" s="6"/>
      <c r="E542" s="6"/>
      <c r="F542" s="6"/>
      <c r="G542" s="6"/>
      <c r="M542" s="69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2">
      <c r="A543" s="6"/>
      <c r="B543" s="6"/>
      <c r="C543" s="6"/>
      <c r="D543" s="6"/>
      <c r="E543" s="6"/>
      <c r="F543" s="6"/>
      <c r="G543" s="6"/>
      <c r="M543" s="69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2">
      <c r="A544" s="6"/>
      <c r="B544" s="6"/>
      <c r="C544" s="6"/>
      <c r="D544" s="6"/>
      <c r="E544" s="6"/>
      <c r="F544" s="6"/>
      <c r="G544" s="6"/>
      <c r="M544" s="69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2">
      <c r="A545" s="6"/>
      <c r="B545" s="6"/>
      <c r="C545" s="6"/>
      <c r="D545" s="6"/>
      <c r="E545" s="6"/>
      <c r="F545" s="6"/>
      <c r="G545" s="6"/>
      <c r="M545" s="69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2">
      <c r="A546" s="6"/>
      <c r="B546" s="6"/>
      <c r="C546" s="6"/>
      <c r="D546" s="6"/>
      <c r="E546" s="6"/>
      <c r="F546" s="6"/>
      <c r="G546" s="6"/>
      <c r="M546" s="69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2">
      <c r="A547" s="6"/>
      <c r="B547" s="6"/>
      <c r="C547" s="6"/>
      <c r="D547" s="6"/>
      <c r="E547" s="6"/>
      <c r="F547" s="6"/>
      <c r="G547" s="6"/>
      <c r="M547" s="69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2">
      <c r="A548" s="6"/>
      <c r="B548" s="6"/>
      <c r="C548" s="6"/>
      <c r="D548" s="6"/>
      <c r="E548" s="6"/>
      <c r="F548" s="6"/>
      <c r="G548" s="6"/>
      <c r="M548" s="69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2">
      <c r="A549" s="6"/>
      <c r="B549" s="6"/>
      <c r="C549" s="6"/>
      <c r="D549" s="6"/>
      <c r="E549" s="6"/>
      <c r="F549" s="6"/>
      <c r="G549" s="6"/>
      <c r="M549" s="69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2">
      <c r="A550" s="6"/>
      <c r="B550" s="6"/>
      <c r="C550" s="6"/>
      <c r="D550" s="6"/>
      <c r="E550" s="6"/>
      <c r="F550" s="6"/>
      <c r="G550" s="6"/>
      <c r="M550" s="69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2">
      <c r="A551" s="6"/>
      <c r="B551" s="6"/>
      <c r="C551" s="6"/>
      <c r="D551" s="6"/>
      <c r="E551" s="6"/>
      <c r="F551" s="6"/>
      <c r="G551" s="6"/>
      <c r="M551" s="69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2">
      <c r="A552" s="6"/>
      <c r="B552" s="6"/>
      <c r="C552" s="6"/>
      <c r="D552" s="6"/>
      <c r="E552" s="6"/>
      <c r="F552" s="6"/>
      <c r="G552" s="6"/>
      <c r="M552" s="69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2">
      <c r="A553" s="6"/>
      <c r="B553" s="6"/>
      <c r="C553" s="6"/>
      <c r="D553" s="6"/>
      <c r="E553" s="6"/>
      <c r="F553" s="6"/>
      <c r="G553" s="6"/>
      <c r="M553" s="69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2">
      <c r="A554" s="6"/>
      <c r="B554" s="6"/>
      <c r="C554" s="6"/>
      <c r="D554" s="6"/>
      <c r="E554" s="6"/>
      <c r="F554" s="6"/>
      <c r="G554" s="6"/>
      <c r="M554" s="69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2">
      <c r="A555" s="6"/>
      <c r="B555" s="6"/>
      <c r="C555" s="6"/>
      <c r="D555" s="6"/>
      <c r="E555" s="6"/>
      <c r="F555" s="6"/>
      <c r="G555" s="6"/>
      <c r="M555" s="69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2">
      <c r="A556" s="6"/>
      <c r="B556" s="6"/>
      <c r="C556" s="6"/>
      <c r="D556" s="6"/>
      <c r="E556" s="6"/>
      <c r="F556" s="6"/>
      <c r="G556" s="6"/>
      <c r="M556" s="69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2">
      <c r="A557" s="6"/>
      <c r="B557" s="6"/>
      <c r="C557" s="6"/>
      <c r="D557" s="6"/>
      <c r="E557" s="6"/>
      <c r="F557" s="6"/>
      <c r="G557" s="6"/>
      <c r="M557" s="69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2">
      <c r="A558" s="6"/>
      <c r="B558" s="6"/>
      <c r="C558" s="6"/>
      <c r="D558" s="6"/>
      <c r="E558" s="6"/>
      <c r="F558" s="6"/>
      <c r="G558" s="6"/>
      <c r="M558" s="69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2">
      <c r="A559" s="6"/>
      <c r="B559" s="6"/>
      <c r="C559" s="6"/>
      <c r="D559" s="6"/>
      <c r="E559" s="6"/>
      <c r="F559" s="6"/>
      <c r="G559" s="6"/>
      <c r="M559" s="69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2">
      <c r="A560" s="6"/>
      <c r="B560" s="6"/>
      <c r="C560" s="6"/>
      <c r="D560" s="6"/>
      <c r="E560" s="6"/>
      <c r="F560" s="6"/>
      <c r="G560" s="6"/>
      <c r="M560" s="69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2">
      <c r="A561" s="6"/>
      <c r="B561" s="6"/>
      <c r="C561" s="6"/>
      <c r="D561" s="6"/>
      <c r="E561" s="6"/>
      <c r="F561" s="6"/>
      <c r="G561" s="6"/>
      <c r="M561" s="69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2">
      <c r="A562" s="6"/>
      <c r="B562" s="6"/>
      <c r="C562" s="6"/>
      <c r="D562" s="6"/>
      <c r="E562" s="6"/>
      <c r="F562" s="6"/>
      <c r="G562" s="6"/>
      <c r="M562" s="69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2">
      <c r="A563" s="6"/>
      <c r="B563" s="6"/>
      <c r="C563" s="6"/>
      <c r="D563" s="6"/>
      <c r="E563" s="6"/>
      <c r="F563" s="6"/>
      <c r="G563" s="6"/>
      <c r="M563" s="69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2">
      <c r="A564" s="6"/>
      <c r="B564" s="6"/>
      <c r="C564" s="6"/>
      <c r="D564" s="6"/>
      <c r="E564" s="6"/>
      <c r="F564" s="6"/>
      <c r="G564" s="6"/>
      <c r="M564" s="69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2">
      <c r="A565" s="6"/>
      <c r="B565" s="6"/>
      <c r="C565" s="6"/>
      <c r="D565" s="6"/>
      <c r="E565" s="6"/>
      <c r="F565" s="6"/>
      <c r="G565" s="6"/>
      <c r="M565" s="69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2">
      <c r="A566" s="6"/>
      <c r="B566" s="6"/>
      <c r="C566" s="6"/>
      <c r="D566" s="6"/>
      <c r="E566" s="6"/>
      <c r="F566" s="6"/>
      <c r="G566" s="6"/>
      <c r="M566" s="69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2">
      <c r="A567" s="6"/>
      <c r="B567" s="6"/>
      <c r="C567" s="6"/>
      <c r="D567" s="6"/>
      <c r="E567" s="6"/>
      <c r="F567" s="6"/>
      <c r="G567" s="6"/>
      <c r="M567" s="69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2">
      <c r="A568" s="6"/>
      <c r="B568" s="6"/>
      <c r="C568" s="6"/>
      <c r="D568" s="6"/>
      <c r="E568" s="6"/>
      <c r="F568" s="6"/>
      <c r="G568" s="6"/>
      <c r="M568" s="69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2">
      <c r="A569" s="6"/>
      <c r="B569" s="6"/>
      <c r="C569" s="6"/>
      <c r="D569" s="6"/>
      <c r="E569" s="6"/>
      <c r="F569" s="6"/>
      <c r="G569" s="6"/>
      <c r="M569" s="69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2">
      <c r="A570" s="6"/>
      <c r="B570" s="6"/>
      <c r="C570" s="6"/>
      <c r="D570" s="6"/>
      <c r="E570" s="6"/>
      <c r="F570" s="6"/>
      <c r="G570" s="6"/>
      <c r="M570" s="69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2">
      <c r="A571" s="6"/>
      <c r="B571" s="6"/>
      <c r="C571" s="6"/>
      <c r="D571" s="6"/>
      <c r="E571" s="6"/>
      <c r="F571" s="6"/>
      <c r="G571" s="6"/>
      <c r="M571" s="69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2">
      <c r="A572" s="6"/>
      <c r="B572" s="6"/>
      <c r="C572" s="6"/>
      <c r="D572" s="6"/>
      <c r="E572" s="6"/>
      <c r="F572" s="6"/>
      <c r="G572" s="6"/>
      <c r="M572" s="69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2">
      <c r="A573" s="6"/>
      <c r="B573" s="6"/>
      <c r="C573" s="6"/>
      <c r="D573" s="6"/>
      <c r="E573" s="6"/>
      <c r="F573" s="6"/>
      <c r="G573" s="6"/>
      <c r="M573" s="69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2">
      <c r="A574" s="6"/>
      <c r="B574" s="6"/>
      <c r="C574" s="6"/>
      <c r="D574" s="6"/>
      <c r="E574" s="6"/>
      <c r="F574" s="6"/>
      <c r="G574" s="6"/>
      <c r="M574" s="69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2">
      <c r="A575" s="6"/>
      <c r="B575" s="6"/>
      <c r="C575" s="6"/>
      <c r="D575" s="6"/>
      <c r="E575" s="6"/>
      <c r="F575" s="6"/>
      <c r="G575" s="6"/>
      <c r="M575" s="69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2">
      <c r="A576" s="6"/>
      <c r="B576" s="6"/>
      <c r="C576" s="6"/>
      <c r="D576" s="6"/>
      <c r="E576" s="6"/>
      <c r="F576" s="6"/>
      <c r="G576" s="6"/>
      <c r="M576" s="69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2">
      <c r="A577" s="6"/>
      <c r="B577" s="6"/>
      <c r="C577" s="6"/>
      <c r="D577" s="6"/>
      <c r="E577" s="6"/>
      <c r="F577" s="6"/>
      <c r="G577" s="6"/>
      <c r="M577" s="69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2">
      <c r="A578" s="6"/>
      <c r="B578" s="6"/>
      <c r="C578" s="6"/>
      <c r="D578" s="6"/>
      <c r="E578" s="6"/>
      <c r="F578" s="6"/>
      <c r="G578" s="6"/>
      <c r="M578" s="69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2">
      <c r="A579" s="6"/>
      <c r="B579" s="6"/>
      <c r="C579" s="6"/>
      <c r="D579" s="6"/>
      <c r="E579" s="6"/>
      <c r="F579" s="6"/>
      <c r="G579" s="6"/>
      <c r="M579" s="69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2">
      <c r="A580" s="6"/>
      <c r="B580" s="6"/>
      <c r="C580" s="6"/>
      <c r="D580" s="6"/>
      <c r="E580" s="6"/>
      <c r="F580" s="6"/>
      <c r="G580" s="6"/>
      <c r="M580" s="69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2">
      <c r="A581" s="6"/>
      <c r="B581" s="6"/>
      <c r="C581" s="6"/>
      <c r="D581" s="6"/>
      <c r="E581" s="6"/>
      <c r="F581" s="6"/>
      <c r="G581" s="6"/>
      <c r="M581" s="69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2">
      <c r="A582" s="6"/>
      <c r="B582" s="6"/>
      <c r="C582" s="6"/>
      <c r="D582" s="6"/>
      <c r="E582" s="6"/>
      <c r="F582" s="6"/>
      <c r="G582" s="6"/>
      <c r="M582" s="69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2">
      <c r="A583" s="6"/>
      <c r="B583" s="6"/>
      <c r="C583" s="6"/>
      <c r="D583" s="6"/>
      <c r="E583" s="6"/>
      <c r="F583" s="6"/>
      <c r="G583" s="6"/>
      <c r="M583" s="69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2">
      <c r="A584" s="6"/>
      <c r="B584" s="6"/>
      <c r="C584" s="6"/>
      <c r="D584" s="6"/>
      <c r="E584" s="6"/>
      <c r="F584" s="6"/>
      <c r="G584" s="6"/>
      <c r="M584" s="69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2">
      <c r="A585" s="6"/>
      <c r="B585" s="6"/>
      <c r="C585" s="6"/>
      <c r="D585" s="6"/>
      <c r="E585" s="6"/>
      <c r="F585" s="6"/>
      <c r="G585" s="6"/>
      <c r="M585" s="69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2">
      <c r="A586" s="6"/>
      <c r="B586" s="6"/>
      <c r="C586" s="6"/>
      <c r="D586" s="6"/>
      <c r="E586" s="6"/>
      <c r="F586" s="6"/>
      <c r="G586" s="6"/>
      <c r="M586" s="69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2">
      <c r="A587" s="6"/>
      <c r="B587" s="6"/>
      <c r="C587" s="6"/>
      <c r="D587" s="6"/>
      <c r="E587" s="6"/>
      <c r="F587" s="6"/>
      <c r="G587" s="6"/>
      <c r="M587" s="69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2">
      <c r="A588" s="6"/>
      <c r="B588" s="6"/>
      <c r="C588" s="6"/>
      <c r="D588" s="6"/>
      <c r="E588" s="6"/>
      <c r="F588" s="6"/>
      <c r="G588" s="6"/>
      <c r="M588" s="69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2">
      <c r="A589" s="6"/>
      <c r="B589" s="6"/>
      <c r="C589" s="6"/>
      <c r="D589" s="6"/>
      <c r="E589" s="6"/>
      <c r="F589" s="6"/>
      <c r="G589" s="6"/>
      <c r="M589" s="69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2">
      <c r="A590" s="6"/>
      <c r="B590" s="6"/>
      <c r="C590" s="6"/>
      <c r="D590" s="6"/>
      <c r="E590" s="6"/>
      <c r="F590" s="6"/>
      <c r="G590" s="6"/>
      <c r="M590" s="69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2">
      <c r="A591" s="6"/>
      <c r="B591" s="6"/>
      <c r="C591" s="6"/>
      <c r="D591" s="6"/>
      <c r="E591" s="6"/>
      <c r="F591" s="6"/>
      <c r="G591" s="6"/>
      <c r="M591" s="69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2">
      <c r="A592" s="6"/>
      <c r="B592" s="6"/>
      <c r="C592" s="6"/>
      <c r="D592" s="6"/>
      <c r="E592" s="6"/>
      <c r="F592" s="6"/>
      <c r="G592" s="6"/>
      <c r="M592" s="69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2">
      <c r="A593" s="6"/>
      <c r="B593" s="6"/>
      <c r="C593" s="6"/>
      <c r="D593" s="6"/>
      <c r="E593" s="6"/>
      <c r="F593" s="6"/>
      <c r="G593" s="6"/>
      <c r="M593" s="69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2">
      <c r="A594" s="6"/>
      <c r="B594" s="6"/>
      <c r="C594" s="6"/>
      <c r="D594" s="6"/>
      <c r="E594" s="6"/>
      <c r="F594" s="6"/>
      <c r="G594" s="6"/>
      <c r="M594" s="69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2">
      <c r="A595" s="6"/>
      <c r="B595" s="6"/>
      <c r="C595" s="6"/>
      <c r="D595" s="6"/>
      <c r="E595" s="6"/>
      <c r="F595" s="6"/>
      <c r="G595" s="6"/>
      <c r="M595" s="69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2">
      <c r="A596" s="6"/>
      <c r="B596" s="6"/>
      <c r="C596" s="6"/>
      <c r="D596" s="6"/>
      <c r="E596" s="6"/>
      <c r="F596" s="6"/>
      <c r="G596" s="6"/>
      <c r="M596" s="69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2">
      <c r="A597" s="6"/>
      <c r="B597" s="6"/>
      <c r="C597" s="6"/>
      <c r="D597" s="6"/>
      <c r="E597" s="6"/>
      <c r="F597" s="6"/>
      <c r="G597" s="6"/>
      <c r="M597" s="69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2">
      <c r="A598" s="6"/>
      <c r="B598" s="6"/>
      <c r="C598" s="6"/>
      <c r="D598" s="6"/>
      <c r="E598" s="6"/>
      <c r="F598" s="6"/>
      <c r="G598" s="6"/>
      <c r="M598" s="69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2">
      <c r="A599" s="6"/>
      <c r="B599" s="6"/>
      <c r="C599" s="6"/>
      <c r="D599" s="6"/>
      <c r="E599" s="6"/>
      <c r="F599" s="6"/>
      <c r="G599" s="6"/>
      <c r="M599" s="69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2">
      <c r="A600" s="6"/>
      <c r="B600" s="6"/>
      <c r="C600" s="6"/>
      <c r="D600" s="6"/>
      <c r="E600" s="6"/>
      <c r="F600" s="6"/>
      <c r="G600" s="6"/>
      <c r="M600" s="69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2">
      <c r="A601" s="6"/>
      <c r="B601" s="6"/>
      <c r="C601" s="6"/>
      <c r="D601" s="6"/>
      <c r="E601" s="6"/>
      <c r="F601" s="6"/>
      <c r="G601" s="6"/>
      <c r="M601" s="69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2">
      <c r="A602" s="6"/>
      <c r="B602" s="6"/>
      <c r="C602" s="6"/>
      <c r="D602" s="6"/>
      <c r="E602" s="6"/>
      <c r="F602" s="6"/>
      <c r="G602" s="6"/>
      <c r="M602" s="69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2">
      <c r="A603" s="6"/>
      <c r="B603" s="6"/>
      <c r="C603" s="6"/>
      <c r="D603" s="6"/>
      <c r="E603" s="6"/>
      <c r="F603" s="6"/>
      <c r="G603" s="6"/>
      <c r="M603" s="69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2">
      <c r="A604" s="6"/>
      <c r="B604" s="6"/>
      <c r="C604" s="6"/>
      <c r="D604" s="6"/>
      <c r="E604" s="6"/>
      <c r="F604" s="6"/>
      <c r="G604" s="6"/>
      <c r="M604" s="69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2">
      <c r="A605" s="6"/>
      <c r="B605" s="6"/>
      <c r="C605" s="6"/>
      <c r="D605" s="6"/>
      <c r="E605" s="6"/>
      <c r="F605" s="6"/>
      <c r="G605" s="6"/>
      <c r="M605" s="69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2">
      <c r="A606" s="6"/>
      <c r="B606" s="6"/>
      <c r="C606" s="6"/>
      <c r="D606" s="6"/>
      <c r="E606" s="6"/>
      <c r="F606" s="6"/>
      <c r="G606" s="6"/>
      <c r="M606" s="69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2">
      <c r="A607" s="6"/>
      <c r="B607" s="6"/>
      <c r="C607" s="6"/>
      <c r="D607" s="6"/>
      <c r="E607" s="6"/>
      <c r="F607" s="6"/>
      <c r="G607" s="6"/>
      <c r="M607" s="69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2">
      <c r="A608" s="6"/>
      <c r="B608" s="6"/>
      <c r="C608" s="6"/>
      <c r="D608" s="6"/>
      <c r="E608" s="6"/>
      <c r="F608" s="6"/>
      <c r="G608" s="6"/>
      <c r="M608" s="69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2">
      <c r="A609" s="6"/>
      <c r="B609" s="6"/>
      <c r="C609" s="6"/>
      <c r="D609" s="6"/>
      <c r="E609" s="6"/>
      <c r="F609" s="6"/>
      <c r="G609" s="6"/>
      <c r="M609" s="69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2">
      <c r="A610" s="6"/>
      <c r="B610" s="6"/>
      <c r="C610" s="6"/>
      <c r="D610" s="6"/>
      <c r="E610" s="6"/>
      <c r="F610" s="6"/>
      <c r="G610" s="6"/>
      <c r="M610" s="69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2">
      <c r="A611" s="6"/>
      <c r="B611" s="6"/>
      <c r="C611" s="6"/>
      <c r="D611" s="6"/>
      <c r="E611" s="6"/>
      <c r="F611" s="6"/>
      <c r="G611" s="6"/>
      <c r="M611" s="69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2">
      <c r="A612" s="6"/>
      <c r="B612" s="6"/>
      <c r="C612" s="6"/>
      <c r="D612" s="6"/>
      <c r="E612" s="6"/>
      <c r="F612" s="6"/>
      <c r="G612" s="6"/>
      <c r="M612" s="69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2">
      <c r="A613" s="6"/>
      <c r="B613" s="6"/>
      <c r="C613" s="6"/>
      <c r="D613" s="6"/>
      <c r="E613" s="6"/>
      <c r="F613" s="6"/>
      <c r="G613" s="6"/>
      <c r="M613" s="69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2">
      <c r="A614" s="6"/>
      <c r="B614" s="6"/>
      <c r="C614" s="6"/>
      <c r="D614" s="6"/>
      <c r="E614" s="6"/>
      <c r="F614" s="6"/>
      <c r="G614" s="6"/>
      <c r="M614" s="69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2">
      <c r="A615" s="6"/>
      <c r="B615" s="6"/>
      <c r="C615" s="6"/>
      <c r="D615" s="6"/>
      <c r="E615" s="6"/>
      <c r="F615" s="6"/>
      <c r="G615" s="6"/>
      <c r="M615" s="69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2">
      <c r="A616" s="6"/>
      <c r="B616" s="6"/>
      <c r="C616" s="6"/>
      <c r="D616" s="6"/>
      <c r="E616" s="6"/>
      <c r="F616" s="6"/>
      <c r="G616" s="6"/>
      <c r="M616" s="69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2">
      <c r="A617" s="6"/>
      <c r="B617" s="6"/>
      <c r="C617" s="6"/>
      <c r="D617" s="6"/>
      <c r="E617" s="6"/>
      <c r="F617" s="6"/>
      <c r="G617" s="6"/>
      <c r="M617" s="69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2">
      <c r="A618" s="6"/>
      <c r="B618" s="6"/>
      <c r="C618" s="6"/>
      <c r="D618" s="6"/>
      <c r="E618" s="6"/>
      <c r="F618" s="6"/>
      <c r="G618" s="6"/>
      <c r="M618" s="69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2">
      <c r="A619" s="6"/>
      <c r="B619" s="6"/>
      <c r="C619" s="6"/>
      <c r="D619" s="6"/>
      <c r="E619" s="6"/>
      <c r="F619" s="6"/>
      <c r="G619" s="6"/>
      <c r="M619" s="69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2">
      <c r="A620" s="6"/>
      <c r="B620" s="6"/>
      <c r="C620" s="6"/>
      <c r="D620" s="6"/>
      <c r="E620" s="6"/>
      <c r="F620" s="6"/>
      <c r="G620" s="6"/>
      <c r="M620" s="69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2">
      <c r="A621" s="6"/>
      <c r="B621" s="6"/>
      <c r="C621" s="6"/>
      <c r="D621" s="6"/>
      <c r="E621" s="6"/>
      <c r="F621" s="6"/>
      <c r="G621" s="6"/>
      <c r="M621" s="69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2">
      <c r="A622" s="6"/>
      <c r="B622" s="6"/>
      <c r="C622" s="6"/>
      <c r="D622" s="6"/>
      <c r="E622" s="6"/>
      <c r="F622" s="6"/>
      <c r="G622" s="6"/>
      <c r="M622" s="69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2">
      <c r="A623" s="6"/>
      <c r="B623" s="6"/>
      <c r="C623" s="6"/>
      <c r="D623" s="6"/>
      <c r="E623" s="6"/>
      <c r="F623" s="6"/>
      <c r="G623" s="6"/>
      <c r="M623" s="69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2">
      <c r="A624" s="6"/>
      <c r="B624" s="6"/>
      <c r="C624" s="6"/>
      <c r="D624" s="6"/>
      <c r="E624" s="6"/>
      <c r="F624" s="6"/>
      <c r="G624" s="6"/>
      <c r="M624" s="69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2">
      <c r="A625" s="6"/>
      <c r="B625" s="6"/>
      <c r="C625" s="6"/>
      <c r="D625" s="6"/>
      <c r="E625" s="6"/>
      <c r="F625" s="6"/>
      <c r="G625" s="6"/>
      <c r="M625" s="69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2">
      <c r="A626" s="6"/>
      <c r="B626" s="6"/>
      <c r="C626" s="6"/>
      <c r="D626" s="6"/>
      <c r="E626" s="6"/>
      <c r="F626" s="6"/>
      <c r="G626" s="6"/>
      <c r="M626" s="69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2">
      <c r="A627" s="6"/>
      <c r="B627" s="6"/>
      <c r="C627" s="6"/>
      <c r="D627" s="6"/>
      <c r="E627" s="6"/>
      <c r="F627" s="6"/>
      <c r="G627" s="6"/>
      <c r="M627" s="69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2">
      <c r="A628" s="6"/>
      <c r="B628" s="6"/>
      <c r="C628" s="6"/>
      <c r="D628" s="6"/>
      <c r="E628" s="6"/>
      <c r="F628" s="6"/>
      <c r="G628" s="6"/>
      <c r="M628" s="69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2">
      <c r="A629" s="6"/>
      <c r="B629" s="6"/>
      <c r="C629" s="6"/>
      <c r="D629" s="6"/>
      <c r="E629" s="6"/>
      <c r="F629" s="6"/>
      <c r="G629" s="6"/>
      <c r="M629" s="69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2">
      <c r="A630" s="6"/>
      <c r="B630" s="6"/>
      <c r="C630" s="6"/>
      <c r="D630" s="6"/>
      <c r="E630" s="6"/>
      <c r="F630" s="6"/>
      <c r="G630" s="6"/>
      <c r="M630" s="69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2">
      <c r="A631" s="6"/>
      <c r="B631" s="6"/>
      <c r="C631" s="6"/>
      <c r="D631" s="6"/>
      <c r="E631" s="6"/>
      <c r="F631" s="6"/>
      <c r="G631" s="6"/>
      <c r="M631" s="69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2">
      <c r="A632" s="6"/>
      <c r="B632" s="6"/>
      <c r="C632" s="6"/>
      <c r="D632" s="6"/>
      <c r="E632" s="6"/>
      <c r="F632" s="6"/>
      <c r="G632" s="6"/>
      <c r="M632" s="69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2">
      <c r="A633" s="6"/>
      <c r="B633" s="6"/>
      <c r="C633" s="6"/>
      <c r="D633" s="6"/>
      <c r="E633" s="6"/>
      <c r="F633" s="6"/>
      <c r="G633" s="6"/>
      <c r="M633" s="69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2">
      <c r="A634" s="6"/>
      <c r="B634" s="6"/>
      <c r="C634" s="6"/>
      <c r="D634" s="6"/>
      <c r="E634" s="6"/>
      <c r="F634" s="6"/>
      <c r="G634" s="6"/>
      <c r="M634" s="69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2">
      <c r="A635" s="6"/>
      <c r="B635" s="6"/>
      <c r="C635" s="6"/>
      <c r="D635" s="6"/>
      <c r="E635" s="6"/>
      <c r="F635" s="6"/>
      <c r="G635" s="6"/>
      <c r="M635" s="69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2">
      <c r="A636" s="6"/>
      <c r="B636" s="6"/>
      <c r="C636" s="6"/>
      <c r="D636" s="6"/>
      <c r="E636" s="6"/>
      <c r="F636" s="6"/>
      <c r="G636" s="6"/>
      <c r="M636" s="69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2">
      <c r="A637" s="6"/>
      <c r="B637" s="6"/>
      <c r="C637" s="6"/>
      <c r="D637" s="6"/>
      <c r="E637" s="6"/>
      <c r="F637" s="6"/>
      <c r="G637" s="6"/>
      <c r="M637" s="69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2">
      <c r="A638" s="6"/>
      <c r="B638" s="6"/>
      <c r="C638" s="6"/>
      <c r="D638" s="6"/>
      <c r="E638" s="6"/>
      <c r="F638" s="6"/>
      <c r="G638" s="6"/>
      <c r="M638" s="69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2">
      <c r="A639" s="6"/>
      <c r="B639" s="6"/>
      <c r="C639" s="6"/>
      <c r="D639" s="6"/>
      <c r="E639" s="6"/>
      <c r="F639" s="6"/>
      <c r="G639" s="6"/>
      <c r="M639" s="69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2">
      <c r="A640" s="6"/>
      <c r="B640" s="6"/>
      <c r="C640" s="6"/>
      <c r="D640" s="6"/>
      <c r="E640" s="6"/>
      <c r="F640" s="6"/>
      <c r="G640" s="6"/>
      <c r="M640" s="69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2">
      <c r="A641" s="6"/>
      <c r="B641" s="6"/>
      <c r="C641" s="6"/>
      <c r="D641" s="6"/>
      <c r="E641" s="6"/>
      <c r="F641" s="6"/>
      <c r="G641" s="6"/>
      <c r="M641" s="69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2">
      <c r="A642" s="6"/>
      <c r="B642" s="6"/>
      <c r="C642" s="6"/>
      <c r="D642" s="6"/>
      <c r="E642" s="6"/>
      <c r="F642" s="6"/>
      <c r="G642" s="6"/>
      <c r="M642" s="69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2">
      <c r="A643" s="6"/>
      <c r="B643" s="6"/>
      <c r="C643" s="6"/>
      <c r="D643" s="6"/>
      <c r="E643" s="6"/>
      <c r="F643" s="6"/>
      <c r="G643" s="6"/>
      <c r="M643" s="69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2">
      <c r="A644" s="6"/>
      <c r="B644" s="6"/>
      <c r="C644" s="6"/>
      <c r="D644" s="6"/>
      <c r="E644" s="6"/>
      <c r="F644" s="6"/>
      <c r="G644" s="6"/>
      <c r="M644" s="69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2">
      <c r="A645" s="6"/>
      <c r="B645" s="6"/>
      <c r="C645" s="6"/>
      <c r="D645" s="6"/>
      <c r="E645" s="6"/>
      <c r="F645" s="6"/>
      <c r="G645" s="6"/>
      <c r="M645" s="69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2">
      <c r="A646" s="6"/>
      <c r="B646" s="6"/>
      <c r="C646" s="6"/>
      <c r="D646" s="6"/>
      <c r="E646" s="6"/>
      <c r="F646" s="6"/>
      <c r="G646" s="6"/>
      <c r="M646" s="69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2">
      <c r="A647" s="6"/>
      <c r="B647" s="6"/>
      <c r="C647" s="6"/>
      <c r="D647" s="6"/>
      <c r="E647" s="6"/>
      <c r="F647" s="6"/>
      <c r="G647" s="6"/>
      <c r="M647" s="69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2">
      <c r="A648" s="6"/>
      <c r="B648" s="6"/>
      <c r="C648" s="6"/>
      <c r="D648" s="6"/>
      <c r="E648" s="6"/>
      <c r="F648" s="6"/>
      <c r="G648" s="6"/>
      <c r="M648" s="69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2">
      <c r="A649" s="6"/>
      <c r="B649" s="6"/>
      <c r="C649" s="6"/>
      <c r="D649" s="6"/>
      <c r="E649" s="6"/>
      <c r="F649" s="6"/>
      <c r="G649" s="6"/>
      <c r="M649" s="69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2">
      <c r="A650" s="6"/>
      <c r="B650" s="6"/>
      <c r="C650" s="6"/>
      <c r="D650" s="6"/>
      <c r="E650" s="6"/>
      <c r="F650" s="6"/>
      <c r="G650" s="6"/>
      <c r="M650" s="69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2">
      <c r="A651" s="6"/>
      <c r="B651" s="6"/>
      <c r="C651" s="6"/>
      <c r="D651" s="6"/>
      <c r="E651" s="6"/>
      <c r="F651" s="6"/>
      <c r="G651" s="6"/>
      <c r="M651" s="69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2">
      <c r="A652" s="6"/>
      <c r="B652" s="6"/>
      <c r="C652" s="6"/>
      <c r="D652" s="6"/>
      <c r="E652" s="6"/>
      <c r="F652" s="6"/>
      <c r="G652" s="6"/>
      <c r="M652" s="69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2">
      <c r="A653" s="6"/>
      <c r="B653" s="6"/>
      <c r="C653" s="6"/>
      <c r="D653" s="6"/>
      <c r="E653" s="6"/>
      <c r="F653" s="6"/>
      <c r="G653" s="6"/>
      <c r="M653" s="69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2">
      <c r="A654" s="6"/>
      <c r="B654" s="6"/>
      <c r="C654" s="6"/>
      <c r="D654" s="6"/>
      <c r="E654" s="6"/>
      <c r="F654" s="6"/>
      <c r="G654" s="6"/>
      <c r="M654" s="69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2">
      <c r="A655" s="6"/>
      <c r="B655" s="6"/>
      <c r="C655" s="6"/>
      <c r="D655" s="6"/>
      <c r="E655" s="6"/>
      <c r="F655" s="6"/>
      <c r="G655" s="6"/>
      <c r="M655" s="69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2">
      <c r="A656" s="6"/>
      <c r="B656" s="6"/>
      <c r="C656" s="6"/>
      <c r="D656" s="6"/>
      <c r="E656" s="6"/>
      <c r="F656" s="6"/>
      <c r="G656" s="6"/>
      <c r="M656" s="69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2">
      <c r="A657" s="6"/>
      <c r="B657" s="6"/>
      <c r="C657" s="6"/>
      <c r="D657" s="6"/>
      <c r="E657" s="6"/>
      <c r="F657" s="6"/>
      <c r="G657" s="6"/>
      <c r="M657" s="69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2">
      <c r="A658" s="6"/>
      <c r="B658" s="6"/>
      <c r="C658" s="6"/>
      <c r="D658" s="6"/>
      <c r="E658" s="6"/>
      <c r="F658" s="6"/>
      <c r="G658" s="6"/>
      <c r="M658" s="69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2">
      <c r="A659" s="6"/>
      <c r="B659" s="6"/>
      <c r="C659" s="6"/>
      <c r="D659" s="6"/>
      <c r="E659" s="6"/>
      <c r="F659" s="6"/>
      <c r="G659" s="6"/>
      <c r="M659" s="69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2">
      <c r="A660" s="6"/>
      <c r="B660" s="6"/>
      <c r="C660" s="6"/>
      <c r="D660" s="6"/>
      <c r="E660" s="6"/>
      <c r="F660" s="6"/>
      <c r="G660" s="6"/>
      <c r="M660" s="69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2">
      <c r="A661" s="6"/>
      <c r="B661" s="6"/>
      <c r="C661" s="6"/>
      <c r="D661" s="6"/>
      <c r="E661" s="6"/>
      <c r="F661" s="6"/>
      <c r="G661" s="6"/>
      <c r="M661" s="69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2">
      <c r="A662" s="6"/>
      <c r="B662" s="6"/>
      <c r="C662" s="6"/>
      <c r="D662" s="6"/>
      <c r="E662" s="6"/>
      <c r="F662" s="6"/>
      <c r="G662" s="6"/>
      <c r="M662" s="69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2">
      <c r="A663" s="6"/>
      <c r="B663" s="6"/>
      <c r="C663" s="6"/>
      <c r="D663" s="6"/>
      <c r="E663" s="6"/>
      <c r="F663" s="6"/>
      <c r="G663" s="6"/>
      <c r="M663" s="69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2">
      <c r="A664" s="6"/>
      <c r="B664" s="6"/>
      <c r="C664" s="6"/>
      <c r="D664" s="6"/>
      <c r="E664" s="6"/>
      <c r="F664" s="6"/>
      <c r="G664" s="6"/>
      <c r="M664" s="69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2">
      <c r="A665" s="6"/>
      <c r="B665" s="6"/>
      <c r="C665" s="6"/>
      <c r="D665" s="6"/>
      <c r="E665" s="6"/>
      <c r="F665" s="6"/>
      <c r="G665" s="6"/>
      <c r="M665" s="69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2">
      <c r="A666" s="6"/>
      <c r="B666" s="6"/>
      <c r="C666" s="6"/>
      <c r="D666" s="6"/>
      <c r="E666" s="6"/>
      <c r="F666" s="6"/>
      <c r="G666" s="6"/>
      <c r="M666" s="69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2">
      <c r="A667" s="6"/>
      <c r="B667" s="6"/>
      <c r="C667" s="6"/>
      <c r="D667" s="6"/>
      <c r="E667" s="6"/>
      <c r="F667" s="6"/>
      <c r="G667" s="6"/>
      <c r="M667" s="69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2">
      <c r="A668" s="6"/>
      <c r="B668" s="6"/>
      <c r="C668" s="6"/>
      <c r="D668" s="6"/>
      <c r="E668" s="6"/>
      <c r="F668" s="6"/>
      <c r="G668" s="6"/>
      <c r="M668" s="69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2">
      <c r="A669" s="6"/>
      <c r="B669" s="6"/>
      <c r="C669" s="6"/>
      <c r="D669" s="6"/>
      <c r="E669" s="6"/>
      <c r="F669" s="6"/>
      <c r="G669" s="6"/>
      <c r="M669" s="69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2">
      <c r="A670" s="6"/>
      <c r="B670" s="6"/>
      <c r="C670" s="6"/>
      <c r="D670" s="6"/>
      <c r="E670" s="6"/>
      <c r="F670" s="6"/>
      <c r="G670" s="6"/>
      <c r="M670" s="69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2">
      <c r="A671" s="6"/>
      <c r="B671" s="6"/>
      <c r="C671" s="6"/>
      <c r="D671" s="6"/>
      <c r="E671" s="6"/>
      <c r="F671" s="6"/>
      <c r="G671" s="6"/>
      <c r="M671" s="69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2">
      <c r="A672" s="6"/>
      <c r="B672" s="6"/>
      <c r="C672" s="6"/>
      <c r="D672" s="6"/>
      <c r="E672" s="6"/>
      <c r="F672" s="6"/>
      <c r="G672" s="6"/>
      <c r="M672" s="69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2">
      <c r="A673" s="6"/>
      <c r="B673" s="6"/>
      <c r="C673" s="6"/>
      <c r="D673" s="6"/>
      <c r="E673" s="6"/>
      <c r="F673" s="6"/>
      <c r="G673" s="6"/>
      <c r="M673" s="69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2">
      <c r="A674" s="6"/>
      <c r="B674" s="6"/>
      <c r="C674" s="6"/>
      <c r="D674" s="6"/>
      <c r="E674" s="6"/>
      <c r="F674" s="6"/>
      <c r="G674" s="6"/>
      <c r="M674" s="69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2">
      <c r="A675" s="6"/>
      <c r="B675" s="6"/>
      <c r="C675" s="6"/>
      <c r="D675" s="6"/>
      <c r="E675" s="6"/>
      <c r="F675" s="6"/>
      <c r="G675" s="6"/>
      <c r="M675" s="69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2">
      <c r="A676" s="6"/>
      <c r="B676" s="6"/>
      <c r="C676" s="6"/>
      <c r="D676" s="6"/>
      <c r="E676" s="6"/>
      <c r="F676" s="6"/>
      <c r="G676" s="6"/>
      <c r="M676" s="69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2">
      <c r="A677" s="6"/>
      <c r="B677" s="6"/>
      <c r="C677" s="6"/>
      <c r="D677" s="6"/>
      <c r="E677" s="6"/>
      <c r="F677" s="6"/>
      <c r="G677" s="6"/>
      <c r="M677" s="69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2">
      <c r="A678" s="6"/>
      <c r="B678" s="6"/>
      <c r="C678" s="6"/>
      <c r="D678" s="6"/>
      <c r="E678" s="6"/>
      <c r="F678" s="6"/>
      <c r="G678" s="6"/>
      <c r="M678" s="69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2">
      <c r="A679" s="6"/>
      <c r="B679" s="6"/>
      <c r="C679" s="6"/>
      <c r="D679" s="6"/>
      <c r="E679" s="6"/>
      <c r="F679" s="6"/>
      <c r="G679" s="6"/>
      <c r="M679" s="69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2">
      <c r="A680" s="6"/>
      <c r="B680" s="6"/>
      <c r="C680" s="6"/>
      <c r="D680" s="6"/>
      <c r="E680" s="6"/>
      <c r="F680" s="6"/>
      <c r="G680" s="6"/>
      <c r="M680" s="69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2">
      <c r="A681" s="6"/>
      <c r="B681" s="6"/>
      <c r="C681" s="6"/>
      <c r="D681" s="6"/>
      <c r="E681" s="6"/>
      <c r="F681" s="6"/>
      <c r="G681" s="6"/>
      <c r="M681" s="69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2">
      <c r="A682" s="6"/>
      <c r="B682" s="6"/>
      <c r="C682" s="6"/>
      <c r="D682" s="6"/>
      <c r="E682" s="6"/>
      <c r="F682" s="6"/>
      <c r="G682" s="6"/>
      <c r="M682" s="69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2">
      <c r="A683" s="6"/>
      <c r="B683" s="6"/>
      <c r="C683" s="6"/>
      <c r="D683" s="6"/>
      <c r="E683" s="6"/>
      <c r="F683" s="6"/>
      <c r="G683" s="6"/>
      <c r="M683" s="69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2">
      <c r="A684" s="6"/>
      <c r="B684" s="6"/>
      <c r="C684" s="6"/>
      <c r="D684" s="6"/>
      <c r="E684" s="6"/>
      <c r="F684" s="6"/>
      <c r="G684" s="6"/>
      <c r="M684" s="69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2">
      <c r="A685" s="6"/>
      <c r="B685" s="6"/>
      <c r="C685" s="6"/>
      <c r="D685" s="6"/>
      <c r="E685" s="6"/>
      <c r="F685" s="6"/>
      <c r="G685" s="6"/>
      <c r="M685" s="69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2">
      <c r="A686" s="6"/>
      <c r="B686" s="6"/>
      <c r="C686" s="6"/>
      <c r="D686" s="6"/>
      <c r="E686" s="6"/>
      <c r="F686" s="6"/>
      <c r="G686" s="6"/>
      <c r="M686" s="69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2">
      <c r="A687" s="6"/>
      <c r="B687" s="6"/>
      <c r="C687" s="6"/>
      <c r="D687" s="6"/>
      <c r="E687" s="6"/>
      <c r="F687" s="6"/>
      <c r="G687" s="6"/>
      <c r="M687" s="69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2">
      <c r="A688" s="6"/>
      <c r="B688" s="6"/>
      <c r="C688" s="6"/>
      <c r="D688" s="6"/>
      <c r="E688" s="6"/>
      <c r="F688" s="6"/>
      <c r="G688" s="6"/>
      <c r="M688" s="69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2">
      <c r="A689" s="6"/>
      <c r="B689" s="6"/>
      <c r="C689" s="6"/>
      <c r="D689" s="6"/>
      <c r="E689" s="6"/>
      <c r="F689" s="6"/>
      <c r="G689" s="6"/>
      <c r="M689" s="69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2">
      <c r="A690" s="6"/>
      <c r="B690" s="6"/>
      <c r="C690" s="6"/>
      <c r="D690" s="6"/>
      <c r="E690" s="6"/>
      <c r="F690" s="6"/>
      <c r="G690" s="6"/>
      <c r="M690" s="69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2">
      <c r="A691" s="6"/>
      <c r="B691" s="6"/>
      <c r="C691" s="6"/>
      <c r="D691" s="6"/>
      <c r="E691" s="6"/>
      <c r="F691" s="6"/>
      <c r="G691" s="6"/>
      <c r="M691" s="69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2">
      <c r="A692" s="6"/>
      <c r="B692" s="6"/>
      <c r="C692" s="6"/>
      <c r="D692" s="6"/>
      <c r="E692" s="6"/>
      <c r="F692" s="6"/>
      <c r="G692" s="6"/>
      <c r="M692" s="69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2">
      <c r="A693" s="6"/>
      <c r="B693" s="6"/>
      <c r="C693" s="6"/>
      <c r="D693" s="6"/>
      <c r="E693" s="6"/>
      <c r="F693" s="6"/>
      <c r="G693" s="6"/>
      <c r="M693" s="69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2">
      <c r="A694" s="6"/>
      <c r="B694" s="6"/>
      <c r="C694" s="6"/>
      <c r="D694" s="6"/>
      <c r="E694" s="6"/>
      <c r="F694" s="6"/>
      <c r="G694" s="6"/>
      <c r="M694" s="69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2">
      <c r="A695" s="6"/>
      <c r="B695" s="6"/>
      <c r="C695" s="6"/>
      <c r="D695" s="6"/>
      <c r="E695" s="6"/>
      <c r="F695" s="6"/>
      <c r="G695" s="6"/>
      <c r="M695" s="69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2">
      <c r="A696" s="6"/>
      <c r="B696" s="6"/>
      <c r="C696" s="6"/>
      <c r="D696" s="6"/>
      <c r="E696" s="6"/>
      <c r="F696" s="6"/>
      <c r="G696" s="6"/>
      <c r="M696" s="69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2">
      <c r="A697" s="6"/>
      <c r="B697" s="6"/>
      <c r="C697" s="6"/>
      <c r="D697" s="6"/>
      <c r="E697" s="6"/>
      <c r="F697" s="6"/>
      <c r="G697" s="6"/>
      <c r="M697" s="69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2">
      <c r="A698" s="6"/>
      <c r="B698" s="6"/>
      <c r="C698" s="6"/>
      <c r="D698" s="6"/>
      <c r="E698" s="6"/>
      <c r="F698" s="6"/>
      <c r="G698" s="6"/>
      <c r="M698" s="69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2">
      <c r="A699" s="6"/>
      <c r="B699" s="6"/>
      <c r="C699" s="6"/>
      <c r="D699" s="6"/>
      <c r="E699" s="6"/>
      <c r="F699" s="6"/>
      <c r="G699" s="6"/>
      <c r="M699" s="69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2">
      <c r="A700" s="6"/>
      <c r="B700" s="6"/>
      <c r="C700" s="6"/>
      <c r="D700" s="6"/>
      <c r="E700" s="6"/>
      <c r="F700" s="6"/>
      <c r="G700" s="6"/>
      <c r="M700" s="69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2">
      <c r="A701" s="6"/>
      <c r="B701" s="6"/>
      <c r="C701" s="6"/>
      <c r="D701" s="6"/>
      <c r="E701" s="6"/>
      <c r="F701" s="6"/>
      <c r="G701" s="6"/>
      <c r="M701" s="69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2">
      <c r="A702" s="6"/>
      <c r="B702" s="6"/>
      <c r="C702" s="6"/>
      <c r="D702" s="6"/>
      <c r="E702" s="6"/>
      <c r="F702" s="6"/>
      <c r="G702" s="6"/>
      <c r="M702" s="69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2">
      <c r="A703" s="6"/>
      <c r="B703" s="6"/>
      <c r="C703" s="6"/>
      <c r="D703" s="6"/>
      <c r="E703" s="6"/>
      <c r="F703" s="6"/>
      <c r="G703" s="6"/>
      <c r="M703" s="69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2">
      <c r="A704" s="6"/>
      <c r="B704" s="6"/>
      <c r="C704" s="6"/>
      <c r="D704" s="6"/>
      <c r="E704" s="6"/>
      <c r="F704" s="6"/>
      <c r="G704" s="6"/>
      <c r="M704" s="69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2">
      <c r="A705" s="6"/>
      <c r="B705" s="6"/>
      <c r="C705" s="6"/>
      <c r="D705" s="6"/>
      <c r="E705" s="6"/>
      <c r="F705" s="6"/>
      <c r="G705" s="6"/>
      <c r="M705" s="69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2">
      <c r="A706" s="6"/>
      <c r="B706" s="6"/>
      <c r="C706" s="6"/>
      <c r="D706" s="6"/>
      <c r="E706" s="6"/>
      <c r="F706" s="6"/>
      <c r="G706" s="6"/>
      <c r="M706" s="69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2">
      <c r="A707" s="6"/>
      <c r="B707" s="6"/>
      <c r="C707" s="6"/>
      <c r="D707" s="6"/>
      <c r="E707" s="6"/>
      <c r="F707" s="6"/>
      <c r="G707" s="6"/>
      <c r="M707" s="69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2">
      <c r="A708" s="6"/>
      <c r="B708" s="6"/>
      <c r="C708" s="6"/>
      <c r="D708" s="6"/>
      <c r="E708" s="6"/>
      <c r="F708" s="6"/>
      <c r="G708" s="6"/>
      <c r="M708" s="69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2">
      <c r="A709" s="6"/>
      <c r="B709" s="6"/>
      <c r="C709" s="6"/>
      <c r="D709" s="6"/>
      <c r="E709" s="6"/>
      <c r="F709" s="6"/>
      <c r="G709" s="6"/>
      <c r="M709" s="69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2">
      <c r="A710" s="6"/>
      <c r="B710" s="6"/>
      <c r="C710" s="6"/>
      <c r="D710" s="6"/>
      <c r="E710" s="6"/>
      <c r="F710" s="6"/>
      <c r="G710" s="6"/>
      <c r="M710" s="69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2">
      <c r="A711" s="6"/>
      <c r="B711" s="6"/>
      <c r="C711" s="6"/>
      <c r="D711" s="6"/>
      <c r="E711" s="6"/>
      <c r="F711" s="6"/>
      <c r="G711" s="6"/>
      <c r="M711" s="69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2">
      <c r="A712" s="6"/>
      <c r="B712" s="6"/>
      <c r="C712" s="6"/>
      <c r="D712" s="6"/>
      <c r="E712" s="6"/>
      <c r="F712" s="6"/>
      <c r="G712" s="6"/>
      <c r="M712" s="69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2">
      <c r="A713" s="6"/>
      <c r="B713" s="6"/>
      <c r="C713" s="6"/>
      <c r="D713" s="6"/>
      <c r="E713" s="6"/>
      <c r="F713" s="6"/>
      <c r="G713" s="6"/>
      <c r="M713" s="69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2">
      <c r="A714" s="6"/>
      <c r="B714" s="6"/>
      <c r="C714" s="6"/>
      <c r="D714" s="6"/>
      <c r="E714" s="6"/>
      <c r="F714" s="6"/>
      <c r="G714" s="6"/>
      <c r="M714" s="69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2">
      <c r="A715" s="6"/>
      <c r="B715" s="6"/>
      <c r="C715" s="6"/>
      <c r="D715" s="6"/>
      <c r="E715" s="6"/>
      <c r="F715" s="6"/>
      <c r="G715" s="6"/>
      <c r="M715" s="69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2">
      <c r="A716" s="6"/>
      <c r="B716" s="6"/>
      <c r="C716" s="6"/>
      <c r="D716" s="6"/>
      <c r="E716" s="6"/>
      <c r="F716" s="6"/>
      <c r="G716" s="6"/>
      <c r="M716" s="69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2">
      <c r="A717" s="6"/>
      <c r="B717" s="6"/>
      <c r="C717" s="6"/>
      <c r="D717" s="6"/>
      <c r="E717" s="6"/>
      <c r="F717" s="6"/>
      <c r="G717" s="6"/>
      <c r="M717" s="69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2">
      <c r="A718" s="6"/>
      <c r="B718" s="6"/>
      <c r="C718" s="6"/>
      <c r="D718" s="6"/>
      <c r="E718" s="6"/>
      <c r="F718" s="6"/>
      <c r="G718" s="6"/>
      <c r="M718" s="69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2">
      <c r="A719" s="6"/>
      <c r="B719" s="6"/>
      <c r="C719" s="6"/>
      <c r="D719" s="6"/>
      <c r="E719" s="6"/>
      <c r="F719" s="6"/>
      <c r="G719" s="6"/>
      <c r="M719" s="69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2">
      <c r="A720" s="6"/>
      <c r="B720" s="6"/>
      <c r="C720" s="6"/>
      <c r="D720" s="6"/>
      <c r="E720" s="6"/>
      <c r="F720" s="6"/>
      <c r="G720" s="6"/>
      <c r="M720" s="69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2">
      <c r="A721" s="6"/>
      <c r="B721" s="6"/>
      <c r="C721" s="6"/>
      <c r="D721" s="6"/>
      <c r="E721" s="6"/>
      <c r="F721" s="6"/>
      <c r="G721" s="6"/>
      <c r="M721" s="69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2">
      <c r="A722" s="6"/>
      <c r="B722" s="6"/>
      <c r="C722" s="6"/>
      <c r="D722" s="6"/>
      <c r="E722" s="6"/>
      <c r="F722" s="6"/>
      <c r="G722" s="6"/>
      <c r="M722" s="69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2">
      <c r="A723" s="6"/>
      <c r="B723" s="6"/>
      <c r="C723" s="6"/>
      <c r="D723" s="6"/>
      <c r="E723" s="6"/>
      <c r="F723" s="6"/>
      <c r="G723" s="6"/>
      <c r="M723" s="69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2">
      <c r="A724" s="6"/>
      <c r="B724" s="6"/>
      <c r="C724" s="6"/>
      <c r="D724" s="6"/>
      <c r="E724" s="6"/>
      <c r="F724" s="6"/>
      <c r="G724" s="6"/>
      <c r="M724" s="69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2">
      <c r="A725" s="6"/>
      <c r="B725" s="6"/>
      <c r="C725" s="6"/>
      <c r="D725" s="6"/>
      <c r="E725" s="6"/>
      <c r="F725" s="6"/>
      <c r="G725" s="6"/>
      <c r="M725" s="69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2">
      <c r="A726" s="6"/>
      <c r="B726" s="6"/>
      <c r="C726" s="6"/>
      <c r="D726" s="6"/>
      <c r="E726" s="6"/>
      <c r="F726" s="6"/>
      <c r="G726" s="6"/>
      <c r="M726" s="69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2">
      <c r="A727" s="6"/>
      <c r="B727" s="6"/>
      <c r="C727" s="6"/>
      <c r="D727" s="6"/>
      <c r="E727" s="6"/>
      <c r="F727" s="6"/>
      <c r="G727" s="6"/>
      <c r="M727" s="69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2">
      <c r="A728" s="6"/>
      <c r="B728" s="6"/>
      <c r="C728" s="6"/>
      <c r="D728" s="6"/>
      <c r="E728" s="6"/>
      <c r="F728" s="6"/>
      <c r="G728" s="6"/>
      <c r="M728" s="69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2">
      <c r="A729" s="6"/>
      <c r="B729" s="6"/>
      <c r="C729" s="6"/>
      <c r="D729" s="6"/>
      <c r="E729" s="6"/>
      <c r="F729" s="6"/>
      <c r="G729" s="6"/>
      <c r="M729" s="69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2">
      <c r="A730" s="6"/>
      <c r="B730" s="6"/>
      <c r="C730" s="6"/>
      <c r="D730" s="6"/>
      <c r="E730" s="6"/>
      <c r="F730" s="6"/>
      <c r="G730" s="6"/>
      <c r="M730" s="69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2">
      <c r="A731" s="6"/>
      <c r="B731" s="6"/>
      <c r="C731" s="6"/>
      <c r="D731" s="6"/>
      <c r="E731" s="6"/>
      <c r="F731" s="6"/>
      <c r="G731" s="6"/>
      <c r="M731" s="69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2">
      <c r="A732" s="6"/>
      <c r="B732" s="6"/>
      <c r="C732" s="6"/>
      <c r="D732" s="6"/>
      <c r="E732" s="6"/>
      <c r="F732" s="6"/>
      <c r="G732" s="6"/>
      <c r="M732" s="69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2">
      <c r="A733" s="6"/>
      <c r="B733" s="6"/>
      <c r="C733" s="6"/>
      <c r="D733" s="6"/>
      <c r="E733" s="6"/>
      <c r="F733" s="6"/>
      <c r="G733" s="6"/>
      <c r="M733" s="69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2">
      <c r="A734" s="6"/>
      <c r="B734" s="6"/>
      <c r="C734" s="6"/>
      <c r="D734" s="6"/>
      <c r="E734" s="6"/>
      <c r="F734" s="6"/>
      <c r="G734" s="6"/>
      <c r="M734" s="69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2">
      <c r="A735" s="6"/>
      <c r="B735" s="6"/>
      <c r="C735" s="6"/>
      <c r="D735" s="6"/>
      <c r="E735" s="6"/>
      <c r="F735" s="6"/>
      <c r="G735" s="6"/>
      <c r="M735" s="69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2">
      <c r="A736" s="6"/>
      <c r="B736" s="6"/>
      <c r="C736" s="6"/>
      <c r="D736" s="6"/>
      <c r="E736" s="6"/>
      <c r="F736" s="6"/>
      <c r="G736" s="6"/>
      <c r="M736" s="69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2">
      <c r="A737" s="6"/>
      <c r="B737" s="6"/>
      <c r="C737" s="6"/>
      <c r="D737" s="6"/>
      <c r="E737" s="6"/>
      <c r="F737" s="6"/>
      <c r="G737" s="6"/>
      <c r="M737" s="69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2">
      <c r="A738" s="6"/>
      <c r="B738" s="6"/>
      <c r="C738" s="6"/>
      <c r="D738" s="6"/>
      <c r="E738" s="6"/>
      <c r="F738" s="6"/>
      <c r="G738" s="6"/>
      <c r="M738" s="69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2">
      <c r="A739" s="6"/>
      <c r="B739" s="6"/>
      <c r="C739" s="6"/>
      <c r="D739" s="6"/>
      <c r="E739" s="6"/>
      <c r="F739" s="6"/>
      <c r="G739" s="6"/>
      <c r="M739" s="69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2">
      <c r="A740" s="6"/>
      <c r="B740" s="6"/>
      <c r="C740" s="6"/>
      <c r="D740" s="6"/>
      <c r="E740" s="6"/>
      <c r="F740" s="6"/>
      <c r="G740" s="6"/>
      <c r="M740" s="69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2">
      <c r="A741" s="6"/>
      <c r="B741" s="6"/>
      <c r="C741" s="6"/>
      <c r="D741" s="6"/>
      <c r="E741" s="6"/>
      <c r="F741" s="6"/>
      <c r="G741" s="6"/>
      <c r="M741" s="69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2">
      <c r="A742" s="6"/>
      <c r="B742" s="6"/>
      <c r="C742" s="6"/>
      <c r="D742" s="6"/>
      <c r="E742" s="6"/>
      <c r="F742" s="6"/>
      <c r="G742" s="6"/>
      <c r="M742" s="69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2">
      <c r="A743" s="6"/>
      <c r="B743" s="6"/>
      <c r="C743" s="6"/>
      <c r="D743" s="6"/>
      <c r="E743" s="6"/>
      <c r="F743" s="6"/>
      <c r="G743" s="6"/>
      <c r="M743" s="69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2">
      <c r="A744" s="6"/>
      <c r="B744" s="6"/>
      <c r="C744" s="6"/>
      <c r="D744" s="6"/>
      <c r="E744" s="6"/>
      <c r="F744" s="6"/>
      <c r="G744" s="6"/>
      <c r="M744" s="69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2">
      <c r="A745" s="6"/>
      <c r="B745" s="6"/>
      <c r="C745" s="6"/>
      <c r="D745" s="6"/>
      <c r="E745" s="6"/>
      <c r="F745" s="6"/>
      <c r="G745" s="6"/>
      <c r="M745" s="69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2">
      <c r="A746" s="6"/>
      <c r="B746" s="6"/>
      <c r="C746" s="6"/>
      <c r="D746" s="6"/>
      <c r="E746" s="6"/>
      <c r="F746" s="6"/>
      <c r="G746" s="6"/>
      <c r="M746" s="69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2">
      <c r="A747" s="6"/>
      <c r="B747" s="6"/>
      <c r="C747" s="6"/>
      <c r="D747" s="6"/>
      <c r="E747" s="6"/>
      <c r="F747" s="6"/>
      <c r="G747" s="6"/>
      <c r="M747" s="69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2">
      <c r="A748" s="6"/>
      <c r="B748" s="6"/>
      <c r="C748" s="6"/>
      <c r="D748" s="6"/>
      <c r="E748" s="6"/>
      <c r="F748" s="6"/>
      <c r="G748" s="6"/>
      <c r="M748" s="69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2">
      <c r="A749" s="6"/>
      <c r="B749" s="6"/>
      <c r="C749" s="6"/>
      <c r="D749" s="6"/>
      <c r="E749" s="6"/>
      <c r="F749" s="6"/>
      <c r="G749" s="6"/>
      <c r="M749" s="69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2">
      <c r="A750" s="6"/>
      <c r="B750" s="6"/>
      <c r="C750" s="6"/>
      <c r="D750" s="6"/>
      <c r="E750" s="6"/>
      <c r="F750" s="6"/>
      <c r="G750" s="6"/>
      <c r="M750" s="69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2">
      <c r="A751" s="6"/>
      <c r="B751" s="6"/>
      <c r="C751" s="6"/>
      <c r="D751" s="6"/>
      <c r="E751" s="6"/>
      <c r="F751" s="6"/>
      <c r="G751" s="6"/>
      <c r="M751" s="69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2">
      <c r="A752" s="6"/>
      <c r="B752" s="6"/>
      <c r="C752" s="6"/>
      <c r="D752" s="6"/>
      <c r="E752" s="6"/>
      <c r="F752" s="6"/>
      <c r="G752" s="6"/>
      <c r="M752" s="69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2">
      <c r="A753" s="6"/>
      <c r="B753" s="6"/>
      <c r="C753" s="6"/>
      <c r="D753" s="6"/>
      <c r="E753" s="6"/>
      <c r="F753" s="6"/>
      <c r="G753" s="6"/>
      <c r="M753" s="69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2">
      <c r="A754" s="6"/>
      <c r="B754" s="6"/>
      <c r="C754" s="6"/>
      <c r="D754" s="6"/>
      <c r="E754" s="6"/>
      <c r="F754" s="6"/>
      <c r="G754" s="6"/>
      <c r="M754" s="69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2">
      <c r="A755" s="6"/>
      <c r="B755" s="6"/>
      <c r="C755" s="6"/>
      <c r="D755" s="6"/>
      <c r="E755" s="6"/>
      <c r="F755" s="6"/>
      <c r="G755" s="6"/>
      <c r="M755" s="69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2">
      <c r="A756" s="6"/>
      <c r="B756" s="6"/>
      <c r="C756" s="6"/>
      <c r="D756" s="6"/>
      <c r="E756" s="6"/>
      <c r="F756" s="6"/>
      <c r="G756" s="6"/>
      <c r="M756" s="69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2">
      <c r="A757" s="6"/>
      <c r="B757" s="6"/>
      <c r="C757" s="6"/>
      <c r="D757" s="6"/>
      <c r="E757" s="6"/>
      <c r="F757" s="6"/>
      <c r="G757" s="6"/>
      <c r="M757" s="69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2">
      <c r="A758" s="6"/>
      <c r="B758" s="6"/>
      <c r="C758" s="6"/>
      <c r="D758" s="6"/>
      <c r="E758" s="6"/>
      <c r="F758" s="6"/>
      <c r="G758" s="6"/>
      <c r="M758" s="69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2">
      <c r="A759" s="6"/>
      <c r="B759" s="6"/>
      <c r="C759" s="6"/>
      <c r="D759" s="6"/>
      <c r="E759" s="6"/>
      <c r="F759" s="6"/>
      <c r="G759" s="6"/>
      <c r="M759" s="69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2">
      <c r="A760" s="6"/>
      <c r="B760" s="6"/>
      <c r="C760" s="6"/>
      <c r="D760" s="6"/>
      <c r="E760" s="6"/>
      <c r="F760" s="6"/>
      <c r="G760" s="6"/>
      <c r="M760" s="69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2">
      <c r="A761" s="6"/>
      <c r="B761" s="6"/>
      <c r="C761" s="6"/>
      <c r="D761" s="6"/>
      <c r="E761" s="6"/>
      <c r="F761" s="6"/>
      <c r="G761" s="6"/>
      <c r="M761" s="69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2">
      <c r="A762" s="6"/>
      <c r="B762" s="6"/>
      <c r="C762" s="6"/>
      <c r="D762" s="6"/>
      <c r="E762" s="6"/>
      <c r="F762" s="6"/>
      <c r="G762" s="6"/>
      <c r="M762" s="69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2">
      <c r="A763" s="6"/>
      <c r="B763" s="6"/>
      <c r="C763" s="6"/>
      <c r="D763" s="6"/>
      <c r="E763" s="6"/>
      <c r="F763" s="6"/>
      <c r="G763" s="6"/>
      <c r="M763" s="69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2">
      <c r="A764" s="6"/>
      <c r="B764" s="6"/>
      <c r="C764" s="6"/>
      <c r="D764" s="6"/>
      <c r="E764" s="6"/>
      <c r="F764" s="6"/>
      <c r="G764" s="6"/>
      <c r="M764" s="69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2">
      <c r="A765" s="6"/>
      <c r="B765" s="6"/>
      <c r="C765" s="6"/>
      <c r="D765" s="6"/>
      <c r="E765" s="6"/>
      <c r="F765" s="6"/>
      <c r="G765" s="6"/>
      <c r="M765" s="69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2">
      <c r="A766" s="6"/>
      <c r="B766" s="6"/>
      <c r="C766" s="6"/>
      <c r="D766" s="6"/>
      <c r="E766" s="6"/>
      <c r="F766" s="6"/>
      <c r="G766" s="6"/>
      <c r="M766" s="69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2">
      <c r="A767" s="6"/>
      <c r="B767" s="6"/>
      <c r="C767" s="6"/>
      <c r="D767" s="6"/>
      <c r="E767" s="6"/>
      <c r="F767" s="6"/>
      <c r="G767" s="6"/>
      <c r="M767" s="69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2">
      <c r="A768" s="6"/>
      <c r="B768" s="6"/>
      <c r="C768" s="6"/>
      <c r="D768" s="6"/>
      <c r="E768" s="6"/>
      <c r="F768" s="6"/>
      <c r="G768" s="6"/>
      <c r="M768" s="69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2">
      <c r="A769" s="6"/>
      <c r="B769" s="6"/>
      <c r="C769" s="6"/>
      <c r="D769" s="6"/>
      <c r="E769" s="6"/>
      <c r="F769" s="6"/>
      <c r="G769" s="6"/>
      <c r="M769" s="69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2">
      <c r="A770" s="6"/>
      <c r="B770" s="6"/>
      <c r="C770" s="6"/>
      <c r="D770" s="6"/>
      <c r="E770" s="6"/>
      <c r="F770" s="6"/>
      <c r="G770" s="6"/>
      <c r="M770" s="69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2">
      <c r="A771" s="6"/>
      <c r="B771" s="6"/>
      <c r="C771" s="6"/>
      <c r="D771" s="6"/>
      <c r="E771" s="6"/>
      <c r="F771" s="6"/>
      <c r="G771" s="6"/>
      <c r="M771" s="69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2">
      <c r="A772" s="6"/>
      <c r="B772" s="6"/>
      <c r="C772" s="6"/>
      <c r="D772" s="6"/>
      <c r="E772" s="6"/>
      <c r="F772" s="6"/>
      <c r="G772" s="6"/>
      <c r="M772" s="69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2">
      <c r="A773" s="6"/>
      <c r="B773" s="6"/>
      <c r="C773" s="6"/>
      <c r="D773" s="6"/>
      <c r="E773" s="6"/>
      <c r="F773" s="6"/>
      <c r="G773" s="6"/>
      <c r="M773" s="69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2">
      <c r="A774" s="6"/>
      <c r="B774" s="6"/>
      <c r="C774" s="6"/>
      <c r="D774" s="6"/>
      <c r="E774" s="6"/>
      <c r="F774" s="6"/>
      <c r="G774" s="6"/>
      <c r="M774" s="69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2">
      <c r="A775" s="6"/>
      <c r="B775" s="6"/>
      <c r="C775" s="6"/>
      <c r="D775" s="6"/>
      <c r="E775" s="6"/>
      <c r="F775" s="6"/>
      <c r="G775" s="6"/>
      <c r="M775" s="69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2">
      <c r="A776" s="6"/>
      <c r="B776" s="6"/>
      <c r="C776" s="6"/>
      <c r="D776" s="6"/>
      <c r="E776" s="6"/>
      <c r="F776" s="6"/>
      <c r="G776" s="6"/>
      <c r="M776" s="69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2">
      <c r="A777" s="6"/>
      <c r="B777" s="6"/>
      <c r="C777" s="6"/>
      <c r="D777" s="6"/>
      <c r="E777" s="6"/>
      <c r="F777" s="6"/>
      <c r="G777" s="6"/>
      <c r="M777" s="69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2">
      <c r="A778" s="6"/>
      <c r="B778" s="6"/>
      <c r="C778" s="6"/>
      <c r="D778" s="6"/>
      <c r="E778" s="6"/>
      <c r="F778" s="6"/>
      <c r="G778" s="6"/>
      <c r="M778" s="69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2">
      <c r="A779" s="6"/>
      <c r="B779" s="6"/>
      <c r="C779" s="6"/>
      <c r="D779" s="6"/>
      <c r="E779" s="6"/>
      <c r="F779" s="6"/>
      <c r="G779" s="6"/>
      <c r="M779" s="69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2">
      <c r="A780" s="6"/>
      <c r="B780" s="6"/>
      <c r="C780" s="6"/>
      <c r="D780" s="6"/>
      <c r="E780" s="6"/>
      <c r="F780" s="6"/>
      <c r="G780" s="6"/>
      <c r="M780" s="69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2">
      <c r="A781" s="6"/>
      <c r="B781" s="6"/>
      <c r="C781" s="6"/>
      <c r="D781" s="6"/>
      <c r="E781" s="6"/>
      <c r="F781" s="6"/>
      <c r="G781" s="6"/>
      <c r="M781" s="69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2">
      <c r="A782" s="6"/>
      <c r="B782" s="6"/>
      <c r="C782" s="6"/>
      <c r="D782" s="6"/>
      <c r="E782" s="6"/>
      <c r="F782" s="6"/>
      <c r="G782" s="6"/>
      <c r="M782" s="69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2">
      <c r="A783" s="6"/>
      <c r="B783" s="6"/>
      <c r="C783" s="6"/>
      <c r="D783" s="6"/>
      <c r="E783" s="6"/>
      <c r="F783" s="6"/>
      <c r="G783" s="6"/>
      <c r="M783" s="69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2">
      <c r="A784" s="6"/>
      <c r="B784" s="6"/>
      <c r="C784" s="6"/>
      <c r="D784" s="6"/>
      <c r="E784" s="6"/>
      <c r="F784" s="6"/>
      <c r="G784" s="6"/>
      <c r="M784" s="69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2">
      <c r="A785" s="6"/>
      <c r="B785" s="6"/>
      <c r="C785" s="6"/>
      <c r="D785" s="6"/>
      <c r="E785" s="6"/>
      <c r="F785" s="6"/>
      <c r="G785" s="6"/>
      <c r="M785" s="69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2">
      <c r="A786" s="6"/>
      <c r="B786" s="6"/>
      <c r="C786" s="6"/>
      <c r="D786" s="6"/>
      <c r="E786" s="6"/>
      <c r="F786" s="6"/>
      <c r="G786" s="6"/>
      <c r="M786" s="69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2">
      <c r="A787" s="6"/>
      <c r="B787" s="6"/>
      <c r="C787" s="6"/>
      <c r="D787" s="6"/>
      <c r="E787" s="6"/>
      <c r="F787" s="6"/>
      <c r="G787" s="6"/>
      <c r="M787" s="69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2">
      <c r="A788" s="6"/>
      <c r="B788" s="6"/>
      <c r="C788" s="6"/>
      <c r="D788" s="6"/>
      <c r="E788" s="6"/>
      <c r="F788" s="6"/>
      <c r="G788" s="6"/>
      <c r="M788" s="69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2">
      <c r="A789" s="6"/>
      <c r="B789" s="6"/>
      <c r="C789" s="6"/>
      <c r="D789" s="6"/>
      <c r="E789" s="6"/>
      <c r="F789" s="6"/>
      <c r="G789" s="6"/>
      <c r="M789" s="69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2">
      <c r="A790" s="6"/>
      <c r="B790" s="6"/>
      <c r="C790" s="6"/>
      <c r="D790" s="6"/>
      <c r="E790" s="6"/>
      <c r="F790" s="6"/>
      <c r="G790" s="6"/>
      <c r="M790" s="69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2">
      <c r="A791" s="6"/>
      <c r="B791" s="6"/>
      <c r="C791" s="6"/>
      <c r="D791" s="6"/>
      <c r="E791" s="6"/>
      <c r="F791" s="6"/>
      <c r="G791" s="6"/>
      <c r="M791" s="69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2">
      <c r="A792" s="6"/>
      <c r="B792" s="6"/>
      <c r="C792" s="6"/>
      <c r="D792" s="6"/>
      <c r="E792" s="6"/>
      <c r="F792" s="6"/>
      <c r="G792" s="6"/>
      <c r="M792" s="69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2">
      <c r="A793" s="6"/>
      <c r="B793" s="6"/>
      <c r="C793" s="6"/>
      <c r="D793" s="6"/>
      <c r="E793" s="6"/>
      <c r="F793" s="6"/>
      <c r="G793" s="6"/>
      <c r="M793" s="69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2">
      <c r="A794" s="6"/>
      <c r="B794" s="6"/>
      <c r="C794" s="6"/>
      <c r="D794" s="6"/>
      <c r="E794" s="6"/>
      <c r="F794" s="6"/>
      <c r="G794" s="6"/>
      <c r="M794" s="69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2">
      <c r="A795" s="6"/>
      <c r="B795" s="6"/>
      <c r="C795" s="6"/>
      <c r="D795" s="6"/>
      <c r="E795" s="6"/>
      <c r="F795" s="6"/>
      <c r="G795" s="6"/>
      <c r="M795" s="69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2">
      <c r="A796" s="6"/>
      <c r="B796" s="6"/>
      <c r="C796" s="6"/>
      <c r="D796" s="6"/>
      <c r="E796" s="6"/>
      <c r="F796" s="6"/>
      <c r="G796" s="6"/>
      <c r="M796" s="69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2">
      <c r="A797" s="6"/>
      <c r="B797" s="6"/>
      <c r="C797" s="6"/>
      <c r="D797" s="6"/>
      <c r="E797" s="6"/>
      <c r="F797" s="6"/>
      <c r="G797" s="6"/>
      <c r="M797" s="69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2">
      <c r="A798" s="6"/>
      <c r="B798" s="6"/>
      <c r="C798" s="6"/>
      <c r="D798" s="6"/>
      <c r="E798" s="6"/>
      <c r="F798" s="6"/>
      <c r="G798" s="6"/>
      <c r="M798" s="69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2">
      <c r="A799" s="6"/>
      <c r="B799" s="6"/>
      <c r="C799" s="6"/>
      <c r="D799" s="6"/>
      <c r="E799" s="6"/>
      <c r="F799" s="6"/>
      <c r="G799" s="6"/>
      <c r="M799" s="69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2">
      <c r="A800" s="6"/>
      <c r="B800" s="6"/>
      <c r="C800" s="6"/>
      <c r="D800" s="6"/>
      <c r="E800" s="6"/>
      <c r="F800" s="6"/>
      <c r="G800" s="6"/>
      <c r="M800" s="69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2">
      <c r="A801" s="6"/>
      <c r="B801" s="6"/>
      <c r="C801" s="6"/>
      <c r="D801" s="6"/>
      <c r="E801" s="6"/>
      <c r="F801" s="6"/>
      <c r="G801" s="6"/>
      <c r="M801" s="69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2">
      <c r="A802" s="6"/>
      <c r="B802" s="6"/>
      <c r="C802" s="6"/>
      <c r="D802" s="6"/>
      <c r="E802" s="6"/>
      <c r="F802" s="6"/>
      <c r="G802" s="6"/>
      <c r="M802" s="69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2">
      <c r="A803" s="6"/>
      <c r="B803" s="6"/>
      <c r="C803" s="6"/>
      <c r="D803" s="6"/>
      <c r="E803" s="6"/>
      <c r="F803" s="6"/>
      <c r="G803" s="6"/>
      <c r="M803" s="69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2">
      <c r="A804" s="6"/>
      <c r="B804" s="6"/>
      <c r="C804" s="6"/>
      <c r="D804" s="6"/>
      <c r="E804" s="6"/>
      <c r="F804" s="6"/>
      <c r="G804" s="6"/>
      <c r="M804" s="69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2">
      <c r="A805" s="6"/>
      <c r="B805" s="6"/>
      <c r="C805" s="6"/>
      <c r="D805" s="6"/>
      <c r="E805" s="6"/>
      <c r="F805" s="6"/>
      <c r="G805" s="6"/>
      <c r="M805" s="69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2">
      <c r="A806" s="6"/>
      <c r="B806" s="6"/>
      <c r="C806" s="6"/>
      <c r="D806" s="6"/>
      <c r="E806" s="6"/>
      <c r="F806" s="6"/>
      <c r="G806" s="6"/>
      <c r="M806" s="69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2">
      <c r="A807" s="6"/>
      <c r="B807" s="6"/>
      <c r="C807" s="6"/>
      <c r="D807" s="6"/>
      <c r="E807" s="6"/>
      <c r="F807" s="6"/>
      <c r="G807" s="6"/>
      <c r="M807" s="69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2">
      <c r="A808" s="6"/>
      <c r="B808" s="6"/>
      <c r="C808" s="6"/>
      <c r="D808" s="6"/>
      <c r="E808" s="6"/>
      <c r="F808" s="6"/>
      <c r="G808" s="6"/>
      <c r="M808" s="69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2">
      <c r="A809" s="6"/>
      <c r="B809" s="6"/>
      <c r="C809" s="6"/>
      <c r="D809" s="6"/>
      <c r="E809" s="6"/>
      <c r="F809" s="6"/>
      <c r="G809" s="6"/>
      <c r="M809" s="69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2">
      <c r="A810" s="6"/>
      <c r="B810" s="6"/>
      <c r="C810" s="6"/>
      <c r="D810" s="6"/>
      <c r="E810" s="6"/>
      <c r="F810" s="6"/>
      <c r="G810" s="6"/>
      <c r="M810" s="69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2">
      <c r="A811" s="6"/>
      <c r="B811" s="6"/>
      <c r="C811" s="6"/>
      <c r="D811" s="6"/>
      <c r="E811" s="6"/>
      <c r="F811" s="6"/>
      <c r="G811" s="6"/>
      <c r="M811" s="69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2">
      <c r="A812" s="6"/>
      <c r="B812" s="6"/>
      <c r="C812" s="6"/>
      <c r="D812" s="6"/>
      <c r="E812" s="6"/>
      <c r="F812" s="6"/>
      <c r="G812" s="6"/>
      <c r="M812" s="69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2">
      <c r="A813" s="6"/>
      <c r="B813" s="6"/>
      <c r="C813" s="6"/>
      <c r="D813" s="6"/>
      <c r="E813" s="6"/>
      <c r="F813" s="6"/>
      <c r="G813" s="6"/>
      <c r="M813" s="69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2">
      <c r="A814" s="6"/>
      <c r="B814" s="6"/>
      <c r="C814" s="6"/>
      <c r="D814" s="6"/>
      <c r="E814" s="6"/>
      <c r="F814" s="6"/>
      <c r="G814" s="6"/>
      <c r="M814" s="69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2">
      <c r="A815" s="6"/>
      <c r="B815" s="6"/>
      <c r="C815" s="6"/>
      <c r="D815" s="6"/>
      <c r="E815" s="6"/>
      <c r="F815" s="6"/>
      <c r="G815" s="6"/>
      <c r="M815" s="69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2">
      <c r="A816" s="6"/>
      <c r="B816" s="6"/>
      <c r="C816" s="6"/>
      <c r="D816" s="6"/>
      <c r="E816" s="6"/>
      <c r="F816" s="6"/>
      <c r="G816" s="6"/>
      <c r="M816" s="69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2">
      <c r="A817" s="6"/>
      <c r="B817" s="6"/>
      <c r="C817" s="6"/>
      <c r="D817" s="6"/>
      <c r="E817" s="6"/>
      <c r="F817" s="6"/>
      <c r="G817" s="6"/>
      <c r="M817" s="69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2">
      <c r="A818" s="6"/>
      <c r="B818" s="6"/>
      <c r="C818" s="6"/>
      <c r="D818" s="6"/>
      <c r="E818" s="6"/>
      <c r="F818" s="6"/>
      <c r="G818" s="6"/>
      <c r="M818" s="69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2">
      <c r="A819" s="6"/>
      <c r="B819" s="6"/>
      <c r="C819" s="6"/>
      <c r="D819" s="6"/>
      <c r="E819" s="6"/>
      <c r="F819" s="6"/>
      <c r="G819" s="6"/>
      <c r="M819" s="69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2">
      <c r="A820" s="6"/>
      <c r="B820" s="6"/>
      <c r="C820" s="6"/>
      <c r="D820" s="6"/>
      <c r="E820" s="6"/>
      <c r="F820" s="6"/>
      <c r="G820" s="6"/>
      <c r="M820" s="69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2">
      <c r="A821" s="6"/>
      <c r="B821" s="6"/>
      <c r="C821" s="6"/>
      <c r="D821" s="6"/>
      <c r="E821" s="6"/>
      <c r="F821" s="6"/>
      <c r="G821" s="6"/>
      <c r="M821" s="69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2">
      <c r="A822" s="6"/>
      <c r="B822" s="6"/>
      <c r="C822" s="6"/>
      <c r="D822" s="6"/>
      <c r="E822" s="6"/>
      <c r="F822" s="6"/>
      <c r="G822" s="6"/>
      <c r="M822" s="69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2">
      <c r="A823" s="6"/>
      <c r="B823" s="6"/>
      <c r="C823" s="6"/>
      <c r="D823" s="6"/>
      <c r="E823" s="6"/>
      <c r="F823" s="6"/>
      <c r="G823" s="6"/>
      <c r="M823" s="69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2">
      <c r="A824" s="6"/>
      <c r="B824" s="6"/>
      <c r="C824" s="6"/>
      <c r="D824" s="6"/>
      <c r="E824" s="6"/>
      <c r="F824" s="6"/>
      <c r="G824" s="6"/>
      <c r="M824" s="69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2">
      <c r="A825" s="6"/>
      <c r="B825" s="6"/>
      <c r="C825" s="6"/>
      <c r="D825" s="6"/>
      <c r="E825" s="6"/>
      <c r="F825" s="6"/>
      <c r="G825" s="6"/>
      <c r="M825" s="69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2">
      <c r="A826" s="6"/>
      <c r="B826" s="6"/>
      <c r="C826" s="6"/>
      <c r="D826" s="6"/>
      <c r="E826" s="6"/>
      <c r="F826" s="6"/>
      <c r="G826" s="6"/>
      <c r="M826" s="69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2">
      <c r="A827" s="6"/>
      <c r="B827" s="6"/>
      <c r="C827" s="6"/>
      <c r="D827" s="6"/>
      <c r="E827" s="6"/>
      <c r="F827" s="6"/>
      <c r="G827" s="6"/>
      <c r="M827" s="69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2">
      <c r="A828" s="6"/>
      <c r="B828" s="6"/>
      <c r="C828" s="6"/>
      <c r="D828" s="6"/>
      <c r="E828" s="6"/>
      <c r="F828" s="6"/>
      <c r="G828" s="6"/>
      <c r="M828" s="69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2">
      <c r="A829" s="6"/>
      <c r="B829" s="6"/>
      <c r="C829" s="6"/>
      <c r="D829" s="6"/>
      <c r="E829" s="6"/>
      <c r="F829" s="6"/>
      <c r="G829" s="6"/>
      <c r="M829" s="69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2">
      <c r="A830" s="6"/>
      <c r="B830" s="6"/>
      <c r="C830" s="6"/>
      <c r="D830" s="6"/>
      <c r="E830" s="6"/>
      <c r="F830" s="6"/>
      <c r="G830" s="6"/>
      <c r="M830" s="69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2">
      <c r="A831" s="6"/>
      <c r="B831" s="6"/>
      <c r="C831" s="6"/>
      <c r="D831" s="6"/>
      <c r="E831" s="6"/>
      <c r="F831" s="6"/>
      <c r="G831" s="6"/>
      <c r="M831" s="69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2">
      <c r="A832" s="6"/>
      <c r="B832" s="6"/>
      <c r="C832" s="6"/>
      <c r="D832" s="6"/>
      <c r="E832" s="6"/>
      <c r="F832" s="6"/>
      <c r="G832" s="6"/>
      <c r="M832" s="69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2">
      <c r="A833" s="6"/>
      <c r="B833" s="6"/>
      <c r="C833" s="6"/>
      <c r="D833" s="6"/>
      <c r="E833" s="6"/>
      <c r="F833" s="6"/>
      <c r="G833" s="6"/>
      <c r="M833" s="69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2">
      <c r="A834" s="6"/>
      <c r="B834" s="6"/>
      <c r="C834" s="6"/>
      <c r="D834" s="6"/>
      <c r="E834" s="6"/>
      <c r="F834" s="6"/>
      <c r="G834" s="6"/>
      <c r="M834" s="69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2">
      <c r="A835" s="6"/>
      <c r="B835" s="6"/>
      <c r="C835" s="6"/>
      <c r="D835" s="6"/>
      <c r="E835" s="6"/>
      <c r="F835" s="6"/>
      <c r="G835" s="6"/>
      <c r="M835" s="69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2">
      <c r="A836" s="6"/>
      <c r="B836" s="6"/>
      <c r="C836" s="6"/>
      <c r="D836" s="6"/>
      <c r="E836" s="6"/>
      <c r="F836" s="6"/>
      <c r="G836" s="6"/>
      <c r="M836" s="69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2">
      <c r="A837" s="6"/>
      <c r="B837" s="6"/>
      <c r="C837" s="6"/>
      <c r="D837" s="6"/>
      <c r="E837" s="6"/>
      <c r="F837" s="6"/>
      <c r="G837" s="6"/>
      <c r="M837" s="69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2">
      <c r="A838" s="6"/>
      <c r="B838" s="6"/>
      <c r="C838" s="6"/>
      <c r="D838" s="6"/>
      <c r="E838" s="6"/>
      <c r="F838" s="6"/>
      <c r="G838" s="6"/>
      <c r="M838" s="69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2">
      <c r="A839" s="6"/>
      <c r="B839" s="6"/>
      <c r="C839" s="6"/>
      <c r="D839" s="6"/>
      <c r="E839" s="6"/>
      <c r="F839" s="6"/>
      <c r="G839" s="6"/>
      <c r="M839" s="69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2">
      <c r="A840" s="6"/>
      <c r="B840" s="6"/>
      <c r="C840" s="6"/>
      <c r="D840" s="6"/>
      <c r="E840" s="6"/>
      <c r="F840" s="6"/>
      <c r="G840" s="6"/>
      <c r="M840" s="69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2">
      <c r="A841" s="6"/>
      <c r="B841" s="6"/>
      <c r="C841" s="6"/>
      <c r="D841" s="6"/>
      <c r="E841" s="6"/>
      <c r="F841" s="6"/>
      <c r="G841" s="6"/>
      <c r="M841" s="69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2">
      <c r="A842" s="6"/>
      <c r="B842" s="6"/>
      <c r="C842" s="6"/>
      <c r="D842" s="6"/>
      <c r="E842" s="6"/>
      <c r="F842" s="6"/>
      <c r="G842" s="6"/>
      <c r="M842" s="69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2">
      <c r="A843" s="6"/>
      <c r="B843" s="6"/>
      <c r="C843" s="6"/>
      <c r="D843" s="6"/>
      <c r="E843" s="6"/>
      <c r="F843" s="6"/>
      <c r="G843" s="6"/>
      <c r="M843" s="69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2">
      <c r="A844" s="6"/>
      <c r="B844" s="6"/>
      <c r="C844" s="6"/>
      <c r="D844" s="6"/>
      <c r="E844" s="6"/>
      <c r="F844" s="6"/>
      <c r="G844" s="6"/>
      <c r="M844" s="69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2">
      <c r="A845" s="6"/>
      <c r="B845" s="6"/>
      <c r="C845" s="6"/>
      <c r="D845" s="6"/>
      <c r="E845" s="6"/>
      <c r="F845" s="6"/>
      <c r="G845" s="6"/>
      <c r="M845" s="69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2">
      <c r="A846" s="6"/>
      <c r="B846" s="6"/>
      <c r="C846" s="6"/>
      <c r="D846" s="6"/>
      <c r="E846" s="6"/>
      <c r="F846" s="6"/>
      <c r="G846" s="6"/>
      <c r="M846" s="69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2">
      <c r="A847" s="6"/>
      <c r="B847" s="6"/>
      <c r="C847" s="6"/>
      <c r="D847" s="6"/>
      <c r="E847" s="6"/>
      <c r="F847" s="6"/>
      <c r="G847" s="6"/>
      <c r="M847" s="69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2">
      <c r="A848" s="6"/>
      <c r="B848" s="6"/>
      <c r="C848" s="6"/>
      <c r="D848" s="6"/>
      <c r="E848" s="6"/>
      <c r="F848" s="6"/>
      <c r="G848" s="6"/>
      <c r="M848" s="69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2">
      <c r="A849" s="6"/>
      <c r="B849" s="6"/>
      <c r="C849" s="6"/>
      <c r="D849" s="6"/>
      <c r="E849" s="6"/>
      <c r="F849" s="6"/>
      <c r="G849" s="6"/>
      <c r="M849" s="69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2">
      <c r="A850" s="6"/>
      <c r="B850" s="6"/>
      <c r="C850" s="6"/>
      <c r="D850" s="6"/>
      <c r="E850" s="6"/>
      <c r="F850" s="6"/>
      <c r="G850" s="6"/>
      <c r="M850" s="69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2">
      <c r="A851" s="6"/>
      <c r="B851" s="6"/>
      <c r="C851" s="6"/>
      <c r="D851" s="6"/>
      <c r="E851" s="6"/>
      <c r="F851" s="6"/>
      <c r="G851" s="6"/>
      <c r="M851" s="69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2">
      <c r="A852" s="6"/>
      <c r="B852" s="6"/>
      <c r="C852" s="6"/>
      <c r="D852" s="6"/>
      <c r="E852" s="6"/>
      <c r="F852" s="6"/>
      <c r="G852" s="6"/>
      <c r="M852" s="69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2">
      <c r="A853" s="6"/>
      <c r="B853" s="6"/>
      <c r="C853" s="6"/>
      <c r="D853" s="6"/>
      <c r="E853" s="6"/>
      <c r="F853" s="6"/>
      <c r="G853" s="6"/>
      <c r="M853" s="69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2">
      <c r="A854" s="6"/>
      <c r="B854" s="6"/>
      <c r="C854" s="6"/>
      <c r="D854" s="6"/>
      <c r="E854" s="6"/>
      <c r="F854" s="6"/>
      <c r="G854" s="6"/>
      <c r="M854" s="69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2">
      <c r="A855" s="6"/>
      <c r="B855" s="6"/>
      <c r="C855" s="6"/>
      <c r="D855" s="6"/>
      <c r="E855" s="6"/>
      <c r="F855" s="6"/>
      <c r="G855" s="6"/>
      <c r="M855" s="69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2">
      <c r="A856" s="6"/>
      <c r="B856" s="6"/>
      <c r="C856" s="6"/>
      <c r="D856" s="6"/>
      <c r="E856" s="6"/>
      <c r="F856" s="6"/>
      <c r="G856" s="6"/>
      <c r="M856" s="69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2">
      <c r="A857" s="6"/>
      <c r="B857" s="6"/>
      <c r="C857" s="6"/>
      <c r="D857" s="6"/>
      <c r="E857" s="6"/>
      <c r="F857" s="6"/>
      <c r="G857" s="6"/>
      <c r="M857" s="69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2">
      <c r="A858" s="6"/>
      <c r="B858" s="6"/>
      <c r="C858" s="6"/>
      <c r="D858" s="6"/>
      <c r="E858" s="6"/>
      <c r="F858" s="6"/>
      <c r="G858" s="6"/>
      <c r="M858" s="69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2">
      <c r="A859" s="6"/>
      <c r="B859" s="6"/>
      <c r="C859" s="6"/>
      <c r="D859" s="6"/>
      <c r="E859" s="6"/>
      <c r="F859" s="6"/>
      <c r="G859" s="6"/>
      <c r="M859" s="69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2">
      <c r="A860" s="6"/>
      <c r="B860" s="6"/>
      <c r="C860" s="6"/>
      <c r="D860" s="6"/>
      <c r="E860" s="6"/>
      <c r="F860" s="6"/>
      <c r="G860" s="6"/>
      <c r="M860" s="69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2">
      <c r="A861" s="6"/>
      <c r="B861" s="6"/>
      <c r="C861" s="6"/>
      <c r="D861" s="6"/>
      <c r="E861" s="6"/>
      <c r="F861" s="6"/>
      <c r="G861" s="6"/>
      <c r="M861" s="69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2">
      <c r="A862" s="6"/>
      <c r="B862" s="6"/>
      <c r="C862" s="6"/>
      <c r="D862" s="6"/>
      <c r="E862" s="6"/>
      <c r="F862" s="6"/>
      <c r="G862" s="6"/>
      <c r="M862" s="69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2">
      <c r="A863" s="6"/>
      <c r="B863" s="6"/>
      <c r="C863" s="6"/>
      <c r="D863" s="6"/>
      <c r="E863" s="6"/>
      <c r="F863" s="6"/>
      <c r="G863" s="6"/>
      <c r="M863" s="69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2">
      <c r="A864" s="6"/>
      <c r="B864" s="6"/>
      <c r="C864" s="6"/>
      <c r="D864" s="6"/>
      <c r="E864" s="6"/>
      <c r="F864" s="6"/>
      <c r="G864" s="6"/>
      <c r="M864" s="69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2">
      <c r="A865" s="6"/>
      <c r="B865" s="6"/>
      <c r="C865" s="6"/>
      <c r="D865" s="6"/>
      <c r="E865" s="6"/>
      <c r="F865" s="6"/>
      <c r="G865" s="6"/>
      <c r="M865" s="69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2">
      <c r="A866" s="6"/>
      <c r="B866" s="6"/>
      <c r="C866" s="6"/>
      <c r="D866" s="6"/>
      <c r="E866" s="6"/>
      <c r="F866" s="6"/>
      <c r="G866" s="6"/>
      <c r="M866" s="69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2">
      <c r="A867" s="6"/>
      <c r="B867" s="6"/>
      <c r="C867" s="6"/>
      <c r="D867" s="6"/>
      <c r="E867" s="6"/>
      <c r="F867" s="6"/>
      <c r="G867" s="6"/>
      <c r="M867" s="69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2">
      <c r="A868" s="6"/>
      <c r="B868" s="6"/>
      <c r="C868" s="6"/>
      <c r="D868" s="6"/>
      <c r="E868" s="6"/>
      <c r="F868" s="6"/>
      <c r="G868" s="6"/>
      <c r="M868" s="69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2">
      <c r="A869" s="6"/>
      <c r="B869" s="6"/>
      <c r="C869" s="6"/>
      <c r="D869" s="6"/>
      <c r="E869" s="6"/>
      <c r="F869" s="6"/>
      <c r="G869" s="6"/>
      <c r="M869" s="69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2">
      <c r="A870" s="6"/>
      <c r="B870" s="6"/>
      <c r="C870" s="6"/>
      <c r="D870" s="6"/>
      <c r="E870" s="6"/>
      <c r="F870" s="6"/>
      <c r="G870" s="6"/>
      <c r="M870" s="69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2">
      <c r="A871" s="6"/>
      <c r="B871" s="6"/>
      <c r="C871" s="6"/>
      <c r="D871" s="6"/>
      <c r="E871" s="6"/>
      <c r="F871" s="6"/>
      <c r="G871" s="6"/>
      <c r="M871" s="69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2">
      <c r="A872" s="6"/>
      <c r="B872" s="6"/>
      <c r="C872" s="6"/>
      <c r="D872" s="6"/>
      <c r="E872" s="6"/>
      <c r="F872" s="6"/>
      <c r="G872" s="6"/>
      <c r="M872" s="69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2">
      <c r="A873" s="6"/>
      <c r="B873" s="6"/>
      <c r="C873" s="6"/>
      <c r="D873" s="6"/>
      <c r="E873" s="6"/>
      <c r="F873" s="6"/>
      <c r="G873" s="6"/>
      <c r="M873" s="69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2">
      <c r="A874" s="6"/>
      <c r="B874" s="6"/>
      <c r="C874" s="6"/>
      <c r="D874" s="6"/>
      <c r="E874" s="6"/>
      <c r="F874" s="6"/>
      <c r="G874" s="6"/>
      <c r="M874" s="69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2">
      <c r="A875" s="6"/>
      <c r="B875" s="6"/>
      <c r="C875" s="6"/>
      <c r="D875" s="6"/>
      <c r="E875" s="6"/>
      <c r="F875" s="6"/>
      <c r="G875" s="6"/>
      <c r="M875" s="69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2">
      <c r="A876" s="6"/>
      <c r="B876" s="6"/>
      <c r="C876" s="6"/>
      <c r="D876" s="6"/>
      <c r="E876" s="6"/>
      <c r="F876" s="6"/>
      <c r="G876" s="6"/>
      <c r="M876" s="69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2">
      <c r="A877" s="6"/>
      <c r="B877" s="6"/>
      <c r="C877" s="6"/>
      <c r="D877" s="6"/>
      <c r="E877" s="6"/>
      <c r="F877" s="6"/>
      <c r="G877" s="6"/>
      <c r="M877" s="69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2">
      <c r="A878" s="6"/>
      <c r="B878" s="6"/>
      <c r="C878" s="6"/>
      <c r="D878" s="6"/>
      <c r="E878" s="6"/>
      <c r="F878" s="6"/>
      <c r="G878" s="6"/>
      <c r="M878" s="69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2">
      <c r="A879" s="6"/>
      <c r="B879" s="6"/>
      <c r="C879" s="6"/>
      <c r="D879" s="6"/>
      <c r="E879" s="6"/>
      <c r="F879" s="6"/>
      <c r="G879" s="6"/>
      <c r="M879" s="69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2">
      <c r="A880" s="6"/>
      <c r="B880" s="6"/>
      <c r="C880" s="6"/>
      <c r="D880" s="6"/>
      <c r="E880" s="6"/>
      <c r="F880" s="6"/>
      <c r="G880" s="6"/>
      <c r="M880" s="69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2">
      <c r="A881" s="6"/>
      <c r="B881" s="6"/>
      <c r="C881" s="6"/>
      <c r="D881" s="6"/>
      <c r="E881" s="6"/>
      <c r="F881" s="6"/>
      <c r="G881" s="6"/>
      <c r="M881" s="69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2">
      <c r="A882" s="6"/>
      <c r="B882" s="6"/>
      <c r="C882" s="6"/>
      <c r="D882" s="6"/>
      <c r="E882" s="6"/>
      <c r="F882" s="6"/>
      <c r="G882" s="6"/>
      <c r="M882" s="69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2">
      <c r="A883" s="6"/>
      <c r="B883" s="6"/>
      <c r="C883" s="6"/>
      <c r="D883" s="6"/>
      <c r="E883" s="6"/>
      <c r="F883" s="6"/>
      <c r="G883" s="6"/>
      <c r="M883" s="69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2">
      <c r="A884" s="6"/>
      <c r="B884" s="6"/>
      <c r="C884" s="6"/>
      <c r="D884" s="6"/>
      <c r="E884" s="6"/>
      <c r="F884" s="6"/>
      <c r="G884" s="6"/>
      <c r="M884" s="69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2">
      <c r="A885" s="6"/>
      <c r="B885" s="6"/>
      <c r="C885" s="6"/>
      <c r="D885" s="6"/>
      <c r="E885" s="6"/>
      <c r="F885" s="6"/>
      <c r="G885" s="6"/>
      <c r="M885" s="69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2">
      <c r="A886" s="6"/>
      <c r="B886" s="6"/>
      <c r="C886" s="6"/>
      <c r="D886" s="6"/>
      <c r="E886" s="6"/>
      <c r="F886" s="6"/>
      <c r="G886" s="6"/>
      <c r="M886" s="69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2">
      <c r="A887" s="6"/>
      <c r="B887" s="6"/>
      <c r="C887" s="6"/>
      <c r="D887" s="6"/>
      <c r="E887" s="6"/>
      <c r="F887" s="6"/>
      <c r="G887" s="6"/>
      <c r="M887" s="69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2">
      <c r="A888" s="6"/>
      <c r="B888" s="6"/>
      <c r="C888" s="6"/>
      <c r="D888" s="6"/>
      <c r="E888" s="6"/>
      <c r="F888" s="6"/>
      <c r="G888" s="6"/>
      <c r="M888" s="69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2">
      <c r="A889" s="6"/>
      <c r="B889" s="6"/>
      <c r="C889" s="6"/>
      <c r="D889" s="6"/>
      <c r="E889" s="6"/>
      <c r="F889" s="6"/>
      <c r="G889" s="6"/>
      <c r="M889" s="69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2">
      <c r="A890" s="6"/>
      <c r="B890" s="6"/>
      <c r="C890" s="6"/>
      <c r="D890" s="6"/>
      <c r="E890" s="6"/>
      <c r="F890" s="6"/>
      <c r="G890" s="6"/>
      <c r="M890" s="69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2">
      <c r="A891" s="6"/>
      <c r="B891" s="6"/>
      <c r="C891" s="6"/>
      <c r="D891" s="6"/>
      <c r="E891" s="6"/>
      <c r="F891" s="6"/>
      <c r="G891" s="6"/>
      <c r="M891" s="69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2">
      <c r="A892" s="6"/>
      <c r="B892" s="6"/>
      <c r="C892" s="6"/>
      <c r="D892" s="6"/>
      <c r="E892" s="6"/>
      <c r="F892" s="6"/>
      <c r="G892" s="6"/>
      <c r="M892" s="69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2">
      <c r="A893" s="6"/>
      <c r="B893" s="6"/>
      <c r="C893" s="6"/>
      <c r="D893" s="6"/>
      <c r="E893" s="6"/>
      <c r="F893" s="6"/>
      <c r="G893" s="6"/>
      <c r="M893" s="69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2">
      <c r="A894" s="6"/>
      <c r="B894" s="6"/>
      <c r="C894" s="6"/>
      <c r="D894" s="6"/>
      <c r="E894" s="6"/>
      <c r="F894" s="6"/>
      <c r="G894" s="6"/>
      <c r="M894" s="69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2">
      <c r="A895" s="6"/>
      <c r="B895" s="6"/>
      <c r="C895" s="6"/>
      <c r="D895" s="6"/>
      <c r="E895" s="6"/>
      <c r="F895" s="6"/>
      <c r="G895" s="6"/>
      <c r="M895" s="69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2">
      <c r="A896" s="6"/>
      <c r="B896" s="6"/>
      <c r="C896" s="6"/>
      <c r="D896" s="6"/>
      <c r="E896" s="6"/>
      <c r="F896" s="6"/>
      <c r="G896" s="6"/>
      <c r="M896" s="69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2">
      <c r="A897" s="6"/>
      <c r="B897" s="6"/>
      <c r="C897" s="6"/>
      <c r="D897" s="6"/>
      <c r="E897" s="6"/>
      <c r="F897" s="6"/>
      <c r="G897" s="6"/>
      <c r="M897" s="69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2">
      <c r="A898" s="6"/>
      <c r="B898" s="6"/>
      <c r="C898" s="6"/>
      <c r="D898" s="6"/>
      <c r="E898" s="6"/>
      <c r="F898" s="6"/>
      <c r="G898" s="6"/>
      <c r="M898" s="69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2">
      <c r="A899" s="6"/>
      <c r="B899" s="6"/>
      <c r="C899" s="6"/>
      <c r="D899" s="6"/>
      <c r="E899" s="6"/>
      <c r="F899" s="6"/>
      <c r="G899" s="6"/>
      <c r="M899" s="69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2">
      <c r="A900" s="6"/>
      <c r="B900" s="6"/>
      <c r="C900" s="6"/>
      <c r="D900" s="6"/>
      <c r="E900" s="6"/>
      <c r="F900" s="6"/>
      <c r="G900" s="6"/>
      <c r="M900" s="69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2">
      <c r="A901" s="6"/>
      <c r="B901" s="6"/>
      <c r="C901" s="6"/>
      <c r="D901" s="6"/>
      <c r="E901" s="6"/>
      <c r="F901" s="6"/>
      <c r="G901" s="6"/>
      <c r="M901" s="69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2">
      <c r="A902" s="6"/>
      <c r="B902" s="6"/>
      <c r="C902" s="6"/>
      <c r="D902" s="6"/>
      <c r="E902" s="6"/>
      <c r="F902" s="6"/>
      <c r="G902" s="6"/>
      <c r="M902" s="69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2">
      <c r="A903" s="6"/>
      <c r="B903" s="6"/>
      <c r="C903" s="6"/>
      <c r="D903" s="6"/>
      <c r="E903" s="6"/>
      <c r="F903" s="6"/>
      <c r="G903" s="6"/>
      <c r="M903" s="69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2">
      <c r="A904" s="6"/>
      <c r="B904" s="6"/>
      <c r="C904" s="6"/>
      <c r="D904" s="6"/>
      <c r="E904" s="6"/>
      <c r="F904" s="6"/>
      <c r="G904" s="6"/>
      <c r="M904" s="69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2">
      <c r="A905" s="6"/>
      <c r="B905" s="6"/>
      <c r="C905" s="6"/>
      <c r="D905" s="6"/>
      <c r="E905" s="6"/>
      <c r="F905" s="6"/>
      <c r="G905" s="6"/>
      <c r="M905" s="69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2">
      <c r="A906" s="6"/>
      <c r="B906" s="6"/>
      <c r="C906" s="6"/>
      <c r="D906" s="6"/>
      <c r="E906" s="6"/>
      <c r="F906" s="6"/>
      <c r="G906" s="6"/>
      <c r="M906" s="69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2">
      <c r="A907" s="6"/>
      <c r="B907" s="6"/>
      <c r="C907" s="6"/>
      <c r="D907" s="6"/>
      <c r="E907" s="6"/>
      <c r="F907" s="6"/>
      <c r="G907" s="6"/>
      <c r="M907" s="69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2">
      <c r="A908" s="6"/>
      <c r="B908" s="6"/>
      <c r="C908" s="6"/>
      <c r="D908" s="6"/>
      <c r="E908" s="6"/>
      <c r="F908" s="6"/>
      <c r="G908" s="6"/>
      <c r="M908" s="69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2">
      <c r="A909" s="6"/>
      <c r="B909" s="6"/>
      <c r="C909" s="6"/>
      <c r="D909" s="6"/>
      <c r="E909" s="6"/>
      <c r="F909" s="6"/>
      <c r="G909" s="6"/>
      <c r="M909" s="69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2">
      <c r="A910" s="6"/>
      <c r="B910" s="6"/>
      <c r="C910" s="6"/>
      <c r="D910" s="6"/>
      <c r="E910" s="6"/>
      <c r="F910" s="6"/>
      <c r="G910" s="6"/>
      <c r="M910" s="69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2">
      <c r="A911" s="6"/>
      <c r="B911" s="6"/>
      <c r="C911" s="6"/>
      <c r="D911" s="6"/>
      <c r="E911" s="6"/>
      <c r="F911" s="6"/>
      <c r="G911" s="6"/>
      <c r="M911" s="69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2">
      <c r="A912" s="6"/>
      <c r="B912" s="6"/>
      <c r="C912" s="6"/>
      <c r="D912" s="6"/>
      <c r="E912" s="6"/>
      <c r="F912" s="6"/>
      <c r="G912" s="6"/>
      <c r="M912" s="69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2">
      <c r="A913" s="6"/>
      <c r="B913" s="6"/>
      <c r="C913" s="6"/>
      <c r="D913" s="6"/>
      <c r="E913" s="6"/>
      <c r="F913" s="6"/>
      <c r="G913" s="6"/>
      <c r="M913" s="69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2">
      <c r="A914" s="6"/>
      <c r="B914" s="6"/>
      <c r="C914" s="6"/>
      <c r="D914" s="6"/>
      <c r="E914" s="6"/>
      <c r="F914" s="6"/>
      <c r="G914" s="6"/>
      <c r="M914" s="69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2">
      <c r="A915" s="6"/>
      <c r="B915" s="6"/>
      <c r="C915" s="6"/>
      <c r="D915" s="6"/>
      <c r="E915" s="6"/>
      <c r="F915" s="6"/>
      <c r="G915" s="6"/>
      <c r="M915" s="69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2">
      <c r="A916" s="6"/>
      <c r="B916" s="6"/>
      <c r="C916" s="6"/>
      <c r="D916" s="6"/>
      <c r="E916" s="6"/>
      <c r="F916" s="6"/>
      <c r="G916" s="6"/>
      <c r="M916" s="69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2">
      <c r="A917" s="6"/>
      <c r="B917" s="6"/>
      <c r="C917" s="6"/>
      <c r="D917" s="6"/>
      <c r="E917" s="6"/>
      <c r="F917" s="6"/>
      <c r="G917" s="6"/>
      <c r="M917" s="69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2">
      <c r="A918" s="6"/>
      <c r="B918" s="6"/>
      <c r="C918" s="6"/>
      <c r="D918" s="6"/>
      <c r="E918" s="6"/>
      <c r="F918" s="6"/>
      <c r="G918" s="6"/>
      <c r="M918" s="69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2">
      <c r="A919" s="6"/>
      <c r="B919" s="6"/>
      <c r="C919" s="6"/>
      <c r="D919" s="6"/>
      <c r="E919" s="6"/>
      <c r="F919" s="6"/>
      <c r="G919" s="6"/>
      <c r="M919" s="69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2">
      <c r="A920" s="6"/>
      <c r="B920" s="6"/>
      <c r="C920" s="6"/>
      <c r="D920" s="6"/>
      <c r="E920" s="6"/>
      <c r="F920" s="6"/>
      <c r="G920" s="6"/>
      <c r="M920" s="69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2">
      <c r="A921" s="6"/>
      <c r="B921" s="6"/>
      <c r="C921" s="6"/>
      <c r="D921" s="6"/>
      <c r="E921" s="6"/>
      <c r="F921" s="6"/>
      <c r="G921" s="6"/>
      <c r="M921" s="69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2">
      <c r="A922" s="6"/>
      <c r="B922" s="6"/>
      <c r="C922" s="6"/>
      <c r="D922" s="6"/>
      <c r="E922" s="6"/>
      <c r="F922" s="6"/>
      <c r="G922" s="6"/>
      <c r="M922" s="69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2">
      <c r="A923" s="6"/>
      <c r="B923" s="6"/>
      <c r="C923" s="6"/>
      <c r="D923" s="6"/>
      <c r="E923" s="6"/>
      <c r="F923" s="6"/>
      <c r="G923" s="6"/>
      <c r="M923" s="69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2">
      <c r="A924" s="6"/>
      <c r="B924" s="6"/>
      <c r="C924" s="6"/>
      <c r="D924" s="6"/>
      <c r="E924" s="6"/>
      <c r="F924" s="6"/>
      <c r="G924" s="6"/>
      <c r="M924" s="69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2">
      <c r="A925" s="6"/>
      <c r="B925" s="6"/>
      <c r="C925" s="6"/>
      <c r="D925" s="6"/>
      <c r="E925" s="6"/>
      <c r="F925" s="6"/>
      <c r="G925" s="6"/>
      <c r="M925" s="69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2">
      <c r="A926" s="6"/>
      <c r="B926" s="6"/>
      <c r="C926" s="6"/>
      <c r="D926" s="6"/>
      <c r="E926" s="6"/>
      <c r="F926" s="6"/>
      <c r="G926" s="6"/>
      <c r="M926" s="69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2">
      <c r="A927" s="6"/>
      <c r="B927" s="6"/>
      <c r="C927" s="6"/>
      <c r="D927" s="6"/>
      <c r="E927" s="6"/>
      <c r="F927" s="6"/>
      <c r="G927" s="6"/>
      <c r="M927" s="69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2">
      <c r="A928" s="6"/>
      <c r="B928" s="6"/>
      <c r="C928" s="6"/>
      <c r="D928" s="6"/>
      <c r="E928" s="6"/>
      <c r="F928" s="6"/>
      <c r="G928" s="6"/>
      <c r="M928" s="69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2">
      <c r="A929" s="6"/>
      <c r="B929" s="6"/>
      <c r="C929" s="6"/>
      <c r="D929" s="6"/>
      <c r="E929" s="6"/>
      <c r="F929" s="6"/>
      <c r="G929" s="6"/>
      <c r="M929" s="69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2">
      <c r="A930" s="6"/>
      <c r="B930" s="6"/>
      <c r="C930" s="6"/>
      <c r="D930" s="6"/>
      <c r="E930" s="6"/>
      <c r="F930" s="6"/>
      <c r="G930" s="6"/>
      <c r="M930" s="69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2">
      <c r="A931" s="6"/>
      <c r="B931" s="6"/>
      <c r="C931" s="6"/>
      <c r="D931" s="6"/>
      <c r="E931" s="6"/>
      <c r="F931" s="6"/>
      <c r="G931" s="6"/>
      <c r="M931" s="69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2">
      <c r="A932" s="6"/>
      <c r="B932" s="6"/>
      <c r="C932" s="6"/>
      <c r="D932" s="6"/>
      <c r="E932" s="6"/>
      <c r="F932" s="6"/>
      <c r="G932" s="6"/>
      <c r="M932" s="69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2">
      <c r="A933" s="6"/>
      <c r="B933" s="6"/>
      <c r="C933" s="6"/>
      <c r="D933" s="6"/>
      <c r="E933" s="6"/>
      <c r="F933" s="6"/>
      <c r="G933" s="6"/>
      <c r="M933" s="69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2">
      <c r="A934" s="6"/>
      <c r="B934" s="6"/>
      <c r="C934" s="6"/>
      <c r="D934" s="6"/>
      <c r="E934" s="6"/>
      <c r="F934" s="6"/>
      <c r="G934" s="6"/>
      <c r="M934" s="69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2">
      <c r="A935" s="6"/>
      <c r="B935" s="6"/>
      <c r="C935" s="6"/>
      <c r="D935" s="6"/>
      <c r="E935" s="6"/>
      <c r="F935" s="6"/>
      <c r="G935" s="6"/>
      <c r="M935" s="69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2">
      <c r="A936" s="6"/>
      <c r="B936" s="6"/>
      <c r="C936" s="6"/>
      <c r="D936" s="6"/>
      <c r="E936" s="6"/>
      <c r="F936" s="6"/>
      <c r="G936" s="6"/>
      <c r="M936" s="69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2">
      <c r="A937" s="6"/>
      <c r="B937" s="6"/>
      <c r="C937" s="6"/>
      <c r="D937" s="6"/>
      <c r="E937" s="6"/>
      <c r="F937" s="6"/>
      <c r="G937" s="6"/>
      <c r="M937" s="69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2">
      <c r="A938" s="6"/>
      <c r="B938" s="6"/>
      <c r="C938" s="6"/>
      <c r="D938" s="6"/>
      <c r="E938" s="6"/>
      <c r="F938" s="6"/>
      <c r="G938" s="6"/>
      <c r="M938" s="69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2">
      <c r="A939" s="6"/>
      <c r="B939" s="6"/>
      <c r="C939" s="6"/>
      <c r="D939" s="6"/>
      <c r="E939" s="6"/>
      <c r="F939" s="6"/>
      <c r="G939" s="6"/>
      <c r="M939" s="69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2">
      <c r="A940" s="6"/>
      <c r="B940" s="6"/>
      <c r="C940" s="6"/>
      <c r="D940" s="6"/>
      <c r="E940" s="6"/>
      <c r="F940" s="6"/>
      <c r="G940" s="6"/>
      <c r="M940" s="69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2">
      <c r="A941" s="6"/>
      <c r="B941" s="6"/>
      <c r="C941" s="6"/>
      <c r="D941" s="6"/>
      <c r="E941" s="6"/>
      <c r="F941" s="6"/>
      <c r="G941" s="6"/>
      <c r="M941" s="69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2">
      <c r="A942" s="6"/>
      <c r="B942" s="6"/>
      <c r="C942" s="6"/>
      <c r="D942" s="6"/>
      <c r="E942" s="6"/>
      <c r="F942" s="6"/>
      <c r="G942" s="6"/>
      <c r="M942" s="69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2">
      <c r="A943" s="6"/>
      <c r="B943" s="6"/>
      <c r="C943" s="6"/>
      <c r="D943" s="6"/>
      <c r="E943" s="6"/>
      <c r="F943" s="6"/>
      <c r="G943" s="6"/>
      <c r="M943" s="69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2">
      <c r="A944" s="6"/>
      <c r="B944" s="6"/>
      <c r="C944" s="6"/>
      <c r="D944" s="6"/>
      <c r="E944" s="6"/>
      <c r="F944" s="6"/>
      <c r="G944" s="6"/>
      <c r="M944" s="69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2">
      <c r="A945" s="6"/>
      <c r="B945" s="6"/>
      <c r="C945" s="6"/>
      <c r="D945" s="6"/>
      <c r="E945" s="6"/>
      <c r="F945" s="6"/>
      <c r="G945" s="6"/>
      <c r="M945" s="69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2">
      <c r="A946" s="6"/>
      <c r="B946" s="6"/>
      <c r="C946" s="6"/>
      <c r="D946" s="6"/>
      <c r="E946" s="6"/>
      <c r="F946" s="6"/>
      <c r="G946" s="6"/>
      <c r="M946" s="69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2">
      <c r="A947" s="6"/>
      <c r="B947" s="6"/>
      <c r="C947" s="6"/>
      <c r="D947" s="6"/>
      <c r="E947" s="6"/>
      <c r="F947" s="6"/>
      <c r="G947" s="6"/>
      <c r="M947" s="69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2">
      <c r="A948" s="6"/>
      <c r="B948" s="6"/>
      <c r="C948" s="6"/>
      <c r="D948" s="6"/>
      <c r="E948" s="6"/>
      <c r="F948" s="6"/>
      <c r="G948" s="6"/>
      <c r="M948" s="69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2">
      <c r="A949" s="6"/>
      <c r="B949" s="6"/>
      <c r="C949" s="6"/>
      <c r="D949" s="6"/>
      <c r="E949" s="6"/>
      <c r="F949" s="6"/>
      <c r="G949" s="6"/>
      <c r="M949" s="69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2">
      <c r="A950" s="6"/>
      <c r="B950" s="6"/>
      <c r="C950" s="6"/>
      <c r="D950" s="6"/>
      <c r="E950" s="6"/>
      <c r="F950" s="6"/>
      <c r="G950" s="6"/>
      <c r="M950" s="69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2">
      <c r="A951" s="6"/>
      <c r="B951" s="6"/>
      <c r="C951" s="6"/>
      <c r="D951" s="6"/>
      <c r="E951" s="6"/>
      <c r="F951" s="6"/>
      <c r="G951" s="6"/>
      <c r="M951" s="69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2">
      <c r="A952" s="6"/>
      <c r="B952" s="6"/>
      <c r="C952" s="6"/>
      <c r="D952" s="6"/>
      <c r="E952" s="6"/>
      <c r="F952" s="6"/>
      <c r="G952" s="6"/>
      <c r="M952" s="69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2">
      <c r="A953" s="6"/>
      <c r="B953" s="6"/>
      <c r="C953" s="6"/>
      <c r="D953" s="6"/>
      <c r="E953" s="6"/>
      <c r="F953" s="6"/>
      <c r="G953" s="6"/>
      <c r="M953" s="69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2">
      <c r="A954" s="6"/>
      <c r="B954" s="6"/>
      <c r="C954" s="6"/>
      <c r="D954" s="6"/>
      <c r="E954" s="6"/>
      <c r="F954" s="6"/>
      <c r="G954" s="6"/>
      <c r="M954" s="69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2">
      <c r="A955" s="6"/>
      <c r="B955" s="6"/>
      <c r="C955" s="6"/>
      <c r="D955" s="6"/>
      <c r="E955" s="6"/>
      <c r="F955" s="6"/>
      <c r="G955" s="6"/>
      <c r="M955" s="69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2">
      <c r="A956" s="6"/>
      <c r="B956" s="6"/>
      <c r="C956" s="6"/>
      <c r="D956" s="6"/>
      <c r="E956" s="6"/>
      <c r="F956" s="6"/>
      <c r="G956" s="6"/>
      <c r="M956" s="69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2">
      <c r="A957" s="6"/>
      <c r="B957" s="6"/>
      <c r="C957" s="6"/>
      <c r="D957" s="6"/>
      <c r="E957" s="6"/>
      <c r="F957" s="6"/>
      <c r="G957" s="6"/>
      <c r="M957" s="69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2">
      <c r="A958" s="6"/>
      <c r="B958" s="6"/>
      <c r="C958" s="6"/>
      <c r="D958" s="6"/>
      <c r="E958" s="6"/>
      <c r="F958" s="6"/>
      <c r="G958" s="6"/>
      <c r="M958" s="69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2">
      <c r="A959" s="6"/>
      <c r="B959" s="6"/>
      <c r="C959" s="6"/>
      <c r="D959" s="6"/>
      <c r="E959" s="6"/>
      <c r="F959" s="6"/>
      <c r="G959" s="6"/>
      <c r="M959" s="69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2">
      <c r="A960" s="6"/>
      <c r="B960" s="6"/>
      <c r="C960" s="6"/>
      <c r="D960" s="6"/>
      <c r="E960" s="6"/>
      <c r="F960" s="6"/>
      <c r="G960" s="6"/>
      <c r="M960" s="69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2">
      <c r="A961" s="6"/>
      <c r="B961" s="6"/>
      <c r="C961" s="6"/>
      <c r="D961" s="6"/>
      <c r="E961" s="6"/>
      <c r="F961" s="6"/>
      <c r="G961" s="6"/>
      <c r="M961" s="69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2">
      <c r="A962" s="6"/>
      <c r="B962" s="6"/>
      <c r="C962" s="6"/>
      <c r="D962" s="6"/>
      <c r="E962" s="6"/>
      <c r="F962" s="6"/>
      <c r="G962" s="6"/>
      <c r="M962" s="69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2">
      <c r="A963" s="6"/>
      <c r="B963" s="6"/>
      <c r="C963" s="6"/>
      <c r="D963" s="6"/>
      <c r="E963" s="6"/>
      <c r="F963" s="6"/>
      <c r="G963" s="6"/>
      <c r="M963" s="69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2">
      <c r="A964" s="6"/>
      <c r="B964" s="6"/>
      <c r="C964" s="6"/>
      <c r="D964" s="6"/>
      <c r="E964" s="6"/>
      <c r="F964" s="6"/>
      <c r="G964" s="6"/>
      <c r="M964" s="69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2">
      <c r="A965" s="6"/>
      <c r="B965" s="6"/>
      <c r="C965" s="6"/>
      <c r="D965" s="6"/>
      <c r="E965" s="6"/>
      <c r="F965" s="6"/>
      <c r="G965" s="6"/>
      <c r="M965" s="69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2">
      <c r="A966" s="6"/>
      <c r="B966" s="6"/>
      <c r="C966" s="6"/>
      <c r="D966" s="6"/>
      <c r="E966" s="6"/>
      <c r="F966" s="6"/>
      <c r="G966" s="6"/>
      <c r="M966" s="69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2">
      <c r="A967" s="6"/>
      <c r="B967" s="6"/>
      <c r="C967" s="6"/>
      <c r="D967" s="6"/>
      <c r="E967" s="6"/>
      <c r="F967" s="6"/>
      <c r="G967" s="6"/>
      <c r="M967" s="69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2">
      <c r="A968" s="6"/>
      <c r="B968" s="6"/>
      <c r="C968" s="6"/>
      <c r="D968" s="6"/>
      <c r="E968" s="6"/>
      <c r="F968" s="6"/>
      <c r="G968" s="6"/>
      <c r="M968" s="69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2">
      <c r="A969" s="6"/>
      <c r="B969" s="6"/>
      <c r="C969" s="6"/>
      <c r="D969" s="6"/>
      <c r="E969" s="6"/>
      <c r="F969" s="6"/>
      <c r="G969" s="6"/>
      <c r="M969" s="69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2">
      <c r="A970" s="6"/>
      <c r="B970" s="6"/>
      <c r="C970" s="6"/>
      <c r="D970" s="6"/>
      <c r="E970" s="6"/>
      <c r="F970" s="6"/>
      <c r="G970" s="6"/>
      <c r="M970" s="69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2">
      <c r="A971" s="6"/>
      <c r="B971" s="6"/>
      <c r="C971" s="6"/>
      <c r="D971" s="6"/>
      <c r="E971" s="6"/>
      <c r="F971" s="6"/>
      <c r="G971" s="6"/>
      <c r="M971" s="69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2">
      <c r="A972" s="6"/>
      <c r="B972" s="6"/>
      <c r="C972" s="6"/>
      <c r="D972" s="6"/>
      <c r="E972" s="6"/>
      <c r="F972" s="6"/>
      <c r="G972" s="6"/>
      <c r="M972" s="69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2">
      <c r="A973" s="6"/>
      <c r="B973" s="6"/>
      <c r="C973" s="6"/>
      <c r="D973" s="6"/>
      <c r="E973" s="6"/>
      <c r="F973" s="6"/>
      <c r="G973" s="6"/>
      <c r="M973" s="69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2">
      <c r="A974" s="6"/>
      <c r="B974" s="6"/>
      <c r="C974" s="6"/>
      <c r="D974" s="6"/>
      <c r="E974" s="6"/>
      <c r="F974" s="6"/>
      <c r="G974" s="6"/>
      <c r="M974" s="69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2">
      <c r="A975" s="6"/>
      <c r="B975" s="6"/>
      <c r="C975" s="6"/>
      <c r="D975" s="6"/>
      <c r="E975" s="6"/>
      <c r="F975" s="6"/>
      <c r="G975" s="6"/>
      <c r="M975" s="69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2">
      <c r="A976" s="6"/>
      <c r="B976" s="6"/>
      <c r="C976" s="6"/>
      <c r="D976" s="6"/>
      <c r="E976" s="6"/>
      <c r="F976" s="6"/>
      <c r="G976" s="6"/>
      <c r="M976" s="69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2">
      <c r="A977" s="6"/>
      <c r="B977" s="6"/>
      <c r="C977" s="6"/>
      <c r="D977" s="6"/>
      <c r="E977" s="6"/>
      <c r="F977" s="6"/>
      <c r="G977" s="6"/>
      <c r="M977" s="69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2">
      <c r="A978" s="6"/>
      <c r="B978" s="6"/>
      <c r="C978" s="6"/>
      <c r="D978" s="6"/>
      <c r="E978" s="6"/>
      <c r="F978" s="6"/>
      <c r="G978" s="6"/>
      <c r="M978" s="69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2">
      <c r="A979" s="6"/>
      <c r="B979" s="6"/>
      <c r="C979" s="6"/>
      <c r="D979" s="6"/>
      <c r="E979" s="6"/>
      <c r="F979" s="6"/>
      <c r="G979" s="6"/>
      <c r="M979" s="69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2">
      <c r="A980" s="6"/>
      <c r="B980" s="6"/>
      <c r="C980" s="6"/>
      <c r="D980" s="6"/>
      <c r="E980" s="6"/>
      <c r="F980" s="6"/>
      <c r="G980" s="6"/>
      <c r="M980" s="69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2">
      <c r="A981" s="6"/>
      <c r="B981" s="6"/>
      <c r="C981" s="6"/>
      <c r="D981" s="6"/>
      <c r="E981" s="6"/>
      <c r="F981" s="6"/>
      <c r="G981" s="6"/>
      <c r="M981" s="69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2">
      <c r="A982" s="6"/>
      <c r="B982" s="6"/>
      <c r="C982" s="6"/>
      <c r="D982" s="6"/>
      <c r="E982" s="6"/>
      <c r="F982" s="6"/>
      <c r="G982" s="6"/>
      <c r="M982" s="69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2">
      <c r="A983" s="6"/>
      <c r="B983" s="6"/>
      <c r="C983" s="6"/>
      <c r="D983" s="6"/>
      <c r="E983" s="6"/>
      <c r="F983" s="6"/>
      <c r="G983" s="6"/>
      <c r="M983" s="69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2">
      <c r="A984" s="6"/>
      <c r="B984" s="6"/>
      <c r="C984" s="6"/>
      <c r="D984" s="6"/>
      <c r="E984" s="6"/>
      <c r="F984" s="6"/>
      <c r="G984" s="6"/>
      <c r="M984" s="69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2">
      <c r="A985" s="6"/>
      <c r="B985" s="6"/>
      <c r="C985" s="6"/>
      <c r="D985" s="6"/>
      <c r="E985" s="6"/>
      <c r="F985" s="6"/>
      <c r="G985" s="6"/>
      <c r="M985" s="69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2">
      <c r="A986" s="6"/>
      <c r="B986" s="6"/>
      <c r="C986" s="6"/>
      <c r="D986" s="6"/>
      <c r="E986" s="6"/>
      <c r="F986" s="6"/>
      <c r="G986" s="6"/>
      <c r="M986" s="69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2">
      <c r="A987" s="6"/>
      <c r="B987" s="6"/>
      <c r="C987" s="6"/>
      <c r="D987" s="6"/>
      <c r="E987" s="6"/>
      <c r="F987" s="6"/>
      <c r="G987" s="6"/>
      <c r="M987" s="69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2">
      <c r="A988" s="6"/>
      <c r="B988" s="6"/>
      <c r="C988" s="6"/>
      <c r="D988" s="6"/>
      <c r="E988" s="6"/>
      <c r="F988" s="6"/>
      <c r="G988" s="6"/>
      <c r="M988" s="69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2">
      <c r="A989" s="6"/>
      <c r="B989" s="6"/>
      <c r="C989" s="6"/>
      <c r="D989" s="6"/>
      <c r="E989" s="6"/>
      <c r="F989" s="6"/>
      <c r="G989" s="6"/>
      <c r="M989" s="69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2">
      <c r="A990" s="6"/>
      <c r="B990" s="6"/>
      <c r="C990" s="6"/>
      <c r="D990" s="6"/>
      <c r="E990" s="6"/>
      <c r="F990" s="6"/>
      <c r="G990" s="6"/>
      <c r="M990" s="69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2">
      <c r="A991" s="6"/>
      <c r="B991" s="6"/>
      <c r="C991" s="6"/>
      <c r="D991" s="6"/>
      <c r="E991" s="6"/>
      <c r="F991" s="6"/>
      <c r="G991" s="6"/>
      <c r="M991" s="69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2">
      <c r="A992" s="6"/>
      <c r="B992" s="6"/>
      <c r="C992" s="6"/>
      <c r="D992" s="6"/>
      <c r="E992" s="6"/>
      <c r="F992" s="6"/>
      <c r="G992" s="6"/>
      <c r="M992" s="69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2">
      <c r="A993" s="6"/>
      <c r="B993" s="6"/>
      <c r="C993" s="6"/>
      <c r="D993" s="6"/>
      <c r="E993" s="6"/>
      <c r="F993" s="6"/>
      <c r="G993" s="6"/>
      <c r="M993" s="69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2">
      <c r="A994" s="6"/>
      <c r="B994" s="6"/>
      <c r="C994" s="6"/>
      <c r="D994" s="6"/>
      <c r="E994" s="6"/>
      <c r="F994" s="6"/>
      <c r="G994" s="6"/>
      <c r="M994" s="69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2">
      <c r="A995" s="6"/>
      <c r="B995" s="6"/>
      <c r="C995" s="6"/>
      <c r="D995" s="6"/>
      <c r="E995" s="6"/>
      <c r="F995" s="6"/>
      <c r="G995" s="6"/>
      <c r="M995" s="69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2">
      <c r="A996" s="6"/>
      <c r="B996" s="6"/>
      <c r="C996" s="6"/>
      <c r="D996" s="6"/>
      <c r="E996" s="6"/>
      <c r="F996" s="6"/>
      <c r="G996" s="6"/>
      <c r="M996" s="69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2">
      <c r="A997" s="6"/>
      <c r="B997" s="6"/>
      <c r="C997" s="6"/>
      <c r="D997" s="6"/>
      <c r="E997" s="6"/>
      <c r="F997" s="6"/>
      <c r="G997" s="6"/>
      <c r="M997" s="69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2">
      <c r="A998" s="6"/>
      <c r="B998" s="6"/>
      <c r="C998" s="6"/>
      <c r="D998" s="6"/>
      <c r="E998" s="6"/>
      <c r="F998" s="6"/>
      <c r="G998" s="6"/>
      <c r="M998" s="69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2">
      <c r="A999" s="6"/>
      <c r="B999" s="6"/>
      <c r="C999" s="6"/>
      <c r="D999" s="6"/>
      <c r="E999" s="6"/>
      <c r="F999" s="6"/>
      <c r="G999" s="6"/>
      <c r="M999" s="69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2">
      <c r="A1000" s="6"/>
      <c r="B1000" s="6"/>
      <c r="C1000" s="6"/>
      <c r="D1000" s="6"/>
      <c r="E1000" s="6"/>
      <c r="F1000" s="6"/>
      <c r="G1000" s="6"/>
      <c r="M1000" s="69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48">
    <mergeCell ref="S52:T52"/>
    <mergeCell ref="A53:B53"/>
    <mergeCell ref="D53:E53"/>
    <mergeCell ref="H53:I53"/>
    <mergeCell ref="K53:L53"/>
    <mergeCell ref="O52:R52"/>
    <mergeCell ref="A19:B19"/>
    <mergeCell ref="D19:E19"/>
    <mergeCell ref="H19:I19"/>
    <mergeCell ref="A20:B20"/>
    <mergeCell ref="D20:E20"/>
    <mergeCell ref="H20:I20"/>
    <mergeCell ref="A21:B21"/>
    <mergeCell ref="D21:E21"/>
    <mergeCell ref="H21:I21"/>
    <mergeCell ref="A22:B22"/>
    <mergeCell ref="D22:E22"/>
    <mergeCell ref="H22:I22"/>
    <mergeCell ref="A23:B23"/>
    <mergeCell ref="D23:E23"/>
    <mergeCell ref="H23:I23"/>
    <mergeCell ref="A24:B24"/>
    <mergeCell ref="D24:E24"/>
    <mergeCell ref="H24:I24"/>
    <mergeCell ref="A1:F1"/>
    <mergeCell ref="G1:G52"/>
    <mergeCell ref="H1:L1"/>
    <mergeCell ref="A2:C3"/>
    <mergeCell ref="D2:E2"/>
    <mergeCell ref="O2:T2"/>
    <mergeCell ref="L14:M14"/>
    <mergeCell ref="D47:E47"/>
    <mergeCell ref="H47:I47"/>
    <mergeCell ref="K47:L47"/>
    <mergeCell ref="D48:F48"/>
    <mergeCell ref="H48:I48"/>
    <mergeCell ref="K48:L48"/>
    <mergeCell ref="H49:I49"/>
    <mergeCell ref="K49:L49"/>
    <mergeCell ref="D50:E50"/>
    <mergeCell ref="H50:I50"/>
    <mergeCell ref="K50:L50"/>
    <mergeCell ref="D51:E51"/>
    <mergeCell ref="H51:I51"/>
    <mergeCell ref="K51:L51"/>
    <mergeCell ref="D52:E52"/>
    <mergeCell ref="H52:I52"/>
    <mergeCell ref="K52:L52"/>
    <mergeCell ref="H2:L2"/>
    <mergeCell ref="H3:L3"/>
    <mergeCell ref="D3:E3"/>
    <mergeCell ref="D4:E4"/>
    <mergeCell ref="A4:B4"/>
    <mergeCell ref="A5:B5"/>
    <mergeCell ref="D5:E5"/>
    <mergeCell ref="D6:E6"/>
    <mergeCell ref="A6:B6"/>
    <mergeCell ref="H4:M4"/>
    <mergeCell ref="L5:M5"/>
    <mergeCell ref="A7:B7"/>
    <mergeCell ref="L6:M6"/>
    <mergeCell ref="L7:M7"/>
    <mergeCell ref="D7:E7"/>
    <mergeCell ref="D8:E8"/>
    <mergeCell ref="A8:B8"/>
    <mergeCell ref="A9:B9"/>
    <mergeCell ref="L8:M8"/>
    <mergeCell ref="L9:M9"/>
    <mergeCell ref="D9:E9"/>
    <mergeCell ref="D10:E10"/>
    <mergeCell ref="A10:B10"/>
    <mergeCell ref="A11:B11"/>
    <mergeCell ref="L10:M10"/>
    <mergeCell ref="L11:M11"/>
    <mergeCell ref="D11:E11"/>
    <mergeCell ref="D12:E12"/>
    <mergeCell ref="A12:B12"/>
    <mergeCell ref="A13:B13"/>
    <mergeCell ref="L12:M12"/>
    <mergeCell ref="L13:M13"/>
    <mergeCell ref="D13:E13"/>
    <mergeCell ref="D14:E14"/>
    <mergeCell ref="A14:B14"/>
    <mergeCell ref="A15:B15"/>
    <mergeCell ref="D15:E15"/>
    <mergeCell ref="H15:M15"/>
    <mergeCell ref="A16:B16"/>
    <mergeCell ref="D16:E16"/>
    <mergeCell ref="A18:B18"/>
    <mergeCell ref="D18:E18"/>
    <mergeCell ref="H18:J18"/>
    <mergeCell ref="H16:M16"/>
    <mergeCell ref="A17:B17"/>
    <mergeCell ref="D17:E17"/>
    <mergeCell ref="H17:M17"/>
    <mergeCell ref="A25:B25"/>
    <mergeCell ref="D25:E25"/>
    <mergeCell ref="H25:I25"/>
    <mergeCell ref="D26:F26"/>
    <mergeCell ref="H26:J27"/>
    <mergeCell ref="A28:B28"/>
    <mergeCell ref="D28:E28"/>
    <mergeCell ref="H28:J28"/>
    <mergeCell ref="A29:B29"/>
    <mergeCell ref="D29:E29"/>
    <mergeCell ref="H29:I29"/>
    <mergeCell ref="A30:B30"/>
    <mergeCell ref="D30:E30"/>
    <mergeCell ref="H30:I30"/>
    <mergeCell ref="A31:B31"/>
    <mergeCell ref="D31:E31"/>
    <mergeCell ref="H31:I31"/>
    <mergeCell ref="A32:B32"/>
    <mergeCell ref="D32:E32"/>
    <mergeCell ref="H32:I32"/>
    <mergeCell ref="A33:B33"/>
    <mergeCell ref="D33:E33"/>
    <mergeCell ref="H33:I33"/>
    <mergeCell ref="A34:B34"/>
    <mergeCell ref="D34:F34"/>
    <mergeCell ref="H34:I34"/>
    <mergeCell ref="A35:B35"/>
    <mergeCell ref="H35:I35"/>
    <mergeCell ref="A36:B36"/>
    <mergeCell ref="D36:E36"/>
    <mergeCell ref="H36:I36"/>
    <mergeCell ref="A37:B37"/>
    <mergeCell ref="D37:E37"/>
    <mergeCell ref="H37:I37"/>
    <mergeCell ref="A38:B38"/>
    <mergeCell ref="D38:E38"/>
    <mergeCell ref="H38:I38"/>
    <mergeCell ref="A39:B39"/>
    <mergeCell ref="D39:E39"/>
    <mergeCell ref="H39:I39"/>
    <mergeCell ref="H45:I45"/>
    <mergeCell ref="K45:L45"/>
    <mergeCell ref="H46:I46"/>
    <mergeCell ref="K46:L46"/>
    <mergeCell ref="A40:B40"/>
    <mergeCell ref="D40:E40"/>
    <mergeCell ref="H40:I40"/>
    <mergeCell ref="H41:M42"/>
    <mergeCell ref="D42:F42"/>
    <mergeCell ref="H43:J43"/>
    <mergeCell ref="K43:M43"/>
    <mergeCell ref="H44:I44"/>
    <mergeCell ref="K44:L44"/>
  </mergeCells>
  <printOptions horizontalCentered="1"/>
  <pageMargins left="0.25" right="0.25" top="0.34" bottom="0.33" header="0" footer="0"/>
  <pageSetup scale="7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topLeftCell="A4" workbookViewId="0">
      <selection activeCell="F20" sqref="F20"/>
    </sheetView>
  </sheetViews>
  <sheetFormatPr defaultColWidth="12.5703125" defaultRowHeight="15" customHeight="1" x14ac:dyDescent="0.2"/>
  <cols>
    <col min="1" max="1" width="19.7109375" customWidth="1"/>
    <col min="2" max="2" width="6.7109375" customWidth="1"/>
    <col min="3" max="3" width="15.5703125" customWidth="1"/>
    <col min="4" max="4" width="19.7109375" customWidth="1"/>
    <col min="5" max="5" width="6.7109375" customWidth="1"/>
    <col min="6" max="6" width="15.5703125" customWidth="1"/>
    <col min="7" max="7" width="3.7109375" customWidth="1"/>
    <col min="8" max="8" width="20.5703125" customWidth="1"/>
    <col min="9" max="11" width="16.7109375" customWidth="1"/>
    <col min="12" max="13" width="13.7109375" customWidth="1"/>
    <col min="14" max="14" width="2.7109375" customWidth="1"/>
    <col min="15" max="15" width="8" customWidth="1"/>
    <col min="16" max="16" width="5.85546875" customWidth="1"/>
    <col min="17" max="17" width="6" customWidth="1"/>
    <col min="18" max="18" width="8.42578125" customWidth="1"/>
    <col min="19" max="19" width="7.85546875" customWidth="1"/>
    <col min="20" max="20" width="7.42578125" customWidth="1"/>
    <col min="21" max="26" width="9.140625" customWidth="1"/>
  </cols>
  <sheetData>
    <row r="1" spans="1:26" ht="30" customHeight="1" x14ac:dyDescent="0.4">
      <c r="A1" s="189" t="str">
        <f>'1'!A1:F1</f>
        <v>DINERO EXPRESS #8 (512) 8015655</v>
      </c>
      <c r="B1" s="172"/>
      <c r="C1" s="172"/>
      <c r="D1" s="172"/>
      <c r="E1" s="172"/>
      <c r="F1" s="172"/>
      <c r="G1" s="190"/>
      <c r="H1" s="192" t="str">
        <f>A1</f>
        <v>DINERO EXPRESS #8 (512) 8015655</v>
      </c>
      <c r="I1" s="172"/>
      <c r="J1" s="172"/>
      <c r="K1" s="172"/>
      <c r="L1" s="173"/>
      <c r="M1" s="1" t="s">
        <v>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25">
      <c r="A2" s="193" t="s">
        <v>152</v>
      </c>
      <c r="B2" s="166"/>
      <c r="C2" s="194"/>
      <c r="D2" s="198" t="s">
        <v>3</v>
      </c>
      <c r="E2" s="175"/>
      <c r="F2" s="3">
        <f>'10'!F2+1</f>
        <v>10</v>
      </c>
      <c r="G2" s="191"/>
      <c r="H2" s="185" t="s">
        <v>4</v>
      </c>
      <c r="I2" s="172"/>
      <c r="J2" s="172"/>
      <c r="K2" s="172"/>
      <c r="L2" s="173"/>
      <c r="M2" s="4">
        <f t="shared" ref="M2:M3" si="0">F2</f>
        <v>10</v>
      </c>
      <c r="N2" s="5"/>
      <c r="O2" s="199" t="s">
        <v>5</v>
      </c>
      <c r="P2" s="169"/>
      <c r="Q2" s="169"/>
      <c r="R2" s="169"/>
      <c r="S2" s="169"/>
      <c r="T2" s="170"/>
      <c r="U2" s="6"/>
      <c r="V2" s="6"/>
      <c r="W2" s="6"/>
      <c r="X2" s="6"/>
      <c r="Y2" s="6"/>
      <c r="Z2" s="6"/>
    </row>
    <row r="3" spans="1:26" ht="18" customHeight="1" x14ac:dyDescent="0.25">
      <c r="A3" s="195"/>
      <c r="B3" s="196"/>
      <c r="C3" s="197"/>
      <c r="D3" s="187" t="s">
        <v>6</v>
      </c>
      <c r="E3" s="161"/>
      <c r="F3" s="7"/>
      <c r="G3" s="191"/>
      <c r="H3" s="186"/>
      <c r="I3" s="166"/>
      <c r="J3" s="166"/>
      <c r="K3" s="166"/>
      <c r="L3" s="166"/>
      <c r="M3" s="8">
        <f t="shared" si="0"/>
        <v>0</v>
      </c>
      <c r="N3" s="6"/>
      <c r="O3" s="9" t="s">
        <v>7</v>
      </c>
      <c r="P3" s="10" t="s">
        <v>8</v>
      </c>
      <c r="Q3" s="10" t="s">
        <v>9</v>
      </c>
      <c r="R3" s="11" t="s">
        <v>10</v>
      </c>
      <c r="S3" s="10" t="s">
        <v>11</v>
      </c>
      <c r="T3" s="12" t="s">
        <v>12</v>
      </c>
      <c r="U3" s="6"/>
      <c r="V3" s="6"/>
      <c r="W3" s="6"/>
      <c r="X3" s="6"/>
      <c r="Y3" s="6"/>
      <c r="Z3" s="6"/>
    </row>
    <row r="4" spans="1:26" ht="18" customHeight="1" x14ac:dyDescent="0.2">
      <c r="A4" s="188" t="s">
        <v>13</v>
      </c>
      <c r="B4" s="161"/>
      <c r="C4" s="71" t="s">
        <v>14</v>
      </c>
      <c r="D4" s="188" t="s">
        <v>15</v>
      </c>
      <c r="E4" s="161"/>
      <c r="F4" s="14" t="s">
        <v>14</v>
      </c>
      <c r="G4" s="191"/>
      <c r="H4" s="171" t="s">
        <v>16</v>
      </c>
      <c r="I4" s="172"/>
      <c r="J4" s="172"/>
      <c r="K4" s="172"/>
      <c r="L4" s="172"/>
      <c r="M4" s="173"/>
      <c r="N4" s="15">
        <v>1</v>
      </c>
      <c r="O4" s="16"/>
      <c r="P4" s="17">
        <f>'10'!Q4</f>
        <v>0</v>
      </c>
      <c r="Q4" s="17"/>
      <c r="R4" s="18">
        <f t="shared" ref="R4:R51" si="1">Q4-P4</f>
        <v>0</v>
      </c>
      <c r="S4" s="19">
        <v>50</v>
      </c>
      <c r="T4" s="20">
        <f t="shared" ref="T4:T51" si="2">R4*S4</f>
        <v>0</v>
      </c>
      <c r="U4" s="6"/>
      <c r="V4" s="6"/>
      <c r="W4" s="6"/>
      <c r="X4" s="6"/>
      <c r="Y4" s="6"/>
      <c r="Z4" s="6"/>
    </row>
    <row r="5" spans="1:26" ht="18" customHeight="1" x14ac:dyDescent="0.2">
      <c r="A5" s="181" t="str">
        <f>'1'!A5:B5</f>
        <v>Taxable Sale</v>
      </c>
      <c r="B5" s="161"/>
      <c r="C5" s="72">
        <v>54</v>
      </c>
      <c r="D5" s="180" t="str">
        <f>'1'!D5:E5</f>
        <v>Cash Purchases</v>
      </c>
      <c r="E5" s="161"/>
      <c r="F5" s="22">
        <f>C40</f>
        <v>0</v>
      </c>
      <c r="G5" s="191"/>
      <c r="H5" s="23" t="s">
        <v>19</v>
      </c>
      <c r="I5" s="24" t="s">
        <v>14</v>
      </c>
      <c r="J5" s="24" t="s">
        <v>20</v>
      </c>
      <c r="K5" s="25" t="s">
        <v>21</v>
      </c>
      <c r="L5" s="174" t="s">
        <v>22</v>
      </c>
      <c r="M5" s="170"/>
      <c r="N5" s="15">
        <v>2</v>
      </c>
      <c r="O5" s="16"/>
      <c r="P5" s="17">
        <f>'10'!Q5</f>
        <v>0</v>
      </c>
      <c r="Q5" s="17"/>
      <c r="R5" s="18">
        <f t="shared" si="1"/>
        <v>0</v>
      </c>
      <c r="S5" s="26">
        <v>20</v>
      </c>
      <c r="T5" s="20">
        <f t="shared" si="2"/>
        <v>0</v>
      </c>
      <c r="U5" s="6"/>
      <c r="V5" s="6"/>
      <c r="W5" s="6"/>
      <c r="X5" s="6"/>
      <c r="Y5" s="6"/>
      <c r="Z5" s="6"/>
    </row>
    <row r="6" spans="1:26" ht="18" customHeight="1" x14ac:dyDescent="0.2">
      <c r="A6" s="181" t="str">
        <f>'1'!A6:B6</f>
        <v>Comm &amp; Fee</v>
      </c>
      <c r="B6" s="161"/>
      <c r="C6" s="72"/>
      <c r="D6" s="180" t="str">
        <f>'1'!D6:E6</f>
        <v>Cash Expense</v>
      </c>
      <c r="E6" s="161"/>
      <c r="F6" s="22">
        <f>F40</f>
        <v>0</v>
      </c>
      <c r="G6" s="191"/>
      <c r="H6" s="27" t="str">
        <f>'1'!H6</f>
        <v>DINEX</v>
      </c>
      <c r="I6" s="28"/>
      <c r="J6" s="28"/>
      <c r="K6" s="29"/>
      <c r="L6" s="183">
        <f t="shared" ref="L6:L13" si="3">SUM(I6:K6)</f>
        <v>0</v>
      </c>
      <c r="M6" s="184"/>
      <c r="N6" s="15">
        <v>3</v>
      </c>
      <c r="O6" s="16"/>
      <c r="P6" s="17">
        <f>'10'!Q6</f>
        <v>0</v>
      </c>
      <c r="Q6" s="17"/>
      <c r="R6" s="18">
        <f t="shared" si="1"/>
        <v>0</v>
      </c>
      <c r="S6" s="26">
        <v>20</v>
      </c>
      <c r="T6" s="20">
        <f t="shared" si="2"/>
        <v>0</v>
      </c>
      <c r="U6" s="6"/>
      <c r="V6" s="6"/>
      <c r="W6" s="6"/>
      <c r="X6" s="6"/>
      <c r="Y6" s="6"/>
      <c r="Z6" s="6"/>
    </row>
    <row r="7" spans="1:26" ht="18" customHeight="1" x14ac:dyDescent="0.2">
      <c r="A7" s="181" t="str">
        <f>'1'!A7:B7</f>
        <v>Sales Tax</v>
      </c>
      <c r="B7" s="161"/>
      <c r="C7" s="72"/>
      <c r="D7" s="180" t="str">
        <f>'1'!D7:E7</f>
        <v>Check Purchases</v>
      </c>
      <c r="E7" s="161"/>
      <c r="F7" s="22">
        <f>C53</f>
        <v>0</v>
      </c>
      <c r="G7" s="191"/>
      <c r="H7" s="27" t="str">
        <f>'1'!H7</f>
        <v>INTERMEX</v>
      </c>
      <c r="I7" s="28">
        <v>6487.93</v>
      </c>
      <c r="J7" s="28">
        <v>186</v>
      </c>
      <c r="K7" s="29"/>
      <c r="L7" s="183">
        <f t="shared" si="3"/>
        <v>6673.93</v>
      </c>
      <c r="M7" s="184"/>
      <c r="N7" s="15">
        <v>4</v>
      </c>
      <c r="O7" s="16"/>
      <c r="P7" s="17">
        <f>'10'!Q7</f>
        <v>0</v>
      </c>
      <c r="Q7" s="17"/>
      <c r="R7" s="18">
        <f t="shared" si="1"/>
        <v>0</v>
      </c>
      <c r="S7" s="26">
        <v>10</v>
      </c>
      <c r="T7" s="20">
        <f t="shared" si="2"/>
        <v>0</v>
      </c>
      <c r="U7" s="6"/>
      <c r="V7" s="6"/>
      <c r="W7" s="6"/>
      <c r="X7" s="6"/>
      <c r="Y7" s="6"/>
      <c r="Z7" s="6"/>
    </row>
    <row r="8" spans="1:26" ht="18" customHeight="1" x14ac:dyDescent="0.2">
      <c r="A8" s="181" t="str">
        <f>'1'!A8:B8</f>
        <v>Money Transfers</v>
      </c>
      <c r="B8" s="161"/>
      <c r="C8" s="72">
        <f>L14</f>
        <v>12364.59</v>
      </c>
      <c r="D8" s="180" t="str">
        <f>'1'!D8:E8</f>
        <v>Check Expense</v>
      </c>
      <c r="E8" s="161"/>
      <c r="F8" s="22">
        <f>F47</f>
        <v>0</v>
      </c>
      <c r="G8" s="191"/>
      <c r="H8" s="27" t="str">
        <f>'1'!H8</f>
        <v>SIGUE</v>
      </c>
      <c r="I8" s="28"/>
      <c r="J8" s="28"/>
      <c r="K8" s="29"/>
      <c r="L8" s="183">
        <f t="shared" si="3"/>
        <v>0</v>
      </c>
      <c r="M8" s="184"/>
      <c r="N8" s="15">
        <v>5</v>
      </c>
      <c r="O8" s="16"/>
      <c r="P8" s="17">
        <f>'10'!Q8</f>
        <v>0</v>
      </c>
      <c r="Q8" s="17"/>
      <c r="R8" s="18">
        <f t="shared" si="1"/>
        <v>0</v>
      </c>
      <c r="S8" s="26">
        <v>10</v>
      </c>
      <c r="T8" s="20">
        <f t="shared" si="2"/>
        <v>0</v>
      </c>
      <c r="U8" s="6"/>
      <c r="V8" s="6"/>
      <c r="W8" s="6"/>
      <c r="X8" s="6"/>
      <c r="Y8" s="6"/>
      <c r="Z8" s="6"/>
    </row>
    <row r="9" spans="1:26" ht="18" customHeight="1" x14ac:dyDescent="0.2">
      <c r="A9" s="181" t="str">
        <f>'1'!A9:B9</f>
        <v>Lottery Sales</v>
      </c>
      <c r="B9" s="161"/>
      <c r="C9" s="72">
        <f>S52</f>
        <v>0</v>
      </c>
      <c r="D9" s="180" t="str">
        <f>'1'!D9:E9</f>
        <v>Lotto Paid Out</v>
      </c>
      <c r="E9" s="161"/>
      <c r="F9" s="22"/>
      <c r="G9" s="191"/>
      <c r="H9" s="27" t="str">
        <f>'1'!H9</f>
        <v>AFEX</v>
      </c>
      <c r="I9" s="28"/>
      <c r="J9" s="28"/>
      <c r="K9" s="29"/>
      <c r="L9" s="183">
        <f t="shared" si="3"/>
        <v>0</v>
      </c>
      <c r="M9" s="184"/>
      <c r="N9" s="15">
        <v>6</v>
      </c>
      <c r="O9" s="16"/>
      <c r="P9" s="17">
        <f>'10'!Q9</f>
        <v>0</v>
      </c>
      <c r="Q9" s="17"/>
      <c r="R9" s="18">
        <f t="shared" si="1"/>
        <v>0</v>
      </c>
      <c r="S9" s="26">
        <v>20</v>
      </c>
      <c r="T9" s="20">
        <f t="shared" si="2"/>
        <v>0</v>
      </c>
      <c r="U9" s="6"/>
      <c r="V9" s="6"/>
      <c r="W9" s="6"/>
      <c r="X9" s="6"/>
      <c r="Y9" s="6"/>
      <c r="Z9" s="6"/>
    </row>
    <row r="10" spans="1:26" ht="18" customHeight="1" x14ac:dyDescent="0.2">
      <c r="A10" s="181" t="str">
        <f>'1'!A10:B10</f>
        <v>Lotto Net Sales</v>
      </c>
      <c r="B10" s="161"/>
      <c r="C10" s="72"/>
      <c r="D10" s="180" t="str">
        <f>'1'!D10:E10</f>
        <v>Lottery Paid Out</v>
      </c>
      <c r="E10" s="161"/>
      <c r="F10" s="22"/>
      <c r="G10" s="191"/>
      <c r="H10" s="27" t="str">
        <f>'1'!H10</f>
        <v>MONEYGRAM</v>
      </c>
      <c r="I10" s="28"/>
      <c r="J10" s="28"/>
      <c r="K10" s="29"/>
      <c r="L10" s="183">
        <f t="shared" si="3"/>
        <v>0</v>
      </c>
      <c r="M10" s="184"/>
      <c r="N10" s="15">
        <v>7</v>
      </c>
      <c r="O10" s="16"/>
      <c r="P10" s="17">
        <f>'10'!Q10</f>
        <v>0</v>
      </c>
      <c r="Q10" s="17"/>
      <c r="R10" s="18">
        <f t="shared" si="1"/>
        <v>0</v>
      </c>
      <c r="S10" s="26">
        <v>20</v>
      </c>
      <c r="T10" s="20">
        <f t="shared" si="2"/>
        <v>0</v>
      </c>
      <c r="U10" s="6"/>
      <c r="V10" s="6"/>
      <c r="W10" s="6"/>
      <c r="X10" s="6"/>
      <c r="Y10" s="6"/>
      <c r="Z10" s="6"/>
    </row>
    <row r="11" spans="1:26" ht="18" customHeight="1" x14ac:dyDescent="0.2">
      <c r="A11" s="181" t="str">
        <f>'1'!A11:B11</f>
        <v>PhoneCard</v>
      </c>
      <c r="B11" s="161"/>
      <c r="C11" s="72"/>
      <c r="D11" s="180" t="str">
        <f>'1'!D11:E11</f>
        <v>ATM Drop</v>
      </c>
      <c r="E11" s="161"/>
      <c r="F11" s="22"/>
      <c r="G11" s="191"/>
      <c r="H11" s="27" t="str">
        <f>'1'!H11</f>
        <v>BARRI</v>
      </c>
      <c r="I11" s="28">
        <v>2706.65</v>
      </c>
      <c r="J11" s="28">
        <v>60</v>
      </c>
      <c r="K11" s="29"/>
      <c r="L11" s="183">
        <f t="shared" si="3"/>
        <v>2766.65</v>
      </c>
      <c r="M11" s="184"/>
      <c r="N11" s="15">
        <v>8</v>
      </c>
      <c r="O11" s="16"/>
      <c r="P11" s="17">
        <f>'10'!Q11</f>
        <v>0</v>
      </c>
      <c r="Q11" s="17"/>
      <c r="R11" s="18">
        <f t="shared" si="1"/>
        <v>0</v>
      </c>
      <c r="S11" s="26">
        <v>20</v>
      </c>
      <c r="T11" s="20">
        <f t="shared" si="2"/>
        <v>0</v>
      </c>
      <c r="U11" s="6"/>
      <c r="V11" s="6"/>
      <c r="W11" s="6"/>
      <c r="X11" s="6"/>
      <c r="Y11" s="6"/>
      <c r="Z11" s="6"/>
    </row>
    <row r="12" spans="1:26" ht="18" customHeight="1" x14ac:dyDescent="0.2">
      <c r="A12" s="181" t="str">
        <f>'1'!A12:B12</f>
        <v>Boss Revolution</v>
      </c>
      <c r="B12" s="161"/>
      <c r="C12" s="72"/>
      <c r="D12" s="180" t="str">
        <f>'1'!D12:E12</f>
        <v>Credit Card</v>
      </c>
      <c r="E12" s="161"/>
      <c r="F12" s="22"/>
      <c r="G12" s="191"/>
      <c r="H12" s="27" t="str">
        <f>'1'!H12</f>
        <v>MAXI</v>
      </c>
      <c r="I12" s="28">
        <v>2812.01</v>
      </c>
      <c r="J12" s="28">
        <v>112</v>
      </c>
      <c r="K12" s="29"/>
      <c r="L12" s="183">
        <f t="shared" si="3"/>
        <v>2924.01</v>
      </c>
      <c r="M12" s="184"/>
      <c r="N12" s="15">
        <v>9</v>
      </c>
      <c r="O12" s="16"/>
      <c r="P12" s="17">
        <f>'10'!Q12</f>
        <v>0</v>
      </c>
      <c r="Q12" s="17"/>
      <c r="R12" s="18">
        <f t="shared" si="1"/>
        <v>0</v>
      </c>
      <c r="S12" s="26">
        <v>10</v>
      </c>
      <c r="T12" s="20">
        <f t="shared" si="2"/>
        <v>0</v>
      </c>
      <c r="U12" s="6"/>
      <c r="V12" s="6"/>
      <c r="W12" s="6"/>
      <c r="X12" s="6"/>
      <c r="Y12" s="6"/>
      <c r="Z12" s="6"/>
    </row>
    <row r="13" spans="1:26" ht="18" customHeight="1" x14ac:dyDescent="0.2">
      <c r="A13" s="181" t="str">
        <f>'1'!A13:B13</f>
        <v>Bill Payment</v>
      </c>
      <c r="B13" s="161"/>
      <c r="C13" s="73"/>
      <c r="D13" s="180" t="str">
        <f>'1'!D13:E13</f>
        <v>Outside Cash &amp; Drops</v>
      </c>
      <c r="E13" s="161"/>
      <c r="F13" s="22">
        <f>L40</f>
        <v>12350</v>
      </c>
      <c r="G13" s="191"/>
      <c r="H13" s="27" t="str">
        <f>'1'!H13</f>
        <v>AMIGO SIN PIN</v>
      </c>
      <c r="I13" s="28"/>
      <c r="J13" s="28"/>
      <c r="K13" s="29"/>
      <c r="L13" s="183">
        <f t="shared" si="3"/>
        <v>0</v>
      </c>
      <c r="M13" s="184"/>
      <c r="N13" s="15">
        <v>10</v>
      </c>
      <c r="O13" s="16"/>
      <c r="P13" s="17">
        <f>'10'!Q13</f>
        <v>0</v>
      </c>
      <c r="Q13" s="17"/>
      <c r="R13" s="18">
        <f t="shared" si="1"/>
        <v>0</v>
      </c>
      <c r="S13" s="26">
        <v>10</v>
      </c>
      <c r="T13" s="20">
        <f t="shared" si="2"/>
        <v>0</v>
      </c>
      <c r="U13" s="6"/>
      <c r="V13" s="6"/>
      <c r="W13" s="6"/>
      <c r="X13" s="6"/>
      <c r="Y13" s="6"/>
      <c r="Z13" s="6"/>
    </row>
    <row r="14" spans="1:26" ht="18" customHeight="1" x14ac:dyDescent="0.2">
      <c r="A14" s="181" t="str">
        <f>'1'!A14:B14</f>
        <v>VidaPay</v>
      </c>
      <c r="B14" s="161"/>
      <c r="C14" s="72"/>
      <c r="D14" s="180" t="str">
        <f>'1'!D14:E14</f>
        <v>Cash Deposit</v>
      </c>
      <c r="E14" s="161"/>
      <c r="F14" s="22"/>
      <c r="G14" s="191"/>
      <c r="H14" s="33" t="s">
        <v>49</v>
      </c>
      <c r="I14" s="34">
        <f t="shared" ref="I14:K14" si="4">SUM(I6:I13)</f>
        <v>12006.59</v>
      </c>
      <c r="J14" s="34">
        <f t="shared" si="4"/>
        <v>358</v>
      </c>
      <c r="K14" s="35">
        <f t="shared" si="4"/>
        <v>0</v>
      </c>
      <c r="L14" s="200">
        <f>SUM(L6:M13)</f>
        <v>12364.59</v>
      </c>
      <c r="M14" s="201"/>
      <c r="N14" s="15">
        <v>11</v>
      </c>
      <c r="O14" s="16"/>
      <c r="P14" s="17">
        <f>'10'!Q14</f>
        <v>0</v>
      </c>
      <c r="Q14" s="17"/>
      <c r="R14" s="18">
        <f t="shared" si="1"/>
        <v>0</v>
      </c>
      <c r="S14" s="26">
        <v>5</v>
      </c>
      <c r="T14" s="20">
        <f t="shared" si="2"/>
        <v>0</v>
      </c>
      <c r="U14" s="6"/>
      <c r="V14" s="6"/>
      <c r="W14" s="6"/>
      <c r="X14" s="6"/>
      <c r="Y14" s="6"/>
      <c r="Z14" s="6"/>
    </row>
    <row r="15" spans="1:26" ht="18" customHeight="1" x14ac:dyDescent="0.2">
      <c r="A15" s="181" t="str">
        <f>'1'!A15:B15</f>
        <v>Boost Epay</v>
      </c>
      <c r="B15" s="161"/>
      <c r="C15" s="72"/>
      <c r="D15" s="180" t="str">
        <f>'1'!D15:E15</f>
        <v>Money Gram Payment</v>
      </c>
      <c r="E15" s="161"/>
      <c r="F15" s="22"/>
      <c r="G15" s="191"/>
      <c r="H15" s="182"/>
      <c r="I15" s="172"/>
      <c r="J15" s="172"/>
      <c r="K15" s="172"/>
      <c r="L15" s="172"/>
      <c r="M15" s="172"/>
      <c r="N15" s="15">
        <v>12</v>
      </c>
      <c r="O15" s="16"/>
      <c r="P15" s="17">
        <f>'10'!Q15</f>
        <v>0</v>
      </c>
      <c r="Q15" s="17"/>
      <c r="R15" s="18">
        <f t="shared" si="1"/>
        <v>0</v>
      </c>
      <c r="S15" s="37">
        <v>5</v>
      </c>
      <c r="T15" s="20">
        <f t="shared" si="2"/>
        <v>0</v>
      </c>
      <c r="U15" s="6"/>
      <c r="V15" s="6"/>
      <c r="W15" s="6"/>
      <c r="X15" s="6"/>
      <c r="Y15" s="6"/>
      <c r="Z15" s="6"/>
    </row>
    <row r="16" spans="1:26" ht="18" customHeight="1" x14ac:dyDescent="0.2">
      <c r="A16" s="181" t="str">
        <f>'1'!A16:B16</f>
        <v>Epay</v>
      </c>
      <c r="B16" s="161"/>
      <c r="C16" s="72"/>
      <c r="D16" s="180" t="str">
        <f>'1'!D16:E16</f>
        <v>Vigo Payment</v>
      </c>
      <c r="E16" s="161"/>
      <c r="F16" s="22"/>
      <c r="G16" s="191"/>
      <c r="H16" s="182"/>
      <c r="I16" s="172"/>
      <c r="J16" s="172"/>
      <c r="K16" s="172"/>
      <c r="L16" s="172"/>
      <c r="M16" s="172"/>
      <c r="N16" s="15">
        <v>13</v>
      </c>
      <c r="O16" s="16"/>
      <c r="P16" s="17">
        <f>'10'!Q16</f>
        <v>0</v>
      </c>
      <c r="Q16" s="17"/>
      <c r="R16" s="18">
        <f t="shared" si="1"/>
        <v>0</v>
      </c>
      <c r="S16" s="37">
        <v>5</v>
      </c>
      <c r="T16" s="20">
        <f t="shared" si="2"/>
        <v>0</v>
      </c>
      <c r="U16" s="6"/>
      <c r="V16" s="6"/>
      <c r="W16" s="6"/>
      <c r="X16" s="6"/>
      <c r="Y16" s="6"/>
      <c r="Z16" s="6"/>
    </row>
    <row r="17" spans="1:26" ht="18" customHeight="1" x14ac:dyDescent="0.2">
      <c r="A17" s="181" t="str">
        <f>'1'!A17:B17</f>
        <v>Check Cashing Fees</v>
      </c>
      <c r="B17" s="161"/>
      <c r="C17" s="72">
        <v>277.2</v>
      </c>
      <c r="D17" s="180" t="str">
        <f>'1'!D17:E17</f>
        <v>Ria Payment</v>
      </c>
      <c r="E17" s="161"/>
      <c r="F17" s="22"/>
      <c r="G17" s="191"/>
      <c r="H17" s="182"/>
      <c r="I17" s="172"/>
      <c r="J17" s="172"/>
      <c r="K17" s="172"/>
      <c r="L17" s="172"/>
      <c r="M17" s="172"/>
      <c r="N17" s="15">
        <v>14</v>
      </c>
      <c r="O17" s="16"/>
      <c r="P17" s="17">
        <f>'10'!Q17</f>
        <v>0</v>
      </c>
      <c r="Q17" s="17"/>
      <c r="R17" s="18">
        <f t="shared" si="1"/>
        <v>0</v>
      </c>
      <c r="S17" s="26">
        <v>5</v>
      </c>
      <c r="T17" s="20">
        <f t="shared" si="2"/>
        <v>0</v>
      </c>
      <c r="U17" s="6"/>
      <c r="V17" s="6"/>
      <c r="W17" s="6"/>
      <c r="X17" s="6"/>
      <c r="Y17" s="6"/>
      <c r="Z17" s="6"/>
    </row>
    <row r="18" spans="1:26" ht="18" customHeight="1" x14ac:dyDescent="0.2">
      <c r="A18" s="181" t="str">
        <f>'1'!A18:B18</f>
        <v>Money Order</v>
      </c>
      <c r="B18" s="161"/>
      <c r="C18" s="72"/>
      <c r="D18" s="180" t="str">
        <f>'1'!D18:E18</f>
        <v>Checks Deposit</v>
      </c>
      <c r="E18" s="161"/>
      <c r="F18" s="22">
        <f>J25</f>
        <v>53559.399999999994</v>
      </c>
      <c r="G18" s="191"/>
      <c r="H18" s="171" t="s">
        <v>58</v>
      </c>
      <c r="I18" s="172"/>
      <c r="J18" s="172"/>
      <c r="K18" s="23" t="s">
        <v>59</v>
      </c>
      <c r="L18" s="24" t="s">
        <v>60</v>
      </c>
      <c r="M18" s="38" t="s">
        <v>61</v>
      </c>
      <c r="N18" s="15">
        <v>15</v>
      </c>
      <c r="O18" s="16"/>
      <c r="P18" s="17">
        <f>'10'!Q18</f>
        <v>0</v>
      </c>
      <c r="Q18" s="17"/>
      <c r="R18" s="18">
        <f t="shared" si="1"/>
        <v>0</v>
      </c>
      <c r="S18" s="26">
        <v>5</v>
      </c>
      <c r="T18" s="20">
        <f t="shared" si="2"/>
        <v>0</v>
      </c>
      <c r="U18" s="6"/>
      <c r="V18" s="6"/>
      <c r="W18" s="6"/>
      <c r="X18" s="6"/>
      <c r="Y18" s="6"/>
      <c r="Z18" s="6"/>
    </row>
    <row r="19" spans="1:26" ht="18" customHeight="1" x14ac:dyDescent="0.2">
      <c r="A19" s="181" t="str">
        <f>'1'!A19:B19</f>
        <v>Return Check Paid</v>
      </c>
      <c r="B19" s="161"/>
      <c r="C19" s="72">
        <f>F33</f>
        <v>0</v>
      </c>
      <c r="D19" s="180" t="str">
        <f>'1'!D19:E19</f>
        <v>Safe Balance</v>
      </c>
      <c r="E19" s="161"/>
      <c r="F19" s="21">
        <v>36874</v>
      </c>
      <c r="G19" s="191"/>
      <c r="H19" s="174" t="s">
        <v>64</v>
      </c>
      <c r="I19" s="175"/>
      <c r="J19" s="25" t="s">
        <v>60</v>
      </c>
      <c r="K19" s="16">
        <v>1</v>
      </c>
      <c r="L19" s="28">
        <v>3960</v>
      </c>
      <c r="M19" s="40" t="s">
        <v>285</v>
      </c>
      <c r="N19" s="15">
        <v>16</v>
      </c>
      <c r="O19" s="16"/>
      <c r="P19" s="17">
        <f>'10'!Q19</f>
        <v>0</v>
      </c>
      <c r="Q19" s="17"/>
      <c r="R19" s="18">
        <f t="shared" si="1"/>
        <v>0</v>
      </c>
      <c r="S19" s="37">
        <v>5</v>
      </c>
      <c r="T19" s="20">
        <f t="shared" si="2"/>
        <v>0</v>
      </c>
      <c r="U19" s="6"/>
      <c r="V19" s="6"/>
      <c r="W19" s="6"/>
      <c r="X19" s="6"/>
      <c r="Y19" s="6"/>
      <c r="Z19" s="6"/>
    </row>
    <row r="20" spans="1:26" ht="18" customHeight="1" x14ac:dyDescent="0.2">
      <c r="A20" s="181" t="str">
        <f>'1'!A20:B20</f>
        <v>Forward Balance</v>
      </c>
      <c r="B20" s="161"/>
      <c r="C20" s="72">
        <f>'10'!F19+'10'!F13</f>
        <v>91987</v>
      </c>
      <c r="D20" s="180" t="str">
        <f>'1'!D20:E20</f>
        <v>Payroll Expense</v>
      </c>
      <c r="E20" s="161"/>
      <c r="F20" s="22">
        <f>J40</f>
        <v>0</v>
      </c>
      <c r="G20" s="191"/>
      <c r="H20" s="160" t="s">
        <v>277</v>
      </c>
      <c r="I20" s="161"/>
      <c r="J20" s="29">
        <v>12445.44</v>
      </c>
      <c r="K20" s="16">
        <v>2</v>
      </c>
      <c r="L20" s="28">
        <v>4210</v>
      </c>
      <c r="M20" s="40" t="s">
        <v>286</v>
      </c>
      <c r="N20" s="15">
        <v>17</v>
      </c>
      <c r="O20" s="16"/>
      <c r="P20" s="17">
        <f>'10'!Q20</f>
        <v>0</v>
      </c>
      <c r="Q20" s="17"/>
      <c r="R20" s="18">
        <f t="shared" si="1"/>
        <v>0</v>
      </c>
      <c r="S20" s="37">
        <v>5</v>
      </c>
      <c r="T20" s="20">
        <f t="shared" si="2"/>
        <v>0</v>
      </c>
      <c r="U20" s="6"/>
      <c r="V20" s="6"/>
      <c r="W20" s="6"/>
      <c r="X20" s="6"/>
      <c r="Y20" s="6"/>
      <c r="Z20" s="6"/>
    </row>
    <row r="21" spans="1:26" ht="18" customHeight="1" x14ac:dyDescent="0.2">
      <c r="A21" s="181" t="str">
        <f>'1'!A21:B21</f>
        <v>Cash From Bank</v>
      </c>
      <c r="B21" s="161"/>
      <c r="C21" s="72"/>
      <c r="D21" s="180" t="str">
        <f>'1'!D21:E21</f>
        <v>Other Cash Out</v>
      </c>
      <c r="E21" s="161"/>
      <c r="F21" s="22">
        <f>M53</f>
        <v>1900</v>
      </c>
      <c r="G21" s="191"/>
      <c r="H21" s="160" t="s">
        <v>276</v>
      </c>
      <c r="I21" s="161"/>
      <c r="J21" s="29">
        <v>4007.71</v>
      </c>
      <c r="K21" s="16">
        <v>3</v>
      </c>
      <c r="L21" s="28">
        <v>4040</v>
      </c>
      <c r="M21" s="40" t="s">
        <v>287</v>
      </c>
      <c r="N21" s="15">
        <v>18</v>
      </c>
      <c r="O21" s="16"/>
      <c r="P21" s="17">
        <f>'10'!Q21</f>
        <v>0</v>
      </c>
      <c r="Q21" s="17"/>
      <c r="R21" s="18">
        <f t="shared" si="1"/>
        <v>0</v>
      </c>
      <c r="S21" s="37">
        <v>5</v>
      </c>
      <c r="T21" s="20">
        <f t="shared" si="2"/>
        <v>0</v>
      </c>
      <c r="U21" s="6"/>
      <c r="V21" s="6"/>
      <c r="W21" s="6"/>
      <c r="X21" s="6"/>
      <c r="Y21" s="6"/>
      <c r="Z21" s="6"/>
    </row>
    <row r="22" spans="1:26" ht="18" customHeight="1" x14ac:dyDescent="0.25">
      <c r="A22" s="181" t="str">
        <f>'1'!A22:B22</f>
        <v>Other Cash In</v>
      </c>
      <c r="B22" s="161"/>
      <c r="C22" s="72">
        <f>J53</f>
        <v>0</v>
      </c>
      <c r="D22" s="178" t="s">
        <v>71</v>
      </c>
      <c r="E22" s="161"/>
      <c r="F22" s="41">
        <f>SUM(F5:F21)-F7-F8</f>
        <v>104683.4</v>
      </c>
      <c r="G22" s="191"/>
      <c r="H22" s="160" t="s">
        <v>282</v>
      </c>
      <c r="I22" s="161"/>
      <c r="J22" s="29">
        <v>21316.05</v>
      </c>
      <c r="K22" s="16">
        <v>4</v>
      </c>
      <c r="L22" s="28">
        <v>140</v>
      </c>
      <c r="M22" s="40" t="s">
        <v>117</v>
      </c>
      <c r="N22" s="15">
        <v>19</v>
      </c>
      <c r="O22" s="16"/>
      <c r="P22" s="17">
        <f>'10'!Q22</f>
        <v>0</v>
      </c>
      <c r="Q22" s="17"/>
      <c r="R22" s="18">
        <f t="shared" si="1"/>
        <v>0</v>
      </c>
      <c r="S22" s="37">
        <v>5</v>
      </c>
      <c r="T22" s="20">
        <f t="shared" si="2"/>
        <v>0</v>
      </c>
      <c r="U22" s="6"/>
      <c r="V22" s="6"/>
      <c r="W22" s="6"/>
      <c r="X22" s="6"/>
      <c r="Y22" s="6"/>
      <c r="Z22" s="6"/>
    </row>
    <row r="23" spans="1:26" ht="18" customHeight="1" x14ac:dyDescent="0.25">
      <c r="A23" s="181" t="str">
        <f>'1'!A23:B23</f>
        <v>Rebates &amp; Commissions</v>
      </c>
      <c r="B23" s="161"/>
      <c r="C23" s="74">
        <f>F53</f>
        <v>0</v>
      </c>
      <c r="D23" s="178" t="s">
        <v>73</v>
      </c>
      <c r="E23" s="161"/>
      <c r="F23" s="43">
        <f>(F11+F14+F15+F16+F17+F18+F19+F20+F21+F5+F6)-(C17+C19+C20+C21+C22+C23)</f>
        <v>69.19999999999709</v>
      </c>
      <c r="G23" s="191"/>
      <c r="H23" s="160" t="s">
        <v>283</v>
      </c>
      <c r="I23" s="161"/>
      <c r="J23" s="29">
        <v>15790.2</v>
      </c>
      <c r="K23" s="16">
        <v>5</v>
      </c>
      <c r="L23" s="28"/>
      <c r="M23" s="40"/>
      <c r="N23" s="15">
        <v>20</v>
      </c>
      <c r="O23" s="16"/>
      <c r="P23" s="17">
        <f>'10'!Q23</f>
        <v>0</v>
      </c>
      <c r="Q23" s="17"/>
      <c r="R23" s="18">
        <f t="shared" si="1"/>
        <v>0</v>
      </c>
      <c r="S23" s="37">
        <v>5</v>
      </c>
      <c r="T23" s="20">
        <f t="shared" si="2"/>
        <v>0</v>
      </c>
      <c r="U23" s="6"/>
      <c r="V23" s="6"/>
      <c r="W23" s="6"/>
      <c r="X23" s="6"/>
      <c r="Y23" s="6"/>
      <c r="Z23" s="6"/>
    </row>
    <row r="24" spans="1:26" ht="18" customHeight="1" x14ac:dyDescent="0.25">
      <c r="A24" s="206" t="s">
        <v>74</v>
      </c>
      <c r="B24" s="161"/>
      <c r="C24" s="75">
        <f>SUM(C5:C23)</f>
        <v>104682.79000000001</v>
      </c>
      <c r="D24" s="179" t="s">
        <v>75</v>
      </c>
      <c r="E24" s="163"/>
      <c r="F24" s="45">
        <f>SUM(F22-C24)</f>
        <v>0.60999999998603016</v>
      </c>
      <c r="G24" s="191"/>
      <c r="H24" s="160"/>
      <c r="I24" s="161"/>
      <c r="J24" s="29"/>
      <c r="K24" s="16">
        <v>6</v>
      </c>
      <c r="L24" s="28"/>
      <c r="M24" s="40"/>
      <c r="N24" s="15">
        <v>21</v>
      </c>
      <c r="O24" s="16"/>
      <c r="P24" s="17">
        <f>'10'!Q24</f>
        <v>0</v>
      </c>
      <c r="Q24" s="17"/>
      <c r="R24" s="18">
        <f t="shared" si="1"/>
        <v>0</v>
      </c>
      <c r="S24" s="19">
        <v>5</v>
      </c>
      <c r="T24" s="20">
        <f t="shared" si="2"/>
        <v>0</v>
      </c>
      <c r="U24" s="6"/>
      <c r="V24" s="6"/>
      <c r="W24" s="6"/>
      <c r="X24" s="6"/>
      <c r="Y24" s="6"/>
      <c r="Z24" s="6"/>
    </row>
    <row r="25" spans="1:26" ht="18" customHeight="1" x14ac:dyDescent="0.25">
      <c r="A25" s="178" t="s">
        <v>76</v>
      </c>
      <c r="B25" s="161"/>
      <c r="C25" s="76">
        <f>(F9+F10+F12+F13)-(C5+C6+C7+C8+C9+C10+C11+C12+C13+C14+C15+C16+C18)</f>
        <v>-68.590000000000146</v>
      </c>
      <c r="D25" s="179"/>
      <c r="E25" s="163"/>
      <c r="F25" s="47"/>
      <c r="G25" s="191"/>
      <c r="H25" s="164" t="s">
        <v>49</v>
      </c>
      <c r="I25" s="163"/>
      <c r="J25" s="35">
        <f>SUM(J20:J24)</f>
        <v>53559.399999999994</v>
      </c>
      <c r="K25" s="16">
        <v>7</v>
      </c>
      <c r="L25" s="28"/>
      <c r="M25" s="40"/>
      <c r="N25" s="15">
        <v>22</v>
      </c>
      <c r="O25" s="16"/>
      <c r="P25" s="17">
        <f>'10'!Q25</f>
        <v>0</v>
      </c>
      <c r="Q25" s="17"/>
      <c r="R25" s="18">
        <f t="shared" si="1"/>
        <v>0</v>
      </c>
      <c r="S25" s="26">
        <v>5</v>
      </c>
      <c r="T25" s="20">
        <f t="shared" si="2"/>
        <v>0</v>
      </c>
      <c r="U25" s="6"/>
      <c r="V25" s="6"/>
      <c r="W25" s="6"/>
      <c r="X25" s="6"/>
      <c r="Y25" s="6"/>
      <c r="Z25" s="6"/>
    </row>
    <row r="26" spans="1:26" ht="18" customHeight="1" x14ac:dyDescent="0.2">
      <c r="A26" s="48" t="s">
        <v>18</v>
      </c>
      <c r="B26" s="49"/>
      <c r="C26" s="49"/>
      <c r="D26" s="177" t="s">
        <v>62</v>
      </c>
      <c r="E26" s="169"/>
      <c r="F26" s="170"/>
      <c r="G26" s="191"/>
      <c r="H26" s="165"/>
      <c r="I26" s="166"/>
      <c r="J26" s="166"/>
      <c r="K26" s="16">
        <v>8</v>
      </c>
      <c r="L26" s="28"/>
      <c r="M26" s="40"/>
      <c r="N26" s="15">
        <v>23</v>
      </c>
      <c r="O26" s="16"/>
      <c r="P26" s="17">
        <f>'10'!Q26</f>
        <v>0</v>
      </c>
      <c r="Q26" s="17"/>
      <c r="R26" s="18">
        <f t="shared" si="1"/>
        <v>0</v>
      </c>
      <c r="S26" s="26">
        <v>3</v>
      </c>
      <c r="T26" s="20">
        <f t="shared" si="2"/>
        <v>0</v>
      </c>
      <c r="U26" s="6"/>
      <c r="V26" s="6"/>
      <c r="W26" s="6"/>
      <c r="X26" s="6"/>
      <c r="Y26" s="6"/>
      <c r="Z26" s="6"/>
    </row>
    <row r="27" spans="1:26" ht="18" customHeight="1" x14ac:dyDescent="0.2">
      <c r="A27" s="50" t="s">
        <v>77</v>
      </c>
      <c r="B27" s="51"/>
      <c r="C27" s="52" t="s">
        <v>14</v>
      </c>
      <c r="D27" s="50" t="s">
        <v>77</v>
      </c>
      <c r="E27" s="51"/>
      <c r="F27" s="53" t="s">
        <v>14</v>
      </c>
      <c r="G27" s="191"/>
      <c r="H27" s="167"/>
      <c r="I27" s="167"/>
      <c r="J27" s="167"/>
      <c r="K27" s="16">
        <v>9</v>
      </c>
      <c r="L27" s="28"/>
      <c r="M27" s="40"/>
      <c r="N27" s="15">
        <v>24</v>
      </c>
      <c r="O27" s="16"/>
      <c r="P27" s="17">
        <f>'10'!Q27</f>
        <v>0</v>
      </c>
      <c r="Q27" s="17"/>
      <c r="R27" s="18">
        <f t="shared" si="1"/>
        <v>0</v>
      </c>
      <c r="S27" s="26">
        <v>3</v>
      </c>
      <c r="T27" s="20">
        <f t="shared" si="2"/>
        <v>0</v>
      </c>
      <c r="U27" s="6"/>
      <c r="V27" s="6"/>
      <c r="W27" s="6"/>
      <c r="X27" s="6"/>
      <c r="Y27" s="6"/>
      <c r="Z27" s="6"/>
    </row>
    <row r="28" spans="1:26" ht="18" customHeight="1" x14ac:dyDescent="0.2">
      <c r="A28" s="176"/>
      <c r="B28" s="161"/>
      <c r="C28" s="54"/>
      <c r="D28" s="176"/>
      <c r="E28" s="161"/>
      <c r="F28" s="54"/>
      <c r="G28" s="191"/>
      <c r="H28" s="171" t="s">
        <v>78</v>
      </c>
      <c r="I28" s="172"/>
      <c r="J28" s="172"/>
      <c r="K28" s="16">
        <v>10</v>
      </c>
      <c r="L28" s="28"/>
      <c r="M28" s="40"/>
      <c r="N28" s="15">
        <v>25</v>
      </c>
      <c r="O28" s="16"/>
      <c r="P28" s="17">
        <f>'10'!Q28</f>
        <v>0</v>
      </c>
      <c r="Q28" s="17"/>
      <c r="R28" s="18">
        <f t="shared" si="1"/>
        <v>0</v>
      </c>
      <c r="S28" s="26">
        <v>2</v>
      </c>
      <c r="T28" s="20">
        <f t="shared" si="2"/>
        <v>0</v>
      </c>
      <c r="U28" s="6"/>
      <c r="V28" s="6"/>
      <c r="W28" s="6"/>
      <c r="X28" s="6"/>
      <c r="Y28" s="6"/>
      <c r="Z28" s="6"/>
    </row>
    <row r="29" spans="1:26" ht="18" customHeight="1" x14ac:dyDescent="0.2">
      <c r="A29" s="176"/>
      <c r="B29" s="161"/>
      <c r="C29" s="54"/>
      <c r="D29" s="176"/>
      <c r="E29" s="161"/>
      <c r="F29" s="54"/>
      <c r="G29" s="191"/>
      <c r="H29" s="174" t="s">
        <v>79</v>
      </c>
      <c r="I29" s="175"/>
      <c r="J29" s="25" t="s">
        <v>60</v>
      </c>
      <c r="K29" s="16">
        <v>11</v>
      </c>
      <c r="L29" s="28"/>
      <c r="M29" s="40"/>
      <c r="N29" s="15">
        <v>26</v>
      </c>
      <c r="O29" s="16"/>
      <c r="P29" s="17">
        <f>'10'!Q29</f>
        <v>0</v>
      </c>
      <c r="Q29" s="17"/>
      <c r="R29" s="18">
        <f t="shared" si="1"/>
        <v>0</v>
      </c>
      <c r="S29" s="26">
        <v>5</v>
      </c>
      <c r="T29" s="20">
        <f t="shared" si="2"/>
        <v>0</v>
      </c>
      <c r="U29" s="6"/>
      <c r="V29" s="6"/>
      <c r="W29" s="6"/>
      <c r="X29" s="6"/>
      <c r="Y29" s="6"/>
      <c r="Z29" s="6"/>
    </row>
    <row r="30" spans="1:26" ht="18" customHeight="1" x14ac:dyDescent="0.2">
      <c r="A30" s="176"/>
      <c r="B30" s="161"/>
      <c r="C30" s="54"/>
      <c r="D30" s="176"/>
      <c r="E30" s="161"/>
      <c r="F30" s="54"/>
      <c r="G30" s="191"/>
      <c r="H30" s="160"/>
      <c r="I30" s="161"/>
      <c r="J30" s="29"/>
      <c r="K30" s="16">
        <v>12</v>
      </c>
      <c r="L30" s="28"/>
      <c r="M30" s="40"/>
      <c r="N30" s="15">
        <v>27</v>
      </c>
      <c r="O30" s="16"/>
      <c r="P30" s="17">
        <f>'10'!Q30</f>
        <v>0</v>
      </c>
      <c r="Q30" s="17"/>
      <c r="R30" s="18">
        <f t="shared" si="1"/>
        <v>0</v>
      </c>
      <c r="S30" s="26">
        <v>3</v>
      </c>
      <c r="T30" s="20">
        <f t="shared" si="2"/>
        <v>0</v>
      </c>
      <c r="U30" s="6"/>
      <c r="V30" s="6"/>
      <c r="W30" s="6"/>
      <c r="X30" s="6"/>
      <c r="Y30" s="6"/>
      <c r="Z30" s="6"/>
    </row>
    <row r="31" spans="1:26" ht="18" customHeight="1" x14ac:dyDescent="0.2">
      <c r="A31" s="176"/>
      <c r="B31" s="161"/>
      <c r="C31" s="54"/>
      <c r="D31" s="176"/>
      <c r="E31" s="161"/>
      <c r="F31" s="54"/>
      <c r="G31" s="191"/>
      <c r="H31" s="160"/>
      <c r="I31" s="161"/>
      <c r="J31" s="29"/>
      <c r="K31" s="16">
        <v>13</v>
      </c>
      <c r="L31" s="28"/>
      <c r="M31" s="40"/>
      <c r="N31" s="15">
        <v>28</v>
      </c>
      <c r="O31" s="16"/>
      <c r="P31" s="17">
        <f>'10'!Q31</f>
        <v>0</v>
      </c>
      <c r="Q31" s="17"/>
      <c r="R31" s="18">
        <f t="shared" si="1"/>
        <v>0</v>
      </c>
      <c r="S31" s="26">
        <v>3</v>
      </c>
      <c r="T31" s="20">
        <f t="shared" si="2"/>
        <v>0</v>
      </c>
      <c r="U31" s="6"/>
      <c r="V31" s="6"/>
      <c r="W31" s="6"/>
      <c r="X31" s="6"/>
      <c r="Y31" s="6"/>
      <c r="Z31" s="6"/>
    </row>
    <row r="32" spans="1:26" ht="18" customHeight="1" x14ac:dyDescent="0.2">
      <c r="A32" s="176"/>
      <c r="B32" s="161"/>
      <c r="C32" s="54"/>
      <c r="D32" s="176"/>
      <c r="E32" s="161"/>
      <c r="F32" s="54"/>
      <c r="G32" s="191"/>
      <c r="H32" s="160"/>
      <c r="I32" s="161"/>
      <c r="J32" s="29"/>
      <c r="K32" s="16">
        <v>14</v>
      </c>
      <c r="L32" s="28"/>
      <c r="M32" s="40"/>
      <c r="N32" s="15">
        <v>29</v>
      </c>
      <c r="O32" s="16"/>
      <c r="P32" s="17">
        <f>'10'!Q32</f>
        <v>0</v>
      </c>
      <c r="Q32" s="17"/>
      <c r="R32" s="18">
        <f t="shared" si="1"/>
        <v>0</v>
      </c>
      <c r="S32" s="26">
        <v>2</v>
      </c>
      <c r="T32" s="20">
        <f t="shared" si="2"/>
        <v>0</v>
      </c>
      <c r="U32" s="6"/>
      <c r="V32" s="6"/>
      <c r="W32" s="6"/>
      <c r="X32" s="6"/>
      <c r="Y32" s="6"/>
      <c r="Z32" s="6"/>
    </row>
    <row r="33" spans="1:26" ht="18" customHeight="1" x14ac:dyDescent="0.2">
      <c r="A33" s="176"/>
      <c r="B33" s="161"/>
      <c r="C33" s="54"/>
      <c r="D33" s="162" t="s">
        <v>80</v>
      </c>
      <c r="E33" s="163"/>
      <c r="F33" s="55">
        <f>SUM(F28:F32)</f>
        <v>0</v>
      </c>
      <c r="G33" s="191"/>
      <c r="H33" s="160"/>
      <c r="I33" s="161"/>
      <c r="J33" s="29"/>
      <c r="K33" s="16">
        <v>15</v>
      </c>
      <c r="L33" s="28"/>
      <c r="M33" s="40"/>
      <c r="N33" s="15">
        <v>30</v>
      </c>
      <c r="O33" s="16"/>
      <c r="P33" s="17">
        <f>'10'!Q33</f>
        <v>0</v>
      </c>
      <c r="Q33" s="17"/>
      <c r="R33" s="18">
        <f t="shared" si="1"/>
        <v>0</v>
      </c>
      <c r="S33" s="26">
        <v>2</v>
      </c>
      <c r="T33" s="20">
        <f t="shared" si="2"/>
        <v>0</v>
      </c>
      <c r="U33" s="6"/>
      <c r="V33" s="6"/>
      <c r="W33" s="6"/>
      <c r="X33" s="6"/>
      <c r="Y33" s="6"/>
      <c r="Z33" s="6"/>
    </row>
    <row r="34" spans="1:26" ht="18" customHeight="1" x14ac:dyDescent="0.2">
      <c r="A34" s="176"/>
      <c r="B34" s="161"/>
      <c r="C34" s="54"/>
      <c r="D34" s="177" t="s">
        <v>24</v>
      </c>
      <c r="E34" s="169"/>
      <c r="F34" s="170"/>
      <c r="G34" s="191"/>
      <c r="H34" s="160"/>
      <c r="I34" s="161"/>
      <c r="J34" s="29"/>
      <c r="K34" s="16">
        <v>16</v>
      </c>
      <c r="L34" s="28"/>
      <c r="M34" s="40"/>
      <c r="N34" s="15">
        <v>31</v>
      </c>
      <c r="O34" s="16"/>
      <c r="P34" s="17">
        <f>'10'!Q34</f>
        <v>0</v>
      </c>
      <c r="Q34" s="17"/>
      <c r="R34" s="18">
        <f t="shared" si="1"/>
        <v>0</v>
      </c>
      <c r="S34" s="26">
        <v>2</v>
      </c>
      <c r="T34" s="20">
        <f t="shared" si="2"/>
        <v>0</v>
      </c>
      <c r="U34" s="6"/>
      <c r="V34" s="6"/>
      <c r="W34" s="6"/>
      <c r="X34" s="6"/>
      <c r="Y34" s="6"/>
      <c r="Z34" s="6"/>
    </row>
    <row r="35" spans="1:26" ht="18" customHeight="1" x14ac:dyDescent="0.2">
      <c r="A35" s="176"/>
      <c r="B35" s="161"/>
      <c r="C35" s="54"/>
      <c r="D35" s="50" t="s">
        <v>77</v>
      </c>
      <c r="E35" s="51"/>
      <c r="F35" s="53" t="s">
        <v>14</v>
      </c>
      <c r="G35" s="191"/>
      <c r="H35" s="160"/>
      <c r="I35" s="161"/>
      <c r="J35" s="29"/>
      <c r="K35" s="16">
        <v>17</v>
      </c>
      <c r="L35" s="28"/>
      <c r="M35" s="40"/>
      <c r="N35" s="15">
        <v>32</v>
      </c>
      <c r="O35" s="16"/>
      <c r="P35" s="17">
        <f>'10'!Q35</f>
        <v>0</v>
      </c>
      <c r="Q35" s="17"/>
      <c r="R35" s="18">
        <f t="shared" si="1"/>
        <v>0</v>
      </c>
      <c r="S35" s="37">
        <v>2</v>
      </c>
      <c r="T35" s="20">
        <f t="shared" si="2"/>
        <v>0</v>
      </c>
      <c r="U35" s="6"/>
      <c r="V35" s="6"/>
      <c r="W35" s="6"/>
      <c r="X35" s="6"/>
      <c r="Y35" s="6"/>
      <c r="Z35" s="6"/>
    </row>
    <row r="36" spans="1:26" ht="18" customHeight="1" x14ac:dyDescent="0.2">
      <c r="A36" s="176"/>
      <c r="B36" s="161"/>
      <c r="C36" s="54"/>
      <c r="D36" s="176"/>
      <c r="E36" s="161"/>
      <c r="F36" s="54"/>
      <c r="G36" s="191"/>
      <c r="H36" s="160"/>
      <c r="I36" s="161"/>
      <c r="J36" s="29"/>
      <c r="K36" s="16">
        <v>18</v>
      </c>
      <c r="L36" s="28"/>
      <c r="M36" s="40"/>
      <c r="N36" s="15">
        <v>33</v>
      </c>
      <c r="O36" s="16"/>
      <c r="P36" s="17">
        <f>'10'!Q36</f>
        <v>0</v>
      </c>
      <c r="Q36" s="17"/>
      <c r="R36" s="18">
        <f t="shared" si="1"/>
        <v>0</v>
      </c>
      <c r="S36" s="37">
        <v>2</v>
      </c>
      <c r="T36" s="20">
        <f t="shared" si="2"/>
        <v>0</v>
      </c>
      <c r="U36" s="6"/>
      <c r="V36" s="6"/>
      <c r="W36" s="6"/>
      <c r="X36" s="6"/>
      <c r="Y36" s="6"/>
      <c r="Z36" s="6"/>
    </row>
    <row r="37" spans="1:26" ht="18" customHeight="1" x14ac:dyDescent="0.2">
      <c r="A37" s="176"/>
      <c r="B37" s="161"/>
      <c r="C37" s="54"/>
      <c r="D37" s="176"/>
      <c r="E37" s="161"/>
      <c r="F37" s="54"/>
      <c r="G37" s="191"/>
      <c r="H37" s="160"/>
      <c r="I37" s="161"/>
      <c r="J37" s="29"/>
      <c r="K37" s="16">
        <v>19</v>
      </c>
      <c r="L37" s="28"/>
      <c r="M37" s="40"/>
      <c r="N37" s="15">
        <v>34</v>
      </c>
      <c r="O37" s="16"/>
      <c r="P37" s="17">
        <f>'10'!Q37</f>
        <v>0</v>
      </c>
      <c r="Q37" s="17"/>
      <c r="R37" s="18">
        <f t="shared" si="1"/>
        <v>0</v>
      </c>
      <c r="S37" s="37">
        <v>1</v>
      </c>
      <c r="T37" s="20">
        <f t="shared" si="2"/>
        <v>0</v>
      </c>
      <c r="U37" s="6"/>
      <c r="V37" s="6"/>
      <c r="W37" s="6"/>
      <c r="X37" s="6"/>
      <c r="Y37" s="6"/>
      <c r="Z37" s="6"/>
    </row>
    <row r="38" spans="1:26" ht="18" customHeight="1" x14ac:dyDescent="0.2">
      <c r="A38" s="176"/>
      <c r="B38" s="161"/>
      <c r="C38" s="54"/>
      <c r="D38" s="176"/>
      <c r="E38" s="161"/>
      <c r="F38" s="54"/>
      <c r="G38" s="191"/>
      <c r="H38" s="160"/>
      <c r="I38" s="161"/>
      <c r="J38" s="29"/>
      <c r="K38" s="16">
        <v>20</v>
      </c>
      <c r="L38" s="28"/>
      <c r="M38" s="40"/>
      <c r="N38" s="15">
        <v>35</v>
      </c>
      <c r="O38" s="16"/>
      <c r="P38" s="17">
        <f>'10'!Q38</f>
        <v>0</v>
      </c>
      <c r="Q38" s="17"/>
      <c r="R38" s="18">
        <f t="shared" si="1"/>
        <v>0</v>
      </c>
      <c r="S38" s="37">
        <v>1</v>
      </c>
      <c r="T38" s="20">
        <f t="shared" si="2"/>
        <v>0</v>
      </c>
      <c r="U38" s="6"/>
      <c r="V38" s="6"/>
      <c r="W38" s="6"/>
      <c r="X38" s="6"/>
      <c r="Y38" s="6"/>
      <c r="Z38" s="6"/>
    </row>
    <row r="39" spans="1:26" ht="18" customHeight="1" x14ac:dyDescent="0.2">
      <c r="A39" s="176"/>
      <c r="B39" s="161"/>
      <c r="C39" s="54"/>
      <c r="D39" s="176"/>
      <c r="E39" s="161"/>
      <c r="F39" s="54"/>
      <c r="G39" s="191"/>
      <c r="H39" s="160"/>
      <c r="I39" s="161"/>
      <c r="J39" s="29"/>
      <c r="K39" s="16">
        <v>21</v>
      </c>
      <c r="L39" s="28"/>
      <c r="M39" s="40"/>
      <c r="N39" s="15">
        <v>36</v>
      </c>
      <c r="O39" s="16"/>
      <c r="P39" s="17">
        <f>'10'!Q39</f>
        <v>0</v>
      </c>
      <c r="Q39" s="17"/>
      <c r="R39" s="18">
        <f t="shared" si="1"/>
        <v>0</v>
      </c>
      <c r="S39" s="37">
        <v>2</v>
      </c>
      <c r="T39" s="20">
        <f t="shared" si="2"/>
        <v>0</v>
      </c>
      <c r="U39" s="6"/>
      <c r="V39" s="6"/>
      <c r="W39" s="6"/>
      <c r="X39" s="6"/>
      <c r="Y39" s="6"/>
      <c r="Z39" s="6"/>
    </row>
    <row r="40" spans="1:26" ht="18" customHeight="1" x14ac:dyDescent="0.2">
      <c r="A40" s="162" t="s">
        <v>80</v>
      </c>
      <c r="B40" s="163"/>
      <c r="C40" s="56">
        <f>SUM(C28:C39)</f>
        <v>0</v>
      </c>
      <c r="D40" s="162" t="s">
        <v>80</v>
      </c>
      <c r="E40" s="163"/>
      <c r="F40" s="55">
        <f>SUM(F36:F39)</f>
        <v>0</v>
      </c>
      <c r="G40" s="191"/>
      <c r="H40" s="164" t="s">
        <v>49</v>
      </c>
      <c r="I40" s="163"/>
      <c r="J40" s="35">
        <f>SUM(J30:J39)</f>
        <v>0</v>
      </c>
      <c r="K40" s="33" t="s">
        <v>49</v>
      </c>
      <c r="L40" s="34">
        <f>SUM(L19:L39)</f>
        <v>12350</v>
      </c>
      <c r="M40" s="57"/>
      <c r="N40" s="15">
        <v>37</v>
      </c>
      <c r="O40" s="16"/>
      <c r="P40" s="17">
        <f>'10'!Q40</f>
        <v>0</v>
      </c>
      <c r="Q40" s="17"/>
      <c r="R40" s="18">
        <f t="shared" si="1"/>
        <v>0</v>
      </c>
      <c r="S40" s="37">
        <v>2</v>
      </c>
      <c r="T40" s="20">
        <f t="shared" si="2"/>
        <v>0</v>
      </c>
      <c r="U40" s="6"/>
      <c r="V40" s="6"/>
      <c r="W40" s="6"/>
      <c r="X40" s="6"/>
      <c r="Y40" s="6"/>
      <c r="Z40" s="6"/>
    </row>
    <row r="41" spans="1:26" ht="18" customHeight="1" x14ac:dyDescent="0.2">
      <c r="A41" s="36"/>
      <c r="B41" s="36"/>
      <c r="C41" s="36"/>
      <c r="D41" s="36"/>
      <c r="E41" s="36"/>
      <c r="F41" s="58"/>
      <c r="G41" s="191"/>
      <c r="H41" s="165"/>
      <c r="I41" s="166"/>
      <c r="J41" s="166"/>
      <c r="K41" s="166"/>
      <c r="L41" s="166"/>
      <c r="M41" s="166"/>
      <c r="N41" s="15">
        <v>38</v>
      </c>
      <c r="O41" s="16"/>
      <c r="P41" s="17">
        <f>'10'!Q41</f>
        <v>0</v>
      </c>
      <c r="Q41" s="17"/>
      <c r="R41" s="18">
        <f t="shared" si="1"/>
        <v>0</v>
      </c>
      <c r="S41" s="37">
        <v>2</v>
      </c>
      <c r="T41" s="20">
        <f t="shared" si="2"/>
        <v>0</v>
      </c>
      <c r="U41" s="6"/>
      <c r="V41" s="6"/>
      <c r="W41" s="6"/>
      <c r="X41" s="6"/>
      <c r="Y41" s="6"/>
      <c r="Z41" s="6"/>
    </row>
    <row r="42" spans="1:26" ht="18" customHeight="1" x14ac:dyDescent="0.2">
      <c r="A42" s="48" t="s">
        <v>27</v>
      </c>
      <c r="B42" s="49"/>
      <c r="C42" s="59"/>
      <c r="D42" s="168" t="s">
        <v>81</v>
      </c>
      <c r="E42" s="169"/>
      <c r="F42" s="170"/>
      <c r="G42" s="191"/>
      <c r="H42" s="167"/>
      <c r="I42" s="167"/>
      <c r="J42" s="167"/>
      <c r="K42" s="167"/>
      <c r="L42" s="167"/>
      <c r="M42" s="167"/>
      <c r="N42" s="15">
        <v>39</v>
      </c>
      <c r="O42" s="16"/>
      <c r="P42" s="17">
        <f>'10'!Q42</f>
        <v>0</v>
      </c>
      <c r="Q42" s="17"/>
      <c r="R42" s="18">
        <f t="shared" si="1"/>
        <v>0</v>
      </c>
      <c r="S42" s="37">
        <v>1</v>
      </c>
      <c r="T42" s="20">
        <f t="shared" si="2"/>
        <v>0</v>
      </c>
      <c r="U42" s="6"/>
      <c r="V42" s="6"/>
      <c r="W42" s="6"/>
      <c r="X42" s="6"/>
      <c r="Y42" s="6"/>
      <c r="Z42" s="6"/>
    </row>
    <row r="43" spans="1:26" ht="18" customHeight="1" x14ac:dyDescent="0.2">
      <c r="A43" s="50" t="s">
        <v>77</v>
      </c>
      <c r="B43" s="60" t="s">
        <v>82</v>
      </c>
      <c r="C43" s="53" t="s">
        <v>14</v>
      </c>
      <c r="D43" s="51" t="s">
        <v>77</v>
      </c>
      <c r="E43" s="60" t="s">
        <v>82</v>
      </c>
      <c r="F43" s="53" t="s">
        <v>14</v>
      </c>
      <c r="G43" s="191"/>
      <c r="H43" s="171" t="s">
        <v>83</v>
      </c>
      <c r="I43" s="172"/>
      <c r="J43" s="173"/>
      <c r="K43" s="171" t="s">
        <v>84</v>
      </c>
      <c r="L43" s="172"/>
      <c r="M43" s="173"/>
      <c r="N43" s="15">
        <v>40</v>
      </c>
      <c r="O43" s="16"/>
      <c r="P43" s="17">
        <f>'10'!Q43</f>
        <v>0</v>
      </c>
      <c r="Q43" s="17"/>
      <c r="R43" s="18">
        <f t="shared" si="1"/>
        <v>0</v>
      </c>
      <c r="S43" s="37">
        <v>1</v>
      </c>
      <c r="T43" s="20">
        <f t="shared" si="2"/>
        <v>0</v>
      </c>
      <c r="U43" s="6"/>
      <c r="V43" s="6"/>
      <c r="W43" s="6"/>
      <c r="X43" s="6"/>
      <c r="Y43" s="6"/>
      <c r="Z43" s="6"/>
    </row>
    <row r="44" spans="1:26" ht="18" customHeight="1" x14ac:dyDescent="0.2">
      <c r="A44" s="16"/>
      <c r="B44" s="18"/>
      <c r="C44" s="54"/>
      <c r="D44" s="61"/>
      <c r="E44" s="18"/>
      <c r="F44" s="54"/>
      <c r="G44" s="191"/>
      <c r="H44" s="174" t="s">
        <v>85</v>
      </c>
      <c r="I44" s="175"/>
      <c r="J44" s="38" t="s">
        <v>60</v>
      </c>
      <c r="K44" s="174" t="s">
        <v>86</v>
      </c>
      <c r="L44" s="175"/>
      <c r="M44" s="38" t="s">
        <v>60</v>
      </c>
      <c r="N44" s="15">
        <v>41</v>
      </c>
      <c r="O44" s="16"/>
      <c r="P44" s="17">
        <f>'10'!Q44</f>
        <v>0</v>
      </c>
      <c r="Q44" s="17"/>
      <c r="R44" s="18">
        <f t="shared" si="1"/>
        <v>0</v>
      </c>
      <c r="S44" s="62">
        <v>10</v>
      </c>
      <c r="T44" s="20">
        <f t="shared" si="2"/>
        <v>0</v>
      </c>
      <c r="U44" s="6"/>
      <c r="V44" s="6"/>
      <c r="W44" s="6"/>
      <c r="X44" s="6"/>
      <c r="Y44" s="6"/>
      <c r="Z44" s="6"/>
    </row>
    <row r="45" spans="1:26" ht="18" customHeight="1" x14ac:dyDescent="0.2">
      <c r="A45" s="16"/>
      <c r="B45" s="18"/>
      <c r="C45" s="54"/>
      <c r="D45" s="61"/>
      <c r="E45" s="18"/>
      <c r="F45" s="54"/>
      <c r="G45" s="191"/>
      <c r="H45" s="160"/>
      <c r="I45" s="161"/>
      <c r="J45" s="63"/>
      <c r="K45" s="160" t="s">
        <v>129</v>
      </c>
      <c r="L45" s="161"/>
      <c r="M45" s="63">
        <v>1880</v>
      </c>
      <c r="N45" s="15">
        <v>42</v>
      </c>
      <c r="O45" s="16"/>
      <c r="P45" s="17">
        <f>'10'!Q45</f>
        <v>0</v>
      </c>
      <c r="Q45" s="17"/>
      <c r="R45" s="18">
        <f t="shared" si="1"/>
        <v>0</v>
      </c>
      <c r="S45" s="64">
        <v>1</v>
      </c>
      <c r="T45" s="20">
        <f t="shared" si="2"/>
        <v>0</v>
      </c>
      <c r="U45" s="6"/>
      <c r="V45" s="6"/>
      <c r="W45" s="6"/>
      <c r="X45" s="6"/>
      <c r="Y45" s="6"/>
      <c r="Z45" s="6"/>
    </row>
    <row r="46" spans="1:26" ht="18" customHeight="1" x14ac:dyDescent="0.2">
      <c r="A46" s="16"/>
      <c r="B46" s="18"/>
      <c r="C46" s="54"/>
      <c r="D46" s="61"/>
      <c r="E46" s="18"/>
      <c r="F46" s="54"/>
      <c r="G46" s="191"/>
      <c r="H46" s="160"/>
      <c r="I46" s="161"/>
      <c r="J46" s="63"/>
      <c r="K46" s="160" t="s">
        <v>288</v>
      </c>
      <c r="L46" s="161"/>
      <c r="M46" s="63">
        <v>20</v>
      </c>
      <c r="N46" s="15">
        <v>43</v>
      </c>
      <c r="O46" s="16"/>
      <c r="P46" s="17">
        <f>'10'!Q46</f>
        <v>0</v>
      </c>
      <c r="Q46" s="17"/>
      <c r="R46" s="18">
        <f t="shared" si="1"/>
        <v>0</v>
      </c>
      <c r="S46" s="64">
        <v>1</v>
      </c>
      <c r="T46" s="20">
        <f t="shared" si="2"/>
        <v>0</v>
      </c>
      <c r="U46" s="6"/>
      <c r="V46" s="6"/>
      <c r="W46" s="6"/>
      <c r="X46" s="6"/>
      <c r="Y46" s="6"/>
      <c r="Z46" s="6"/>
    </row>
    <row r="47" spans="1:26" ht="18" customHeight="1" x14ac:dyDescent="0.2">
      <c r="A47" s="16"/>
      <c r="B47" s="18"/>
      <c r="C47" s="54"/>
      <c r="D47" s="162" t="s">
        <v>80</v>
      </c>
      <c r="E47" s="163"/>
      <c r="F47" s="55">
        <f>SUM(F44:F46)</f>
        <v>0</v>
      </c>
      <c r="G47" s="191"/>
      <c r="H47" s="160"/>
      <c r="I47" s="161"/>
      <c r="J47" s="63"/>
      <c r="K47" s="160"/>
      <c r="L47" s="161"/>
      <c r="M47" s="63"/>
      <c r="N47" s="15">
        <v>44</v>
      </c>
      <c r="O47" s="16"/>
      <c r="P47" s="17">
        <f>'10'!Q47</f>
        <v>0</v>
      </c>
      <c r="Q47" s="17"/>
      <c r="R47" s="18">
        <f t="shared" si="1"/>
        <v>0</v>
      </c>
      <c r="S47" s="64">
        <v>1</v>
      </c>
      <c r="T47" s="20">
        <f t="shared" si="2"/>
        <v>0</v>
      </c>
      <c r="U47" s="6"/>
      <c r="V47" s="6"/>
      <c r="W47" s="6"/>
      <c r="X47" s="6"/>
      <c r="Y47" s="6"/>
      <c r="Z47" s="6"/>
    </row>
    <row r="48" spans="1:26" ht="18" customHeight="1" x14ac:dyDescent="0.2">
      <c r="A48" s="16"/>
      <c r="B48" s="18"/>
      <c r="C48" s="54"/>
      <c r="D48" s="202" t="s">
        <v>90</v>
      </c>
      <c r="E48" s="169"/>
      <c r="F48" s="170"/>
      <c r="G48" s="191"/>
      <c r="H48" s="160"/>
      <c r="I48" s="161"/>
      <c r="J48" s="63"/>
      <c r="K48" s="160"/>
      <c r="L48" s="161"/>
      <c r="M48" s="63"/>
      <c r="N48" s="15">
        <v>45</v>
      </c>
      <c r="O48" s="16"/>
      <c r="P48" s="17">
        <f>'10'!Q48</f>
        <v>0</v>
      </c>
      <c r="Q48" s="17"/>
      <c r="R48" s="18">
        <f t="shared" si="1"/>
        <v>0</v>
      </c>
      <c r="S48" s="64">
        <v>1</v>
      </c>
      <c r="T48" s="20">
        <f t="shared" si="2"/>
        <v>0</v>
      </c>
      <c r="U48" s="6"/>
      <c r="V48" s="6"/>
      <c r="W48" s="6"/>
      <c r="X48" s="6"/>
      <c r="Y48" s="6"/>
      <c r="Z48" s="6"/>
    </row>
    <row r="49" spans="1:26" ht="18" customHeight="1" x14ac:dyDescent="0.2">
      <c r="A49" s="16"/>
      <c r="B49" s="18"/>
      <c r="C49" s="54"/>
      <c r="D49" s="65" t="s">
        <v>77</v>
      </c>
      <c r="E49" s="66"/>
      <c r="F49" s="67" t="s">
        <v>14</v>
      </c>
      <c r="G49" s="191"/>
      <c r="H49" s="160"/>
      <c r="I49" s="161"/>
      <c r="J49" s="63"/>
      <c r="K49" s="160"/>
      <c r="L49" s="161"/>
      <c r="M49" s="63"/>
      <c r="N49" s="15">
        <v>46</v>
      </c>
      <c r="O49" s="16"/>
      <c r="P49" s="17">
        <f>'10'!Q49</f>
        <v>0</v>
      </c>
      <c r="Q49" s="17"/>
      <c r="R49" s="18">
        <f t="shared" si="1"/>
        <v>0</v>
      </c>
      <c r="S49" s="64">
        <v>1</v>
      </c>
      <c r="T49" s="20">
        <f t="shared" si="2"/>
        <v>0</v>
      </c>
      <c r="U49" s="6"/>
      <c r="V49" s="6"/>
      <c r="W49" s="6"/>
      <c r="X49" s="6"/>
      <c r="Y49" s="6"/>
      <c r="Z49" s="6"/>
    </row>
    <row r="50" spans="1:26" ht="18" customHeight="1" x14ac:dyDescent="0.2">
      <c r="A50" s="16"/>
      <c r="B50" s="18"/>
      <c r="C50" s="54"/>
      <c r="D50" s="176"/>
      <c r="E50" s="161"/>
      <c r="F50" s="54"/>
      <c r="G50" s="191"/>
      <c r="H50" s="160"/>
      <c r="I50" s="161"/>
      <c r="J50" s="63"/>
      <c r="K50" s="160"/>
      <c r="L50" s="161"/>
      <c r="M50" s="63"/>
      <c r="N50" s="15">
        <v>47</v>
      </c>
      <c r="O50" s="16"/>
      <c r="P50" s="17">
        <f>'10'!Q50</f>
        <v>0</v>
      </c>
      <c r="Q50" s="17"/>
      <c r="R50" s="18">
        <f t="shared" si="1"/>
        <v>0</v>
      </c>
      <c r="S50" s="64">
        <v>1</v>
      </c>
      <c r="T50" s="20">
        <f t="shared" si="2"/>
        <v>0</v>
      </c>
      <c r="U50" s="6"/>
      <c r="V50" s="6"/>
      <c r="W50" s="6"/>
      <c r="X50" s="6"/>
      <c r="Y50" s="6"/>
      <c r="Z50" s="6"/>
    </row>
    <row r="51" spans="1:26" ht="18" customHeight="1" x14ac:dyDescent="0.2">
      <c r="A51" s="16"/>
      <c r="B51" s="18"/>
      <c r="C51" s="54"/>
      <c r="D51" s="176"/>
      <c r="E51" s="161"/>
      <c r="F51" s="54"/>
      <c r="G51" s="191"/>
      <c r="H51" s="160"/>
      <c r="I51" s="161"/>
      <c r="J51" s="63"/>
      <c r="K51" s="160"/>
      <c r="L51" s="161"/>
      <c r="M51" s="63"/>
      <c r="N51" s="15">
        <v>48</v>
      </c>
      <c r="O51" s="16"/>
      <c r="P51" s="17">
        <f>'10'!Q51</f>
        <v>0</v>
      </c>
      <c r="Q51" s="17"/>
      <c r="R51" s="18">
        <f t="shared" si="1"/>
        <v>0</v>
      </c>
      <c r="S51" s="64">
        <v>1</v>
      </c>
      <c r="T51" s="20">
        <f t="shared" si="2"/>
        <v>0</v>
      </c>
      <c r="U51" s="6"/>
      <c r="V51" s="6"/>
      <c r="W51" s="6"/>
      <c r="X51" s="6"/>
      <c r="Y51" s="6"/>
      <c r="Z51" s="6"/>
    </row>
    <row r="52" spans="1:26" ht="18" customHeight="1" x14ac:dyDescent="0.2">
      <c r="A52" s="16"/>
      <c r="B52" s="18"/>
      <c r="C52" s="54"/>
      <c r="D52" s="176"/>
      <c r="E52" s="161"/>
      <c r="F52" s="54"/>
      <c r="G52" s="191"/>
      <c r="H52" s="160"/>
      <c r="I52" s="161"/>
      <c r="J52" s="63"/>
      <c r="K52" s="160"/>
      <c r="L52" s="161"/>
      <c r="M52" s="63"/>
      <c r="N52" s="68"/>
      <c r="O52" s="204" t="s">
        <v>91</v>
      </c>
      <c r="P52" s="205"/>
      <c r="Q52" s="205"/>
      <c r="R52" s="163"/>
      <c r="S52" s="203">
        <f>SUM(T4:T51)</f>
        <v>0</v>
      </c>
      <c r="T52" s="201"/>
      <c r="U52" s="6"/>
      <c r="V52" s="6"/>
      <c r="W52" s="6"/>
      <c r="X52" s="6"/>
      <c r="Y52" s="6"/>
      <c r="Z52" s="6"/>
    </row>
    <row r="53" spans="1:26" ht="12.75" customHeight="1" x14ac:dyDescent="0.2">
      <c r="A53" s="162" t="s">
        <v>80</v>
      </c>
      <c r="B53" s="163"/>
      <c r="C53" s="55">
        <f>SUM(C44:C52)</f>
        <v>0</v>
      </c>
      <c r="D53" s="162" t="s">
        <v>80</v>
      </c>
      <c r="E53" s="163"/>
      <c r="F53" s="55">
        <f>SUM(F50:F52)</f>
        <v>0</v>
      </c>
      <c r="G53" s="69"/>
      <c r="H53" s="164" t="s">
        <v>49</v>
      </c>
      <c r="I53" s="163"/>
      <c r="J53" s="70">
        <f>SUM(J45:J52)</f>
        <v>0</v>
      </c>
      <c r="K53" s="164" t="s">
        <v>49</v>
      </c>
      <c r="L53" s="163"/>
      <c r="M53" s="70">
        <f>SUM(M45:M52)</f>
        <v>1900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M54" s="69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M55" s="69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M56" s="69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M57" s="69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M58" s="69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M59" s="69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M60" s="69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M61" s="69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2">
      <c r="A62" s="6"/>
      <c r="B62" s="6"/>
      <c r="C62" s="6"/>
      <c r="D62" s="6"/>
      <c r="E62" s="6"/>
      <c r="F62" s="6"/>
      <c r="G62" s="6"/>
      <c r="M62" s="69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2">
      <c r="A63" s="6"/>
      <c r="B63" s="6"/>
      <c r="C63" s="6"/>
      <c r="D63" s="6"/>
      <c r="E63" s="6"/>
      <c r="F63" s="6"/>
      <c r="G63" s="6"/>
      <c r="M63" s="69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2">
      <c r="A64" s="6"/>
      <c r="B64" s="6"/>
      <c r="C64" s="6"/>
      <c r="D64" s="6"/>
      <c r="E64" s="6"/>
      <c r="F64" s="6"/>
      <c r="G64" s="6"/>
      <c r="M64" s="69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2">
      <c r="A65" s="6"/>
      <c r="B65" s="6"/>
      <c r="C65" s="6"/>
      <c r="D65" s="6"/>
      <c r="E65" s="6"/>
      <c r="F65" s="6"/>
      <c r="G65" s="6"/>
      <c r="M65" s="69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2">
      <c r="A66" s="6"/>
      <c r="B66" s="6"/>
      <c r="C66" s="6"/>
      <c r="D66" s="6"/>
      <c r="E66" s="6"/>
      <c r="F66" s="6"/>
      <c r="G66" s="6"/>
      <c r="M66" s="69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2">
      <c r="A67" s="6"/>
      <c r="B67" s="6"/>
      <c r="C67" s="6"/>
      <c r="D67" s="6"/>
      <c r="E67" s="6"/>
      <c r="F67" s="6"/>
      <c r="G67" s="6"/>
      <c r="M67" s="69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2">
      <c r="A68" s="6"/>
      <c r="B68" s="6"/>
      <c r="C68" s="6"/>
      <c r="D68" s="6"/>
      <c r="E68" s="6"/>
      <c r="F68" s="6"/>
      <c r="G68" s="6"/>
      <c r="M68" s="69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2">
      <c r="A69" s="6"/>
      <c r="B69" s="6"/>
      <c r="C69" s="6"/>
      <c r="D69" s="6"/>
      <c r="E69" s="6"/>
      <c r="F69" s="6"/>
      <c r="G69" s="6"/>
      <c r="M69" s="69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2">
      <c r="A70" s="6"/>
      <c r="B70" s="6"/>
      <c r="C70" s="6"/>
      <c r="D70" s="6"/>
      <c r="E70" s="6"/>
      <c r="F70" s="6"/>
      <c r="G70" s="6"/>
      <c r="M70" s="69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2">
      <c r="A71" s="6"/>
      <c r="B71" s="6"/>
      <c r="C71" s="6"/>
      <c r="D71" s="6"/>
      <c r="E71" s="6"/>
      <c r="F71" s="6"/>
      <c r="G71" s="6"/>
      <c r="M71" s="69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2">
      <c r="A72" s="6"/>
      <c r="B72" s="6"/>
      <c r="C72" s="6"/>
      <c r="D72" s="6"/>
      <c r="E72" s="6"/>
      <c r="F72" s="6"/>
      <c r="G72" s="6"/>
      <c r="M72" s="69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2">
      <c r="A73" s="6"/>
      <c r="B73" s="6"/>
      <c r="C73" s="6"/>
      <c r="D73" s="6"/>
      <c r="E73" s="6"/>
      <c r="F73" s="6"/>
      <c r="G73" s="6"/>
      <c r="M73" s="69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2">
      <c r="A74" s="6"/>
      <c r="B74" s="6"/>
      <c r="C74" s="6"/>
      <c r="D74" s="6"/>
      <c r="E74" s="6"/>
      <c r="F74" s="6"/>
      <c r="G74" s="6"/>
      <c r="M74" s="69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2">
      <c r="A75" s="6"/>
      <c r="B75" s="6"/>
      <c r="C75" s="6"/>
      <c r="D75" s="6"/>
      <c r="E75" s="6"/>
      <c r="F75" s="6"/>
      <c r="G75" s="6"/>
      <c r="M75" s="69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2">
      <c r="A76" s="6"/>
      <c r="B76" s="6"/>
      <c r="C76" s="6"/>
      <c r="D76" s="6"/>
      <c r="E76" s="6"/>
      <c r="F76" s="6"/>
      <c r="G76" s="6"/>
      <c r="M76" s="69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2">
      <c r="A77" s="6"/>
      <c r="B77" s="6"/>
      <c r="C77" s="6"/>
      <c r="D77" s="6"/>
      <c r="E77" s="6"/>
      <c r="F77" s="6"/>
      <c r="G77" s="6"/>
      <c r="M77" s="69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2">
      <c r="A78" s="6"/>
      <c r="B78" s="6"/>
      <c r="C78" s="6"/>
      <c r="D78" s="6"/>
      <c r="E78" s="6"/>
      <c r="F78" s="6"/>
      <c r="G78" s="6"/>
      <c r="M78" s="69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2">
      <c r="A79" s="6"/>
      <c r="B79" s="6"/>
      <c r="C79" s="6"/>
      <c r="D79" s="6"/>
      <c r="E79" s="6"/>
      <c r="F79" s="6"/>
      <c r="G79" s="6"/>
      <c r="M79" s="69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2">
      <c r="A80" s="6"/>
      <c r="B80" s="6"/>
      <c r="C80" s="6"/>
      <c r="D80" s="6"/>
      <c r="E80" s="6"/>
      <c r="F80" s="6"/>
      <c r="G80" s="6"/>
      <c r="M80" s="69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2">
      <c r="A81" s="6"/>
      <c r="B81" s="6"/>
      <c r="C81" s="6"/>
      <c r="D81" s="6"/>
      <c r="E81" s="6"/>
      <c r="F81" s="6"/>
      <c r="G81" s="6"/>
      <c r="M81" s="69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2">
      <c r="A82" s="6"/>
      <c r="B82" s="6"/>
      <c r="C82" s="6"/>
      <c r="D82" s="6"/>
      <c r="E82" s="6"/>
      <c r="F82" s="6"/>
      <c r="G82" s="6"/>
      <c r="M82" s="69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2">
      <c r="A83" s="6"/>
      <c r="B83" s="6"/>
      <c r="C83" s="6"/>
      <c r="D83" s="6"/>
      <c r="E83" s="6"/>
      <c r="F83" s="6"/>
      <c r="G83" s="6"/>
      <c r="M83" s="69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2">
      <c r="A84" s="6"/>
      <c r="B84" s="6"/>
      <c r="C84" s="6"/>
      <c r="D84" s="6"/>
      <c r="E84" s="6"/>
      <c r="F84" s="6"/>
      <c r="G84" s="6"/>
      <c r="M84" s="69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2">
      <c r="A85" s="6"/>
      <c r="B85" s="6"/>
      <c r="C85" s="6"/>
      <c r="D85" s="6"/>
      <c r="E85" s="6"/>
      <c r="F85" s="6"/>
      <c r="G85" s="6"/>
      <c r="M85" s="69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2">
      <c r="A86" s="6"/>
      <c r="B86" s="6"/>
      <c r="C86" s="6"/>
      <c r="D86" s="6"/>
      <c r="E86" s="6"/>
      <c r="F86" s="6"/>
      <c r="G86" s="6"/>
      <c r="M86" s="69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2">
      <c r="A87" s="6"/>
      <c r="B87" s="6"/>
      <c r="C87" s="6"/>
      <c r="D87" s="6"/>
      <c r="E87" s="6"/>
      <c r="F87" s="6"/>
      <c r="G87" s="6"/>
      <c r="M87" s="69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2">
      <c r="A88" s="6"/>
      <c r="B88" s="6"/>
      <c r="C88" s="6"/>
      <c r="D88" s="6"/>
      <c r="E88" s="6"/>
      <c r="F88" s="6"/>
      <c r="G88" s="6"/>
      <c r="M88" s="69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2">
      <c r="A89" s="6"/>
      <c r="B89" s="6"/>
      <c r="C89" s="6"/>
      <c r="D89" s="6"/>
      <c r="E89" s="6"/>
      <c r="F89" s="6"/>
      <c r="G89" s="6"/>
      <c r="M89" s="69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2">
      <c r="A90" s="6"/>
      <c r="B90" s="6"/>
      <c r="C90" s="6"/>
      <c r="D90" s="6"/>
      <c r="E90" s="6"/>
      <c r="F90" s="6"/>
      <c r="G90" s="6"/>
      <c r="M90" s="69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2">
      <c r="A91" s="6"/>
      <c r="B91" s="6"/>
      <c r="C91" s="6"/>
      <c r="D91" s="6"/>
      <c r="E91" s="6"/>
      <c r="F91" s="6"/>
      <c r="G91" s="6"/>
      <c r="M91" s="69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2">
      <c r="A92" s="6"/>
      <c r="B92" s="6"/>
      <c r="C92" s="6"/>
      <c r="D92" s="6"/>
      <c r="E92" s="6"/>
      <c r="F92" s="6"/>
      <c r="G92" s="6"/>
      <c r="M92" s="69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2">
      <c r="A93" s="6"/>
      <c r="B93" s="6"/>
      <c r="C93" s="6"/>
      <c r="D93" s="6"/>
      <c r="E93" s="6"/>
      <c r="F93" s="6"/>
      <c r="G93" s="6"/>
      <c r="M93" s="69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2">
      <c r="A94" s="6"/>
      <c r="B94" s="6"/>
      <c r="C94" s="6"/>
      <c r="D94" s="6"/>
      <c r="E94" s="6"/>
      <c r="F94" s="6"/>
      <c r="G94" s="6"/>
      <c r="M94" s="69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2">
      <c r="A95" s="6"/>
      <c r="B95" s="6"/>
      <c r="C95" s="6"/>
      <c r="D95" s="6"/>
      <c r="E95" s="6"/>
      <c r="F95" s="6"/>
      <c r="G95" s="6"/>
      <c r="M95" s="69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2">
      <c r="A96" s="6"/>
      <c r="B96" s="6"/>
      <c r="C96" s="6"/>
      <c r="D96" s="6"/>
      <c r="E96" s="6"/>
      <c r="F96" s="6"/>
      <c r="G96" s="6"/>
      <c r="M96" s="69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2">
      <c r="A97" s="6"/>
      <c r="B97" s="6"/>
      <c r="C97" s="6"/>
      <c r="D97" s="6"/>
      <c r="E97" s="6"/>
      <c r="F97" s="6"/>
      <c r="G97" s="6"/>
      <c r="M97" s="69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2">
      <c r="A98" s="6"/>
      <c r="B98" s="6"/>
      <c r="C98" s="6"/>
      <c r="D98" s="6"/>
      <c r="E98" s="6"/>
      <c r="F98" s="6"/>
      <c r="G98" s="6"/>
      <c r="M98" s="69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2">
      <c r="A99" s="6"/>
      <c r="B99" s="6"/>
      <c r="C99" s="6"/>
      <c r="D99" s="6"/>
      <c r="E99" s="6"/>
      <c r="F99" s="6"/>
      <c r="G99" s="6"/>
      <c r="M99" s="69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2">
      <c r="A100" s="6"/>
      <c r="B100" s="6"/>
      <c r="C100" s="6"/>
      <c r="D100" s="6"/>
      <c r="E100" s="6"/>
      <c r="F100" s="6"/>
      <c r="G100" s="6"/>
      <c r="M100" s="69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2">
      <c r="A101" s="6"/>
      <c r="B101" s="6"/>
      <c r="C101" s="6"/>
      <c r="D101" s="6"/>
      <c r="E101" s="6"/>
      <c r="F101" s="6"/>
      <c r="G101" s="6"/>
      <c r="M101" s="69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2">
      <c r="A102" s="6"/>
      <c r="B102" s="6"/>
      <c r="C102" s="6"/>
      <c r="D102" s="6"/>
      <c r="E102" s="6"/>
      <c r="F102" s="6"/>
      <c r="G102" s="6"/>
      <c r="M102" s="69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2">
      <c r="A103" s="6"/>
      <c r="B103" s="6"/>
      <c r="C103" s="6"/>
      <c r="D103" s="6"/>
      <c r="E103" s="6"/>
      <c r="F103" s="6"/>
      <c r="G103" s="6"/>
      <c r="M103" s="69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2">
      <c r="A104" s="6"/>
      <c r="B104" s="6"/>
      <c r="C104" s="6"/>
      <c r="D104" s="6"/>
      <c r="E104" s="6"/>
      <c r="F104" s="6"/>
      <c r="G104" s="6"/>
      <c r="M104" s="69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2">
      <c r="A105" s="6"/>
      <c r="B105" s="6"/>
      <c r="C105" s="6"/>
      <c r="D105" s="6"/>
      <c r="E105" s="6"/>
      <c r="F105" s="6"/>
      <c r="G105" s="6"/>
      <c r="M105" s="69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2">
      <c r="A106" s="6"/>
      <c r="B106" s="6"/>
      <c r="C106" s="6"/>
      <c r="D106" s="6"/>
      <c r="E106" s="6"/>
      <c r="F106" s="6"/>
      <c r="G106" s="6"/>
      <c r="M106" s="69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2">
      <c r="A107" s="6"/>
      <c r="B107" s="6"/>
      <c r="C107" s="6"/>
      <c r="D107" s="6"/>
      <c r="E107" s="6"/>
      <c r="F107" s="6"/>
      <c r="G107" s="6"/>
      <c r="M107" s="69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2">
      <c r="A108" s="6"/>
      <c r="B108" s="6"/>
      <c r="C108" s="6"/>
      <c r="D108" s="6"/>
      <c r="E108" s="6"/>
      <c r="F108" s="6"/>
      <c r="G108" s="6"/>
      <c r="M108" s="69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2">
      <c r="A109" s="6"/>
      <c r="B109" s="6"/>
      <c r="C109" s="6"/>
      <c r="D109" s="6"/>
      <c r="E109" s="6"/>
      <c r="F109" s="6"/>
      <c r="G109" s="6"/>
      <c r="M109" s="69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2">
      <c r="A110" s="6"/>
      <c r="B110" s="6"/>
      <c r="C110" s="6"/>
      <c r="D110" s="6"/>
      <c r="E110" s="6"/>
      <c r="F110" s="6"/>
      <c r="G110" s="6"/>
      <c r="M110" s="69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2">
      <c r="A111" s="6"/>
      <c r="B111" s="6"/>
      <c r="C111" s="6"/>
      <c r="D111" s="6"/>
      <c r="E111" s="6"/>
      <c r="F111" s="6"/>
      <c r="G111" s="6"/>
      <c r="M111" s="69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2">
      <c r="A112" s="6"/>
      <c r="B112" s="6"/>
      <c r="C112" s="6"/>
      <c r="D112" s="6"/>
      <c r="E112" s="6"/>
      <c r="F112" s="6"/>
      <c r="G112" s="6"/>
      <c r="M112" s="69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2">
      <c r="A113" s="6"/>
      <c r="B113" s="6"/>
      <c r="C113" s="6"/>
      <c r="D113" s="6"/>
      <c r="E113" s="6"/>
      <c r="F113" s="6"/>
      <c r="G113" s="6"/>
      <c r="M113" s="69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2">
      <c r="A114" s="6"/>
      <c r="B114" s="6"/>
      <c r="C114" s="6"/>
      <c r="D114" s="6"/>
      <c r="E114" s="6"/>
      <c r="F114" s="6"/>
      <c r="G114" s="6"/>
      <c r="M114" s="69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2">
      <c r="A115" s="6"/>
      <c r="B115" s="6"/>
      <c r="C115" s="6"/>
      <c r="D115" s="6"/>
      <c r="E115" s="6"/>
      <c r="F115" s="6"/>
      <c r="G115" s="6"/>
      <c r="M115" s="69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2">
      <c r="A116" s="6"/>
      <c r="B116" s="6"/>
      <c r="C116" s="6"/>
      <c r="D116" s="6"/>
      <c r="E116" s="6"/>
      <c r="F116" s="6"/>
      <c r="G116" s="6"/>
      <c r="M116" s="69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2">
      <c r="A117" s="6"/>
      <c r="B117" s="6"/>
      <c r="C117" s="6"/>
      <c r="D117" s="6"/>
      <c r="E117" s="6"/>
      <c r="F117" s="6"/>
      <c r="G117" s="6"/>
      <c r="M117" s="69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2">
      <c r="A118" s="6"/>
      <c r="B118" s="6"/>
      <c r="C118" s="6"/>
      <c r="D118" s="6"/>
      <c r="E118" s="6"/>
      <c r="F118" s="6"/>
      <c r="G118" s="6"/>
      <c r="M118" s="69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2">
      <c r="A119" s="6"/>
      <c r="B119" s="6"/>
      <c r="C119" s="6"/>
      <c r="D119" s="6"/>
      <c r="E119" s="6"/>
      <c r="F119" s="6"/>
      <c r="G119" s="6"/>
      <c r="M119" s="69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2">
      <c r="A120" s="6"/>
      <c r="B120" s="6"/>
      <c r="C120" s="6"/>
      <c r="D120" s="6"/>
      <c r="E120" s="6"/>
      <c r="F120" s="6"/>
      <c r="G120" s="6"/>
      <c r="M120" s="69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2">
      <c r="A121" s="6"/>
      <c r="B121" s="6"/>
      <c r="C121" s="6"/>
      <c r="D121" s="6"/>
      <c r="E121" s="6"/>
      <c r="F121" s="6"/>
      <c r="G121" s="6"/>
      <c r="M121" s="69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2">
      <c r="A122" s="6"/>
      <c r="B122" s="6"/>
      <c r="C122" s="6"/>
      <c r="D122" s="6"/>
      <c r="E122" s="6"/>
      <c r="F122" s="6"/>
      <c r="G122" s="6"/>
      <c r="M122" s="69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2">
      <c r="A123" s="6"/>
      <c r="B123" s="6"/>
      <c r="C123" s="6"/>
      <c r="D123" s="6"/>
      <c r="E123" s="6"/>
      <c r="F123" s="6"/>
      <c r="G123" s="6"/>
      <c r="M123" s="69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2">
      <c r="A124" s="6"/>
      <c r="B124" s="6"/>
      <c r="C124" s="6"/>
      <c r="D124" s="6"/>
      <c r="E124" s="6"/>
      <c r="F124" s="6"/>
      <c r="G124" s="6"/>
      <c r="M124" s="69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2">
      <c r="A125" s="6"/>
      <c r="B125" s="6"/>
      <c r="C125" s="6"/>
      <c r="D125" s="6"/>
      <c r="E125" s="6"/>
      <c r="F125" s="6"/>
      <c r="G125" s="6"/>
      <c r="M125" s="69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2">
      <c r="A126" s="6"/>
      <c r="B126" s="6"/>
      <c r="C126" s="6"/>
      <c r="D126" s="6"/>
      <c r="E126" s="6"/>
      <c r="F126" s="6"/>
      <c r="G126" s="6"/>
      <c r="M126" s="69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2">
      <c r="A127" s="6"/>
      <c r="B127" s="6"/>
      <c r="C127" s="6"/>
      <c r="D127" s="6"/>
      <c r="E127" s="6"/>
      <c r="F127" s="6"/>
      <c r="G127" s="6"/>
      <c r="M127" s="69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2">
      <c r="A128" s="6"/>
      <c r="B128" s="6"/>
      <c r="C128" s="6"/>
      <c r="D128" s="6"/>
      <c r="E128" s="6"/>
      <c r="F128" s="6"/>
      <c r="G128" s="6"/>
      <c r="M128" s="69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2">
      <c r="A129" s="6"/>
      <c r="B129" s="6"/>
      <c r="C129" s="6"/>
      <c r="D129" s="6"/>
      <c r="E129" s="6"/>
      <c r="F129" s="6"/>
      <c r="G129" s="6"/>
      <c r="M129" s="69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2">
      <c r="A130" s="6"/>
      <c r="B130" s="6"/>
      <c r="C130" s="6"/>
      <c r="D130" s="6"/>
      <c r="E130" s="6"/>
      <c r="F130" s="6"/>
      <c r="G130" s="6"/>
      <c r="M130" s="69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2">
      <c r="A131" s="6"/>
      <c r="B131" s="6"/>
      <c r="C131" s="6"/>
      <c r="D131" s="6"/>
      <c r="E131" s="6"/>
      <c r="F131" s="6"/>
      <c r="G131" s="6"/>
      <c r="M131" s="69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2">
      <c r="A132" s="6"/>
      <c r="B132" s="6"/>
      <c r="C132" s="6"/>
      <c r="D132" s="6"/>
      <c r="E132" s="6"/>
      <c r="F132" s="6"/>
      <c r="G132" s="6"/>
      <c r="M132" s="69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2">
      <c r="A133" s="6"/>
      <c r="B133" s="6"/>
      <c r="C133" s="6"/>
      <c r="D133" s="6"/>
      <c r="E133" s="6"/>
      <c r="F133" s="6"/>
      <c r="G133" s="6"/>
      <c r="M133" s="69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2">
      <c r="A134" s="6"/>
      <c r="B134" s="6"/>
      <c r="C134" s="6"/>
      <c r="D134" s="6"/>
      <c r="E134" s="6"/>
      <c r="F134" s="6"/>
      <c r="G134" s="6"/>
      <c r="M134" s="69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2">
      <c r="A135" s="6"/>
      <c r="B135" s="6"/>
      <c r="C135" s="6"/>
      <c r="D135" s="6"/>
      <c r="E135" s="6"/>
      <c r="F135" s="6"/>
      <c r="G135" s="6"/>
      <c r="M135" s="69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2">
      <c r="A136" s="6"/>
      <c r="B136" s="6"/>
      <c r="C136" s="6"/>
      <c r="D136" s="6"/>
      <c r="E136" s="6"/>
      <c r="F136" s="6"/>
      <c r="G136" s="6"/>
      <c r="M136" s="69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2">
      <c r="A137" s="6"/>
      <c r="B137" s="6"/>
      <c r="C137" s="6"/>
      <c r="D137" s="6"/>
      <c r="E137" s="6"/>
      <c r="F137" s="6"/>
      <c r="G137" s="6"/>
      <c r="M137" s="69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2">
      <c r="A138" s="6"/>
      <c r="B138" s="6"/>
      <c r="C138" s="6"/>
      <c r="D138" s="6"/>
      <c r="E138" s="6"/>
      <c r="F138" s="6"/>
      <c r="G138" s="6"/>
      <c r="M138" s="69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2">
      <c r="A139" s="6"/>
      <c r="B139" s="6"/>
      <c r="C139" s="6"/>
      <c r="D139" s="6"/>
      <c r="E139" s="6"/>
      <c r="F139" s="6"/>
      <c r="G139" s="6"/>
      <c r="M139" s="69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2">
      <c r="A140" s="6"/>
      <c r="B140" s="6"/>
      <c r="C140" s="6"/>
      <c r="D140" s="6"/>
      <c r="E140" s="6"/>
      <c r="F140" s="6"/>
      <c r="G140" s="6"/>
      <c r="M140" s="69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2">
      <c r="A141" s="6"/>
      <c r="B141" s="6"/>
      <c r="C141" s="6"/>
      <c r="D141" s="6"/>
      <c r="E141" s="6"/>
      <c r="F141" s="6"/>
      <c r="G141" s="6"/>
      <c r="M141" s="69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2">
      <c r="A142" s="6"/>
      <c r="B142" s="6"/>
      <c r="C142" s="6"/>
      <c r="D142" s="6"/>
      <c r="E142" s="6"/>
      <c r="F142" s="6"/>
      <c r="G142" s="6"/>
      <c r="M142" s="69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2">
      <c r="A143" s="6"/>
      <c r="B143" s="6"/>
      <c r="C143" s="6"/>
      <c r="D143" s="6"/>
      <c r="E143" s="6"/>
      <c r="F143" s="6"/>
      <c r="G143" s="6"/>
      <c r="M143" s="69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2">
      <c r="A144" s="6"/>
      <c r="B144" s="6"/>
      <c r="C144" s="6"/>
      <c r="D144" s="6"/>
      <c r="E144" s="6"/>
      <c r="F144" s="6"/>
      <c r="G144" s="6"/>
      <c r="M144" s="69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2">
      <c r="A145" s="6"/>
      <c r="B145" s="6"/>
      <c r="C145" s="6"/>
      <c r="D145" s="6"/>
      <c r="E145" s="6"/>
      <c r="F145" s="6"/>
      <c r="G145" s="6"/>
      <c r="M145" s="69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2">
      <c r="A146" s="6"/>
      <c r="B146" s="6"/>
      <c r="C146" s="6"/>
      <c r="D146" s="6"/>
      <c r="E146" s="6"/>
      <c r="F146" s="6"/>
      <c r="G146" s="6"/>
      <c r="M146" s="69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2">
      <c r="A147" s="6"/>
      <c r="B147" s="6"/>
      <c r="C147" s="6"/>
      <c r="D147" s="6"/>
      <c r="E147" s="6"/>
      <c r="F147" s="6"/>
      <c r="G147" s="6"/>
      <c r="M147" s="69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2">
      <c r="A148" s="6"/>
      <c r="B148" s="6"/>
      <c r="C148" s="6"/>
      <c r="D148" s="6"/>
      <c r="E148" s="6"/>
      <c r="F148" s="6"/>
      <c r="G148" s="6"/>
      <c r="M148" s="69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2">
      <c r="A149" s="6"/>
      <c r="B149" s="6"/>
      <c r="C149" s="6"/>
      <c r="D149" s="6"/>
      <c r="E149" s="6"/>
      <c r="F149" s="6"/>
      <c r="G149" s="6"/>
      <c r="M149" s="69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2">
      <c r="A150" s="6"/>
      <c r="B150" s="6"/>
      <c r="C150" s="6"/>
      <c r="D150" s="6"/>
      <c r="E150" s="6"/>
      <c r="F150" s="6"/>
      <c r="G150" s="6"/>
      <c r="M150" s="69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2">
      <c r="A151" s="6"/>
      <c r="B151" s="6"/>
      <c r="C151" s="6"/>
      <c r="D151" s="6"/>
      <c r="E151" s="6"/>
      <c r="F151" s="6"/>
      <c r="G151" s="6"/>
      <c r="M151" s="69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2">
      <c r="A152" s="6"/>
      <c r="B152" s="6"/>
      <c r="C152" s="6"/>
      <c r="D152" s="6"/>
      <c r="E152" s="6"/>
      <c r="F152" s="6"/>
      <c r="G152" s="6"/>
      <c r="M152" s="69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2">
      <c r="A153" s="6"/>
      <c r="B153" s="6"/>
      <c r="C153" s="6"/>
      <c r="D153" s="6"/>
      <c r="E153" s="6"/>
      <c r="F153" s="6"/>
      <c r="G153" s="6"/>
      <c r="M153" s="69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2">
      <c r="A154" s="6"/>
      <c r="B154" s="6"/>
      <c r="C154" s="6"/>
      <c r="D154" s="6"/>
      <c r="E154" s="6"/>
      <c r="F154" s="6"/>
      <c r="G154" s="6"/>
      <c r="M154" s="69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2">
      <c r="A155" s="6"/>
      <c r="B155" s="6"/>
      <c r="C155" s="6"/>
      <c r="D155" s="6"/>
      <c r="E155" s="6"/>
      <c r="F155" s="6"/>
      <c r="G155" s="6"/>
      <c r="M155" s="69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2">
      <c r="A156" s="6"/>
      <c r="B156" s="6"/>
      <c r="C156" s="6"/>
      <c r="D156" s="6"/>
      <c r="E156" s="6"/>
      <c r="F156" s="6"/>
      <c r="G156" s="6"/>
      <c r="M156" s="69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2">
      <c r="A157" s="6"/>
      <c r="B157" s="6"/>
      <c r="C157" s="6"/>
      <c r="D157" s="6"/>
      <c r="E157" s="6"/>
      <c r="F157" s="6"/>
      <c r="G157" s="6"/>
      <c r="M157" s="69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2">
      <c r="A158" s="6"/>
      <c r="B158" s="6"/>
      <c r="C158" s="6"/>
      <c r="D158" s="6"/>
      <c r="E158" s="6"/>
      <c r="F158" s="6"/>
      <c r="G158" s="6"/>
      <c r="M158" s="69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2">
      <c r="A159" s="6"/>
      <c r="B159" s="6"/>
      <c r="C159" s="6"/>
      <c r="D159" s="6"/>
      <c r="E159" s="6"/>
      <c r="F159" s="6"/>
      <c r="G159" s="6"/>
      <c r="M159" s="69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2">
      <c r="A160" s="6"/>
      <c r="B160" s="6"/>
      <c r="C160" s="6"/>
      <c r="D160" s="6"/>
      <c r="E160" s="6"/>
      <c r="F160" s="6"/>
      <c r="G160" s="6"/>
      <c r="M160" s="69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2">
      <c r="A161" s="6"/>
      <c r="B161" s="6"/>
      <c r="C161" s="6"/>
      <c r="D161" s="6"/>
      <c r="E161" s="6"/>
      <c r="F161" s="6"/>
      <c r="G161" s="6"/>
      <c r="M161" s="69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2">
      <c r="A162" s="6"/>
      <c r="B162" s="6"/>
      <c r="C162" s="6"/>
      <c r="D162" s="6"/>
      <c r="E162" s="6"/>
      <c r="F162" s="6"/>
      <c r="G162" s="6"/>
      <c r="M162" s="69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2">
      <c r="A163" s="6"/>
      <c r="B163" s="6"/>
      <c r="C163" s="6"/>
      <c r="D163" s="6"/>
      <c r="E163" s="6"/>
      <c r="F163" s="6"/>
      <c r="G163" s="6"/>
      <c r="M163" s="69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2">
      <c r="A164" s="6"/>
      <c r="B164" s="6"/>
      <c r="C164" s="6"/>
      <c r="D164" s="6"/>
      <c r="E164" s="6"/>
      <c r="F164" s="6"/>
      <c r="G164" s="6"/>
      <c r="M164" s="69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2">
      <c r="A165" s="6"/>
      <c r="B165" s="6"/>
      <c r="C165" s="6"/>
      <c r="D165" s="6"/>
      <c r="E165" s="6"/>
      <c r="F165" s="6"/>
      <c r="G165" s="6"/>
      <c r="M165" s="69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2">
      <c r="A166" s="6"/>
      <c r="B166" s="6"/>
      <c r="C166" s="6"/>
      <c r="D166" s="6"/>
      <c r="E166" s="6"/>
      <c r="F166" s="6"/>
      <c r="G166" s="6"/>
      <c r="M166" s="69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2">
      <c r="A167" s="6"/>
      <c r="B167" s="6"/>
      <c r="C167" s="6"/>
      <c r="D167" s="6"/>
      <c r="E167" s="6"/>
      <c r="F167" s="6"/>
      <c r="G167" s="6"/>
      <c r="M167" s="69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2">
      <c r="A168" s="6"/>
      <c r="B168" s="6"/>
      <c r="C168" s="6"/>
      <c r="D168" s="6"/>
      <c r="E168" s="6"/>
      <c r="F168" s="6"/>
      <c r="G168" s="6"/>
      <c r="M168" s="69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2">
      <c r="A169" s="6"/>
      <c r="B169" s="6"/>
      <c r="C169" s="6"/>
      <c r="D169" s="6"/>
      <c r="E169" s="6"/>
      <c r="F169" s="6"/>
      <c r="G169" s="6"/>
      <c r="M169" s="69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2">
      <c r="A170" s="6"/>
      <c r="B170" s="6"/>
      <c r="C170" s="6"/>
      <c r="D170" s="6"/>
      <c r="E170" s="6"/>
      <c r="F170" s="6"/>
      <c r="G170" s="6"/>
      <c r="M170" s="69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2">
      <c r="A171" s="6"/>
      <c r="B171" s="6"/>
      <c r="C171" s="6"/>
      <c r="D171" s="6"/>
      <c r="E171" s="6"/>
      <c r="F171" s="6"/>
      <c r="G171" s="6"/>
      <c r="M171" s="69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2">
      <c r="A172" s="6"/>
      <c r="B172" s="6"/>
      <c r="C172" s="6"/>
      <c r="D172" s="6"/>
      <c r="E172" s="6"/>
      <c r="F172" s="6"/>
      <c r="G172" s="6"/>
      <c r="M172" s="69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2">
      <c r="A173" s="6"/>
      <c r="B173" s="6"/>
      <c r="C173" s="6"/>
      <c r="D173" s="6"/>
      <c r="E173" s="6"/>
      <c r="F173" s="6"/>
      <c r="G173" s="6"/>
      <c r="M173" s="69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2">
      <c r="A174" s="6"/>
      <c r="B174" s="6"/>
      <c r="C174" s="6"/>
      <c r="D174" s="6"/>
      <c r="E174" s="6"/>
      <c r="F174" s="6"/>
      <c r="G174" s="6"/>
      <c r="M174" s="69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2">
      <c r="A175" s="6"/>
      <c r="B175" s="6"/>
      <c r="C175" s="6"/>
      <c r="D175" s="6"/>
      <c r="E175" s="6"/>
      <c r="F175" s="6"/>
      <c r="G175" s="6"/>
      <c r="M175" s="69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2">
      <c r="A176" s="6"/>
      <c r="B176" s="6"/>
      <c r="C176" s="6"/>
      <c r="D176" s="6"/>
      <c r="E176" s="6"/>
      <c r="F176" s="6"/>
      <c r="G176" s="6"/>
      <c r="M176" s="69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2">
      <c r="A177" s="6"/>
      <c r="B177" s="6"/>
      <c r="C177" s="6"/>
      <c r="D177" s="6"/>
      <c r="E177" s="6"/>
      <c r="F177" s="6"/>
      <c r="G177" s="6"/>
      <c r="M177" s="69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2">
      <c r="A178" s="6"/>
      <c r="B178" s="6"/>
      <c r="C178" s="6"/>
      <c r="D178" s="6"/>
      <c r="E178" s="6"/>
      <c r="F178" s="6"/>
      <c r="G178" s="6"/>
      <c r="M178" s="69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2">
      <c r="A179" s="6"/>
      <c r="B179" s="6"/>
      <c r="C179" s="6"/>
      <c r="D179" s="6"/>
      <c r="E179" s="6"/>
      <c r="F179" s="6"/>
      <c r="G179" s="6"/>
      <c r="M179" s="69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2">
      <c r="A180" s="6"/>
      <c r="B180" s="6"/>
      <c r="C180" s="6"/>
      <c r="D180" s="6"/>
      <c r="E180" s="6"/>
      <c r="F180" s="6"/>
      <c r="G180" s="6"/>
      <c r="M180" s="69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2">
      <c r="A181" s="6"/>
      <c r="B181" s="6"/>
      <c r="C181" s="6"/>
      <c r="D181" s="6"/>
      <c r="E181" s="6"/>
      <c r="F181" s="6"/>
      <c r="G181" s="6"/>
      <c r="M181" s="69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2">
      <c r="A182" s="6"/>
      <c r="B182" s="6"/>
      <c r="C182" s="6"/>
      <c r="D182" s="6"/>
      <c r="E182" s="6"/>
      <c r="F182" s="6"/>
      <c r="G182" s="6"/>
      <c r="M182" s="69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2">
      <c r="A183" s="6"/>
      <c r="B183" s="6"/>
      <c r="C183" s="6"/>
      <c r="D183" s="6"/>
      <c r="E183" s="6"/>
      <c r="F183" s="6"/>
      <c r="G183" s="6"/>
      <c r="M183" s="69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2">
      <c r="A184" s="6"/>
      <c r="B184" s="6"/>
      <c r="C184" s="6"/>
      <c r="D184" s="6"/>
      <c r="E184" s="6"/>
      <c r="F184" s="6"/>
      <c r="G184" s="6"/>
      <c r="M184" s="69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2">
      <c r="A185" s="6"/>
      <c r="B185" s="6"/>
      <c r="C185" s="6"/>
      <c r="D185" s="6"/>
      <c r="E185" s="6"/>
      <c r="F185" s="6"/>
      <c r="G185" s="6"/>
      <c r="M185" s="69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2">
      <c r="A186" s="6"/>
      <c r="B186" s="6"/>
      <c r="C186" s="6"/>
      <c r="D186" s="6"/>
      <c r="E186" s="6"/>
      <c r="F186" s="6"/>
      <c r="G186" s="6"/>
      <c r="M186" s="69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2">
      <c r="A187" s="6"/>
      <c r="B187" s="6"/>
      <c r="C187" s="6"/>
      <c r="D187" s="6"/>
      <c r="E187" s="6"/>
      <c r="F187" s="6"/>
      <c r="G187" s="6"/>
      <c r="M187" s="69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2">
      <c r="A188" s="6"/>
      <c r="B188" s="6"/>
      <c r="C188" s="6"/>
      <c r="D188" s="6"/>
      <c r="E188" s="6"/>
      <c r="F188" s="6"/>
      <c r="G188" s="6"/>
      <c r="M188" s="69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2">
      <c r="A189" s="6"/>
      <c r="B189" s="6"/>
      <c r="C189" s="6"/>
      <c r="D189" s="6"/>
      <c r="E189" s="6"/>
      <c r="F189" s="6"/>
      <c r="G189" s="6"/>
      <c r="M189" s="69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2">
      <c r="A190" s="6"/>
      <c r="B190" s="6"/>
      <c r="C190" s="6"/>
      <c r="D190" s="6"/>
      <c r="E190" s="6"/>
      <c r="F190" s="6"/>
      <c r="G190" s="6"/>
      <c r="M190" s="69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2">
      <c r="A191" s="6"/>
      <c r="B191" s="6"/>
      <c r="C191" s="6"/>
      <c r="D191" s="6"/>
      <c r="E191" s="6"/>
      <c r="F191" s="6"/>
      <c r="G191" s="6"/>
      <c r="M191" s="69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2">
      <c r="A192" s="6"/>
      <c r="B192" s="6"/>
      <c r="C192" s="6"/>
      <c r="D192" s="6"/>
      <c r="E192" s="6"/>
      <c r="F192" s="6"/>
      <c r="G192" s="6"/>
      <c r="M192" s="69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2">
      <c r="A193" s="6"/>
      <c r="B193" s="6"/>
      <c r="C193" s="6"/>
      <c r="D193" s="6"/>
      <c r="E193" s="6"/>
      <c r="F193" s="6"/>
      <c r="G193" s="6"/>
      <c r="M193" s="69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2">
      <c r="A194" s="6"/>
      <c r="B194" s="6"/>
      <c r="C194" s="6"/>
      <c r="D194" s="6"/>
      <c r="E194" s="6"/>
      <c r="F194" s="6"/>
      <c r="G194" s="6"/>
      <c r="M194" s="69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2">
      <c r="A195" s="6"/>
      <c r="B195" s="6"/>
      <c r="C195" s="6"/>
      <c r="D195" s="6"/>
      <c r="E195" s="6"/>
      <c r="F195" s="6"/>
      <c r="G195" s="6"/>
      <c r="M195" s="69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2">
      <c r="A196" s="6"/>
      <c r="B196" s="6"/>
      <c r="C196" s="6"/>
      <c r="D196" s="6"/>
      <c r="E196" s="6"/>
      <c r="F196" s="6"/>
      <c r="G196" s="6"/>
      <c r="M196" s="69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2">
      <c r="A197" s="6"/>
      <c r="B197" s="6"/>
      <c r="C197" s="6"/>
      <c r="D197" s="6"/>
      <c r="E197" s="6"/>
      <c r="F197" s="6"/>
      <c r="G197" s="6"/>
      <c r="M197" s="69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2">
      <c r="A198" s="6"/>
      <c r="B198" s="6"/>
      <c r="C198" s="6"/>
      <c r="D198" s="6"/>
      <c r="E198" s="6"/>
      <c r="F198" s="6"/>
      <c r="G198" s="6"/>
      <c r="M198" s="69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2">
      <c r="A199" s="6"/>
      <c r="B199" s="6"/>
      <c r="C199" s="6"/>
      <c r="D199" s="6"/>
      <c r="E199" s="6"/>
      <c r="F199" s="6"/>
      <c r="G199" s="6"/>
      <c r="M199" s="69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2">
      <c r="A200" s="6"/>
      <c r="B200" s="6"/>
      <c r="C200" s="6"/>
      <c r="D200" s="6"/>
      <c r="E200" s="6"/>
      <c r="F200" s="6"/>
      <c r="G200" s="6"/>
      <c r="M200" s="69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2">
      <c r="A201" s="6"/>
      <c r="B201" s="6"/>
      <c r="C201" s="6"/>
      <c r="D201" s="6"/>
      <c r="E201" s="6"/>
      <c r="F201" s="6"/>
      <c r="G201" s="6"/>
      <c r="M201" s="69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2">
      <c r="A202" s="6"/>
      <c r="B202" s="6"/>
      <c r="C202" s="6"/>
      <c r="D202" s="6"/>
      <c r="E202" s="6"/>
      <c r="F202" s="6"/>
      <c r="G202" s="6"/>
      <c r="M202" s="69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2">
      <c r="A203" s="6"/>
      <c r="B203" s="6"/>
      <c r="C203" s="6"/>
      <c r="D203" s="6"/>
      <c r="E203" s="6"/>
      <c r="F203" s="6"/>
      <c r="G203" s="6"/>
      <c r="M203" s="69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2">
      <c r="A204" s="6"/>
      <c r="B204" s="6"/>
      <c r="C204" s="6"/>
      <c r="D204" s="6"/>
      <c r="E204" s="6"/>
      <c r="F204" s="6"/>
      <c r="G204" s="6"/>
      <c r="M204" s="69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2">
      <c r="A205" s="6"/>
      <c r="B205" s="6"/>
      <c r="C205" s="6"/>
      <c r="D205" s="6"/>
      <c r="E205" s="6"/>
      <c r="F205" s="6"/>
      <c r="G205" s="6"/>
      <c r="M205" s="69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2">
      <c r="A206" s="6"/>
      <c r="B206" s="6"/>
      <c r="C206" s="6"/>
      <c r="D206" s="6"/>
      <c r="E206" s="6"/>
      <c r="F206" s="6"/>
      <c r="G206" s="6"/>
      <c r="M206" s="69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2">
      <c r="A207" s="6"/>
      <c r="B207" s="6"/>
      <c r="C207" s="6"/>
      <c r="D207" s="6"/>
      <c r="E207" s="6"/>
      <c r="F207" s="6"/>
      <c r="G207" s="6"/>
      <c r="M207" s="69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2">
      <c r="A208" s="6"/>
      <c r="B208" s="6"/>
      <c r="C208" s="6"/>
      <c r="D208" s="6"/>
      <c r="E208" s="6"/>
      <c r="F208" s="6"/>
      <c r="G208" s="6"/>
      <c r="M208" s="69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2">
      <c r="A209" s="6"/>
      <c r="B209" s="6"/>
      <c r="C209" s="6"/>
      <c r="D209" s="6"/>
      <c r="E209" s="6"/>
      <c r="F209" s="6"/>
      <c r="G209" s="6"/>
      <c r="M209" s="69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2">
      <c r="A210" s="6"/>
      <c r="B210" s="6"/>
      <c r="C210" s="6"/>
      <c r="D210" s="6"/>
      <c r="E210" s="6"/>
      <c r="F210" s="6"/>
      <c r="G210" s="6"/>
      <c r="M210" s="69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2">
      <c r="A211" s="6"/>
      <c r="B211" s="6"/>
      <c r="C211" s="6"/>
      <c r="D211" s="6"/>
      <c r="E211" s="6"/>
      <c r="F211" s="6"/>
      <c r="G211" s="6"/>
      <c r="M211" s="69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2">
      <c r="A212" s="6"/>
      <c r="B212" s="6"/>
      <c r="C212" s="6"/>
      <c r="D212" s="6"/>
      <c r="E212" s="6"/>
      <c r="F212" s="6"/>
      <c r="G212" s="6"/>
      <c r="M212" s="69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2">
      <c r="A213" s="6"/>
      <c r="B213" s="6"/>
      <c r="C213" s="6"/>
      <c r="D213" s="6"/>
      <c r="E213" s="6"/>
      <c r="F213" s="6"/>
      <c r="G213" s="6"/>
      <c r="M213" s="69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2">
      <c r="A214" s="6"/>
      <c r="B214" s="6"/>
      <c r="C214" s="6"/>
      <c r="D214" s="6"/>
      <c r="E214" s="6"/>
      <c r="F214" s="6"/>
      <c r="G214" s="6"/>
      <c r="M214" s="69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2">
      <c r="A215" s="6"/>
      <c r="B215" s="6"/>
      <c r="C215" s="6"/>
      <c r="D215" s="6"/>
      <c r="E215" s="6"/>
      <c r="F215" s="6"/>
      <c r="G215" s="6"/>
      <c r="M215" s="69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2">
      <c r="A216" s="6"/>
      <c r="B216" s="6"/>
      <c r="C216" s="6"/>
      <c r="D216" s="6"/>
      <c r="E216" s="6"/>
      <c r="F216" s="6"/>
      <c r="G216" s="6"/>
      <c r="M216" s="69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2">
      <c r="A217" s="6"/>
      <c r="B217" s="6"/>
      <c r="C217" s="6"/>
      <c r="D217" s="6"/>
      <c r="E217" s="6"/>
      <c r="F217" s="6"/>
      <c r="G217" s="6"/>
      <c r="M217" s="69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2">
      <c r="A218" s="6"/>
      <c r="B218" s="6"/>
      <c r="C218" s="6"/>
      <c r="D218" s="6"/>
      <c r="E218" s="6"/>
      <c r="F218" s="6"/>
      <c r="G218" s="6"/>
      <c r="M218" s="69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2">
      <c r="A219" s="6"/>
      <c r="B219" s="6"/>
      <c r="C219" s="6"/>
      <c r="D219" s="6"/>
      <c r="E219" s="6"/>
      <c r="F219" s="6"/>
      <c r="G219" s="6"/>
      <c r="M219" s="69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2">
      <c r="A220" s="6"/>
      <c r="B220" s="6"/>
      <c r="C220" s="6"/>
      <c r="D220" s="6"/>
      <c r="E220" s="6"/>
      <c r="F220" s="6"/>
      <c r="G220" s="6"/>
      <c r="M220" s="69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2">
      <c r="A221" s="6"/>
      <c r="B221" s="6"/>
      <c r="C221" s="6"/>
      <c r="D221" s="6"/>
      <c r="E221" s="6"/>
      <c r="F221" s="6"/>
      <c r="G221" s="6"/>
      <c r="M221" s="69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2">
      <c r="A222" s="6"/>
      <c r="B222" s="6"/>
      <c r="C222" s="6"/>
      <c r="D222" s="6"/>
      <c r="E222" s="6"/>
      <c r="F222" s="6"/>
      <c r="G222" s="6"/>
      <c r="M222" s="69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2">
      <c r="A223" s="6"/>
      <c r="B223" s="6"/>
      <c r="C223" s="6"/>
      <c r="D223" s="6"/>
      <c r="E223" s="6"/>
      <c r="F223" s="6"/>
      <c r="G223" s="6"/>
      <c r="M223" s="69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2">
      <c r="A224" s="6"/>
      <c r="B224" s="6"/>
      <c r="C224" s="6"/>
      <c r="D224" s="6"/>
      <c r="E224" s="6"/>
      <c r="F224" s="6"/>
      <c r="G224" s="6"/>
      <c r="M224" s="69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2">
      <c r="A225" s="6"/>
      <c r="B225" s="6"/>
      <c r="C225" s="6"/>
      <c r="D225" s="6"/>
      <c r="E225" s="6"/>
      <c r="F225" s="6"/>
      <c r="G225" s="6"/>
      <c r="M225" s="69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2">
      <c r="A226" s="6"/>
      <c r="B226" s="6"/>
      <c r="C226" s="6"/>
      <c r="D226" s="6"/>
      <c r="E226" s="6"/>
      <c r="F226" s="6"/>
      <c r="G226" s="6"/>
      <c r="M226" s="69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2">
      <c r="A227" s="6"/>
      <c r="B227" s="6"/>
      <c r="C227" s="6"/>
      <c r="D227" s="6"/>
      <c r="E227" s="6"/>
      <c r="F227" s="6"/>
      <c r="G227" s="6"/>
      <c r="M227" s="69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2">
      <c r="A228" s="6"/>
      <c r="B228" s="6"/>
      <c r="C228" s="6"/>
      <c r="D228" s="6"/>
      <c r="E228" s="6"/>
      <c r="F228" s="6"/>
      <c r="G228" s="6"/>
      <c r="M228" s="69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2">
      <c r="A229" s="6"/>
      <c r="B229" s="6"/>
      <c r="C229" s="6"/>
      <c r="D229" s="6"/>
      <c r="E229" s="6"/>
      <c r="F229" s="6"/>
      <c r="G229" s="6"/>
      <c r="M229" s="69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2">
      <c r="A230" s="6"/>
      <c r="B230" s="6"/>
      <c r="C230" s="6"/>
      <c r="D230" s="6"/>
      <c r="E230" s="6"/>
      <c r="F230" s="6"/>
      <c r="G230" s="6"/>
      <c r="M230" s="69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2">
      <c r="A231" s="6"/>
      <c r="B231" s="6"/>
      <c r="C231" s="6"/>
      <c r="D231" s="6"/>
      <c r="E231" s="6"/>
      <c r="F231" s="6"/>
      <c r="G231" s="6"/>
      <c r="M231" s="69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2">
      <c r="A232" s="6"/>
      <c r="B232" s="6"/>
      <c r="C232" s="6"/>
      <c r="D232" s="6"/>
      <c r="E232" s="6"/>
      <c r="F232" s="6"/>
      <c r="G232" s="6"/>
      <c r="M232" s="69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2">
      <c r="A233" s="6"/>
      <c r="B233" s="6"/>
      <c r="C233" s="6"/>
      <c r="D233" s="6"/>
      <c r="E233" s="6"/>
      <c r="F233" s="6"/>
      <c r="G233" s="6"/>
      <c r="M233" s="69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2">
      <c r="A234" s="6"/>
      <c r="B234" s="6"/>
      <c r="C234" s="6"/>
      <c r="D234" s="6"/>
      <c r="E234" s="6"/>
      <c r="F234" s="6"/>
      <c r="G234" s="6"/>
      <c r="M234" s="69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2">
      <c r="A235" s="6"/>
      <c r="B235" s="6"/>
      <c r="C235" s="6"/>
      <c r="D235" s="6"/>
      <c r="E235" s="6"/>
      <c r="F235" s="6"/>
      <c r="G235" s="6"/>
      <c r="M235" s="69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2">
      <c r="A236" s="6"/>
      <c r="B236" s="6"/>
      <c r="C236" s="6"/>
      <c r="D236" s="6"/>
      <c r="E236" s="6"/>
      <c r="F236" s="6"/>
      <c r="G236" s="6"/>
      <c r="M236" s="69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2">
      <c r="A237" s="6"/>
      <c r="B237" s="6"/>
      <c r="C237" s="6"/>
      <c r="D237" s="6"/>
      <c r="E237" s="6"/>
      <c r="F237" s="6"/>
      <c r="G237" s="6"/>
      <c r="M237" s="69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2">
      <c r="A238" s="6"/>
      <c r="B238" s="6"/>
      <c r="C238" s="6"/>
      <c r="D238" s="6"/>
      <c r="E238" s="6"/>
      <c r="F238" s="6"/>
      <c r="G238" s="6"/>
      <c r="M238" s="69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2">
      <c r="A239" s="6"/>
      <c r="B239" s="6"/>
      <c r="C239" s="6"/>
      <c r="D239" s="6"/>
      <c r="E239" s="6"/>
      <c r="F239" s="6"/>
      <c r="G239" s="6"/>
      <c r="M239" s="69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2">
      <c r="A240" s="6"/>
      <c r="B240" s="6"/>
      <c r="C240" s="6"/>
      <c r="D240" s="6"/>
      <c r="E240" s="6"/>
      <c r="F240" s="6"/>
      <c r="G240" s="6"/>
      <c r="M240" s="69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2">
      <c r="A241" s="6"/>
      <c r="B241" s="6"/>
      <c r="C241" s="6"/>
      <c r="D241" s="6"/>
      <c r="E241" s="6"/>
      <c r="F241" s="6"/>
      <c r="G241" s="6"/>
      <c r="M241" s="69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2">
      <c r="A242" s="6"/>
      <c r="B242" s="6"/>
      <c r="C242" s="6"/>
      <c r="D242" s="6"/>
      <c r="E242" s="6"/>
      <c r="F242" s="6"/>
      <c r="G242" s="6"/>
      <c r="M242" s="69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2">
      <c r="A243" s="6"/>
      <c r="B243" s="6"/>
      <c r="C243" s="6"/>
      <c r="D243" s="6"/>
      <c r="E243" s="6"/>
      <c r="F243" s="6"/>
      <c r="G243" s="6"/>
      <c r="M243" s="69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2">
      <c r="A244" s="6"/>
      <c r="B244" s="6"/>
      <c r="C244" s="6"/>
      <c r="D244" s="6"/>
      <c r="E244" s="6"/>
      <c r="F244" s="6"/>
      <c r="G244" s="6"/>
      <c r="M244" s="69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2">
      <c r="A245" s="6"/>
      <c r="B245" s="6"/>
      <c r="C245" s="6"/>
      <c r="D245" s="6"/>
      <c r="E245" s="6"/>
      <c r="F245" s="6"/>
      <c r="G245" s="6"/>
      <c r="M245" s="69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2">
      <c r="A246" s="6"/>
      <c r="B246" s="6"/>
      <c r="C246" s="6"/>
      <c r="D246" s="6"/>
      <c r="E246" s="6"/>
      <c r="F246" s="6"/>
      <c r="G246" s="6"/>
      <c r="M246" s="69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2">
      <c r="A247" s="6"/>
      <c r="B247" s="6"/>
      <c r="C247" s="6"/>
      <c r="D247" s="6"/>
      <c r="E247" s="6"/>
      <c r="F247" s="6"/>
      <c r="G247" s="6"/>
      <c r="M247" s="69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2">
      <c r="A248" s="6"/>
      <c r="B248" s="6"/>
      <c r="C248" s="6"/>
      <c r="D248" s="6"/>
      <c r="E248" s="6"/>
      <c r="F248" s="6"/>
      <c r="G248" s="6"/>
      <c r="M248" s="69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2">
      <c r="A249" s="6"/>
      <c r="B249" s="6"/>
      <c r="C249" s="6"/>
      <c r="D249" s="6"/>
      <c r="E249" s="6"/>
      <c r="F249" s="6"/>
      <c r="G249" s="6"/>
      <c r="M249" s="69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2">
      <c r="A250" s="6"/>
      <c r="B250" s="6"/>
      <c r="C250" s="6"/>
      <c r="D250" s="6"/>
      <c r="E250" s="6"/>
      <c r="F250" s="6"/>
      <c r="G250" s="6"/>
      <c r="M250" s="69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2">
      <c r="A251" s="6"/>
      <c r="B251" s="6"/>
      <c r="C251" s="6"/>
      <c r="D251" s="6"/>
      <c r="E251" s="6"/>
      <c r="F251" s="6"/>
      <c r="G251" s="6"/>
      <c r="M251" s="69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2">
      <c r="A252" s="6"/>
      <c r="B252" s="6"/>
      <c r="C252" s="6"/>
      <c r="D252" s="6"/>
      <c r="E252" s="6"/>
      <c r="F252" s="6"/>
      <c r="G252" s="6"/>
      <c r="M252" s="69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2">
      <c r="A253" s="6"/>
      <c r="B253" s="6"/>
      <c r="C253" s="6"/>
      <c r="D253" s="6"/>
      <c r="E253" s="6"/>
      <c r="F253" s="6"/>
      <c r="G253" s="6"/>
      <c r="M253" s="69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2">
      <c r="A254" s="6"/>
      <c r="B254" s="6"/>
      <c r="C254" s="6"/>
      <c r="D254" s="6"/>
      <c r="E254" s="6"/>
      <c r="F254" s="6"/>
      <c r="G254" s="6"/>
      <c r="M254" s="69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2">
      <c r="A255" s="6"/>
      <c r="B255" s="6"/>
      <c r="C255" s="6"/>
      <c r="D255" s="6"/>
      <c r="E255" s="6"/>
      <c r="F255" s="6"/>
      <c r="G255" s="6"/>
      <c r="M255" s="69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2">
      <c r="A256" s="6"/>
      <c r="B256" s="6"/>
      <c r="C256" s="6"/>
      <c r="D256" s="6"/>
      <c r="E256" s="6"/>
      <c r="F256" s="6"/>
      <c r="G256" s="6"/>
      <c r="M256" s="69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2">
      <c r="A257" s="6"/>
      <c r="B257" s="6"/>
      <c r="C257" s="6"/>
      <c r="D257" s="6"/>
      <c r="E257" s="6"/>
      <c r="F257" s="6"/>
      <c r="G257" s="6"/>
      <c r="M257" s="69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2">
      <c r="A258" s="6"/>
      <c r="B258" s="6"/>
      <c r="C258" s="6"/>
      <c r="D258" s="6"/>
      <c r="E258" s="6"/>
      <c r="F258" s="6"/>
      <c r="G258" s="6"/>
      <c r="M258" s="69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2">
      <c r="A259" s="6"/>
      <c r="B259" s="6"/>
      <c r="C259" s="6"/>
      <c r="D259" s="6"/>
      <c r="E259" s="6"/>
      <c r="F259" s="6"/>
      <c r="G259" s="6"/>
      <c r="M259" s="69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2">
      <c r="A260" s="6"/>
      <c r="B260" s="6"/>
      <c r="C260" s="6"/>
      <c r="D260" s="6"/>
      <c r="E260" s="6"/>
      <c r="F260" s="6"/>
      <c r="G260" s="6"/>
      <c r="M260" s="69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2">
      <c r="A261" s="6"/>
      <c r="B261" s="6"/>
      <c r="C261" s="6"/>
      <c r="D261" s="6"/>
      <c r="E261" s="6"/>
      <c r="F261" s="6"/>
      <c r="G261" s="6"/>
      <c r="M261" s="69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2">
      <c r="A262" s="6"/>
      <c r="B262" s="6"/>
      <c r="C262" s="6"/>
      <c r="D262" s="6"/>
      <c r="E262" s="6"/>
      <c r="F262" s="6"/>
      <c r="G262" s="6"/>
      <c r="M262" s="69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2">
      <c r="A263" s="6"/>
      <c r="B263" s="6"/>
      <c r="C263" s="6"/>
      <c r="D263" s="6"/>
      <c r="E263" s="6"/>
      <c r="F263" s="6"/>
      <c r="G263" s="6"/>
      <c r="M263" s="69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2">
      <c r="A264" s="6"/>
      <c r="B264" s="6"/>
      <c r="C264" s="6"/>
      <c r="D264" s="6"/>
      <c r="E264" s="6"/>
      <c r="F264" s="6"/>
      <c r="G264" s="6"/>
      <c r="M264" s="69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2">
      <c r="A265" s="6"/>
      <c r="B265" s="6"/>
      <c r="C265" s="6"/>
      <c r="D265" s="6"/>
      <c r="E265" s="6"/>
      <c r="F265" s="6"/>
      <c r="G265" s="6"/>
      <c r="M265" s="69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2">
      <c r="A266" s="6"/>
      <c r="B266" s="6"/>
      <c r="C266" s="6"/>
      <c r="D266" s="6"/>
      <c r="E266" s="6"/>
      <c r="F266" s="6"/>
      <c r="G266" s="6"/>
      <c r="M266" s="69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2">
      <c r="A267" s="6"/>
      <c r="B267" s="6"/>
      <c r="C267" s="6"/>
      <c r="D267" s="6"/>
      <c r="E267" s="6"/>
      <c r="F267" s="6"/>
      <c r="G267" s="6"/>
      <c r="M267" s="69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2">
      <c r="A268" s="6"/>
      <c r="B268" s="6"/>
      <c r="C268" s="6"/>
      <c r="D268" s="6"/>
      <c r="E268" s="6"/>
      <c r="F268" s="6"/>
      <c r="G268" s="6"/>
      <c r="M268" s="69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2">
      <c r="A269" s="6"/>
      <c r="B269" s="6"/>
      <c r="C269" s="6"/>
      <c r="D269" s="6"/>
      <c r="E269" s="6"/>
      <c r="F269" s="6"/>
      <c r="G269" s="6"/>
      <c r="M269" s="69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2">
      <c r="A270" s="6"/>
      <c r="B270" s="6"/>
      <c r="C270" s="6"/>
      <c r="D270" s="6"/>
      <c r="E270" s="6"/>
      <c r="F270" s="6"/>
      <c r="G270" s="6"/>
      <c r="M270" s="69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2">
      <c r="A271" s="6"/>
      <c r="B271" s="6"/>
      <c r="C271" s="6"/>
      <c r="D271" s="6"/>
      <c r="E271" s="6"/>
      <c r="F271" s="6"/>
      <c r="G271" s="6"/>
      <c r="M271" s="69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2">
      <c r="A272" s="6"/>
      <c r="B272" s="6"/>
      <c r="C272" s="6"/>
      <c r="D272" s="6"/>
      <c r="E272" s="6"/>
      <c r="F272" s="6"/>
      <c r="G272" s="6"/>
      <c r="M272" s="69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2">
      <c r="A273" s="6"/>
      <c r="B273" s="6"/>
      <c r="C273" s="6"/>
      <c r="D273" s="6"/>
      <c r="E273" s="6"/>
      <c r="F273" s="6"/>
      <c r="G273" s="6"/>
      <c r="M273" s="69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2">
      <c r="A274" s="6"/>
      <c r="B274" s="6"/>
      <c r="C274" s="6"/>
      <c r="D274" s="6"/>
      <c r="E274" s="6"/>
      <c r="F274" s="6"/>
      <c r="G274" s="6"/>
      <c r="M274" s="69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2">
      <c r="A275" s="6"/>
      <c r="B275" s="6"/>
      <c r="C275" s="6"/>
      <c r="D275" s="6"/>
      <c r="E275" s="6"/>
      <c r="F275" s="6"/>
      <c r="G275" s="6"/>
      <c r="M275" s="69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2">
      <c r="A276" s="6"/>
      <c r="B276" s="6"/>
      <c r="C276" s="6"/>
      <c r="D276" s="6"/>
      <c r="E276" s="6"/>
      <c r="F276" s="6"/>
      <c r="G276" s="6"/>
      <c r="M276" s="69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2">
      <c r="A277" s="6"/>
      <c r="B277" s="6"/>
      <c r="C277" s="6"/>
      <c r="D277" s="6"/>
      <c r="E277" s="6"/>
      <c r="F277" s="6"/>
      <c r="G277" s="6"/>
      <c r="M277" s="69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2">
      <c r="A278" s="6"/>
      <c r="B278" s="6"/>
      <c r="C278" s="6"/>
      <c r="D278" s="6"/>
      <c r="E278" s="6"/>
      <c r="F278" s="6"/>
      <c r="G278" s="6"/>
      <c r="M278" s="69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2">
      <c r="A279" s="6"/>
      <c r="B279" s="6"/>
      <c r="C279" s="6"/>
      <c r="D279" s="6"/>
      <c r="E279" s="6"/>
      <c r="F279" s="6"/>
      <c r="G279" s="6"/>
      <c r="M279" s="69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2">
      <c r="A280" s="6"/>
      <c r="B280" s="6"/>
      <c r="C280" s="6"/>
      <c r="D280" s="6"/>
      <c r="E280" s="6"/>
      <c r="F280" s="6"/>
      <c r="G280" s="6"/>
      <c r="M280" s="69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2">
      <c r="A281" s="6"/>
      <c r="B281" s="6"/>
      <c r="C281" s="6"/>
      <c r="D281" s="6"/>
      <c r="E281" s="6"/>
      <c r="F281" s="6"/>
      <c r="G281" s="6"/>
      <c r="M281" s="69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2">
      <c r="A282" s="6"/>
      <c r="B282" s="6"/>
      <c r="C282" s="6"/>
      <c r="D282" s="6"/>
      <c r="E282" s="6"/>
      <c r="F282" s="6"/>
      <c r="G282" s="6"/>
      <c r="M282" s="69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2">
      <c r="A283" s="6"/>
      <c r="B283" s="6"/>
      <c r="C283" s="6"/>
      <c r="D283" s="6"/>
      <c r="E283" s="6"/>
      <c r="F283" s="6"/>
      <c r="G283" s="6"/>
      <c r="M283" s="69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2">
      <c r="A284" s="6"/>
      <c r="B284" s="6"/>
      <c r="C284" s="6"/>
      <c r="D284" s="6"/>
      <c r="E284" s="6"/>
      <c r="F284" s="6"/>
      <c r="G284" s="6"/>
      <c r="M284" s="69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2">
      <c r="A285" s="6"/>
      <c r="B285" s="6"/>
      <c r="C285" s="6"/>
      <c r="D285" s="6"/>
      <c r="E285" s="6"/>
      <c r="F285" s="6"/>
      <c r="G285" s="6"/>
      <c r="M285" s="69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2">
      <c r="A286" s="6"/>
      <c r="B286" s="6"/>
      <c r="C286" s="6"/>
      <c r="D286" s="6"/>
      <c r="E286" s="6"/>
      <c r="F286" s="6"/>
      <c r="G286" s="6"/>
      <c r="M286" s="69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2">
      <c r="A287" s="6"/>
      <c r="B287" s="6"/>
      <c r="C287" s="6"/>
      <c r="D287" s="6"/>
      <c r="E287" s="6"/>
      <c r="F287" s="6"/>
      <c r="G287" s="6"/>
      <c r="M287" s="69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2">
      <c r="A288" s="6"/>
      <c r="B288" s="6"/>
      <c r="C288" s="6"/>
      <c r="D288" s="6"/>
      <c r="E288" s="6"/>
      <c r="F288" s="6"/>
      <c r="G288" s="6"/>
      <c r="M288" s="69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2">
      <c r="A289" s="6"/>
      <c r="B289" s="6"/>
      <c r="C289" s="6"/>
      <c r="D289" s="6"/>
      <c r="E289" s="6"/>
      <c r="F289" s="6"/>
      <c r="G289" s="6"/>
      <c r="M289" s="69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2">
      <c r="A290" s="6"/>
      <c r="B290" s="6"/>
      <c r="C290" s="6"/>
      <c r="D290" s="6"/>
      <c r="E290" s="6"/>
      <c r="F290" s="6"/>
      <c r="G290" s="6"/>
      <c r="M290" s="69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2">
      <c r="A291" s="6"/>
      <c r="B291" s="6"/>
      <c r="C291" s="6"/>
      <c r="D291" s="6"/>
      <c r="E291" s="6"/>
      <c r="F291" s="6"/>
      <c r="G291" s="6"/>
      <c r="M291" s="69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2">
      <c r="A292" s="6"/>
      <c r="B292" s="6"/>
      <c r="C292" s="6"/>
      <c r="D292" s="6"/>
      <c r="E292" s="6"/>
      <c r="F292" s="6"/>
      <c r="G292" s="6"/>
      <c r="M292" s="69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2">
      <c r="A293" s="6"/>
      <c r="B293" s="6"/>
      <c r="C293" s="6"/>
      <c r="D293" s="6"/>
      <c r="E293" s="6"/>
      <c r="F293" s="6"/>
      <c r="G293" s="6"/>
      <c r="M293" s="69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2">
      <c r="A294" s="6"/>
      <c r="B294" s="6"/>
      <c r="C294" s="6"/>
      <c r="D294" s="6"/>
      <c r="E294" s="6"/>
      <c r="F294" s="6"/>
      <c r="G294" s="6"/>
      <c r="M294" s="69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2">
      <c r="A295" s="6"/>
      <c r="B295" s="6"/>
      <c r="C295" s="6"/>
      <c r="D295" s="6"/>
      <c r="E295" s="6"/>
      <c r="F295" s="6"/>
      <c r="G295" s="6"/>
      <c r="M295" s="69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2">
      <c r="A296" s="6"/>
      <c r="B296" s="6"/>
      <c r="C296" s="6"/>
      <c r="D296" s="6"/>
      <c r="E296" s="6"/>
      <c r="F296" s="6"/>
      <c r="G296" s="6"/>
      <c r="M296" s="69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2">
      <c r="A297" s="6"/>
      <c r="B297" s="6"/>
      <c r="C297" s="6"/>
      <c r="D297" s="6"/>
      <c r="E297" s="6"/>
      <c r="F297" s="6"/>
      <c r="G297" s="6"/>
      <c r="M297" s="69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2">
      <c r="A298" s="6"/>
      <c r="B298" s="6"/>
      <c r="C298" s="6"/>
      <c r="D298" s="6"/>
      <c r="E298" s="6"/>
      <c r="F298" s="6"/>
      <c r="G298" s="6"/>
      <c r="M298" s="69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2">
      <c r="A299" s="6"/>
      <c r="B299" s="6"/>
      <c r="C299" s="6"/>
      <c r="D299" s="6"/>
      <c r="E299" s="6"/>
      <c r="F299" s="6"/>
      <c r="G299" s="6"/>
      <c r="M299" s="69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2">
      <c r="A300" s="6"/>
      <c r="B300" s="6"/>
      <c r="C300" s="6"/>
      <c r="D300" s="6"/>
      <c r="E300" s="6"/>
      <c r="F300" s="6"/>
      <c r="G300" s="6"/>
      <c r="M300" s="69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2">
      <c r="A301" s="6"/>
      <c r="B301" s="6"/>
      <c r="C301" s="6"/>
      <c r="D301" s="6"/>
      <c r="E301" s="6"/>
      <c r="F301" s="6"/>
      <c r="G301" s="6"/>
      <c r="M301" s="69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2">
      <c r="A302" s="6"/>
      <c r="B302" s="6"/>
      <c r="C302" s="6"/>
      <c r="D302" s="6"/>
      <c r="E302" s="6"/>
      <c r="F302" s="6"/>
      <c r="G302" s="6"/>
      <c r="M302" s="69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2">
      <c r="A303" s="6"/>
      <c r="B303" s="6"/>
      <c r="C303" s="6"/>
      <c r="D303" s="6"/>
      <c r="E303" s="6"/>
      <c r="F303" s="6"/>
      <c r="G303" s="6"/>
      <c r="M303" s="69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2">
      <c r="A304" s="6"/>
      <c r="B304" s="6"/>
      <c r="C304" s="6"/>
      <c r="D304" s="6"/>
      <c r="E304" s="6"/>
      <c r="F304" s="6"/>
      <c r="G304" s="6"/>
      <c r="M304" s="69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2">
      <c r="A305" s="6"/>
      <c r="B305" s="6"/>
      <c r="C305" s="6"/>
      <c r="D305" s="6"/>
      <c r="E305" s="6"/>
      <c r="F305" s="6"/>
      <c r="G305" s="6"/>
      <c r="M305" s="69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2">
      <c r="A306" s="6"/>
      <c r="B306" s="6"/>
      <c r="C306" s="6"/>
      <c r="D306" s="6"/>
      <c r="E306" s="6"/>
      <c r="F306" s="6"/>
      <c r="G306" s="6"/>
      <c r="M306" s="69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2">
      <c r="A307" s="6"/>
      <c r="B307" s="6"/>
      <c r="C307" s="6"/>
      <c r="D307" s="6"/>
      <c r="E307" s="6"/>
      <c r="F307" s="6"/>
      <c r="G307" s="6"/>
      <c r="M307" s="69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2">
      <c r="A308" s="6"/>
      <c r="B308" s="6"/>
      <c r="C308" s="6"/>
      <c r="D308" s="6"/>
      <c r="E308" s="6"/>
      <c r="F308" s="6"/>
      <c r="G308" s="6"/>
      <c r="M308" s="69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2">
      <c r="A309" s="6"/>
      <c r="B309" s="6"/>
      <c r="C309" s="6"/>
      <c r="D309" s="6"/>
      <c r="E309" s="6"/>
      <c r="F309" s="6"/>
      <c r="G309" s="6"/>
      <c r="M309" s="69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2">
      <c r="A310" s="6"/>
      <c r="B310" s="6"/>
      <c r="C310" s="6"/>
      <c r="D310" s="6"/>
      <c r="E310" s="6"/>
      <c r="F310" s="6"/>
      <c r="G310" s="6"/>
      <c r="M310" s="69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2">
      <c r="A311" s="6"/>
      <c r="B311" s="6"/>
      <c r="C311" s="6"/>
      <c r="D311" s="6"/>
      <c r="E311" s="6"/>
      <c r="F311" s="6"/>
      <c r="G311" s="6"/>
      <c r="M311" s="69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2">
      <c r="A312" s="6"/>
      <c r="B312" s="6"/>
      <c r="C312" s="6"/>
      <c r="D312" s="6"/>
      <c r="E312" s="6"/>
      <c r="F312" s="6"/>
      <c r="G312" s="6"/>
      <c r="M312" s="69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2">
      <c r="A313" s="6"/>
      <c r="B313" s="6"/>
      <c r="C313" s="6"/>
      <c r="D313" s="6"/>
      <c r="E313" s="6"/>
      <c r="F313" s="6"/>
      <c r="G313" s="6"/>
      <c r="M313" s="69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2">
      <c r="A314" s="6"/>
      <c r="B314" s="6"/>
      <c r="C314" s="6"/>
      <c r="D314" s="6"/>
      <c r="E314" s="6"/>
      <c r="F314" s="6"/>
      <c r="G314" s="6"/>
      <c r="M314" s="69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2">
      <c r="A315" s="6"/>
      <c r="B315" s="6"/>
      <c r="C315" s="6"/>
      <c r="D315" s="6"/>
      <c r="E315" s="6"/>
      <c r="F315" s="6"/>
      <c r="G315" s="6"/>
      <c r="M315" s="69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2">
      <c r="A316" s="6"/>
      <c r="B316" s="6"/>
      <c r="C316" s="6"/>
      <c r="D316" s="6"/>
      <c r="E316" s="6"/>
      <c r="F316" s="6"/>
      <c r="G316" s="6"/>
      <c r="M316" s="69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2">
      <c r="A317" s="6"/>
      <c r="B317" s="6"/>
      <c r="C317" s="6"/>
      <c r="D317" s="6"/>
      <c r="E317" s="6"/>
      <c r="F317" s="6"/>
      <c r="G317" s="6"/>
      <c r="M317" s="69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2">
      <c r="A318" s="6"/>
      <c r="B318" s="6"/>
      <c r="C318" s="6"/>
      <c r="D318" s="6"/>
      <c r="E318" s="6"/>
      <c r="F318" s="6"/>
      <c r="G318" s="6"/>
      <c r="M318" s="69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2">
      <c r="A319" s="6"/>
      <c r="B319" s="6"/>
      <c r="C319" s="6"/>
      <c r="D319" s="6"/>
      <c r="E319" s="6"/>
      <c r="F319" s="6"/>
      <c r="G319" s="6"/>
      <c r="M319" s="69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2">
      <c r="A320" s="6"/>
      <c r="B320" s="6"/>
      <c r="C320" s="6"/>
      <c r="D320" s="6"/>
      <c r="E320" s="6"/>
      <c r="F320" s="6"/>
      <c r="G320" s="6"/>
      <c r="M320" s="69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2">
      <c r="A321" s="6"/>
      <c r="B321" s="6"/>
      <c r="C321" s="6"/>
      <c r="D321" s="6"/>
      <c r="E321" s="6"/>
      <c r="F321" s="6"/>
      <c r="G321" s="6"/>
      <c r="M321" s="69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2">
      <c r="A322" s="6"/>
      <c r="B322" s="6"/>
      <c r="C322" s="6"/>
      <c r="D322" s="6"/>
      <c r="E322" s="6"/>
      <c r="F322" s="6"/>
      <c r="G322" s="6"/>
      <c r="M322" s="69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2">
      <c r="A323" s="6"/>
      <c r="B323" s="6"/>
      <c r="C323" s="6"/>
      <c r="D323" s="6"/>
      <c r="E323" s="6"/>
      <c r="F323" s="6"/>
      <c r="G323" s="6"/>
      <c r="M323" s="69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2">
      <c r="A324" s="6"/>
      <c r="B324" s="6"/>
      <c r="C324" s="6"/>
      <c r="D324" s="6"/>
      <c r="E324" s="6"/>
      <c r="F324" s="6"/>
      <c r="G324" s="6"/>
      <c r="M324" s="69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2">
      <c r="A325" s="6"/>
      <c r="B325" s="6"/>
      <c r="C325" s="6"/>
      <c r="D325" s="6"/>
      <c r="E325" s="6"/>
      <c r="F325" s="6"/>
      <c r="G325" s="6"/>
      <c r="M325" s="69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2">
      <c r="A326" s="6"/>
      <c r="B326" s="6"/>
      <c r="C326" s="6"/>
      <c r="D326" s="6"/>
      <c r="E326" s="6"/>
      <c r="F326" s="6"/>
      <c r="G326" s="6"/>
      <c r="M326" s="69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2">
      <c r="A327" s="6"/>
      <c r="B327" s="6"/>
      <c r="C327" s="6"/>
      <c r="D327" s="6"/>
      <c r="E327" s="6"/>
      <c r="F327" s="6"/>
      <c r="G327" s="6"/>
      <c r="M327" s="69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2">
      <c r="A328" s="6"/>
      <c r="B328" s="6"/>
      <c r="C328" s="6"/>
      <c r="D328" s="6"/>
      <c r="E328" s="6"/>
      <c r="F328" s="6"/>
      <c r="G328" s="6"/>
      <c r="M328" s="69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2">
      <c r="A329" s="6"/>
      <c r="B329" s="6"/>
      <c r="C329" s="6"/>
      <c r="D329" s="6"/>
      <c r="E329" s="6"/>
      <c r="F329" s="6"/>
      <c r="G329" s="6"/>
      <c r="M329" s="69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2">
      <c r="A330" s="6"/>
      <c r="B330" s="6"/>
      <c r="C330" s="6"/>
      <c r="D330" s="6"/>
      <c r="E330" s="6"/>
      <c r="F330" s="6"/>
      <c r="G330" s="6"/>
      <c r="M330" s="69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2">
      <c r="A331" s="6"/>
      <c r="B331" s="6"/>
      <c r="C331" s="6"/>
      <c r="D331" s="6"/>
      <c r="E331" s="6"/>
      <c r="F331" s="6"/>
      <c r="G331" s="6"/>
      <c r="M331" s="69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2">
      <c r="A332" s="6"/>
      <c r="B332" s="6"/>
      <c r="C332" s="6"/>
      <c r="D332" s="6"/>
      <c r="E332" s="6"/>
      <c r="F332" s="6"/>
      <c r="G332" s="6"/>
      <c r="M332" s="69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2">
      <c r="A333" s="6"/>
      <c r="B333" s="6"/>
      <c r="C333" s="6"/>
      <c r="D333" s="6"/>
      <c r="E333" s="6"/>
      <c r="F333" s="6"/>
      <c r="G333" s="6"/>
      <c r="M333" s="69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2">
      <c r="A334" s="6"/>
      <c r="B334" s="6"/>
      <c r="C334" s="6"/>
      <c r="D334" s="6"/>
      <c r="E334" s="6"/>
      <c r="F334" s="6"/>
      <c r="G334" s="6"/>
      <c r="M334" s="69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2">
      <c r="A335" s="6"/>
      <c r="B335" s="6"/>
      <c r="C335" s="6"/>
      <c r="D335" s="6"/>
      <c r="E335" s="6"/>
      <c r="F335" s="6"/>
      <c r="G335" s="6"/>
      <c r="M335" s="69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2">
      <c r="A336" s="6"/>
      <c r="B336" s="6"/>
      <c r="C336" s="6"/>
      <c r="D336" s="6"/>
      <c r="E336" s="6"/>
      <c r="F336" s="6"/>
      <c r="G336" s="6"/>
      <c r="M336" s="69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2">
      <c r="A337" s="6"/>
      <c r="B337" s="6"/>
      <c r="C337" s="6"/>
      <c r="D337" s="6"/>
      <c r="E337" s="6"/>
      <c r="F337" s="6"/>
      <c r="G337" s="6"/>
      <c r="M337" s="69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2">
      <c r="A338" s="6"/>
      <c r="B338" s="6"/>
      <c r="C338" s="6"/>
      <c r="D338" s="6"/>
      <c r="E338" s="6"/>
      <c r="F338" s="6"/>
      <c r="G338" s="6"/>
      <c r="M338" s="69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2">
      <c r="A339" s="6"/>
      <c r="B339" s="6"/>
      <c r="C339" s="6"/>
      <c r="D339" s="6"/>
      <c r="E339" s="6"/>
      <c r="F339" s="6"/>
      <c r="G339" s="6"/>
      <c r="M339" s="69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2">
      <c r="A340" s="6"/>
      <c r="B340" s="6"/>
      <c r="C340" s="6"/>
      <c r="D340" s="6"/>
      <c r="E340" s="6"/>
      <c r="F340" s="6"/>
      <c r="G340" s="6"/>
      <c r="M340" s="69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2">
      <c r="A341" s="6"/>
      <c r="B341" s="6"/>
      <c r="C341" s="6"/>
      <c r="D341" s="6"/>
      <c r="E341" s="6"/>
      <c r="F341" s="6"/>
      <c r="G341" s="6"/>
      <c r="M341" s="69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2">
      <c r="A342" s="6"/>
      <c r="B342" s="6"/>
      <c r="C342" s="6"/>
      <c r="D342" s="6"/>
      <c r="E342" s="6"/>
      <c r="F342" s="6"/>
      <c r="G342" s="6"/>
      <c r="M342" s="69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2">
      <c r="A343" s="6"/>
      <c r="B343" s="6"/>
      <c r="C343" s="6"/>
      <c r="D343" s="6"/>
      <c r="E343" s="6"/>
      <c r="F343" s="6"/>
      <c r="G343" s="6"/>
      <c r="M343" s="69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2">
      <c r="A344" s="6"/>
      <c r="B344" s="6"/>
      <c r="C344" s="6"/>
      <c r="D344" s="6"/>
      <c r="E344" s="6"/>
      <c r="F344" s="6"/>
      <c r="G344" s="6"/>
      <c r="M344" s="69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2">
      <c r="A345" s="6"/>
      <c r="B345" s="6"/>
      <c r="C345" s="6"/>
      <c r="D345" s="6"/>
      <c r="E345" s="6"/>
      <c r="F345" s="6"/>
      <c r="G345" s="6"/>
      <c r="M345" s="69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2">
      <c r="A346" s="6"/>
      <c r="B346" s="6"/>
      <c r="C346" s="6"/>
      <c r="D346" s="6"/>
      <c r="E346" s="6"/>
      <c r="F346" s="6"/>
      <c r="G346" s="6"/>
      <c r="M346" s="69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2">
      <c r="A347" s="6"/>
      <c r="B347" s="6"/>
      <c r="C347" s="6"/>
      <c r="D347" s="6"/>
      <c r="E347" s="6"/>
      <c r="F347" s="6"/>
      <c r="G347" s="6"/>
      <c r="M347" s="69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2">
      <c r="A348" s="6"/>
      <c r="B348" s="6"/>
      <c r="C348" s="6"/>
      <c r="D348" s="6"/>
      <c r="E348" s="6"/>
      <c r="F348" s="6"/>
      <c r="G348" s="6"/>
      <c r="M348" s="69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2">
      <c r="A349" s="6"/>
      <c r="B349" s="6"/>
      <c r="C349" s="6"/>
      <c r="D349" s="6"/>
      <c r="E349" s="6"/>
      <c r="F349" s="6"/>
      <c r="G349" s="6"/>
      <c r="M349" s="69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2">
      <c r="A350" s="6"/>
      <c r="B350" s="6"/>
      <c r="C350" s="6"/>
      <c r="D350" s="6"/>
      <c r="E350" s="6"/>
      <c r="F350" s="6"/>
      <c r="G350" s="6"/>
      <c r="M350" s="69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2">
      <c r="A351" s="6"/>
      <c r="B351" s="6"/>
      <c r="C351" s="6"/>
      <c r="D351" s="6"/>
      <c r="E351" s="6"/>
      <c r="F351" s="6"/>
      <c r="G351" s="6"/>
      <c r="M351" s="69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2">
      <c r="A352" s="6"/>
      <c r="B352" s="6"/>
      <c r="C352" s="6"/>
      <c r="D352" s="6"/>
      <c r="E352" s="6"/>
      <c r="F352" s="6"/>
      <c r="G352" s="6"/>
      <c r="M352" s="69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2">
      <c r="A353" s="6"/>
      <c r="B353" s="6"/>
      <c r="C353" s="6"/>
      <c r="D353" s="6"/>
      <c r="E353" s="6"/>
      <c r="F353" s="6"/>
      <c r="G353" s="6"/>
      <c r="M353" s="69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2">
      <c r="A354" s="6"/>
      <c r="B354" s="6"/>
      <c r="C354" s="6"/>
      <c r="D354" s="6"/>
      <c r="E354" s="6"/>
      <c r="F354" s="6"/>
      <c r="G354" s="6"/>
      <c r="M354" s="69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2">
      <c r="A355" s="6"/>
      <c r="B355" s="6"/>
      <c r="C355" s="6"/>
      <c r="D355" s="6"/>
      <c r="E355" s="6"/>
      <c r="F355" s="6"/>
      <c r="G355" s="6"/>
      <c r="M355" s="69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2">
      <c r="A356" s="6"/>
      <c r="B356" s="6"/>
      <c r="C356" s="6"/>
      <c r="D356" s="6"/>
      <c r="E356" s="6"/>
      <c r="F356" s="6"/>
      <c r="G356" s="6"/>
      <c r="M356" s="69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2">
      <c r="A357" s="6"/>
      <c r="B357" s="6"/>
      <c r="C357" s="6"/>
      <c r="D357" s="6"/>
      <c r="E357" s="6"/>
      <c r="F357" s="6"/>
      <c r="G357" s="6"/>
      <c r="M357" s="69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2">
      <c r="A358" s="6"/>
      <c r="B358" s="6"/>
      <c r="C358" s="6"/>
      <c r="D358" s="6"/>
      <c r="E358" s="6"/>
      <c r="F358" s="6"/>
      <c r="G358" s="6"/>
      <c r="M358" s="69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2">
      <c r="A359" s="6"/>
      <c r="B359" s="6"/>
      <c r="C359" s="6"/>
      <c r="D359" s="6"/>
      <c r="E359" s="6"/>
      <c r="F359" s="6"/>
      <c r="G359" s="6"/>
      <c r="M359" s="69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2">
      <c r="A360" s="6"/>
      <c r="B360" s="6"/>
      <c r="C360" s="6"/>
      <c r="D360" s="6"/>
      <c r="E360" s="6"/>
      <c r="F360" s="6"/>
      <c r="G360" s="6"/>
      <c r="M360" s="69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2">
      <c r="A361" s="6"/>
      <c r="B361" s="6"/>
      <c r="C361" s="6"/>
      <c r="D361" s="6"/>
      <c r="E361" s="6"/>
      <c r="F361" s="6"/>
      <c r="G361" s="6"/>
      <c r="M361" s="69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2">
      <c r="A362" s="6"/>
      <c r="B362" s="6"/>
      <c r="C362" s="6"/>
      <c r="D362" s="6"/>
      <c r="E362" s="6"/>
      <c r="F362" s="6"/>
      <c r="G362" s="6"/>
      <c r="M362" s="69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2">
      <c r="A363" s="6"/>
      <c r="B363" s="6"/>
      <c r="C363" s="6"/>
      <c r="D363" s="6"/>
      <c r="E363" s="6"/>
      <c r="F363" s="6"/>
      <c r="G363" s="6"/>
      <c r="M363" s="69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2">
      <c r="A364" s="6"/>
      <c r="B364" s="6"/>
      <c r="C364" s="6"/>
      <c r="D364" s="6"/>
      <c r="E364" s="6"/>
      <c r="F364" s="6"/>
      <c r="G364" s="6"/>
      <c r="M364" s="69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2">
      <c r="A365" s="6"/>
      <c r="B365" s="6"/>
      <c r="C365" s="6"/>
      <c r="D365" s="6"/>
      <c r="E365" s="6"/>
      <c r="F365" s="6"/>
      <c r="G365" s="6"/>
      <c r="M365" s="69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2">
      <c r="A366" s="6"/>
      <c r="B366" s="6"/>
      <c r="C366" s="6"/>
      <c r="D366" s="6"/>
      <c r="E366" s="6"/>
      <c r="F366" s="6"/>
      <c r="G366" s="6"/>
      <c r="M366" s="69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2">
      <c r="A367" s="6"/>
      <c r="B367" s="6"/>
      <c r="C367" s="6"/>
      <c r="D367" s="6"/>
      <c r="E367" s="6"/>
      <c r="F367" s="6"/>
      <c r="G367" s="6"/>
      <c r="M367" s="69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2">
      <c r="A368" s="6"/>
      <c r="B368" s="6"/>
      <c r="C368" s="6"/>
      <c r="D368" s="6"/>
      <c r="E368" s="6"/>
      <c r="F368" s="6"/>
      <c r="G368" s="6"/>
      <c r="M368" s="69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2">
      <c r="A369" s="6"/>
      <c r="B369" s="6"/>
      <c r="C369" s="6"/>
      <c r="D369" s="6"/>
      <c r="E369" s="6"/>
      <c r="F369" s="6"/>
      <c r="G369" s="6"/>
      <c r="M369" s="69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2">
      <c r="A370" s="6"/>
      <c r="B370" s="6"/>
      <c r="C370" s="6"/>
      <c r="D370" s="6"/>
      <c r="E370" s="6"/>
      <c r="F370" s="6"/>
      <c r="G370" s="6"/>
      <c r="M370" s="69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2">
      <c r="A371" s="6"/>
      <c r="B371" s="6"/>
      <c r="C371" s="6"/>
      <c r="D371" s="6"/>
      <c r="E371" s="6"/>
      <c r="F371" s="6"/>
      <c r="G371" s="6"/>
      <c r="M371" s="69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2">
      <c r="A372" s="6"/>
      <c r="B372" s="6"/>
      <c r="C372" s="6"/>
      <c r="D372" s="6"/>
      <c r="E372" s="6"/>
      <c r="F372" s="6"/>
      <c r="G372" s="6"/>
      <c r="M372" s="69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2">
      <c r="A373" s="6"/>
      <c r="B373" s="6"/>
      <c r="C373" s="6"/>
      <c r="D373" s="6"/>
      <c r="E373" s="6"/>
      <c r="F373" s="6"/>
      <c r="G373" s="6"/>
      <c r="M373" s="69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2">
      <c r="A374" s="6"/>
      <c r="B374" s="6"/>
      <c r="C374" s="6"/>
      <c r="D374" s="6"/>
      <c r="E374" s="6"/>
      <c r="F374" s="6"/>
      <c r="G374" s="6"/>
      <c r="M374" s="69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2">
      <c r="A375" s="6"/>
      <c r="B375" s="6"/>
      <c r="C375" s="6"/>
      <c r="D375" s="6"/>
      <c r="E375" s="6"/>
      <c r="F375" s="6"/>
      <c r="G375" s="6"/>
      <c r="M375" s="69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2">
      <c r="A376" s="6"/>
      <c r="B376" s="6"/>
      <c r="C376" s="6"/>
      <c r="D376" s="6"/>
      <c r="E376" s="6"/>
      <c r="F376" s="6"/>
      <c r="G376" s="6"/>
      <c r="M376" s="69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2">
      <c r="A377" s="6"/>
      <c r="B377" s="6"/>
      <c r="C377" s="6"/>
      <c r="D377" s="6"/>
      <c r="E377" s="6"/>
      <c r="F377" s="6"/>
      <c r="G377" s="6"/>
      <c r="M377" s="69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2">
      <c r="A378" s="6"/>
      <c r="B378" s="6"/>
      <c r="C378" s="6"/>
      <c r="D378" s="6"/>
      <c r="E378" s="6"/>
      <c r="F378" s="6"/>
      <c r="G378" s="6"/>
      <c r="M378" s="69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2">
      <c r="A379" s="6"/>
      <c r="B379" s="6"/>
      <c r="C379" s="6"/>
      <c r="D379" s="6"/>
      <c r="E379" s="6"/>
      <c r="F379" s="6"/>
      <c r="G379" s="6"/>
      <c r="M379" s="69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2">
      <c r="A380" s="6"/>
      <c r="B380" s="6"/>
      <c r="C380" s="6"/>
      <c r="D380" s="6"/>
      <c r="E380" s="6"/>
      <c r="F380" s="6"/>
      <c r="G380" s="6"/>
      <c r="M380" s="69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2">
      <c r="A381" s="6"/>
      <c r="B381" s="6"/>
      <c r="C381" s="6"/>
      <c r="D381" s="6"/>
      <c r="E381" s="6"/>
      <c r="F381" s="6"/>
      <c r="G381" s="6"/>
      <c r="M381" s="69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2">
      <c r="A382" s="6"/>
      <c r="B382" s="6"/>
      <c r="C382" s="6"/>
      <c r="D382" s="6"/>
      <c r="E382" s="6"/>
      <c r="F382" s="6"/>
      <c r="G382" s="6"/>
      <c r="M382" s="69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2">
      <c r="A383" s="6"/>
      <c r="B383" s="6"/>
      <c r="C383" s="6"/>
      <c r="D383" s="6"/>
      <c r="E383" s="6"/>
      <c r="F383" s="6"/>
      <c r="G383" s="6"/>
      <c r="M383" s="69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2">
      <c r="A384" s="6"/>
      <c r="B384" s="6"/>
      <c r="C384" s="6"/>
      <c r="D384" s="6"/>
      <c r="E384" s="6"/>
      <c r="F384" s="6"/>
      <c r="G384" s="6"/>
      <c r="M384" s="69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2">
      <c r="A385" s="6"/>
      <c r="B385" s="6"/>
      <c r="C385" s="6"/>
      <c r="D385" s="6"/>
      <c r="E385" s="6"/>
      <c r="F385" s="6"/>
      <c r="G385" s="6"/>
      <c r="M385" s="69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2">
      <c r="A386" s="6"/>
      <c r="B386" s="6"/>
      <c r="C386" s="6"/>
      <c r="D386" s="6"/>
      <c r="E386" s="6"/>
      <c r="F386" s="6"/>
      <c r="G386" s="6"/>
      <c r="M386" s="69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2">
      <c r="A387" s="6"/>
      <c r="B387" s="6"/>
      <c r="C387" s="6"/>
      <c r="D387" s="6"/>
      <c r="E387" s="6"/>
      <c r="F387" s="6"/>
      <c r="G387" s="6"/>
      <c r="M387" s="69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2">
      <c r="A388" s="6"/>
      <c r="B388" s="6"/>
      <c r="C388" s="6"/>
      <c r="D388" s="6"/>
      <c r="E388" s="6"/>
      <c r="F388" s="6"/>
      <c r="G388" s="6"/>
      <c r="M388" s="69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2">
      <c r="A389" s="6"/>
      <c r="B389" s="6"/>
      <c r="C389" s="6"/>
      <c r="D389" s="6"/>
      <c r="E389" s="6"/>
      <c r="F389" s="6"/>
      <c r="G389" s="6"/>
      <c r="M389" s="69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2">
      <c r="A390" s="6"/>
      <c r="B390" s="6"/>
      <c r="C390" s="6"/>
      <c r="D390" s="6"/>
      <c r="E390" s="6"/>
      <c r="F390" s="6"/>
      <c r="G390" s="6"/>
      <c r="M390" s="69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2">
      <c r="A391" s="6"/>
      <c r="B391" s="6"/>
      <c r="C391" s="6"/>
      <c r="D391" s="6"/>
      <c r="E391" s="6"/>
      <c r="F391" s="6"/>
      <c r="G391" s="6"/>
      <c r="M391" s="69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2">
      <c r="A392" s="6"/>
      <c r="B392" s="6"/>
      <c r="C392" s="6"/>
      <c r="D392" s="6"/>
      <c r="E392" s="6"/>
      <c r="F392" s="6"/>
      <c r="G392" s="6"/>
      <c r="M392" s="69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2">
      <c r="A393" s="6"/>
      <c r="B393" s="6"/>
      <c r="C393" s="6"/>
      <c r="D393" s="6"/>
      <c r="E393" s="6"/>
      <c r="F393" s="6"/>
      <c r="G393" s="6"/>
      <c r="M393" s="69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2">
      <c r="A394" s="6"/>
      <c r="B394" s="6"/>
      <c r="C394" s="6"/>
      <c r="D394" s="6"/>
      <c r="E394" s="6"/>
      <c r="F394" s="6"/>
      <c r="G394" s="6"/>
      <c r="M394" s="69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2">
      <c r="A395" s="6"/>
      <c r="B395" s="6"/>
      <c r="C395" s="6"/>
      <c r="D395" s="6"/>
      <c r="E395" s="6"/>
      <c r="F395" s="6"/>
      <c r="G395" s="6"/>
      <c r="M395" s="69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2">
      <c r="A396" s="6"/>
      <c r="B396" s="6"/>
      <c r="C396" s="6"/>
      <c r="D396" s="6"/>
      <c r="E396" s="6"/>
      <c r="F396" s="6"/>
      <c r="G396" s="6"/>
      <c r="M396" s="69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2">
      <c r="A397" s="6"/>
      <c r="B397" s="6"/>
      <c r="C397" s="6"/>
      <c r="D397" s="6"/>
      <c r="E397" s="6"/>
      <c r="F397" s="6"/>
      <c r="G397" s="6"/>
      <c r="M397" s="69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2">
      <c r="A398" s="6"/>
      <c r="B398" s="6"/>
      <c r="C398" s="6"/>
      <c r="D398" s="6"/>
      <c r="E398" s="6"/>
      <c r="F398" s="6"/>
      <c r="G398" s="6"/>
      <c r="M398" s="69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2">
      <c r="A399" s="6"/>
      <c r="B399" s="6"/>
      <c r="C399" s="6"/>
      <c r="D399" s="6"/>
      <c r="E399" s="6"/>
      <c r="F399" s="6"/>
      <c r="G399" s="6"/>
      <c r="M399" s="69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2">
      <c r="A400" s="6"/>
      <c r="B400" s="6"/>
      <c r="C400" s="6"/>
      <c r="D400" s="6"/>
      <c r="E400" s="6"/>
      <c r="F400" s="6"/>
      <c r="G400" s="6"/>
      <c r="M400" s="69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2">
      <c r="A401" s="6"/>
      <c r="B401" s="6"/>
      <c r="C401" s="6"/>
      <c r="D401" s="6"/>
      <c r="E401" s="6"/>
      <c r="F401" s="6"/>
      <c r="G401" s="6"/>
      <c r="M401" s="69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2">
      <c r="A402" s="6"/>
      <c r="B402" s="6"/>
      <c r="C402" s="6"/>
      <c r="D402" s="6"/>
      <c r="E402" s="6"/>
      <c r="F402" s="6"/>
      <c r="G402" s="6"/>
      <c r="M402" s="69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2">
      <c r="A403" s="6"/>
      <c r="B403" s="6"/>
      <c r="C403" s="6"/>
      <c r="D403" s="6"/>
      <c r="E403" s="6"/>
      <c r="F403" s="6"/>
      <c r="G403" s="6"/>
      <c r="M403" s="69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2">
      <c r="A404" s="6"/>
      <c r="B404" s="6"/>
      <c r="C404" s="6"/>
      <c r="D404" s="6"/>
      <c r="E404" s="6"/>
      <c r="F404" s="6"/>
      <c r="G404" s="6"/>
      <c r="M404" s="69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2">
      <c r="A405" s="6"/>
      <c r="B405" s="6"/>
      <c r="C405" s="6"/>
      <c r="D405" s="6"/>
      <c r="E405" s="6"/>
      <c r="F405" s="6"/>
      <c r="G405" s="6"/>
      <c r="M405" s="69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2">
      <c r="A406" s="6"/>
      <c r="B406" s="6"/>
      <c r="C406" s="6"/>
      <c r="D406" s="6"/>
      <c r="E406" s="6"/>
      <c r="F406" s="6"/>
      <c r="G406" s="6"/>
      <c r="M406" s="69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2">
      <c r="A407" s="6"/>
      <c r="B407" s="6"/>
      <c r="C407" s="6"/>
      <c r="D407" s="6"/>
      <c r="E407" s="6"/>
      <c r="F407" s="6"/>
      <c r="G407" s="6"/>
      <c r="M407" s="69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2">
      <c r="A408" s="6"/>
      <c r="B408" s="6"/>
      <c r="C408" s="6"/>
      <c r="D408" s="6"/>
      <c r="E408" s="6"/>
      <c r="F408" s="6"/>
      <c r="G408" s="6"/>
      <c r="M408" s="69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2">
      <c r="A409" s="6"/>
      <c r="B409" s="6"/>
      <c r="C409" s="6"/>
      <c r="D409" s="6"/>
      <c r="E409" s="6"/>
      <c r="F409" s="6"/>
      <c r="G409" s="6"/>
      <c r="M409" s="69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2">
      <c r="A410" s="6"/>
      <c r="B410" s="6"/>
      <c r="C410" s="6"/>
      <c r="D410" s="6"/>
      <c r="E410" s="6"/>
      <c r="F410" s="6"/>
      <c r="G410" s="6"/>
      <c r="M410" s="69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2">
      <c r="A411" s="6"/>
      <c r="B411" s="6"/>
      <c r="C411" s="6"/>
      <c r="D411" s="6"/>
      <c r="E411" s="6"/>
      <c r="F411" s="6"/>
      <c r="G411" s="6"/>
      <c r="M411" s="69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2">
      <c r="A412" s="6"/>
      <c r="B412" s="6"/>
      <c r="C412" s="6"/>
      <c r="D412" s="6"/>
      <c r="E412" s="6"/>
      <c r="F412" s="6"/>
      <c r="G412" s="6"/>
      <c r="M412" s="69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2">
      <c r="A413" s="6"/>
      <c r="B413" s="6"/>
      <c r="C413" s="6"/>
      <c r="D413" s="6"/>
      <c r="E413" s="6"/>
      <c r="F413" s="6"/>
      <c r="G413" s="6"/>
      <c r="M413" s="69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2">
      <c r="A414" s="6"/>
      <c r="B414" s="6"/>
      <c r="C414" s="6"/>
      <c r="D414" s="6"/>
      <c r="E414" s="6"/>
      <c r="F414" s="6"/>
      <c r="G414" s="6"/>
      <c r="M414" s="69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2">
      <c r="A415" s="6"/>
      <c r="B415" s="6"/>
      <c r="C415" s="6"/>
      <c r="D415" s="6"/>
      <c r="E415" s="6"/>
      <c r="F415" s="6"/>
      <c r="G415" s="6"/>
      <c r="M415" s="69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2">
      <c r="A416" s="6"/>
      <c r="B416" s="6"/>
      <c r="C416" s="6"/>
      <c r="D416" s="6"/>
      <c r="E416" s="6"/>
      <c r="F416" s="6"/>
      <c r="G416" s="6"/>
      <c r="M416" s="69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2">
      <c r="A417" s="6"/>
      <c r="B417" s="6"/>
      <c r="C417" s="6"/>
      <c r="D417" s="6"/>
      <c r="E417" s="6"/>
      <c r="F417" s="6"/>
      <c r="G417" s="6"/>
      <c r="M417" s="69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2">
      <c r="A418" s="6"/>
      <c r="B418" s="6"/>
      <c r="C418" s="6"/>
      <c r="D418" s="6"/>
      <c r="E418" s="6"/>
      <c r="F418" s="6"/>
      <c r="G418" s="6"/>
      <c r="M418" s="69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2">
      <c r="A419" s="6"/>
      <c r="B419" s="6"/>
      <c r="C419" s="6"/>
      <c r="D419" s="6"/>
      <c r="E419" s="6"/>
      <c r="F419" s="6"/>
      <c r="G419" s="6"/>
      <c r="M419" s="69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2">
      <c r="A420" s="6"/>
      <c r="B420" s="6"/>
      <c r="C420" s="6"/>
      <c r="D420" s="6"/>
      <c r="E420" s="6"/>
      <c r="F420" s="6"/>
      <c r="G420" s="6"/>
      <c r="M420" s="69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2">
      <c r="A421" s="6"/>
      <c r="B421" s="6"/>
      <c r="C421" s="6"/>
      <c r="D421" s="6"/>
      <c r="E421" s="6"/>
      <c r="F421" s="6"/>
      <c r="G421" s="6"/>
      <c r="M421" s="69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2">
      <c r="A422" s="6"/>
      <c r="B422" s="6"/>
      <c r="C422" s="6"/>
      <c r="D422" s="6"/>
      <c r="E422" s="6"/>
      <c r="F422" s="6"/>
      <c r="G422" s="6"/>
      <c r="M422" s="69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2">
      <c r="A423" s="6"/>
      <c r="B423" s="6"/>
      <c r="C423" s="6"/>
      <c r="D423" s="6"/>
      <c r="E423" s="6"/>
      <c r="F423" s="6"/>
      <c r="G423" s="6"/>
      <c r="M423" s="69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2">
      <c r="A424" s="6"/>
      <c r="B424" s="6"/>
      <c r="C424" s="6"/>
      <c r="D424" s="6"/>
      <c r="E424" s="6"/>
      <c r="F424" s="6"/>
      <c r="G424" s="6"/>
      <c r="M424" s="69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2">
      <c r="A425" s="6"/>
      <c r="B425" s="6"/>
      <c r="C425" s="6"/>
      <c r="D425" s="6"/>
      <c r="E425" s="6"/>
      <c r="F425" s="6"/>
      <c r="G425" s="6"/>
      <c r="M425" s="69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2">
      <c r="A426" s="6"/>
      <c r="B426" s="6"/>
      <c r="C426" s="6"/>
      <c r="D426" s="6"/>
      <c r="E426" s="6"/>
      <c r="F426" s="6"/>
      <c r="G426" s="6"/>
      <c r="M426" s="69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2">
      <c r="A427" s="6"/>
      <c r="B427" s="6"/>
      <c r="C427" s="6"/>
      <c r="D427" s="6"/>
      <c r="E427" s="6"/>
      <c r="F427" s="6"/>
      <c r="G427" s="6"/>
      <c r="M427" s="69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2">
      <c r="A428" s="6"/>
      <c r="B428" s="6"/>
      <c r="C428" s="6"/>
      <c r="D428" s="6"/>
      <c r="E428" s="6"/>
      <c r="F428" s="6"/>
      <c r="G428" s="6"/>
      <c r="M428" s="69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2">
      <c r="A429" s="6"/>
      <c r="B429" s="6"/>
      <c r="C429" s="6"/>
      <c r="D429" s="6"/>
      <c r="E429" s="6"/>
      <c r="F429" s="6"/>
      <c r="G429" s="6"/>
      <c r="M429" s="69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2">
      <c r="A430" s="6"/>
      <c r="B430" s="6"/>
      <c r="C430" s="6"/>
      <c r="D430" s="6"/>
      <c r="E430" s="6"/>
      <c r="F430" s="6"/>
      <c r="G430" s="6"/>
      <c r="M430" s="69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2">
      <c r="A431" s="6"/>
      <c r="B431" s="6"/>
      <c r="C431" s="6"/>
      <c r="D431" s="6"/>
      <c r="E431" s="6"/>
      <c r="F431" s="6"/>
      <c r="G431" s="6"/>
      <c r="M431" s="69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2">
      <c r="A432" s="6"/>
      <c r="B432" s="6"/>
      <c r="C432" s="6"/>
      <c r="D432" s="6"/>
      <c r="E432" s="6"/>
      <c r="F432" s="6"/>
      <c r="G432" s="6"/>
      <c r="M432" s="69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2">
      <c r="A433" s="6"/>
      <c r="B433" s="6"/>
      <c r="C433" s="6"/>
      <c r="D433" s="6"/>
      <c r="E433" s="6"/>
      <c r="F433" s="6"/>
      <c r="G433" s="6"/>
      <c r="M433" s="69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2">
      <c r="A434" s="6"/>
      <c r="B434" s="6"/>
      <c r="C434" s="6"/>
      <c r="D434" s="6"/>
      <c r="E434" s="6"/>
      <c r="F434" s="6"/>
      <c r="G434" s="6"/>
      <c r="M434" s="69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2">
      <c r="A435" s="6"/>
      <c r="B435" s="6"/>
      <c r="C435" s="6"/>
      <c r="D435" s="6"/>
      <c r="E435" s="6"/>
      <c r="F435" s="6"/>
      <c r="G435" s="6"/>
      <c r="M435" s="69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2">
      <c r="A436" s="6"/>
      <c r="B436" s="6"/>
      <c r="C436" s="6"/>
      <c r="D436" s="6"/>
      <c r="E436" s="6"/>
      <c r="F436" s="6"/>
      <c r="G436" s="6"/>
      <c r="M436" s="69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2">
      <c r="A437" s="6"/>
      <c r="B437" s="6"/>
      <c r="C437" s="6"/>
      <c r="D437" s="6"/>
      <c r="E437" s="6"/>
      <c r="F437" s="6"/>
      <c r="G437" s="6"/>
      <c r="M437" s="69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2">
      <c r="A438" s="6"/>
      <c r="B438" s="6"/>
      <c r="C438" s="6"/>
      <c r="D438" s="6"/>
      <c r="E438" s="6"/>
      <c r="F438" s="6"/>
      <c r="G438" s="6"/>
      <c r="M438" s="69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2">
      <c r="A439" s="6"/>
      <c r="B439" s="6"/>
      <c r="C439" s="6"/>
      <c r="D439" s="6"/>
      <c r="E439" s="6"/>
      <c r="F439" s="6"/>
      <c r="G439" s="6"/>
      <c r="M439" s="69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2">
      <c r="A440" s="6"/>
      <c r="B440" s="6"/>
      <c r="C440" s="6"/>
      <c r="D440" s="6"/>
      <c r="E440" s="6"/>
      <c r="F440" s="6"/>
      <c r="G440" s="6"/>
      <c r="M440" s="69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2">
      <c r="A441" s="6"/>
      <c r="B441" s="6"/>
      <c r="C441" s="6"/>
      <c r="D441" s="6"/>
      <c r="E441" s="6"/>
      <c r="F441" s="6"/>
      <c r="G441" s="6"/>
      <c r="M441" s="69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2">
      <c r="A442" s="6"/>
      <c r="B442" s="6"/>
      <c r="C442" s="6"/>
      <c r="D442" s="6"/>
      <c r="E442" s="6"/>
      <c r="F442" s="6"/>
      <c r="G442" s="6"/>
      <c r="M442" s="69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2">
      <c r="A443" s="6"/>
      <c r="B443" s="6"/>
      <c r="C443" s="6"/>
      <c r="D443" s="6"/>
      <c r="E443" s="6"/>
      <c r="F443" s="6"/>
      <c r="G443" s="6"/>
      <c r="M443" s="69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2">
      <c r="A444" s="6"/>
      <c r="B444" s="6"/>
      <c r="C444" s="6"/>
      <c r="D444" s="6"/>
      <c r="E444" s="6"/>
      <c r="F444" s="6"/>
      <c r="G444" s="6"/>
      <c r="M444" s="69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2">
      <c r="A445" s="6"/>
      <c r="B445" s="6"/>
      <c r="C445" s="6"/>
      <c r="D445" s="6"/>
      <c r="E445" s="6"/>
      <c r="F445" s="6"/>
      <c r="G445" s="6"/>
      <c r="M445" s="69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2">
      <c r="A446" s="6"/>
      <c r="B446" s="6"/>
      <c r="C446" s="6"/>
      <c r="D446" s="6"/>
      <c r="E446" s="6"/>
      <c r="F446" s="6"/>
      <c r="G446" s="6"/>
      <c r="M446" s="69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2">
      <c r="A447" s="6"/>
      <c r="B447" s="6"/>
      <c r="C447" s="6"/>
      <c r="D447" s="6"/>
      <c r="E447" s="6"/>
      <c r="F447" s="6"/>
      <c r="G447" s="6"/>
      <c r="M447" s="69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2">
      <c r="A448" s="6"/>
      <c r="B448" s="6"/>
      <c r="C448" s="6"/>
      <c r="D448" s="6"/>
      <c r="E448" s="6"/>
      <c r="F448" s="6"/>
      <c r="G448" s="6"/>
      <c r="M448" s="69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2">
      <c r="A449" s="6"/>
      <c r="B449" s="6"/>
      <c r="C449" s="6"/>
      <c r="D449" s="6"/>
      <c r="E449" s="6"/>
      <c r="F449" s="6"/>
      <c r="G449" s="6"/>
      <c r="M449" s="69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2">
      <c r="A450" s="6"/>
      <c r="B450" s="6"/>
      <c r="C450" s="6"/>
      <c r="D450" s="6"/>
      <c r="E450" s="6"/>
      <c r="F450" s="6"/>
      <c r="G450" s="6"/>
      <c r="M450" s="69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2">
      <c r="A451" s="6"/>
      <c r="B451" s="6"/>
      <c r="C451" s="6"/>
      <c r="D451" s="6"/>
      <c r="E451" s="6"/>
      <c r="F451" s="6"/>
      <c r="G451" s="6"/>
      <c r="M451" s="69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2">
      <c r="A452" s="6"/>
      <c r="B452" s="6"/>
      <c r="C452" s="6"/>
      <c r="D452" s="6"/>
      <c r="E452" s="6"/>
      <c r="F452" s="6"/>
      <c r="G452" s="6"/>
      <c r="M452" s="69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2">
      <c r="A453" s="6"/>
      <c r="B453" s="6"/>
      <c r="C453" s="6"/>
      <c r="D453" s="6"/>
      <c r="E453" s="6"/>
      <c r="F453" s="6"/>
      <c r="G453" s="6"/>
      <c r="M453" s="69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2">
      <c r="A454" s="6"/>
      <c r="B454" s="6"/>
      <c r="C454" s="6"/>
      <c r="D454" s="6"/>
      <c r="E454" s="6"/>
      <c r="F454" s="6"/>
      <c r="G454" s="6"/>
      <c r="M454" s="69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2">
      <c r="A455" s="6"/>
      <c r="B455" s="6"/>
      <c r="C455" s="6"/>
      <c r="D455" s="6"/>
      <c r="E455" s="6"/>
      <c r="F455" s="6"/>
      <c r="G455" s="6"/>
      <c r="M455" s="69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2">
      <c r="A456" s="6"/>
      <c r="B456" s="6"/>
      <c r="C456" s="6"/>
      <c r="D456" s="6"/>
      <c r="E456" s="6"/>
      <c r="F456" s="6"/>
      <c r="G456" s="6"/>
      <c r="M456" s="69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2">
      <c r="A457" s="6"/>
      <c r="B457" s="6"/>
      <c r="C457" s="6"/>
      <c r="D457" s="6"/>
      <c r="E457" s="6"/>
      <c r="F457" s="6"/>
      <c r="G457" s="6"/>
      <c r="M457" s="69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2">
      <c r="A458" s="6"/>
      <c r="B458" s="6"/>
      <c r="C458" s="6"/>
      <c r="D458" s="6"/>
      <c r="E458" s="6"/>
      <c r="F458" s="6"/>
      <c r="G458" s="6"/>
      <c r="M458" s="69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2">
      <c r="A459" s="6"/>
      <c r="B459" s="6"/>
      <c r="C459" s="6"/>
      <c r="D459" s="6"/>
      <c r="E459" s="6"/>
      <c r="F459" s="6"/>
      <c r="G459" s="6"/>
      <c r="M459" s="69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2">
      <c r="A460" s="6"/>
      <c r="B460" s="6"/>
      <c r="C460" s="6"/>
      <c r="D460" s="6"/>
      <c r="E460" s="6"/>
      <c r="F460" s="6"/>
      <c r="G460" s="6"/>
      <c r="M460" s="69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2">
      <c r="A461" s="6"/>
      <c r="B461" s="6"/>
      <c r="C461" s="6"/>
      <c r="D461" s="6"/>
      <c r="E461" s="6"/>
      <c r="F461" s="6"/>
      <c r="G461" s="6"/>
      <c r="M461" s="69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2">
      <c r="A462" s="6"/>
      <c r="B462" s="6"/>
      <c r="C462" s="6"/>
      <c r="D462" s="6"/>
      <c r="E462" s="6"/>
      <c r="F462" s="6"/>
      <c r="G462" s="6"/>
      <c r="M462" s="69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2">
      <c r="A463" s="6"/>
      <c r="B463" s="6"/>
      <c r="C463" s="6"/>
      <c r="D463" s="6"/>
      <c r="E463" s="6"/>
      <c r="F463" s="6"/>
      <c r="G463" s="6"/>
      <c r="M463" s="69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2">
      <c r="A464" s="6"/>
      <c r="B464" s="6"/>
      <c r="C464" s="6"/>
      <c r="D464" s="6"/>
      <c r="E464" s="6"/>
      <c r="F464" s="6"/>
      <c r="G464" s="6"/>
      <c r="M464" s="69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2">
      <c r="A465" s="6"/>
      <c r="B465" s="6"/>
      <c r="C465" s="6"/>
      <c r="D465" s="6"/>
      <c r="E465" s="6"/>
      <c r="F465" s="6"/>
      <c r="G465" s="6"/>
      <c r="M465" s="69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2">
      <c r="A466" s="6"/>
      <c r="B466" s="6"/>
      <c r="C466" s="6"/>
      <c r="D466" s="6"/>
      <c r="E466" s="6"/>
      <c r="F466" s="6"/>
      <c r="G466" s="6"/>
      <c r="M466" s="69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2">
      <c r="A467" s="6"/>
      <c r="B467" s="6"/>
      <c r="C467" s="6"/>
      <c r="D467" s="6"/>
      <c r="E467" s="6"/>
      <c r="F467" s="6"/>
      <c r="G467" s="6"/>
      <c r="M467" s="69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2">
      <c r="A468" s="6"/>
      <c r="B468" s="6"/>
      <c r="C468" s="6"/>
      <c r="D468" s="6"/>
      <c r="E468" s="6"/>
      <c r="F468" s="6"/>
      <c r="G468" s="6"/>
      <c r="M468" s="69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2">
      <c r="A469" s="6"/>
      <c r="B469" s="6"/>
      <c r="C469" s="6"/>
      <c r="D469" s="6"/>
      <c r="E469" s="6"/>
      <c r="F469" s="6"/>
      <c r="G469" s="6"/>
      <c r="M469" s="69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2">
      <c r="A470" s="6"/>
      <c r="B470" s="6"/>
      <c r="C470" s="6"/>
      <c r="D470" s="6"/>
      <c r="E470" s="6"/>
      <c r="F470" s="6"/>
      <c r="G470" s="6"/>
      <c r="M470" s="69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2">
      <c r="A471" s="6"/>
      <c r="B471" s="6"/>
      <c r="C471" s="6"/>
      <c r="D471" s="6"/>
      <c r="E471" s="6"/>
      <c r="F471" s="6"/>
      <c r="G471" s="6"/>
      <c r="M471" s="69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2">
      <c r="A472" s="6"/>
      <c r="B472" s="6"/>
      <c r="C472" s="6"/>
      <c r="D472" s="6"/>
      <c r="E472" s="6"/>
      <c r="F472" s="6"/>
      <c r="G472" s="6"/>
      <c r="M472" s="69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2">
      <c r="A473" s="6"/>
      <c r="B473" s="6"/>
      <c r="C473" s="6"/>
      <c r="D473" s="6"/>
      <c r="E473" s="6"/>
      <c r="F473" s="6"/>
      <c r="G473" s="6"/>
      <c r="M473" s="69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2">
      <c r="A474" s="6"/>
      <c r="B474" s="6"/>
      <c r="C474" s="6"/>
      <c r="D474" s="6"/>
      <c r="E474" s="6"/>
      <c r="F474" s="6"/>
      <c r="G474" s="6"/>
      <c r="M474" s="69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2">
      <c r="A475" s="6"/>
      <c r="B475" s="6"/>
      <c r="C475" s="6"/>
      <c r="D475" s="6"/>
      <c r="E475" s="6"/>
      <c r="F475" s="6"/>
      <c r="G475" s="6"/>
      <c r="M475" s="69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2">
      <c r="A476" s="6"/>
      <c r="B476" s="6"/>
      <c r="C476" s="6"/>
      <c r="D476" s="6"/>
      <c r="E476" s="6"/>
      <c r="F476" s="6"/>
      <c r="G476" s="6"/>
      <c r="M476" s="69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2">
      <c r="A477" s="6"/>
      <c r="B477" s="6"/>
      <c r="C477" s="6"/>
      <c r="D477" s="6"/>
      <c r="E477" s="6"/>
      <c r="F477" s="6"/>
      <c r="G477" s="6"/>
      <c r="M477" s="69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2">
      <c r="A478" s="6"/>
      <c r="B478" s="6"/>
      <c r="C478" s="6"/>
      <c r="D478" s="6"/>
      <c r="E478" s="6"/>
      <c r="F478" s="6"/>
      <c r="G478" s="6"/>
      <c r="M478" s="69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2">
      <c r="A479" s="6"/>
      <c r="B479" s="6"/>
      <c r="C479" s="6"/>
      <c r="D479" s="6"/>
      <c r="E479" s="6"/>
      <c r="F479" s="6"/>
      <c r="G479" s="6"/>
      <c r="M479" s="69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2">
      <c r="A480" s="6"/>
      <c r="B480" s="6"/>
      <c r="C480" s="6"/>
      <c r="D480" s="6"/>
      <c r="E480" s="6"/>
      <c r="F480" s="6"/>
      <c r="G480" s="6"/>
      <c r="M480" s="69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2">
      <c r="A481" s="6"/>
      <c r="B481" s="6"/>
      <c r="C481" s="6"/>
      <c r="D481" s="6"/>
      <c r="E481" s="6"/>
      <c r="F481" s="6"/>
      <c r="G481" s="6"/>
      <c r="M481" s="69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2">
      <c r="A482" s="6"/>
      <c r="B482" s="6"/>
      <c r="C482" s="6"/>
      <c r="D482" s="6"/>
      <c r="E482" s="6"/>
      <c r="F482" s="6"/>
      <c r="G482" s="6"/>
      <c r="M482" s="69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2">
      <c r="A483" s="6"/>
      <c r="B483" s="6"/>
      <c r="C483" s="6"/>
      <c r="D483" s="6"/>
      <c r="E483" s="6"/>
      <c r="F483" s="6"/>
      <c r="G483" s="6"/>
      <c r="M483" s="69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2">
      <c r="A484" s="6"/>
      <c r="B484" s="6"/>
      <c r="C484" s="6"/>
      <c r="D484" s="6"/>
      <c r="E484" s="6"/>
      <c r="F484" s="6"/>
      <c r="G484" s="6"/>
      <c r="M484" s="69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2">
      <c r="A485" s="6"/>
      <c r="B485" s="6"/>
      <c r="C485" s="6"/>
      <c r="D485" s="6"/>
      <c r="E485" s="6"/>
      <c r="F485" s="6"/>
      <c r="G485" s="6"/>
      <c r="M485" s="69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2">
      <c r="A486" s="6"/>
      <c r="B486" s="6"/>
      <c r="C486" s="6"/>
      <c r="D486" s="6"/>
      <c r="E486" s="6"/>
      <c r="F486" s="6"/>
      <c r="G486" s="6"/>
      <c r="M486" s="69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2">
      <c r="A487" s="6"/>
      <c r="B487" s="6"/>
      <c r="C487" s="6"/>
      <c r="D487" s="6"/>
      <c r="E487" s="6"/>
      <c r="F487" s="6"/>
      <c r="G487" s="6"/>
      <c r="M487" s="69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2">
      <c r="A488" s="6"/>
      <c r="B488" s="6"/>
      <c r="C488" s="6"/>
      <c r="D488" s="6"/>
      <c r="E488" s="6"/>
      <c r="F488" s="6"/>
      <c r="G488" s="6"/>
      <c r="M488" s="69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2">
      <c r="A489" s="6"/>
      <c r="B489" s="6"/>
      <c r="C489" s="6"/>
      <c r="D489" s="6"/>
      <c r="E489" s="6"/>
      <c r="F489" s="6"/>
      <c r="G489" s="6"/>
      <c r="M489" s="69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2">
      <c r="A490" s="6"/>
      <c r="B490" s="6"/>
      <c r="C490" s="6"/>
      <c r="D490" s="6"/>
      <c r="E490" s="6"/>
      <c r="F490" s="6"/>
      <c r="G490" s="6"/>
      <c r="M490" s="69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2">
      <c r="A491" s="6"/>
      <c r="B491" s="6"/>
      <c r="C491" s="6"/>
      <c r="D491" s="6"/>
      <c r="E491" s="6"/>
      <c r="F491" s="6"/>
      <c r="G491" s="6"/>
      <c r="M491" s="69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2">
      <c r="A492" s="6"/>
      <c r="B492" s="6"/>
      <c r="C492" s="6"/>
      <c r="D492" s="6"/>
      <c r="E492" s="6"/>
      <c r="F492" s="6"/>
      <c r="G492" s="6"/>
      <c r="M492" s="69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2">
      <c r="A493" s="6"/>
      <c r="B493" s="6"/>
      <c r="C493" s="6"/>
      <c r="D493" s="6"/>
      <c r="E493" s="6"/>
      <c r="F493" s="6"/>
      <c r="G493" s="6"/>
      <c r="M493" s="69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2">
      <c r="A494" s="6"/>
      <c r="B494" s="6"/>
      <c r="C494" s="6"/>
      <c r="D494" s="6"/>
      <c r="E494" s="6"/>
      <c r="F494" s="6"/>
      <c r="G494" s="6"/>
      <c r="M494" s="69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2">
      <c r="A495" s="6"/>
      <c r="B495" s="6"/>
      <c r="C495" s="6"/>
      <c r="D495" s="6"/>
      <c r="E495" s="6"/>
      <c r="F495" s="6"/>
      <c r="G495" s="6"/>
      <c r="M495" s="69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2">
      <c r="A496" s="6"/>
      <c r="B496" s="6"/>
      <c r="C496" s="6"/>
      <c r="D496" s="6"/>
      <c r="E496" s="6"/>
      <c r="F496" s="6"/>
      <c r="G496" s="6"/>
      <c r="M496" s="69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2">
      <c r="A497" s="6"/>
      <c r="B497" s="6"/>
      <c r="C497" s="6"/>
      <c r="D497" s="6"/>
      <c r="E497" s="6"/>
      <c r="F497" s="6"/>
      <c r="G497" s="6"/>
      <c r="M497" s="69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2">
      <c r="A498" s="6"/>
      <c r="B498" s="6"/>
      <c r="C498" s="6"/>
      <c r="D498" s="6"/>
      <c r="E498" s="6"/>
      <c r="F498" s="6"/>
      <c r="G498" s="6"/>
      <c r="M498" s="69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2">
      <c r="A499" s="6"/>
      <c r="B499" s="6"/>
      <c r="C499" s="6"/>
      <c r="D499" s="6"/>
      <c r="E499" s="6"/>
      <c r="F499" s="6"/>
      <c r="G499" s="6"/>
      <c r="M499" s="69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2">
      <c r="A500" s="6"/>
      <c r="B500" s="6"/>
      <c r="C500" s="6"/>
      <c r="D500" s="6"/>
      <c r="E500" s="6"/>
      <c r="F500" s="6"/>
      <c r="G500" s="6"/>
      <c r="M500" s="69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2">
      <c r="A501" s="6"/>
      <c r="B501" s="6"/>
      <c r="C501" s="6"/>
      <c r="D501" s="6"/>
      <c r="E501" s="6"/>
      <c r="F501" s="6"/>
      <c r="G501" s="6"/>
      <c r="M501" s="69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2">
      <c r="A502" s="6"/>
      <c r="B502" s="6"/>
      <c r="C502" s="6"/>
      <c r="D502" s="6"/>
      <c r="E502" s="6"/>
      <c r="F502" s="6"/>
      <c r="G502" s="6"/>
      <c r="M502" s="69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2">
      <c r="A503" s="6"/>
      <c r="B503" s="6"/>
      <c r="C503" s="6"/>
      <c r="D503" s="6"/>
      <c r="E503" s="6"/>
      <c r="F503" s="6"/>
      <c r="G503" s="6"/>
      <c r="M503" s="69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2">
      <c r="A504" s="6"/>
      <c r="B504" s="6"/>
      <c r="C504" s="6"/>
      <c r="D504" s="6"/>
      <c r="E504" s="6"/>
      <c r="F504" s="6"/>
      <c r="G504" s="6"/>
      <c r="M504" s="69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2">
      <c r="A505" s="6"/>
      <c r="B505" s="6"/>
      <c r="C505" s="6"/>
      <c r="D505" s="6"/>
      <c r="E505" s="6"/>
      <c r="F505" s="6"/>
      <c r="G505" s="6"/>
      <c r="M505" s="69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2">
      <c r="A506" s="6"/>
      <c r="B506" s="6"/>
      <c r="C506" s="6"/>
      <c r="D506" s="6"/>
      <c r="E506" s="6"/>
      <c r="F506" s="6"/>
      <c r="G506" s="6"/>
      <c r="M506" s="69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2">
      <c r="A507" s="6"/>
      <c r="B507" s="6"/>
      <c r="C507" s="6"/>
      <c r="D507" s="6"/>
      <c r="E507" s="6"/>
      <c r="F507" s="6"/>
      <c r="G507" s="6"/>
      <c r="M507" s="69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2">
      <c r="A508" s="6"/>
      <c r="B508" s="6"/>
      <c r="C508" s="6"/>
      <c r="D508" s="6"/>
      <c r="E508" s="6"/>
      <c r="F508" s="6"/>
      <c r="G508" s="6"/>
      <c r="M508" s="69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2">
      <c r="A509" s="6"/>
      <c r="B509" s="6"/>
      <c r="C509" s="6"/>
      <c r="D509" s="6"/>
      <c r="E509" s="6"/>
      <c r="F509" s="6"/>
      <c r="G509" s="6"/>
      <c r="M509" s="69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2">
      <c r="A510" s="6"/>
      <c r="B510" s="6"/>
      <c r="C510" s="6"/>
      <c r="D510" s="6"/>
      <c r="E510" s="6"/>
      <c r="F510" s="6"/>
      <c r="G510" s="6"/>
      <c r="M510" s="69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2">
      <c r="A511" s="6"/>
      <c r="B511" s="6"/>
      <c r="C511" s="6"/>
      <c r="D511" s="6"/>
      <c r="E511" s="6"/>
      <c r="F511" s="6"/>
      <c r="G511" s="6"/>
      <c r="M511" s="69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2">
      <c r="A512" s="6"/>
      <c r="B512" s="6"/>
      <c r="C512" s="6"/>
      <c r="D512" s="6"/>
      <c r="E512" s="6"/>
      <c r="F512" s="6"/>
      <c r="G512" s="6"/>
      <c r="M512" s="69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2">
      <c r="A513" s="6"/>
      <c r="B513" s="6"/>
      <c r="C513" s="6"/>
      <c r="D513" s="6"/>
      <c r="E513" s="6"/>
      <c r="F513" s="6"/>
      <c r="G513" s="6"/>
      <c r="M513" s="69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2">
      <c r="A514" s="6"/>
      <c r="B514" s="6"/>
      <c r="C514" s="6"/>
      <c r="D514" s="6"/>
      <c r="E514" s="6"/>
      <c r="F514" s="6"/>
      <c r="G514" s="6"/>
      <c r="M514" s="69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2">
      <c r="A515" s="6"/>
      <c r="B515" s="6"/>
      <c r="C515" s="6"/>
      <c r="D515" s="6"/>
      <c r="E515" s="6"/>
      <c r="F515" s="6"/>
      <c r="G515" s="6"/>
      <c r="M515" s="69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2">
      <c r="A516" s="6"/>
      <c r="B516" s="6"/>
      <c r="C516" s="6"/>
      <c r="D516" s="6"/>
      <c r="E516" s="6"/>
      <c r="F516" s="6"/>
      <c r="G516" s="6"/>
      <c r="M516" s="69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2">
      <c r="A517" s="6"/>
      <c r="B517" s="6"/>
      <c r="C517" s="6"/>
      <c r="D517" s="6"/>
      <c r="E517" s="6"/>
      <c r="F517" s="6"/>
      <c r="G517" s="6"/>
      <c r="M517" s="69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2">
      <c r="A518" s="6"/>
      <c r="B518" s="6"/>
      <c r="C518" s="6"/>
      <c r="D518" s="6"/>
      <c r="E518" s="6"/>
      <c r="F518" s="6"/>
      <c r="G518" s="6"/>
      <c r="M518" s="69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2">
      <c r="A519" s="6"/>
      <c r="B519" s="6"/>
      <c r="C519" s="6"/>
      <c r="D519" s="6"/>
      <c r="E519" s="6"/>
      <c r="F519" s="6"/>
      <c r="G519" s="6"/>
      <c r="M519" s="69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2">
      <c r="A520" s="6"/>
      <c r="B520" s="6"/>
      <c r="C520" s="6"/>
      <c r="D520" s="6"/>
      <c r="E520" s="6"/>
      <c r="F520" s="6"/>
      <c r="G520" s="6"/>
      <c r="M520" s="69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2">
      <c r="A521" s="6"/>
      <c r="B521" s="6"/>
      <c r="C521" s="6"/>
      <c r="D521" s="6"/>
      <c r="E521" s="6"/>
      <c r="F521" s="6"/>
      <c r="G521" s="6"/>
      <c r="M521" s="69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2">
      <c r="A522" s="6"/>
      <c r="B522" s="6"/>
      <c r="C522" s="6"/>
      <c r="D522" s="6"/>
      <c r="E522" s="6"/>
      <c r="F522" s="6"/>
      <c r="G522" s="6"/>
      <c r="M522" s="69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2">
      <c r="A523" s="6"/>
      <c r="B523" s="6"/>
      <c r="C523" s="6"/>
      <c r="D523" s="6"/>
      <c r="E523" s="6"/>
      <c r="F523" s="6"/>
      <c r="G523" s="6"/>
      <c r="M523" s="69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2">
      <c r="A524" s="6"/>
      <c r="B524" s="6"/>
      <c r="C524" s="6"/>
      <c r="D524" s="6"/>
      <c r="E524" s="6"/>
      <c r="F524" s="6"/>
      <c r="G524" s="6"/>
      <c r="M524" s="69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2">
      <c r="A525" s="6"/>
      <c r="B525" s="6"/>
      <c r="C525" s="6"/>
      <c r="D525" s="6"/>
      <c r="E525" s="6"/>
      <c r="F525" s="6"/>
      <c r="G525" s="6"/>
      <c r="M525" s="69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2">
      <c r="A526" s="6"/>
      <c r="B526" s="6"/>
      <c r="C526" s="6"/>
      <c r="D526" s="6"/>
      <c r="E526" s="6"/>
      <c r="F526" s="6"/>
      <c r="G526" s="6"/>
      <c r="M526" s="69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2">
      <c r="A527" s="6"/>
      <c r="B527" s="6"/>
      <c r="C527" s="6"/>
      <c r="D527" s="6"/>
      <c r="E527" s="6"/>
      <c r="F527" s="6"/>
      <c r="G527" s="6"/>
      <c r="M527" s="69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2">
      <c r="A528" s="6"/>
      <c r="B528" s="6"/>
      <c r="C528" s="6"/>
      <c r="D528" s="6"/>
      <c r="E528" s="6"/>
      <c r="F528" s="6"/>
      <c r="G528" s="6"/>
      <c r="M528" s="69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2">
      <c r="A529" s="6"/>
      <c r="B529" s="6"/>
      <c r="C529" s="6"/>
      <c r="D529" s="6"/>
      <c r="E529" s="6"/>
      <c r="F529" s="6"/>
      <c r="G529" s="6"/>
      <c r="M529" s="69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2">
      <c r="A530" s="6"/>
      <c r="B530" s="6"/>
      <c r="C530" s="6"/>
      <c r="D530" s="6"/>
      <c r="E530" s="6"/>
      <c r="F530" s="6"/>
      <c r="G530" s="6"/>
      <c r="M530" s="69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2">
      <c r="A531" s="6"/>
      <c r="B531" s="6"/>
      <c r="C531" s="6"/>
      <c r="D531" s="6"/>
      <c r="E531" s="6"/>
      <c r="F531" s="6"/>
      <c r="G531" s="6"/>
      <c r="M531" s="69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2">
      <c r="A532" s="6"/>
      <c r="B532" s="6"/>
      <c r="C532" s="6"/>
      <c r="D532" s="6"/>
      <c r="E532" s="6"/>
      <c r="F532" s="6"/>
      <c r="G532" s="6"/>
      <c r="M532" s="69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2">
      <c r="A533" s="6"/>
      <c r="B533" s="6"/>
      <c r="C533" s="6"/>
      <c r="D533" s="6"/>
      <c r="E533" s="6"/>
      <c r="F533" s="6"/>
      <c r="G533" s="6"/>
      <c r="M533" s="69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2">
      <c r="A534" s="6"/>
      <c r="B534" s="6"/>
      <c r="C534" s="6"/>
      <c r="D534" s="6"/>
      <c r="E534" s="6"/>
      <c r="F534" s="6"/>
      <c r="G534" s="6"/>
      <c r="M534" s="69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2">
      <c r="A535" s="6"/>
      <c r="B535" s="6"/>
      <c r="C535" s="6"/>
      <c r="D535" s="6"/>
      <c r="E535" s="6"/>
      <c r="F535" s="6"/>
      <c r="G535" s="6"/>
      <c r="M535" s="69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2">
      <c r="A536" s="6"/>
      <c r="B536" s="6"/>
      <c r="C536" s="6"/>
      <c r="D536" s="6"/>
      <c r="E536" s="6"/>
      <c r="F536" s="6"/>
      <c r="G536" s="6"/>
      <c r="M536" s="69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2">
      <c r="A537" s="6"/>
      <c r="B537" s="6"/>
      <c r="C537" s="6"/>
      <c r="D537" s="6"/>
      <c r="E537" s="6"/>
      <c r="F537" s="6"/>
      <c r="G537" s="6"/>
      <c r="M537" s="69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2">
      <c r="A538" s="6"/>
      <c r="B538" s="6"/>
      <c r="C538" s="6"/>
      <c r="D538" s="6"/>
      <c r="E538" s="6"/>
      <c r="F538" s="6"/>
      <c r="G538" s="6"/>
      <c r="M538" s="69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2">
      <c r="A539" s="6"/>
      <c r="B539" s="6"/>
      <c r="C539" s="6"/>
      <c r="D539" s="6"/>
      <c r="E539" s="6"/>
      <c r="F539" s="6"/>
      <c r="G539" s="6"/>
      <c r="M539" s="69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2">
      <c r="A540" s="6"/>
      <c r="B540" s="6"/>
      <c r="C540" s="6"/>
      <c r="D540" s="6"/>
      <c r="E540" s="6"/>
      <c r="F540" s="6"/>
      <c r="G540" s="6"/>
      <c r="M540" s="69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2">
      <c r="A541" s="6"/>
      <c r="B541" s="6"/>
      <c r="C541" s="6"/>
      <c r="D541" s="6"/>
      <c r="E541" s="6"/>
      <c r="F541" s="6"/>
      <c r="G541" s="6"/>
      <c r="M541" s="69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2">
      <c r="A542" s="6"/>
      <c r="B542" s="6"/>
      <c r="C542" s="6"/>
      <c r="D542" s="6"/>
      <c r="E542" s="6"/>
      <c r="F542" s="6"/>
      <c r="G542" s="6"/>
      <c r="M542" s="69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2">
      <c r="A543" s="6"/>
      <c r="B543" s="6"/>
      <c r="C543" s="6"/>
      <c r="D543" s="6"/>
      <c r="E543" s="6"/>
      <c r="F543" s="6"/>
      <c r="G543" s="6"/>
      <c r="M543" s="69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2">
      <c r="A544" s="6"/>
      <c r="B544" s="6"/>
      <c r="C544" s="6"/>
      <c r="D544" s="6"/>
      <c r="E544" s="6"/>
      <c r="F544" s="6"/>
      <c r="G544" s="6"/>
      <c r="M544" s="69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2">
      <c r="A545" s="6"/>
      <c r="B545" s="6"/>
      <c r="C545" s="6"/>
      <c r="D545" s="6"/>
      <c r="E545" s="6"/>
      <c r="F545" s="6"/>
      <c r="G545" s="6"/>
      <c r="M545" s="69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2">
      <c r="A546" s="6"/>
      <c r="B546" s="6"/>
      <c r="C546" s="6"/>
      <c r="D546" s="6"/>
      <c r="E546" s="6"/>
      <c r="F546" s="6"/>
      <c r="G546" s="6"/>
      <c r="M546" s="69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2">
      <c r="A547" s="6"/>
      <c r="B547" s="6"/>
      <c r="C547" s="6"/>
      <c r="D547" s="6"/>
      <c r="E547" s="6"/>
      <c r="F547" s="6"/>
      <c r="G547" s="6"/>
      <c r="M547" s="69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2">
      <c r="A548" s="6"/>
      <c r="B548" s="6"/>
      <c r="C548" s="6"/>
      <c r="D548" s="6"/>
      <c r="E548" s="6"/>
      <c r="F548" s="6"/>
      <c r="G548" s="6"/>
      <c r="M548" s="69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2">
      <c r="A549" s="6"/>
      <c r="B549" s="6"/>
      <c r="C549" s="6"/>
      <c r="D549" s="6"/>
      <c r="E549" s="6"/>
      <c r="F549" s="6"/>
      <c r="G549" s="6"/>
      <c r="M549" s="69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2">
      <c r="A550" s="6"/>
      <c r="B550" s="6"/>
      <c r="C550" s="6"/>
      <c r="D550" s="6"/>
      <c r="E550" s="6"/>
      <c r="F550" s="6"/>
      <c r="G550" s="6"/>
      <c r="M550" s="69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2">
      <c r="A551" s="6"/>
      <c r="B551" s="6"/>
      <c r="C551" s="6"/>
      <c r="D551" s="6"/>
      <c r="E551" s="6"/>
      <c r="F551" s="6"/>
      <c r="G551" s="6"/>
      <c r="M551" s="69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2">
      <c r="A552" s="6"/>
      <c r="B552" s="6"/>
      <c r="C552" s="6"/>
      <c r="D552" s="6"/>
      <c r="E552" s="6"/>
      <c r="F552" s="6"/>
      <c r="G552" s="6"/>
      <c r="M552" s="69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2">
      <c r="A553" s="6"/>
      <c r="B553" s="6"/>
      <c r="C553" s="6"/>
      <c r="D553" s="6"/>
      <c r="E553" s="6"/>
      <c r="F553" s="6"/>
      <c r="G553" s="6"/>
      <c r="M553" s="69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2">
      <c r="A554" s="6"/>
      <c r="B554" s="6"/>
      <c r="C554" s="6"/>
      <c r="D554" s="6"/>
      <c r="E554" s="6"/>
      <c r="F554" s="6"/>
      <c r="G554" s="6"/>
      <c r="M554" s="69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2">
      <c r="A555" s="6"/>
      <c r="B555" s="6"/>
      <c r="C555" s="6"/>
      <c r="D555" s="6"/>
      <c r="E555" s="6"/>
      <c r="F555" s="6"/>
      <c r="G555" s="6"/>
      <c r="M555" s="69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2">
      <c r="A556" s="6"/>
      <c r="B556" s="6"/>
      <c r="C556" s="6"/>
      <c r="D556" s="6"/>
      <c r="E556" s="6"/>
      <c r="F556" s="6"/>
      <c r="G556" s="6"/>
      <c r="M556" s="69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2">
      <c r="A557" s="6"/>
      <c r="B557" s="6"/>
      <c r="C557" s="6"/>
      <c r="D557" s="6"/>
      <c r="E557" s="6"/>
      <c r="F557" s="6"/>
      <c r="G557" s="6"/>
      <c r="M557" s="69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2">
      <c r="A558" s="6"/>
      <c r="B558" s="6"/>
      <c r="C558" s="6"/>
      <c r="D558" s="6"/>
      <c r="E558" s="6"/>
      <c r="F558" s="6"/>
      <c r="G558" s="6"/>
      <c r="M558" s="69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2">
      <c r="A559" s="6"/>
      <c r="B559" s="6"/>
      <c r="C559" s="6"/>
      <c r="D559" s="6"/>
      <c r="E559" s="6"/>
      <c r="F559" s="6"/>
      <c r="G559" s="6"/>
      <c r="M559" s="69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2">
      <c r="A560" s="6"/>
      <c r="B560" s="6"/>
      <c r="C560" s="6"/>
      <c r="D560" s="6"/>
      <c r="E560" s="6"/>
      <c r="F560" s="6"/>
      <c r="G560" s="6"/>
      <c r="M560" s="69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2">
      <c r="A561" s="6"/>
      <c r="B561" s="6"/>
      <c r="C561" s="6"/>
      <c r="D561" s="6"/>
      <c r="E561" s="6"/>
      <c r="F561" s="6"/>
      <c r="G561" s="6"/>
      <c r="M561" s="69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2">
      <c r="A562" s="6"/>
      <c r="B562" s="6"/>
      <c r="C562" s="6"/>
      <c r="D562" s="6"/>
      <c r="E562" s="6"/>
      <c r="F562" s="6"/>
      <c r="G562" s="6"/>
      <c r="M562" s="69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2">
      <c r="A563" s="6"/>
      <c r="B563" s="6"/>
      <c r="C563" s="6"/>
      <c r="D563" s="6"/>
      <c r="E563" s="6"/>
      <c r="F563" s="6"/>
      <c r="G563" s="6"/>
      <c r="M563" s="69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2">
      <c r="A564" s="6"/>
      <c r="B564" s="6"/>
      <c r="C564" s="6"/>
      <c r="D564" s="6"/>
      <c r="E564" s="6"/>
      <c r="F564" s="6"/>
      <c r="G564" s="6"/>
      <c r="M564" s="69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2">
      <c r="A565" s="6"/>
      <c r="B565" s="6"/>
      <c r="C565" s="6"/>
      <c r="D565" s="6"/>
      <c r="E565" s="6"/>
      <c r="F565" s="6"/>
      <c r="G565" s="6"/>
      <c r="M565" s="69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2">
      <c r="A566" s="6"/>
      <c r="B566" s="6"/>
      <c r="C566" s="6"/>
      <c r="D566" s="6"/>
      <c r="E566" s="6"/>
      <c r="F566" s="6"/>
      <c r="G566" s="6"/>
      <c r="M566" s="69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2">
      <c r="A567" s="6"/>
      <c r="B567" s="6"/>
      <c r="C567" s="6"/>
      <c r="D567" s="6"/>
      <c r="E567" s="6"/>
      <c r="F567" s="6"/>
      <c r="G567" s="6"/>
      <c r="M567" s="69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2">
      <c r="A568" s="6"/>
      <c r="B568" s="6"/>
      <c r="C568" s="6"/>
      <c r="D568" s="6"/>
      <c r="E568" s="6"/>
      <c r="F568" s="6"/>
      <c r="G568" s="6"/>
      <c r="M568" s="69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2">
      <c r="A569" s="6"/>
      <c r="B569" s="6"/>
      <c r="C569" s="6"/>
      <c r="D569" s="6"/>
      <c r="E569" s="6"/>
      <c r="F569" s="6"/>
      <c r="G569" s="6"/>
      <c r="M569" s="69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2">
      <c r="A570" s="6"/>
      <c r="B570" s="6"/>
      <c r="C570" s="6"/>
      <c r="D570" s="6"/>
      <c r="E570" s="6"/>
      <c r="F570" s="6"/>
      <c r="G570" s="6"/>
      <c r="M570" s="69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2">
      <c r="A571" s="6"/>
      <c r="B571" s="6"/>
      <c r="C571" s="6"/>
      <c r="D571" s="6"/>
      <c r="E571" s="6"/>
      <c r="F571" s="6"/>
      <c r="G571" s="6"/>
      <c r="M571" s="69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2">
      <c r="A572" s="6"/>
      <c r="B572" s="6"/>
      <c r="C572" s="6"/>
      <c r="D572" s="6"/>
      <c r="E572" s="6"/>
      <c r="F572" s="6"/>
      <c r="G572" s="6"/>
      <c r="M572" s="69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2">
      <c r="A573" s="6"/>
      <c r="B573" s="6"/>
      <c r="C573" s="6"/>
      <c r="D573" s="6"/>
      <c r="E573" s="6"/>
      <c r="F573" s="6"/>
      <c r="G573" s="6"/>
      <c r="M573" s="69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2">
      <c r="A574" s="6"/>
      <c r="B574" s="6"/>
      <c r="C574" s="6"/>
      <c r="D574" s="6"/>
      <c r="E574" s="6"/>
      <c r="F574" s="6"/>
      <c r="G574" s="6"/>
      <c r="M574" s="69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2">
      <c r="A575" s="6"/>
      <c r="B575" s="6"/>
      <c r="C575" s="6"/>
      <c r="D575" s="6"/>
      <c r="E575" s="6"/>
      <c r="F575" s="6"/>
      <c r="G575" s="6"/>
      <c r="M575" s="69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2">
      <c r="A576" s="6"/>
      <c r="B576" s="6"/>
      <c r="C576" s="6"/>
      <c r="D576" s="6"/>
      <c r="E576" s="6"/>
      <c r="F576" s="6"/>
      <c r="G576" s="6"/>
      <c r="M576" s="69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2">
      <c r="A577" s="6"/>
      <c r="B577" s="6"/>
      <c r="C577" s="6"/>
      <c r="D577" s="6"/>
      <c r="E577" s="6"/>
      <c r="F577" s="6"/>
      <c r="G577" s="6"/>
      <c r="M577" s="69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2">
      <c r="A578" s="6"/>
      <c r="B578" s="6"/>
      <c r="C578" s="6"/>
      <c r="D578" s="6"/>
      <c r="E578" s="6"/>
      <c r="F578" s="6"/>
      <c r="G578" s="6"/>
      <c r="M578" s="69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2">
      <c r="A579" s="6"/>
      <c r="B579" s="6"/>
      <c r="C579" s="6"/>
      <c r="D579" s="6"/>
      <c r="E579" s="6"/>
      <c r="F579" s="6"/>
      <c r="G579" s="6"/>
      <c r="M579" s="69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2">
      <c r="A580" s="6"/>
      <c r="B580" s="6"/>
      <c r="C580" s="6"/>
      <c r="D580" s="6"/>
      <c r="E580" s="6"/>
      <c r="F580" s="6"/>
      <c r="G580" s="6"/>
      <c r="M580" s="69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2">
      <c r="A581" s="6"/>
      <c r="B581" s="6"/>
      <c r="C581" s="6"/>
      <c r="D581" s="6"/>
      <c r="E581" s="6"/>
      <c r="F581" s="6"/>
      <c r="G581" s="6"/>
      <c r="M581" s="69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2">
      <c r="A582" s="6"/>
      <c r="B582" s="6"/>
      <c r="C582" s="6"/>
      <c r="D582" s="6"/>
      <c r="E582" s="6"/>
      <c r="F582" s="6"/>
      <c r="G582" s="6"/>
      <c r="M582" s="69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2">
      <c r="A583" s="6"/>
      <c r="B583" s="6"/>
      <c r="C583" s="6"/>
      <c r="D583" s="6"/>
      <c r="E583" s="6"/>
      <c r="F583" s="6"/>
      <c r="G583" s="6"/>
      <c r="M583" s="69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2">
      <c r="A584" s="6"/>
      <c r="B584" s="6"/>
      <c r="C584" s="6"/>
      <c r="D584" s="6"/>
      <c r="E584" s="6"/>
      <c r="F584" s="6"/>
      <c r="G584" s="6"/>
      <c r="M584" s="69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2">
      <c r="A585" s="6"/>
      <c r="B585" s="6"/>
      <c r="C585" s="6"/>
      <c r="D585" s="6"/>
      <c r="E585" s="6"/>
      <c r="F585" s="6"/>
      <c r="G585" s="6"/>
      <c r="M585" s="69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2">
      <c r="A586" s="6"/>
      <c r="B586" s="6"/>
      <c r="C586" s="6"/>
      <c r="D586" s="6"/>
      <c r="E586" s="6"/>
      <c r="F586" s="6"/>
      <c r="G586" s="6"/>
      <c r="M586" s="69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2">
      <c r="A587" s="6"/>
      <c r="B587" s="6"/>
      <c r="C587" s="6"/>
      <c r="D587" s="6"/>
      <c r="E587" s="6"/>
      <c r="F587" s="6"/>
      <c r="G587" s="6"/>
      <c r="M587" s="69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2">
      <c r="A588" s="6"/>
      <c r="B588" s="6"/>
      <c r="C588" s="6"/>
      <c r="D588" s="6"/>
      <c r="E588" s="6"/>
      <c r="F588" s="6"/>
      <c r="G588" s="6"/>
      <c r="M588" s="69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2">
      <c r="A589" s="6"/>
      <c r="B589" s="6"/>
      <c r="C589" s="6"/>
      <c r="D589" s="6"/>
      <c r="E589" s="6"/>
      <c r="F589" s="6"/>
      <c r="G589" s="6"/>
      <c r="M589" s="69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2">
      <c r="A590" s="6"/>
      <c r="B590" s="6"/>
      <c r="C590" s="6"/>
      <c r="D590" s="6"/>
      <c r="E590" s="6"/>
      <c r="F590" s="6"/>
      <c r="G590" s="6"/>
      <c r="M590" s="69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2">
      <c r="A591" s="6"/>
      <c r="B591" s="6"/>
      <c r="C591" s="6"/>
      <c r="D591" s="6"/>
      <c r="E591" s="6"/>
      <c r="F591" s="6"/>
      <c r="G591" s="6"/>
      <c r="M591" s="69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2">
      <c r="A592" s="6"/>
      <c r="B592" s="6"/>
      <c r="C592" s="6"/>
      <c r="D592" s="6"/>
      <c r="E592" s="6"/>
      <c r="F592" s="6"/>
      <c r="G592" s="6"/>
      <c r="M592" s="69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2">
      <c r="A593" s="6"/>
      <c r="B593" s="6"/>
      <c r="C593" s="6"/>
      <c r="D593" s="6"/>
      <c r="E593" s="6"/>
      <c r="F593" s="6"/>
      <c r="G593" s="6"/>
      <c r="M593" s="69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2">
      <c r="A594" s="6"/>
      <c r="B594" s="6"/>
      <c r="C594" s="6"/>
      <c r="D594" s="6"/>
      <c r="E594" s="6"/>
      <c r="F594" s="6"/>
      <c r="G594" s="6"/>
      <c r="M594" s="69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2">
      <c r="A595" s="6"/>
      <c r="B595" s="6"/>
      <c r="C595" s="6"/>
      <c r="D595" s="6"/>
      <c r="E595" s="6"/>
      <c r="F595" s="6"/>
      <c r="G595" s="6"/>
      <c r="M595" s="69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2">
      <c r="A596" s="6"/>
      <c r="B596" s="6"/>
      <c r="C596" s="6"/>
      <c r="D596" s="6"/>
      <c r="E596" s="6"/>
      <c r="F596" s="6"/>
      <c r="G596" s="6"/>
      <c r="M596" s="69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2">
      <c r="A597" s="6"/>
      <c r="B597" s="6"/>
      <c r="C597" s="6"/>
      <c r="D597" s="6"/>
      <c r="E597" s="6"/>
      <c r="F597" s="6"/>
      <c r="G597" s="6"/>
      <c r="M597" s="69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2">
      <c r="A598" s="6"/>
      <c r="B598" s="6"/>
      <c r="C598" s="6"/>
      <c r="D598" s="6"/>
      <c r="E598" s="6"/>
      <c r="F598" s="6"/>
      <c r="G598" s="6"/>
      <c r="M598" s="69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2">
      <c r="A599" s="6"/>
      <c r="B599" s="6"/>
      <c r="C599" s="6"/>
      <c r="D599" s="6"/>
      <c r="E599" s="6"/>
      <c r="F599" s="6"/>
      <c r="G599" s="6"/>
      <c r="M599" s="69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2">
      <c r="A600" s="6"/>
      <c r="B600" s="6"/>
      <c r="C600" s="6"/>
      <c r="D600" s="6"/>
      <c r="E600" s="6"/>
      <c r="F600" s="6"/>
      <c r="G600" s="6"/>
      <c r="M600" s="69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2">
      <c r="A601" s="6"/>
      <c r="B601" s="6"/>
      <c r="C601" s="6"/>
      <c r="D601" s="6"/>
      <c r="E601" s="6"/>
      <c r="F601" s="6"/>
      <c r="G601" s="6"/>
      <c r="M601" s="69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2">
      <c r="A602" s="6"/>
      <c r="B602" s="6"/>
      <c r="C602" s="6"/>
      <c r="D602" s="6"/>
      <c r="E602" s="6"/>
      <c r="F602" s="6"/>
      <c r="G602" s="6"/>
      <c r="M602" s="69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2">
      <c r="A603" s="6"/>
      <c r="B603" s="6"/>
      <c r="C603" s="6"/>
      <c r="D603" s="6"/>
      <c r="E603" s="6"/>
      <c r="F603" s="6"/>
      <c r="G603" s="6"/>
      <c r="M603" s="69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2">
      <c r="A604" s="6"/>
      <c r="B604" s="6"/>
      <c r="C604" s="6"/>
      <c r="D604" s="6"/>
      <c r="E604" s="6"/>
      <c r="F604" s="6"/>
      <c r="G604" s="6"/>
      <c r="M604" s="69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2">
      <c r="A605" s="6"/>
      <c r="B605" s="6"/>
      <c r="C605" s="6"/>
      <c r="D605" s="6"/>
      <c r="E605" s="6"/>
      <c r="F605" s="6"/>
      <c r="G605" s="6"/>
      <c r="M605" s="69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2">
      <c r="A606" s="6"/>
      <c r="B606" s="6"/>
      <c r="C606" s="6"/>
      <c r="D606" s="6"/>
      <c r="E606" s="6"/>
      <c r="F606" s="6"/>
      <c r="G606" s="6"/>
      <c r="M606" s="69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2">
      <c r="A607" s="6"/>
      <c r="B607" s="6"/>
      <c r="C607" s="6"/>
      <c r="D607" s="6"/>
      <c r="E607" s="6"/>
      <c r="F607" s="6"/>
      <c r="G607" s="6"/>
      <c r="M607" s="69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2">
      <c r="A608" s="6"/>
      <c r="B608" s="6"/>
      <c r="C608" s="6"/>
      <c r="D608" s="6"/>
      <c r="E608" s="6"/>
      <c r="F608" s="6"/>
      <c r="G608" s="6"/>
      <c r="M608" s="69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2">
      <c r="A609" s="6"/>
      <c r="B609" s="6"/>
      <c r="C609" s="6"/>
      <c r="D609" s="6"/>
      <c r="E609" s="6"/>
      <c r="F609" s="6"/>
      <c r="G609" s="6"/>
      <c r="M609" s="69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2">
      <c r="A610" s="6"/>
      <c r="B610" s="6"/>
      <c r="C610" s="6"/>
      <c r="D610" s="6"/>
      <c r="E610" s="6"/>
      <c r="F610" s="6"/>
      <c r="G610" s="6"/>
      <c r="M610" s="69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2">
      <c r="A611" s="6"/>
      <c r="B611" s="6"/>
      <c r="C611" s="6"/>
      <c r="D611" s="6"/>
      <c r="E611" s="6"/>
      <c r="F611" s="6"/>
      <c r="G611" s="6"/>
      <c r="M611" s="69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2">
      <c r="A612" s="6"/>
      <c r="B612" s="6"/>
      <c r="C612" s="6"/>
      <c r="D612" s="6"/>
      <c r="E612" s="6"/>
      <c r="F612" s="6"/>
      <c r="G612" s="6"/>
      <c r="M612" s="69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2">
      <c r="A613" s="6"/>
      <c r="B613" s="6"/>
      <c r="C613" s="6"/>
      <c r="D613" s="6"/>
      <c r="E613" s="6"/>
      <c r="F613" s="6"/>
      <c r="G613" s="6"/>
      <c r="M613" s="69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2">
      <c r="A614" s="6"/>
      <c r="B614" s="6"/>
      <c r="C614" s="6"/>
      <c r="D614" s="6"/>
      <c r="E614" s="6"/>
      <c r="F614" s="6"/>
      <c r="G614" s="6"/>
      <c r="M614" s="69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2">
      <c r="A615" s="6"/>
      <c r="B615" s="6"/>
      <c r="C615" s="6"/>
      <c r="D615" s="6"/>
      <c r="E615" s="6"/>
      <c r="F615" s="6"/>
      <c r="G615" s="6"/>
      <c r="M615" s="69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2">
      <c r="A616" s="6"/>
      <c r="B616" s="6"/>
      <c r="C616" s="6"/>
      <c r="D616" s="6"/>
      <c r="E616" s="6"/>
      <c r="F616" s="6"/>
      <c r="G616" s="6"/>
      <c r="M616" s="69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2">
      <c r="A617" s="6"/>
      <c r="B617" s="6"/>
      <c r="C617" s="6"/>
      <c r="D617" s="6"/>
      <c r="E617" s="6"/>
      <c r="F617" s="6"/>
      <c r="G617" s="6"/>
      <c r="M617" s="69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2">
      <c r="A618" s="6"/>
      <c r="B618" s="6"/>
      <c r="C618" s="6"/>
      <c r="D618" s="6"/>
      <c r="E618" s="6"/>
      <c r="F618" s="6"/>
      <c r="G618" s="6"/>
      <c r="M618" s="69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2">
      <c r="A619" s="6"/>
      <c r="B619" s="6"/>
      <c r="C619" s="6"/>
      <c r="D619" s="6"/>
      <c r="E619" s="6"/>
      <c r="F619" s="6"/>
      <c r="G619" s="6"/>
      <c r="M619" s="69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2">
      <c r="A620" s="6"/>
      <c r="B620" s="6"/>
      <c r="C620" s="6"/>
      <c r="D620" s="6"/>
      <c r="E620" s="6"/>
      <c r="F620" s="6"/>
      <c r="G620" s="6"/>
      <c r="M620" s="69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2">
      <c r="A621" s="6"/>
      <c r="B621" s="6"/>
      <c r="C621" s="6"/>
      <c r="D621" s="6"/>
      <c r="E621" s="6"/>
      <c r="F621" s="6"/>
      <c r="G621" s="6"/>
      <c r="M621" s="69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2">
      <c r="A622" s="6"/>
      <c r="B622" s="6"/>
      <c r="C622" s="6"/>
      <c r="D622" s="6"/>
      <c r="E622" s="6"/>
      <c r="F622" s="6"/>
      <c r="G622" s="6"/>
      <c r="M622" s="69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2">
      <c r="A623" s="6"/>
      <c r="B623" s="6"/>
      <c r="C623" s="6"/>
      <c r="D623" s="6"/>
      <c r="E623" s="6"/>
      <c r="F623" s="6"/>
      <c r="G623" s="6"/>
      <c r="M623" s="69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2">
      <c r="A624" s="6"/>
      <c r="B624" s="6"/>
      <c r="C624" s="6"/>
      <c r="D624" s="6"/>
      <c r="E624" s="6"/>
      <c r="F624" s="6"/>
      <c r="G624" s="6"/>
      <c r="M624" s="69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2">
      <c r="A625" s="6"/>
      <c r="B625" s="6"/>
      <c r="C625" s="6"/>
      <c r="D625" s="6"/>
      <c r="E625" s="6"/>
      <c r="F625" s="6"/>
      <c r="G625" s="6"/>
      <c r="M625" s="69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2">
      <c r="A626" s="6"/>
      <c r="B626" s="6"/>
      <c r="C626" s="6"/>
      <c r="D626" s="6"/>
      <c r="E626" s="6"/>
      <c r="F626" s="6"/>
      <c r="G626" s="6"/>
      <c r="M626" s="69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2">
      <c r="A627" s="6"/>
      <c r="B627" s="6"/>
      <c r="C627" s="6"/>
      <c r="D627" s="6"/>
      <c r="E627" s="6"/>
      <c r="F627" s="6"/>
      <c r="G627" s="6"/>
      <c r="M627" s="69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2">
      <c r="A628" s="6"/>
      <c r="B628" s="6"/>
      <c r="C628" s="6"/>
      <c r="D628" s="6"/>
      <c r="E628" s="6"/>
      <c r="F628" s="6"/>
      <c r="G628" s="6"/>
      <c r="M628" s="69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2">
      <c r="A629" s="6"/>
      <c r="B629" s="6"/>
      <c r="C629" s="6"/>
      <c r="D629" s="6"/>
      <c r="E629" s="6"/>
      <c r="F629" s="6"/>
      <c r="G629" s="6"/>
      <c r="M629" s="69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2">
      <c r="A630" s="6"/>
      <c r="B630" s="6"/>
      <c r="C630" s="6"/>
      <c r="D630" s="6"/>
      <c r="E630" s="6"/>
      <c r="F630" s="6"/>
      <c r="G630" s="6"/>
      <c r="M630" s="69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2">
      <c r="A631" s="6"/>
      <c r="B631" s="6"/>
      <c r="C631" s="6"/>
      <c r="D631" s="6"/>
      <c r="E631" s="6"/>
      <c r="F631" s="6"/>
      <c r="G631" s="6"/>
      <c r="M631" s="69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2">
      <c r="A632" s="6"/>
      <c r="B632" s="6"/>
      <c r="C632" s="6"/>
      <c r="D632" s="6"/>
      <c r="E632" s="6"/>
      <c r="F632" s="6"/>
      <c r="G632" s="6"/>
      <c r="M632" s="69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2">
      <c r="A633" s="6"/>
      <c r="B633" s="6"/>
      <c r="C633" s="6"/>
      <c r="D633" s="6"/>
      <c r="E633" s="6"/>
      <c r="F633" s="6"/>
      <c r="G633" s="6"/>
      <c r="M633" s="69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2">
      <c r="A634" s="6"/>
      <c r="B634" s="6"/>
      <c r="C634" s="6"/>
      <c r="D634" s="6"/>
      <c r="E634" s="6"/>
      <c r="F634" s="6"/>
      <c r="G634" s="6"/>
      <c r="M634" s="69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2">
      <c r="A635" s="6"/>
      <c r="B635" s="6"/>
      <c r="C635" s="6"/>
      <c r="D635" s="6"/>
      <c r="E635" s="6"/>
      <c r="F635" s="6"/>
      <c r="G635" s="6"/>
      <c r="M635" s="69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2">
      <c r="A636" s="6"/>
      <c r="B636" s="6"/>
      <c r="C636" s="6"/>
      <c r="D636" s="6"/>
      <c r="E636" s="6"/>
      <c r="F636" s="6"/>
      <c r="G636" s="6"/>
      <c r="M636" s="69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2">
      <c r="A637" s="6"/>
      <c r="B637" s="6"/>
      <c r="C637" s="6"/>
      <c r="D637" s="6"/>
      <c r="E637" s="6"/>
      <c r="F637" s="6"/>
      <c r="G637" s="6"/>
      <c r="M637" s="69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2">
      <c r="A638" s="6"/>
      <c r="B638" s="6"/>
      <c r="C638" s="6"/>
      <c r="D638" s="6"/>
      <c r="E638" s="6"/>
      <c r="F638" s="6"/>
      <c r="G638" s="6"/>
      <c r="M638" s="69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2">
      <c r="A639" s="6"/>
      <c r="B639" s="6"/>
      <c r="C639" s="6"/>
      <c r="D639" s="6"/>
      <c r="E639" s="6"/>
      <c r="F639" s="6"/>
      <c r="G639" s="6"/>
      <c r="M639" s="69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2">
      <c r="A640" s="6"/>
      <c r="B640" s="6"/>
      <c r="C640" s="6"/>
      <c r="D640" s="6"/>
      <c r="E640" s="6"/>
      <c r="F640" s="6"/>
      <c r="G640" s="6"/>
      <c r="M640" s="69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2">
      <c r="A641" s="6"/>
      <c r="B641" s="6"/>
      <c r="C641" s="6"/>
      <c r="D641" s="6"/>
      <c r="E641" s="6"/>
      <c r="F641" s="6"/>
      <c r="G641" s="6"/>
      <c r="M641" s="69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2">
      <c r="A642" s="6"/>
      <c r="B642" s="6"/>
      <c r="C642" s="6"/>
      <c r="D642" s="6"/>
      <c r="E642" s="6"/>
      <c r="F642" s="6"/>
      <c r="G642" s="6"/>
      <c r="M642" s="69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2">
      <c r="A643" s="6"/>
      <c r="B643" s="6"/>
      <c r="C643" s="6"/>
      <c r="D643" s="6"/>
      <c r="E643" s="6"/>
      <c r="F643" s="6"/>
      <c r="G643" s="6"/>
      <c r="M643" s="69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2">
      <c r="A644" s="6"/>
      <c r="B644" s="6"/>
      <c r="C644" s="6"/>
      <c r="D644" s="6"/>
      <c r="E644" s="6"/>
      <c r="F644" s="6"/>
      <c r="G644" s="6"/>
      <c r="M644" s="69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2">
      <c r="A645" s="6"/>
      <c r="B645" s="6"/>
      <c r="C645" s="6"/>
      <c r="D645" s="6"/>
      <c r="E645" s="6"/>
      <c r="F645" s="6"/>
      <c r="G645" s="6"/>
      <c r="M645" s="69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2">
      <c r="A646" s="6"/>
      <c r="B646" s="6"/>
      <c r="C646" s="6"/>
      <c r="D646" s="6"/>
      <c r="E646" s="6"/>
      <c r="F646" s="6"/>
      <c r="G646" s="6"/>
      <c r="M646" s="69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2">
      <c r="A647" s="6"/>
      <c r="B647" s="6"/>
      <c r="C647" s="6"/>
      <c r="D647" s="6"/>
      <c r="E647" s="6"/>
      <c r="F647" s="6"/>
      <c r="G647" s="6"/>
      <c r="M647" s="69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2">
      <c r="A648" s="6"/>
      <c r="B648" s="6"/>
      <c r="C648" s="6"/>
      <c r="D648" s="6"/>
      <c r="E648" s="6"/>
      <c r="F648" s="6"/>
      <c r="G648" s="6"/>
      <c r="M648" s="69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2">
      <c r="A649" s="6"/>
      <c r="B649" s="6"/>
      <c r="C649" s="6"/>
      <c r="D649" s="6"/>
      <c r="E649" s="6"/>
      <c r="F649" s="6"/>
      <c r="G649" s="6"/>
      <c r="M649" s="69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2">
      <c r="A650" s="6"/>
      <c r="B650" s="6"/>
      <c r="C650" s="6"/>
      <c r="D650" s="6"/>
      <c r="E650" s="6"/>
      <c r="F650" s="6"/>
      <c r="G650" s="6"/>
      <c r="M650" s="69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2">
      <c r="A651" s="6"/>
      <c r="B651" s="6"/>
      <c r="C651" s="6"/>
      <c r="D651" s="6"/>
      <c r="E651" s="6"/>
      <c r="F651" s="6"/>
      <c r="G651" s="6"/>
      <c r="M651" s="69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2">
      <c r="A652" s="6"/>
      <c r="B652" s="6"/>
      <c r="C652" s="6"/>
      <c r="D652" s="6"/>
      <c r="E652" s="6"/>
      <c r="F652" s="6"/>
      <c r="G652" s="6"/>
      <c r="M652" s="69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2">
      <c r="A653" s="6"/>
      <c r="B653" s="6"/>
      <c r="C653" s="6"/>
      <c r="D653" s="6"/>
      <c r="E653" s="6"/>
      <c r="F653" s="6"/>
      <c r="G653" s="6"/>
      <c r="M653" s="69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2">
      <c r="A654" s="6"/>
      <c r="B654" s="6"/>
      <c r="C654" s="6"/>
      <c r="D654" s="6"/>
      <c r="E654" s="6"/>
      <c r="F654" s="6"/>
      <c r="G654" s="6"/>
      <c r="M654" s="69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2">
      <c r="A655" s="6"/>
      <c r="B655" s="6"/>
      <c r="C655" s="6"/>
      <c r="D655" s="6"/>
      <c r="E655" s="6"/>
      <c r="F655" s="6"/>
      <c r="G655" s="6"/>
      <c r="M655" s="69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2">
      <c r="A656" s="6"/>
      <c r="B656" s="6"/>
      <c r="C656" s="6"/>
      <c r="D656" s="6"/>
      <c r="E656" s="6"/>
      <c r="F656" s="6"/>
      <c r="G656" s="6"/>
      <c r="M656" s="69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2">
      <c r="A657" s="6"/>
      <c r="B657" s="6"/>
      <c r="C657" s="6"/>
      <c r="D657" s="6"/>
      <c r="E657" s="6"/>
      <c r="F657" s="6"/>
      <c r="G657" s="6"/>
      <c r="M657" s="69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2">
      <c r="A658" s="6"/>
      <c r="B658" s="6"/>
      <c r="C658" s="6"/>
      <c r="D658" s="6"/>
      <c r="E658" s="6"/>
      <c r="F658" s="6"/>
      <c r="G658" s="6"/>
      <c r="M658" s="69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2">
      <c r="A659" s="6"/>
      <c r="B659" s="6"/>
      <c r="C659" s="6"/>
      <c r="D659" s="6"/>
      <c r="E659" s="6"/>
      <c r="F659" s="6"/>
      <c r="G659" s="6"/>
      <c r="M659" s="69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2">
      <c r="A660" s="6"/>
      <c r="B660" s="6"/>
      <c r="C660" s="6"/>
      <c r="D660" s="6"/>
      <c r="E660" s="6"/>
      <c r="F660" s="6"/>
      <c r="G660" s="6"/>
      <c r="M660" s="69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2">
      <c r="A661" s="6"/>
      <c r="B661" s="6"/>
      <c r="C661" s="6"/>
      <c r="D661" s="6"/>
      <c r="E661" s="6"/>
      <c r="F661" s="6"/>
      <c r="G661" s="6"/>
      <c r="M661" s="69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2">
      <c r="A662" s="6"/>
      <c r="B662" s="6"/>
      <c r="C662" s="6"/>
      <c r="D662" s="6"/>
      <c r="E662" s="6"/>
      <c r="F662" s="6"/>
      <c r="G662" s="6"/>
      <c r="M662" s="69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2">
      <c r="A663" s="6"/>
      <c r="B663" s="6"/>
      <c r="C663" s="6"/>
      <c r="D663" s="6"/>
      <c r="E663" s="6"/>
      <c r="F663" s="6"/>
      <c r="G663" s="6"/>
      <c r="M663" s="69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2">
      <c r="A664" s="6"/>
      <c r="B664" s="6"/>
      <c r="C664" s="6"/>
      <c r="D664" s="6"/>
      <c r="E664" s="6"/>
      <c r="F664" s="6"/>
      <c r="G664" s="6"/>
      <c r="M664" s="69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2">
      <c r="A665" s="6"/>
      <c r="B665" s="6"/>
      <c r="C665" s="6"/>
      <c r="D665" s="6"/>
      <c r="E665" s="6"/>
      <c r="F665" s="6"/>
      <c r="G665" s="6"/>
      <c r="M665" s="69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2">
      <c r="A666" s="6"/>
      <c r="B666" s="6"/>
      <c r="C666" s="6"/>
      <c r="D666" s="6"/>
      <c r="E666" s="6"/>
      <c r="F666" s="6"/>
      <c r="G666" s="6"/>
      <c r="M666" s="69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2">
      <c r="A667" s="6"/>
      <c r="B667" s="6"/>
      <c r="C667" s="6"/>
      <c r="D667" s="6"/>
      <c r="E667" s="6"/>
      <c r="F667" s="6"/>
      <c r="G667" s="6"/>
      <c r="M667" s="69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2">
      <c r="A668" s="6"/>
      <c r="B668" s="6"/>
      <c r="C668" s="6"/>
      <c r="D668" s="6"/>
      <c r="E668" s="6"/>
      <c r="F668" s="6"/>
      <c r="G668" s="6"/>
      <c r="M668" s="69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2">
      <c r="A669" s="6"/>
      <c r="B669" s="6"/>
      <c r="C669" s="6"/>
      <c r="D669" s="6"/>
      <c r="E669" s="6"/>
      <c r="F669" s="6"/>
      <c r="G669" s="6"/>
      <c r="M669" s="69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2">
      <c r="A670" s="6"/>
      <c r="B670" s="6"/>
      <c r="C670" s="6"/>
      <c r="D670" s="6"/>
      <c r="E670" s="6"/>
      <c r="F670" s="6"/>
      <c r="G670" s="6"/>
      <c r="M670" s="69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2">
      <c r="A671" s="6"/>
      <c r="B671" s="6"/>
      <c r="C671" s="6"/>
      <c r="D671" s="6"/>
      <c r="E671" s="6"/>
      <c r="F671" s="6"/>
      <c r="G671" s="6"/>
      <c r="M671" s="69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2">
      <c r="A672" s="6"/>
      <c r="B672" s="6"/>
      <c r="C672" s="6"/>
      <c r="D672" s="6"/>
      <c r="E672" s="6"/>
      <c r="F672" s="6"/>
      <c r="G672" s="6"/>
      <c r="M672" s="69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2">
      <c r="A673" s="6"/>
      <c r="B673" s="6"/>
      <c r="C673" s="6"/>
      <c r="D673" s="6"/>
      <c r="E673" s="6"/>
      <c r="F673" s="6"/>
      <c r="G673" s="6"/>
      <c r="M673" s="69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2">
      <c r="A674" s="6"/>
      <c r="B674" s="6"/>
      <c r="C674" s="6"/>
      <c r="D674" s="6"/>
      <c r="E674" s="6"/>
      <c r="F674" s="6"/>
      <c r="G674" s="6"/>
      <c r="M674" s="69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2">
      <c r="A675" s="6"/>
      <c r="B675" s="6"/>
      <c r="C675" s="6"/>
      <c r="D675" s="6"/>
      <c r="E675" s="6"/>
      <c r="F675" s="6"/>
      <c r="G675" s="6"/>
      <c r="M675" s="69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2">
      <c r="A676" s="6"/>
      <c r="B676" s="6"/>
      <c r="C676" s="6"/>
      <c r="D676" s="6"/>
      <c r="E676" s="6"/>
      <c r="F676" s="6"/>
      <c r="G676" s="6"/>
      <c r="M676" s="69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2">
      <c r="A677" s="6"/>
      <c r="B677" s="6"/>
      <c r="C677" s="6"/>
      <c r="D677" s="6"/>
      <c r="E677" s="6"/>
      <c r="F677" s="6"/>
      <c r="G677" s="6"/>
      <c r="M677" s="69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2">
      <c r="A678" s="6"/>
      <c r="B678" s="6"/>
      <c r="C678" s="6"/>
      <c r="D678" s="6"/>
      <c r="E678" s="6"/>
      <c r="F678" s="6"/>
      <c r="G678" s="6"/>
      <c r="M678" s="69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2">
      <c r="A679" s="6"/>
      <c r="B679" s="6"/>
      <c r="C679" s="6"/>
      <c r="D679" s="6"/>
      <c r="E679" s="6"/>
      <c r="F679" s="6"/>
      <c r="G679" s="6"/>
      <c r="M679" s="69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2">
      <c r="A680" s="6"/>
      <c r="B680" s="6"/>
      <c r="C680" s="6"/>
      <c r="D680" s="6"/>
      <c r="E680" s="6"/>
      <c r="F680" s="6"/>
      <c r="G680" s="6"/>
      <c r="M680" s="69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2">
      <c r="A681" s="6"/>
      <c r="B681" s="6"/>
      <c r="C681" s="6"/>
      <c r="D681" s="6"/>
      <c r="E681" s="6"/>
      <c r="F681" s="6"/>
      <c r="G681" s="6"/>
      <c r="M681" s="69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2">
      <c r="A682" s="6"/>
      <c r="B682" s="6"/>
      <c r="C682" s="6"/>
      <c r="D682" s="6"/>
      <c r="E682" s="6"/>
      <c r="F682" s="6"/>
      <c r="G682" s="6"/>
      <c r="M682" s="69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2">
      <c r="A683" s="6"/>
      <c r="B683" s="6"/>
      <c r="C683" s="6"/>
      <c r="D683" s="6"/>
      <c r="E683" s="6"/>
      <c r="F683" s="6"/>
      <c r="G683" s="6"/>
      <c r="M683" s="69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2">
      <c r="A684" s="6"/>
      <c r="B684" s="6"/>
      <c r="C684" s="6"/>
      <c r="D684" s="6"/>
      <c r="E684" s="6"/>
      <c r="F684" s="6"/>
      <c r="G684" s="6"/>
      <c r="M684" s="69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2">
      <c r="A685" s="6"/>
      <c r="B685" s="6"/>
      <c r="C685" s="6"/>
      <c r="D685" s="6"/>
      <c r="E685" s="6"/>
      <c r="F685" s="6"/>
      <c r="G685" s="6"/>
      <c r="M685" s="69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2">
      <c r="A686" s="6"/>
      <c r="B686" s="6"/>
      <c r="C686" s="6"/>
      <c r="D686" s="6"/>
      <c r="E686" s="6"/>
      <c r="F686" s="6"/>
      <c r="G686" s="6"/>
      <c r="M686" s="69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2">
      <c r="A687" s="6"/>
      <c r="B687" s="6"/>
      <c r="C687" s="6"/>
      <c r="D687" s="6"/>
      <c r="E687" s="6"/>
      <c r="F687" s="6"/>
      <c r="G687" s="6"/>
      <c r="M687" s="69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2">
      <c r="A688" s="6"/>
      <c r="B688" s="6"/>
      <c r="C688" s="6"/>
      <c r="D688" s="6"/>
      <c r="E688" s="6"/>
      <c r="F688" s="6"/>
      <c r="G688" s="6"/>
      <c r="M688" s="69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2">
      <c r="A689" s="6"/>
      <c r="B689" s="6"/>
      <c r="C689" s="6"/>
      <c r="D689" s="6"/>
      <c r="E689" s="6"/>
      <c r="F689" s="6"/>
      <c r="G689" s="6"/>
      <c r="M689" s="69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2">
      <c r="A690" s="6"/>
      <c r="B690" s="6"/>
      <c r="C690" s="6"/>
      <c r="D690" s="6"/>
      <c r="E690" s="6"/>
      <c r="F690" s="6"/>
      <c r="G690" s="6"/>
      <c r="M690" s="69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2">
      <c r="A691" s="6"/>
      <c r="B691" s="6"/>
      <c r="C691" s="6"/>
      <c r="D691" s="6"/>
      <c r="E691" s="6"/>
      <c r="F691" s="6"/>
      <c r="G691" s="6"/>
      <c r="M691" s="69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2">
      <c r="A692" s="6"/>
      <c r="B692" s="6"/>
      <c r="C692" s="6"/>
      <c r="D692" s="6"/>
      <c r="E692" s="6"/>
      <c r="F692" s="6"/>
      <c r="G692" s="6"/>
      <c r="M692" s="69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2">
      <c r="A693" s="6"/>
      <c r="B693" s="6"/>
      <c r="C693" s="6"/>
      <c r="D693" s="6"/>
      <c r="E693" s="6"/>
      <c r="F693" s="6"/>
      <c r="G693" s="6"/>
      <c r="M693" s="69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2">
      <c r="A694" s="6"/>
      <c r="B694" s="6"/>
      <c r="C694" s="6"/>
      <c r="D694" s="6"/>
      <c r="E694" s="6"/>
      <c r="F694" s="6"/>
      <c r="G694" s="6"/>
      <c r="M694" s="69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2">
      <c r="A695" s="6"/>
      <c r="B695" s="6"/>
      <c r="C695" s="6"/>
      <c r="D695" s="6"/>
      <c r="E695" s="6"/>
      <c r="F695" s="6"/>
      <c r="G695" s="6"/>
      <c r="M695" s="69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2">
      <c r="A696" s="6"/>
      <c r="B696" s="6"/>
      <c r="C696" s="6"/>
      <c r="D696" s="6"/>
      <c r="E696" s="6"/>
      <c r="F696" s="6"/>
      <c r="G696" s="6"/>
      <c r="M696" s="69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2">
      <c r="A697" s="6"/>
      <c r="B697" s="6"/>
      <c r="C697" s="6"/>
      <c r="D697" s="6"/>
      <c r="E697" s="6"/>
      <c r="F697" s="6"/>
      <c r="G697" s="6"/>
      <c r="M697" s="69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2">
      <c r="A698" s="6"/>
      <c r="B698" s="6"/>
      <c r="C698" s="6"/>
      <c r="D698" s="6"/>
      <c r="E698" s="6"/>
      <c r="F698" s="6"/>
      <c r="G698" s="6"/>
      <c r="M698" s="69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2">
      <c r="A699" s="6"/>
      <c r="B699" s="6"/>
      <c r="C699" s="6"/>
      <c r="D699" s="6"/>
      <c r="E699" s="6"/>
      <c r="F699" s="6"/>
      <c r="G699" s="6"/>
      <c r="M699" s="69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2">
      <c r="A700" s="6"/>
      <c r="B700" s="6"/>
      <c r="C700" s="6"/>
      <c r="D700" s="6"/>
      <c r="E700" s="6"/>
      <c r="F700" s="6"/>
      <c r="G700" s="6"/>
      <c r="M700" s="69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2">
      <c r="A701" s="6"/>
      <c r="B701" s="6"/>
      <c r="C701" s="6"/>
      <c r="D701" s="6"/>
      <c r="E701" s="6"/>
      <c r="F701" s="6"/>
      <c r="G701" s="6"/>
      <c r="M701" s="69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2">
      <c r="A702" s="6"/>
      <c r="B702" s="6"/>
      <c r="C702" s="6"/>
      <c r="D702" s="6"/>
      <c r="E702" s="6"/>
      <c r="F702" s="6"/>
      <c r="G702" s="6"/>
      <c r="M702" s="69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2">
      <c r="A703" s="6"/>
      <c r="B703" s="6"/>
      <c r="C703" s="6"/>
      <c r="D703" s="6"/>
      <c r="E703" s="6"/>
      <c r="F703" s="6"/>
      <c r="G703" s="6"/>
      <c r="M703" s="69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2">
      <c r="A704" s="6"/>
      <c r="B704" s="6"/>
      <c r="C704" s="6"/>
      <c r="D704" s="6"/>
      <c r="E704" s="6"/>
      <c r="F704" s="6"/>
      <c r="G704" s="6"/>
      <c r="M704" s="69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2">
      <c r="A705" s="6"/>
      <c r="B705" s="6"/>
      <c r="C705" s="6"/>
      <c r="D705" s="6"/>
      <c r="E705" s="6"/>
      <c r="F705" s="6"/>
      <c r="G705" s="6"/>
      <c r="M705" s="69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2">
      <c r="A706" s="6"/>
      <c r="B706" s="6"/>
      <c r="C706" s="6"/>
      <c r="D706" s="6"/>
      <c r="E706" s="6"/>
      <c r="F706" s="6"/>
      <c r="G706" s="6"/>
      <c r="M706" s="69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2">
      <c r="A707" s="6"/>
      <c r="B707" s="6"/>
      <c r="C707" s="6"/>
      <c r="D707" s="6"/>
      <c r="E707" s="6"/>
      <c r="F707" s="6"/>
      <c r="G707" s="6"/>
      <c r="M707" s="69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2">
      <c r="A708" s="6"/>
      <c r="B708" s="6"/>
      <c r="C708" s="6"/>
      <c r="D708" s="6"/>
      <c r="E708" s="6"/>
      <c r="F708" s="6"/>
      <c r="G708" s="6"/>
      <c r="M708" s="69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2">
      <c r="A709" s="6"/>
      <c r="B709" s="6"/>
      <c r="C709" s="6"/>
      <c r="D709" s="6"/>
      <c r="E709" s="6"/>
      <c r="F709" s="6"/>
      <c r="G709" s="6"/>
      <c r="M709" s="69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2">
      <c r="A710" s="6"/>
      <c r="B710" s="6"/>
      <c r="C710" s="6"/>
      <c r="D710" s="6"/>
      <c r="E710" s="6"/>
      <c r="F710" s="6"/>
      <c r="G710" s="6"/>
      <c r="M710" s="69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2">
      <c r="A711" s="6"/>
      <c r="B711" s="6"/>
      <c r="C711" s="6"/>
      <c r="D711" s="6"/>
      <c r="E711" s="6"/>
      <c r="F711" s="6"/>
      <c r="G711" s="6"/>
      <c r="M711" s="69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2">
      <c r="A712" s="6"/>
      <c r="B712" s="6"/>
      <c r="C712" s="6"/>
      <c r="D712" s="6"/>
      <c r="E712" s="6"/>
      <c r="F712" s="6"/>
      <c r="G712" s="6"/>
      <c r="M712" s="69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2">
      <c r="A713" s="6"/>
      <c r="B713" s="6"/>
      <c r="C713" s="6"/>
      <c r="D713" s="6"/>
      <c r="E713" s="6"/>
      <c r="F713" s="6"/>
      <c r="G713" s="6"/>
      <c r="M713" s="69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2">
      <c r="A714" s="6"/>
      <c r="B714" s="6"/>
      <c r="C714" s="6"/>
      <c r="D714" s="6"/>
      <c r="E714" s="6"/>
      <c r="F714" s="6"/>
      <c r="G714" s="6"/>
      <c r="M714" s="69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2">
      <c r="A715" s="6"/>
      <c r="B715" s="6"/>
      <c r="C715" s="6"/>
      <c r="D715" s="6"/>
      <c r="E715" s="6"/>
      <c r="F715" s="6"/>
      <c r="G715" s="6"/>
      <c r="M715" s="69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2">
      <c r="A716" s="6"/>
      <c r="B716" s="6"/>
      <c r="C716" s="6"/>
      <c r="D716" s="6"/>
      <c r="E716" s="6"/>
      <c r="F716" s="6"/>
      <c r="G716" s="6"/>
      <c r="M716" s="69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2">
      <c r="A717" s="6"/>
      <c r="B717" s="6"/>
      <c r="C717" s="6"/>
      <c r="D717" s="6"/>
      <c r="E717" s="6"/>
      <c r="F717" s="6"/>
      <c r="G717" s="6"/>
      <c r="M717" s="69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2">
      <c r="A718" s="6"/>
      <c r="B718" s="6"/>
      <c r="C718" s="6"/>
      <c r="D718" s="6"/>
      <c r="E718" s="6"/>
      <c r="F718" s="6"/>
      <c r="G718" s="6"/>
      <c r="M718" s="69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2">
      <c r="A719" s="6"/>
      <c r="B719" s="6"/>
      <c r="C719" s="6"/>
      <c r="D719" s="6"/>
      <c r="E719" s="6"/>
      <c r="F719" s="6"/>
      <c r="G719" s="6"/>
      <c r="M719" s="69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2">
      <c r="A720" s="6"/>
      <c r="B720" s="6"/>
      <c r="C720" s="6"/>
      <c r="D720" s="6"/>
      <c r="E720" s="6"/>
      <c r="F720" s="6"/>
      <c r="G720" s="6"/>
      <c r="M720" s="69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2">
      <c r="A721" s="6"/>
      <c r="B721" s="6"/>
      <c r="C721" s="6"/>
      <c r="D721" s="6"/>
      <c r="E721" s="6"/>
      <c r="F721" s="6"/>
      <c r="G721" s="6"/>
      <c r="M721" s="69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2">
      <c r="A722" s="6"/>
      <c r="B722" s="6"/>
      <c r="C722" s="6"/>
      <c r="D722" s="6"/>
      <c r="E722" s="6"/>
      <c r="F722" s="6"/>
      <c r="G722" s="6"/>
      <c r="M722" s="69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2">
      <c r="A723" s="6"/>
      <c r="B723" s="6"/>
      <c r="C723" s="6"/>
      <c r="D723" s="6"/>
      <c r="E723" s="6"/>
      <c r="F723" s="6"/>
      <c r="G723" s="6"/>
      <c r="M723" s="69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2">
      <c r="A724" s="6"/>
      <c r="B724" s="6"/>
      <c r="C724" s="6"/>
      <c r="D724" s="6"/>
      <c r="E724" s="6"/>
      <c r="F724" s="6"/>
      <c r="G724" s="6"/>
      <c r="M724" s="69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2">
      <c r="A725" s="6"/>
      <c r="B725" s="6"/>
      <c r="C725" s="6"/>
      <c r="D725" s="6"/>
      <c r="E725" s="6"/>
      <c r="F725" s="6"/>
      <c r="G725" s="6"/>
      <c r="M725" s="69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2">
      <c r="A726" s="6"/>
      <c r="B726" s="6"/>
      <c r="C726" s="6"/>
      <c r="D726" s="6"/>
      <c r="E726" s="6"/>
      <c r="F726" s="6"/>
      <c r="G726" s="6"/>
      <c r="M726" s="69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2">
      <c r="A727" s="6"/>
      <c r="B727" s="6"/>
      <c r="C727" s="6"/>
      <c r="D727" s="6"/>
      <c r="E727" s="6"/>
      <c r="F727" s="6"/>
      <c r="G727" s="6"/>
      <c r="M727" s="69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2">
      <c r="A728" s="6"/>
      <c r="B728" s="6"/>
      <c r="C728" s="6"/>
      <c r="D728" s="6"/>
      <c r="E728" s="6"/>
      <c r="F728" s="6"/>
      <c r="G728" s="6"/>
      <c r="M728" s="69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2">
      <c r="A729" s="6"/>
      <c r="B729" s="6"/>
      <c r="C729" s="6"/>
      <c r="D729" s="6"/>
      <c r="E729" s="6"/>
      <c r="F729" s="6"/>
      <c r="G729" s="6"/>
      <c r="M729" s="69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2">
      <c r="A730" s="6"/>
      <c r="B730" s="6"/>
      <c r="C730" s="6"/>
      <c r="D730" s="6"/>
      <c r="E730" s="6"/>
      <c r="F730" s="6"/>
      <c r="G730" s="6"/>
      <c r="M730" s="69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2">
      <c r="A731" s="6"/>
      <c r="B731" s="6"/>
      <c r="C731" s="6"/>
      <c r="D731" s="6"/>
      <c r="E731" s="6"/>
      <c r="F731" s="6"/>
      <c r="G731" s="6"/>
      <c r="M731" s="69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2">
      <c r="A732" s="6"/>
      <c r="B732" s="6"/>
      <c r="C732" s="6"/>
      <c r="D732" s="6"/>
      <c r="E732" s="6"/>
      <c r="F732" s="6"/>
      <c r="G732" s="6"/>
      <c r="M732" s="69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2">
      <c r="A733" s="6"/>
      <c r="B733" s="6"/>
      <c r="C733" s="6"/>
      <c r="D733" s="6"/>
      <c r="E733" s="6"/>
      <c r="F733" s="6"/>
      <c r="G733" s="6"/>
      <c r="M733" s="69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2">
      <c r="A734" s="6"/>
      <c r="B734" s="6"/>
      <c r="C734" s="6"/>
      <c r="D734" s="6"/>
      <c r="E734" s="6"/>
      <c r="F734" s="6"/>
      <c r="G734" s="6"/>
      <c r="M734" s="69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2">
      <c r="A735" s="6"/>
      <c r="B735" s="6"/>
      <c r="C735" s="6"/>
      <c r="D735" s="6"/>
      <c r="E735" s="6"/>
      <c r="F735" s="6"/>
      <c r="G735" s="6"/>
      <c r="M735" s="69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2">
      <c r="A736" s="6"/>
      <c r="B736" s="6"/>
      <c r="C736" s="6"/>
      <c r="D736" s="6"/>
      <c r="E736" s="6"/>
      <c r="F736" s="6"/>
      <c r="G736" s="6"/>
      <c r="M736" s="69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2">
      <c r="A737" s="6"/>
      <c r="B737" s="6"/>
      <c r="C737" s="6"/>
      <c r="D737" s="6"/>
      <c r="E737" s="6"/>
      <c r="F737" s="6"/>
      <c r="G737" s="6"/>
      <c r="M737" s="69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2">
      <c r="A738" s="6"/>
      <c r="B738" s="6"/>
      <c r="C738" s="6"/>
      <c r="D738" s="6"/>
      <c r="E738" s="6"/>
      <c r="F738" s="6"/>
      <c r="G738" s="6"/>
      <c r="M738" s="69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2">
      <c r="A739" s="6"/>
      <c r="B739" s="6"/>
      <c r="C739" s="6"/>
      <c r="D739" s="6"/>
      <c r="E739" s="6"/>
      <c r="F739" s="6"/>
      <c r="G739" s="6"/>
      <c r="M739" s="69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2">
      <c r="A740" s="6"/>
      <c r="B740" s="6"/>
      <c r="C740" s="6"/>
      <c r="D740" s="6"/>
      <c r="E740" s="6"/>
      <c r="F740" s="6"/>
      <c r="G740" s="6"/>
      <c r="M740" s="69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2">
      <c r="A741" s="6"/>
      <c r="B741" s="6"/>
      <c r="C741" s="6"/>
      <c r="D741" s="6"/>
      <c r="E741" s="6"/>
      <c r="F741" s="6"/>
      <c r="G741" s="6"/>
      <c r="M741" s="69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2">
      <c r="A742" s="6"/>
      <c r="B742" s="6"/>
      <c r="C742" s="6"/>
      <c r="D742" s="6"/>
      <c r="E742" s="6"/>
      <c r="F742" s="6"/>
      <c r="G742" s="6"/>
      <c r="M742" s="69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2">
      <c r="A743" s="6"/>
      <c r="B743" s="6"/>
      <c r="C743" s="6"/>
      <c r="D743" s="6"/>
      <c r="E743" s="6"/>
      <c r="F743" s="6"/>
      <c r="G743" s="6"/>
      <c r="M743" s="69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2">
      <c r="A744" s="6"/>
      <c r="B744" s="6"/>
      <c r="C744" s="6"/>
      <c r="D744" s="6"/>
      <c r="E744" s="6"/>
      <c r="F744" s="6"/>
      <c r="G744" s="6"/>
      <c r="M744" s="69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2">
      <c r="A745" s="6"/>
      <c r="B745" s="6"/>
      <c r="C745" s="6"/>
      <c r="D745" s="6"/>
      <c r="E745" s="6"/>
      <c r="F745" s="6"/>
      <c r="G745" s="6"/>
      <c r="M745" s="69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2">
      <c r="A746" s="6"/>
      <c r="B746" s="6"/>
      <c r="C746" s="6"/>
      <c r="D746" s="6"/>
      <c r="E746" s="6"/>
      <c r="F746" s="6"/>
      <c r="G746" s="6"/>
      <c r="M746" s="69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2">
      <c r="A747" s="6"/>
      <c r="B747" s="6"/>
      <c r="C747" s="6"/>
      <c r="D747" s="6"/>
      <c r="E747" s="6"/>
      <c r="F747" s="6"/>
      <c r="G747" s="6"/>
      <c r="M747" s="69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2">
      <c r="A748" s="6"/>
      <c r="B748" s="6"/>
      <c r="C748" s="6"/>
      <c r="D748" s="6"/>
      <c r="E748" s="6"/>
      <c r="F748" s="6"/>
      <c r="G748" s="6"/>
      <c r="M748" s="69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2">
      <c r="A749" s="6"/>
      <c r="B749" s="6"/>
      <c r="C749" s="6"/>
      <c r="D749" s="6"/>
      <c r="E749" s="6"/>
      <c r="F749" s="6"/>
      <c r="G749" s="6"/>
      <c r="M749" s="69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2">
      <c r="A750" s="6"/>
      <c r="B750" s="6"/>
      <c r="C750" s="6"/>
      <c r="D750" s="6"/>
      <c r="E750" s="6"/>
      <c r="F750" s="6"/>
      <c r="G750" s="6"/>
      <c r="M750" s="69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2">
      <c r="A751" s="6"/>
      <c r="B751" s="6"/>
      <c r="C751" s="6"/>
      <c r="D751" s="6"/>
      <c r="E751" s="6"/>
      <c r="F751" s="6"/>
      <c r="G751" s="6"/>
      <c r="M751" s="69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2">
      <c r="A752" s="6"/>
      <c r="B752" s="6"/>
      <c r="C752" s="6"/>
      <c r="D752" s="6"/>
      <c r="E752" s="6"/>
      <c r="F752" s="6"/>
      <c r="G752" s="6"/>
      <c r="M752" s="69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2">
      <c r="A753" s="6"/>
      <c r="B753" s="6"/>
      <c r="C753" s="6"/>
      <c r="D753" s="6"/>
      <c r="E753" s="6"/>
      <c r="F753" s="6"/>
      <c r="G753" s="6"/>
      <c r="M753" s="69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2">
      <c r="A754" s="6"/>
      <c r="B754" s="6"/>
      <c r="C754" s="6"/>
      <c r="D754" s="6"/>
      <c r="E754" s="6"/>
      <c r="F754" s="6"/>
      <c r="G754" s="6"/>
      <c r="M754" s="69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2">
      <c r="A755" s="6"/>
      <c r="B755" s="6"/>
      <c r="C755" s="6"/>
      <c r="D755" s="6"/>
      <c r="E755" s="6"/>
      <c r="F755" s="6"/>
      <c r="G755" s="6"/>
      <c r="M755" s="69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2">
      <c r="A756" s="6"/>
      <c r="B756" s="6"/>
      <c r="C756" s="6"/>
      <c r="D756" s="6"/>
      <c r="E756" s="6"/>
      <c r="F756" s="6"/>
      <c r="G756" s="6"/>
      <c r="M756" s="69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2">
      <c r="A757" s="6"/>
      <c r="B757" s="6"/>
      <c r="C757" s="6"/>
      <c r="D757" s="6"/>
      <c r="E757" s="6"/>
      <c r="F757" s="6"/>
      <c r="G757" s="6"/>
      <c r="M757" s="69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2">
      <c r="A758" s="6"/>
      <c r="B758" s="6"/>
      <c r="C758" s="6"/>
      <c r="D758" s="6"/>
      <c r="E758" s="6"/>
      <c r="F758" s="6"/>
      <c r="G758" s="6"/>
      <c r="M758" s="69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2">
      <c r="A759" s="6"/>
      <c r="B759" s="6"/>
      <c r="C759" s="6"/>
      <c r="D759" s="6"/>
      <c r="E759" s="6"/>
      <c r="F759" s="6"/>
      <c r="G759" s="6"/>
      <c r="M759" s="69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2">
      <c r="A760" s="6"/>
      <c r="B760" s="6"/>
      <c r="C760" s="6"/>
      <c r="D760" s="6"/>
      <c r="E760" s="6"/>
      <c r="F760" s="6"/>
      <c r="G760" s="6"/>
      <c r="M760" s="69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2">
      <c r="A761" s="6"/>
      <c r="B761" s="6"/>
      <c r="C761" s="6"/>
      <c r="D761" s="6"/>
      <c r="E761" s="6"/>
      <c r="F761" s="6"/>
      <c r="G761" s="6"/>
      <c r="M761" s="69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2">
      <c r="A762" s="6"/>
      <c r="B762" s="6"/>
      <c r="C762" s="6"/>
      <c r="D762" s="6"/>
      <c r="E762" s="6"/>
      <c r="F762" s="6"/>
      <c r="G762" s="6"/>
      <c r="M762" s="69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2">
      <c r="A763" s="6"/>
      <c r="B763" s="6"/>
      <c r="C763" s="6"/>
      <c r="D763" s="6"/>
      <c r="E763" s="6"/>
      <c r="F763" s="6"/>
      <c r="G763" s="6"/>
      <c r="M763" s="69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2">
      <c r="A764" s="6"/>
      <c r="B764" s="6"/>
      <c r="C764" s="6"/>
      <c r="D764" s="6"/>
      <c r="E764" s="6"/>
      <c r="F764" s="6"/>
      <c r="G764" s="6"/>
      <c r="M764" s="69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2">
      <c r="A765" s="6"/>
      <c r="B765" s="6"/>
      <c r="C765" s="6"/>
      <c r="D765" s="6"/>
      <c r="E765" s="6"/>
      <c r="F765" s="6"/>
      <c r="G765" s="6"/>
      <c r="M765" s="69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2">
      <c r="A766" s="6"/>
      <c r="B766" s="6"/>
      <c r="C766" s="6"/>
      <c r="D766" s="6"/>
      <c r="E766" s="6"/>
      <c r="F766" s="6"/>
      <c r="G766" s="6"/>
      <c r="M766" s="69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2">
      <c r="A767" s="6"/>
      <c r="B767" s="6"/>
      <c r="C767" s="6"/>
      <c r="D767" s="6"/>
      <c r="E767" s="6"/>
      <c r="F767" s="6"/>
      <c r="G767" s="6"/>
      <c r="M767" s="69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2">
      <c r="A768" s="6"/>
      <c r="B768" s="6"/>
      <c r="C768" s="6"/>
      <c r="D768" s="6"/>
      <c r="E768" s="6"/>
      <c r="F768" s="6"/>
      <c r="G768" s="6"/>
      <c r="M768" s="69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2">
      <c r="A769" s="6"/>
      <c r="B769" s="6"/>
      <c r="C769" s="6"/>
      <c r="D769" s="6"/>
      <c r="E769" s="6"/>
      <c r="F769" s="6"/>
      <c r="G769" s="6"/>
      <c r="M769" s="69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2">
      <c r="A770" s="6"/>
      <c r="B770" s="6"/>
      <c r="C770" s="6"/>
      <c r="D770" s="6"/>
      <c r="E770" s="6"/>
      <c r="F770" s="6"/>
      <c r="G770" s="6"/>
      <c r="M770" s="69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2">
      <c r="A771" s="6"/>
      <c r="B771" s="6"/>
      <c r="C771" s="6"/>
      <c r="D771" s="6"/>
      <c r="E771" s="6"/>
      <c r="F771" s="6"/>
      <c r="G771" s="6"/>
      <c r="M771" s="69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2">
      <c r="A772" s="6"/>
      <c r="B772" s="6"/>
      <c r="C772" s="6"/>
      <c r="D772" s="6"/>
      <c r="E772" s="6"/>
      <c r="F772" s="6"/>
      <c r="G772" s="6"/>
      <c r="M772" s="69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2">
      <c r="A773" s="6"/>
      <c r="B773" s="6"/>
      <c r="C773" s="6"/>
      <c r="D773" s="6"/>
      <c r="E773" s="6"/>
      <c r="F773" s="6"/>
      <c r="G773" s="6"/>
      <c r="M773" s="69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2">
      <c r="A774" s="6"/>
      <c r="B774" s="6"/>
      <c r="C774" s="6"/>
      <c r="D774" s="6"/>
      <c r="E774" s="6"/>
      <c r="F774" s="6"/>
      <c r="G774" s="6"/>
      <c r="M774" s="69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2">
      <c r="A775" s="6"/>
      <c r="B775" s="6"/>
      <c r="C775" s="6"/>
      <c r="D775" s="6"/>
      <c r="E775" s="6"/>
      <c r="F775" s="6"/>
      <c r="G775" s="6"/>
      <c r="M775" s="69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2">
      <c r="A776" s="6"/>
      <c r="B776" s="6"/>
      <c r="C776" s="6"/>
      <c r="D776" s="6"/>
      <c r="E776" s="6"/>
      <c r="F776" s="6"/>
      <c r="G776" s="6"/>
      <c r="M776" s="69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2">
      <c r="A777" s="6"/>
      <c r="B777" s="6"/>
      <c r="C777" s="6"/>
      <c r="D777" s="6"/>
      <c r="E777" s="6"/>
      <c r="F777" s="6"/>
      <c r="G777" s="6"/>
      <c r="M777" s="69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2">
      <c r="A778" s="6"/>
      <c r="B778" s="6"/>
      <c r="C778" s="6"/>
      <c r="D778" s="6"/>
      <c r="E778" s="6"/>
      <c r="F778" s="6"/>
      <c r="G778" s="6"/>
      <c r="M778" s="69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2">
      <c r="A779" s="6"/>
      <c r="B779" s="6"/>
      <c r="C779" s="6"/>
      <c r="D779" s="6"/>
      <c r="E779" s="6"/>
      <c r="F779" s="6"/>
      <c r="G779" s="6"/>
      <c r="M779" s="69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2">
      <c r="A780" s="6"/>
      <c r="B780" s="6"/>
      <c r="C780" s="6"/>
      <c r="D780" s="6"/>
      <c r="E780" s="6"/>
      <c r="F780" s="6"/>
      <c r="G780" s="6"/>
      <c r="M780" s="69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2">
      <c r="A781" s="6"/>
      <c r="B781" s="6"/>
      <c r="C781" s="6"/>
      <c r="D781" s="6"/>
      <c r="E781" s="6"/>
      <c r="F781" s="6"/>
      <c r="G781" s="6"/>
      <c r="M781" s="69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2">
      <c r="A782" s="6"/>
      <c r="B782" s="6"/>
      <c r="C782" s="6"/>
      <c r="D782" s="6"/>
      <c r="E782" s="6"/>
      <c r="F782" s="6"/>
      <c r="G782" s="6"/>
      <c r="M782" s="69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2">
      <c r="A783" s="6"/>
      <c r="B783" s="6"/>
      <c r="C783" s="6"/>
      <c r="D783" s="6"/>
      <c r="E783" s="6"/>
      <c r="F783" s="6"/>
      <c r="G783" s="6"/>
      <c r="M783" s="69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2">
      <c r="A784" s="6"/>
      <c r="B784" s="6"/>
      <c r="C784" s="6"/>
      <c r="D784" s="6"/>
      <c r="E784" s="6"/>
      <c r="F784" s="6"/>
      <c r="G784" s="6"/>
      <c r="M784" s="69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2">
      <c r="A785" s="6"/>
      <c r="B785" s="6"/>
      <c r="C785" s="6"/>
      <c r="D785" s="6"/>
      <c r="E785" s="6"/>
      <c r="F785" s="6"/>
      <c r="G785" s="6"/>
      <c r="M785" s="69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2">
      <c r="A786" s="6"/>
      <c r="B786" s="6"/>
      <c r="C786" s="6"/>
      <c r="D786" s="6"/>
      <c r="E786" s="6"/>
      <c r="F786" s="6"/>
      <c r="G786" s="6"/>
      <c r="M786" s="69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2">
      <c r="A787" s="6"/>
      <c r="B787" s="6"/>
      <c r="C787" s="6"/>
      <c r="D787" s="6"/>
      <c r="E787" s="6"/>
      <c r="F787" s="6"/>
      <c r="G787" s="6"/>
      <c r="M787" s="69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2">
      <c r="A788" s="6"/>
      <c r="B788" s="6"/>
      <c r="C788" s="6"/>
      <c r="D788" s="6"/>
      <c r="E788" s="6"/>
      <c r="F788" s="6"/>
      <c r="G788" s="6"/>
      <c r="M788" s="69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2">
      <c r="A789" s="6"/>
      <c r="B789" s="6"/>
      <c r="C789" s="6"/>
      <c r="D789" s="6"/>
      <c r="E789" s="6"/>
      <c r="F789" s="6"/>
      <c r="G789" s="6"/>
      <c r="M789" s="69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2">
      <c r="A790" s="6"/>
      <c r="B790" s="6"/>
      <c r="C790" s="6"/>
      <c r="D790" s="6"/>
      <c r="E790" s="6"/>
      <c r="F790" s="6"/>
      <c r="G790" s="6"/>
      <c r="M790" s="69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2">
      <c r="A791" s="6"/>
      <c r="B791" s="6"/>
      <c r="C791" s="6"/>
      <c r="D791" s="6"/>
      <c r="E791" s="6"/>
      <c r="F791" s="6"/>
      <c r="G791" s="6"/>
      <c r="M791" s="69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2">
      <c r="A792" s="6"/>
      <c r="B792" s="6"/>
      <c r="C792" s="6"/>
      <c r="D792" s="6"/>
      <c r="E792" s="6"/>
      <c r="F792" s="6"/>
      <c r="G792" s="6"/>
      <c r="M792" s="69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2">
      <c r="A793" s="6"/>
      <c r="B793" s="6"/>
      <c r="C793" s="6"/>
      <c r="D793" s="6"/>
      <c r="E793" s="6"/>
      <c r="F793" s="6"/>
      <c r="G793" s="6"/>
      <c r="M793" s="69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2">
      <c r="A794" s="6"/>
      <c r="B794" s="6"/>
      <c r="C794" s="6"/>
      <c r="D794" s="6"/>
      <c r="E794" s="6"/>
      <c r="F794" s="6"/>
      <c r="G794" s="6"/>
      <c r="M794" s="69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2">
      <c r="A795" s="6"/>
      <c r="B795" s="6"/>
      <c r="C795" s="6"/>
      <c r="D795" s="6"/>
      <c r="E795" s="6"/>
      <c r="F795" s="6"/>
      <c r="G795" s="6"/>
      <c r="M795" s="69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2">
      <c r="A796" s="6"/>
      <c r="B796" s="6"/>
      <c r="C796" s="6"/>
      <c r="D796" s="6"/>
      <c r="E796" s="6"/>
      <c r="F796" s="6"/>
      <c r="G796" s="6"/>
      <c r="M796" s="69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2">
      <c r="A797" s="6"/>
      <c r="B797" s="6"/>
      <c r="C797" s="6"/>
      <c r="D797" s="6"/>
      <c r="E797" s="6"/>
      <c r="F797" s="6"/>
      <c r="G797" s="6"/>
      <c r="M797" s="69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2">
      <c r="A798" s="6"/>
      <c r="B798" s="6"/>
      <c r="C798" s="6"/>
      <c r="D798" s="6"/>
      <c r="E798" s="6"/>
      <c r="F798" s="6"/>
      <c r="G798" s="6"/>
      <c r="M798" s="69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2">
      <c r="A799" s="6"/>
      <c r="B799" s="6"/>
      <c r="C799" s="6"/>
      <c r="D799" s="6"/>
      <c r="E799" s="6"/>
      <c r="F799" s="6"/>
      <c r="G799" s="6"/>
      <c r="M799" s="69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2">
      <c r="A800" s="6"/>
      <c r="B800" s="6"/>
      <c r="C800" s="6"/>
      <c r="D800" s="6"/>
      <c r="E800" s="6"/>
      <c r="F800" s="6"/>
      <c r="G800" s="6"/>
      <c r="M800" s="69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2">
      <c r="A801" s="6"/>
      <c r="B801" s="6"/>
      <c r="C801" s="6"/>
      <c r="D801" s="6"/>
      <c r="E801" s="6"/>
      <c r="F801" s="6"/>
      <c r="G801" s="6"/>
      <c r="M801" s="69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2">
      <c r="A802" s="6"/>
      <c r="B802" s="6"/>
      <c r="C802" s="6"/>
      <c r="D802" s="6"/>
      <c r="E802" s="6"/>
      <c r="F802" s="6"/>
      <c r="G802" s="6"/>
      <c r="M802" s="69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2">
      <c r="A803" s="6"/>
      <c r="B803" s="6"/>
      <c r="C803" s="6"/>
      <c r="D803" s="6"/>
      <c r="E803" s="6"/>
      <c r="F803" s="6"/>
      <c r="G803" s="6"/>
      <c r="M803" s="69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2">
      <c r="A804" s="6"/>
      <c r="B804" s="6"/>
      <c r="C804" s="6"/>
      <c r="D804" s="6"/>
      <c r="E804" s="6"/>
      <c r="F804" s="6"/>
      <c r="G804" s="6"/>
      <c r="M804" s="69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2">
      <c r="A805" s="6"/>
      <c r="B805" s="6"/>
      <c r="C805" s="6"/>
      <c r="D805" s="6"/>
      <c r="E805" s="6"/>
      <c r="F805" s="6"/>
      <c r="G805" s="6"/>
      <c r="M805" s="69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2">
      <c r="A806" s="6"/>
      <c r="B806" s="6"/>
      <c r="C806" s="6"/>
      <c r="D806" s="6"/>
      <c r="E806" s="6"/>
      <c r="F806" s="6"/>
      <c r="G806" s="6"/>
      <c r="M806" s="69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2">
      <c r="A807" s="6"/>
      <c r="B807" s="6"/>
      <c r="C807" s="6"/>
      <c r="D807" s="6"/>
      <c r="E807" s="6"/>
      <c r="F807" s="6"/>
      <c r="G807" s="6"/>
      <c r="M807" s="69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2">
      <c r="A808" s="6"/>
      <c r="B808" s="6"/>
      <c r="C808" s="6"/>
      <c r="D808" s="6"/>
      <c r="E808" s="6"/>
      <c r="F808" s="6"/>
      <c r="G808" s="6"/>
      <c r="M808" s="69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2">
      <c r="A809" s="6"/>
      <c r="B809" s="6"/>
      <c r="C809" s="6"/>
      <c r="D809" s="6"/>
      <c r="E809" s="6"/>
      <c r="F809" s="6"/>
      <c r="G809" s="6"/>
      <c r="M809" s="69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2">
      <c r="A810" s="6"/>
      <c r="B810" s="6"/>
      <c r="C810" s="6"/>
      <c r="D810" s="6"/>
      <c r="E810" s="6"/>
      <c r="F810" s="6"/>
      <c r="G810" s="6"/>
      <c r="M810" s="69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2">
      <c r="A811" s="6"/>
      <c r="B811" s="6"/>
      <c r="C811" s="6"/>
      <c r="D811" s="6"/>
      <c r="E811" s="6"/>
      <c r="F811" s="6"/>
      <c r="G811" s="6"/>
      <c r="M811" s="69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2">
      <c r="A812" s="6"/>
      <c r="B812" s="6"/>
      <c r="C812" s="6"/>
      <c r="D812" s="6"/>
      <c r="E812" s="6"/>
      <c r="F812" s="6"/>
      <c r="G812" s="6"/>
      <c r="M812" s="69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2">
      <c r="A813" s="6"/>
      <c r="B813" s="6"/>
      <c r="C813" s="6"/>
      <c r="D813" s="6"/>
      <c r="E813" s="6"/>
      <c r="F813" s="6"/>
      <c r="G813" s="6"/>
      <c r="M813" s="69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2">
      <c r="A814" s="6"/>
      <c r="B814" s="6"/>
      <c r="C814" s="6"/>
      <c r="D814" s="6"/>
      <c r="E814" s="6"/>
      <c r="F814" s="6"/>
      <c r="G814" s="6"/>
      <c r="M814" s="69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2">
      <c r="A815" s="6"/>
      <c r="B815" s="6"/>
      <c r="C815" s="6"/>
      <c r="D815" s="6"/>
      <c r="E815" s="6"/>
      <c r="F815" s="6"/>
      <c r="G815" s="6"/>
      <c r="M815" s="69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2">
      <c r="A816" s="6"/>
      <c r="B816" s="6"/>
      <c r="C816" s="6"/>
      <c r="D816" s="6"/>
      <c r="E816" s="6"/>
      <c r="F816" s="6"/>
      <c r="G816" s="6"/>
      <c r="M816" s="69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2">
      <c r="A817" s="6"/>
      <c r="B817" s="6"/>
      <c r="C817" s="6"/>
      <c r="D817" s="6"/>
      <c r="E817" s="6"/>
      <c r="F817" s="6"/>
      <c r="G817" s="6"/>
      <c r="M817" s="69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2">
      <c r="A818" s="6"/>
      <c r="B818" s="6"/>
      <c r="C818" s="6"/>
      <c r="D818" s="6"/>
      <c r="E818" s="6"/>
      <c r="F818" s="6"/>
      <c r="G818" s="6"/>
      <c r="M818" s="69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2">
      <c r="A819" s="6"/>
      <c r="B819" s="6"/>
      <c r="C819" s="6"/>
      <c r="D819" s="6"/>
      <c r="E819" s="6"/>
      <c r="F819" s="6"/>
      <c r="G819" s="6"/>
      <c r="M819" s="69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2">
      <c r="A820" s="6"/>
      <c r="B820" s="6"/>
      <c r="C820" s="6"/>
      <c r="D820" s="6"/>
      <c r="E820" s="6"/>
      <c r="F820" s="6"/>
      <c r="G820" s="6"/>
      <c r="M820" s="69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2">
      <c r="A821" s="6"/>
      <c r="B821" s="6"/>
      <c r="C821" s="6"/>
      <c r="D821" s="6"/>
      <c r="E821" s="6"/>
      <c r="F821" s="6"/>
      <c r="G821" s="6"/>
      <c r="M821" s="69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2">
      <c r="A822" s="6"/>
      <c r="B822" s="6"/>
      <c r="C822" s="6"/>
      <c r="D822" s="6"/>
      <c r="E822" s="6"/>
      <c r="F822" s="6"/>
      <c r="G822" s="6"/>
      <c r="M822" s="69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2">
      <c r="A823" s="6"/>
      <c r="B823" s="6"/>
      <c r="C823" s="6"/>
      <c r="D823" s="6"/>
      <c r="E823" s="6"/>
      <c r="F823" s="6"/>
      <c r="G823" s="6"/>
      <c r="M823" s="69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2">
      <c r="A824" s="6"/>
      <c r="B824" s="6"/>
      <c r="C824" s="6"/>
      <c r="D824" s="6"/>
      <c r="E824" s="6"/>
      <c r="F824" s="6"/>
      <c r="G824" s="6"/>
      <c r="M824" s="69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2">
      <c r="A825" s="6"/>
      <c r="B825" s="6"/>
      <c r="C825" s="6"/>
      <c r="D825" s="6"/>
      <c r="E825" s="6"/>
      <c r="F825" s="6"/>
      <c r="G825" s="6"/>
      <c r="M825" s="69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2">
      <c r="A826" s="6"/>
      <c r="B826" s="6"/>
      <c r="C826" s="6"/>
      <c r="D826" s="6"/>
      <c r="E826" s="6"/>
      <c r="F826" s="6"/>
      <c r="G826" s="6"/>
      <c r="M826" s="69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2">
      <c r="A827" s="6"/>
      <c r="B827" s="6"/>
      <c r="C827" s="6"/>
      <c r="D827" s="6"/>
      <c r="E827" s="6"/>
      <c r="F827" s="6"/>
      <c r="G827" s="6"/>
      <c r="M827" s="69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2">
      <c r="A828" s="6"/>
      <c r="B828" s="6"/>
      <c r="C828" s="6"/>
      <c r="D828" s="6"/>
      <c r="E828" s="6"/>
      <c r="F828" s="6"/>
      <c r="G828" s="6"/>
      <c r="M828" s="69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2">
      <c r="A829" s="6"/>
      <c r="B829" s="6"/>
      <c r="C829" s="6"/>
      <c r="D829" s="6"/>
      <c r="E829" s="6"/>
      <c r="F829" s="6"/>
      <c r="G829" s="6"/>
      <c r="M829" s="69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2">
      <c r="A830" s="6"/>
      <c r="B830" s="6"/>
      <c r="C830" s="6"/>
      <c r="D830" s="6"/>
      <c r="E830" s="6"/>
      <c r="F830" s="6"/>
      <c r="G830" s="6"/>
      <c r="M830" s="69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2">
      <c r="A831" s="6"/>
      <c r="B831" s="6"/>
      <c r="C831" s="6"/>
      <c r="D831" s="6"/>
      <c r="E831" s="6"/>
      <c r="F831" s="6"/>
      <c r="G831" s="6"/>
      <c r="M831" s="69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2">
      <c r="A832" s="6"/>
      <c r="B832" s="6"/>
      <c r="C832" s="6"/>
      <c r="D832" s="6"/>
      <c r="E832" s="6"/>
      <c r="F832" s="6"/>
      <c r="G832" s="6"/>
      <c r="M832" s="69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2">
      <c r="A833" s="6"/>
      <c r="B833" s="6"/>
      <c r="C833" s="6"/>
      <c r="D833" s="6"/>
      <c r="E833" s="6"/>
      <c r="F833" s="6"/>
      <c r="G833" s="6"/>
      <c r="M833" s="69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2">
      <c r="A834" s="6"/>
      <c r="B834" s="6"/>
      <c r="C834" s="6"/>
      <c r="D834" s="6"/>
      <c r="E834" s="6"/>
      <c r="F834" s="6"/>
      <c r="G834" s="6"/>
      <c r="M834" s="69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2">
      <c r="A835" s="6"/>
      <c r="B835" s="6"/>
      <c r="C835" s="6"/>
      <c r="D835" s="6"/>
      <c r="E835" s="6"/>
      <c r="F835" s="6"/>
      <c r="G835" s="6"/>
      <c r="M835" s="69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2">
      <c r="A836" s="6"/>
      <c r="B836" s="6"/>
      <c r="C836" s="6"/>
      <c r="D836" s="6"/>
      <c r="E836" s="6"/>
      <c r="F836" s="6"/>
      <c r="G836" s="6"/>
      <c r="M836" s="69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2">
      <c r="A837" s="6"/>
      <c r="B837" s="6"/>
      <c r="C837" s="6"/>
      <c r="D837" s="6"/>
      <c r="E837" s="6"/>
      <c r="F837" s="6"/>
      <c r="G837" s="6"/>
      <c r="M837" s="69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2">
      <c r="A838" s="6"/>
      <c r="B838" s="6"/>
      <c r="C838" s="6"/>
      <c r="D838" s="6"/>
      <c r="E838" s="6"/>
      <c r="F838" s="6"/>
      <c r="G838" s="6"/>
      <c r="M838" s="69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2">
      <c r="A839" s="6"/>
      <c r="B839" s="6"/>
      <c r="C839" s="6"/>
      <c r="D839" s="6"/>
      <c r="E839" s="6"/>
      <c r="F839" s="6"/>
      <c r="G839" s="6"/>
      <c r="M839" s="69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2">
      <c r="A840" s="6"/>
      <c r="B840" s="6"/>
      <c r="C840" s="6"/>
      <c r="D840" s="6"/>
      <c r="E840" s="6"/>
      <c r="F840" s="6"/>
      <c r="G840" s="6"/>
      <c r="M840" s="69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2">
      <c r="A841" s="6"/>
      <c r="B841" s="6"/>
      <c r="C841" s="6"/>
      <c r="D841" s="6"/>
      <c r="E841" s="6"/>
      <c r="F841" s="6"/>
      <c r="G841" s="6"/>
      <c r="M841" s="69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2">
      <c r="A842" s="6"/>
      <c r="B842" s="6"/>
      <c r="C842" s="6"/>
      <c r="D842" s="6"/>
      <c r="E842" s="6"/>
      <c r="F842" s="6"/>
      <c r="G842" s="6"/>
      <c r="M842" s="69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2">
      <c r="A843" s="6"/>
      <c r="B843" s="6"/>
      <c r="C843" s="6"/>
      <c r="D843" s="6"/>
      <c r="E843" s="6"/>
      <c r="F843" s="6"/>
      <c r="G843" s="6"/>
      <c r="M843" s="69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2">
      <c r="A844" s="6"/>
      <c r="B844" s="6"/>
      <c r="C844" s="6"/>
      <c r="D844" s="6"/>
      <c r="E844" s="6"/>
      <c r="F844" s="6"/>
      <c r="G844" s="6"/>
      <c r="M844" s="69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2">
      <c r="A845" s="6"/>
      <c r="B845" s="6"/>
      <c r="C845" s="6"/>
      <c r="D845" s="6"/>
      <c r="E845" s="6"/>
      <c r="F845" s="6"/>
      <c r="G845" s="6"/>
      <c r="M845" s="69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2">
      <c r="A846" s="6"/>
      <c r="B846" s="6"/>
      <c r="C846" s="6"/>
      <c r="D846" s="6"/>
      <c r="E846" s="6"/>
      <c r="F846" s="6"/>
      <c r="G846" s="6"/>
      <c r="M846" s="69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2">
      <c r="A847" s="6"/>
      <c r="B847" s="6"/>
      <c r="C847" s="6"/>
      <c r="D847" s="6"/>
      <c r="E847" s="6"/>
      <c r="F847" s="6"/>
      <c r="G847" s="6"/>
      <c r="M847" s="69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2">
      <c r="A848" s="6"/>
      <c r="B848" s="6"/>
      <c r="C848" s="6"/>
      <c r="D848" s="6"/>
      <c r="E848" s="6"/>
      <c r="F848" s="6"/>
      <c r="G848" s="6"/>
      <c r="M848" s="69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2">
      <c r="A849" s="6"/>
      <c r="B849" s="6"/>
      <c r="C849" s="6"/>
      <c r="D849" s="6"/>
      <c r="E849" s="6"/>
      <c r="F849" s="6"/>
      <c r="G849" s="6"/>
      <c r="M849" s="69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2">
      <c r="A850" s="6"/>
      <c r="B850" s="6"/>
      <c r="C850" s="6"/>
      <c r="D850" s="6"/>
      <c r="E850" s="6"/>
      <c r="F850" s="6"/>
      <c r="G850" s="6"/>
      <c r="M850" s="69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2">
      <c r="A851" s="6"/>
      <c r="B851" s="6"/>
      <c r="C851" s="6"/>
      <c r="D851" s="6"/>
      <c r="E851" s="6"/>
      <c r="F851" s="6"/>
      <c r="G851" s="6"/>
      <c r="M851" s="69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2">
      <c r="A852" s="6"/>
      <c r="B852" s="6"/>
      <c r="C852" s="6"/>
      <c r="D852" s="6"/>
      <c r="E852" s="6"/>
      <c r="F852" s="6"/>
      <c r="G852" s="6"/>
      <c r="M852" s="69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2">
      <c r="A853" s="6"/>
      <c r="B853" s="6"/>
      <c r="C853" s="6"/>
      <c r="D853" s="6"/>
      <c r="E853" s="6"/>
      <c r="F853" s="6"/>
      <c r="G853" s="6"/>
      <c r="M853" s="69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2">
      <c r="A854" s="6"/>
      <c r="B854" s="6"/>
      <c r="C854" s="6"/>
      <c r="D854" s="6"/>
      <c r="E854" s="6"/>
      <c r="F854" s="6"/>
      <c r="G854" s="6"/>
      <c r="M854" s="69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2">
      <c r="A855" s="6"/>
      <c r="B855" s="6"/>
      <c r="C855" s="6"/>
      <c r="D855" s="6"/>
      <c r="E855" s="6"/>
      <c r="F855" s="6"/>
      <c r="G855" s="6"/>
      <c r="M855" s="69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2">
      <c r="A856" s="6"/>
      <c r="B856" s="6"/>
      <c r="C856" s="6"/>
      <c r="D856" s="6"/>
      <c r="E856" s="6"/>
      <c r="F856" s="6"/>
      <c r="G856" s="6"/>
      <c r="M856" s="69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2">
      <c r="A857" s="6"/>
      <c r="B857" s="6"/>
      <c r="C857" s="6"/>
      <c r="D857" s="6"/>
      <c r="E857" s="6"/>
      <c r="F857" s="6"/>
      <c r="G857" s="6"/>
      <c r="M857" s="69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2">
      <c r="A858" s="6"/>
      <c r="B858" s="6"/>
      <c r="C858" s="6"/>
      <c r="D858" s="6"/>
      <c r="E858" s="6"/>
      <c r="F858" s="6"/>
      <c r="G858" s="6"/>
      <c r="M858" s="69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2">
      <c r="A859" s="6"/>
      <c r="B859" s="6"/>
      <c r="C859" s="6"/>
      <c r="D859" s="6"/>
      <c r="E859" s="6"/>
      <c r="F859" s="6"/>
      <c r="G859" s="6"/>
      <c r="M859" s="69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2">
      <c r="A860" s="6"/>
      <c r="B860" s="6"/>
      <c r="C860" s="6"/>
      <c r="D860" s="6"/>
      <c r="E860" s="6"/>
      <c r="F860" s="6"/>
      <c r="G860" s="6"/>
      <c r="M860" s="69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2">
      <c r="A861" s="6"/>
      <c r="B861" s="6"/>
      <c r="C861" s="6"/>
      <c r="D861" s="6"/>
      <c r="E861" s="6"/>
      <c r="F861" s="6"/>
      <c r="G861" s="6"/>
      <c r="M861" s="69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2">
      <c r="A862" s="6"/>
      <c r="B862" s="6"/>
      <c r="C862" s="6"/>
      <c r="D862" s="6"/>
      <c r="E862" s="6"/>
      <c r="F862" s="6"/>
      <c r="G862" s="6"/>
      <c r="M862" s="69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2">
      <c r="A863" s="6"/>
      <c r="B863" s="6"/>
      <c r="C863" s="6"/>
      <c r="D863" s="6"/>
      <c r="E863" s="6"/>
      <c r="F863" s="6"/>
      <c r="G863" s="6"/>
      <c r="M863" s="69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2">
      <c r="A864" s="6"/>
      <c r="B864" s="6"/>
      <c r="C864" s="6"/>
      <c r="D864" s="6"/>
      <c r="E864" s="6"/>
      <c r="F864" s="6"/>
      <c r="G864" s="6"/>
      <c r="M864" s="69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2">
      <c r="A865" s="6"/>
      <c r="B865" s="6"/>
      <c r="C865" s="6"/>
      <c r="D865" s="6"/>
      <c r="E865" s="6"/>
      <c r="F865" s="6"/>
      <c r="G865" s="6"/>
      <c r="M865" s="69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2">
      <c r="A866" s="6"/>
      <c r="B866" s="6"/>
      <c r="C866" s="6"/>
      <c r="D866" s="6"/>
      <c r="E866" s="6"/>
      <c r="F866" s="6"/>
      <c r="G866" s="6"/>
      <c r="M866" s="69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2">
      <c r="A867" s="6"/>
      <c r="B867" s="6"/>
      <c r="C867" s="6"/>
      <c r="D867" s="6"/>
      <c r="E867" s="6"/>
      <c r="F867" s="6"/>
      <c r="G867" s="6"/>
      <c r="M867" s="69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2">
      <c r="A868" s="6"/>
      <c r="B868" s="6"/>
      <c r="C868" s="6"/>
      <c r="D868" s="6"/>
      <c r="E868" s="6"/>
      <c r="F868" s="6"/>
      <c r="G868" s="6"/>
      <c r="M868" s="69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2">
      <c r="A869" s="6"/>
      <c r="B869" s="6"/>
      <c r="C869" s="6"/>
      <c r="D869" s="6"/>
      <c r="E869" s="6"/>
      <c r="F869" s="6"/>
      <c r="G869" s="6"/>
      <c r="M869" s="69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2">
      <c r="A870" s="6"/>
      <c r="B870" s="6"/>
      <c r="C870" s="6"/>
      <c r="D870" s="6"/>
      <c r="E870" s="6"/>
      <c r="F870" s="6"/>
      <c r="G870" s="6"/>
      <c r="M870" s="69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2">
      <c r="A871" s="6"/>
      <c r="B871" s="6"/>
      <c r="C871" s="6"/>
      <c r="D871" s="6"/>
      <c r="E871" s="6"/>
      <c r="F871" s="6"/>
      <c r="G871" s="6"/>
      <c r="M871" s="69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2">
      <c r="A872" s="6"/>
      <c r="B872" s="6"/>
      <c r="C872" s="6"/>
      <c r="D872" s="6"/>
      <c r="E872" s="6"/>
      <c r="F872" s="6"/>
      <c r="G872" s="6"/>
      <c r="M872" s="69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2">
      <c r="A873" s="6"/>
      <c r="B873" s="6"/>
      <c r="C873" s="6"/>
      <c r="D873" s="6"/>
      <c r="E873" s="6"/>
      <c r="F873" s="6"/>
      <c r="G873" s="6"/>
      <c r="M873" s="69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2">
      <c r="A874" s="6"/>
      <c r="B874" s="6"/>
      <c r="C874" s="6"/>
      <c r="D874" s="6"/>
      <c r="E874" s="6"/>
      <c r="F874" s="6"/>
      <c r="G874" s="6"/>
      <c r="M874" s="69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2">
      <c r="A875" s="6"/>
      <c r="B875" s="6"/>
      <c r="C875" s="6"/>
      <c r="D875" s="6"/>
      <c r="E875" s="6"/>
      <c r="F875" s="6"/>
      <c r="G875" s="6"/>
      <c r="M875" s="69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2">
      <c r="A876" s="6"/>
      <c r="B876" s="6"/>
      <c r="C876" s="6"/>
      <c r="D876" s="6"/>
      <c r="E876" s="6"/>
      <c r="F876" s="6"/>
      <c r="G876" s="6"/>
      <c r="M876" s="69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2">
      <c r="A877" s="6"/>
      <c r="B877" s="6"/>
      <c r="C877" s="6"/>
      <c r="D877" s="6"/>
      <c r="E877" s="6"/>
      <c r="F877" s="6"/>
      <c r="G877" s="6"/>
      <c r="M877" s="69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2">
      <c r="A878" s="6"/>
      <c r="B878" s="6"/>
      <c r="C878" s="6"/>
      <c r="D878" s="6"/>
      <c r="E878" s="6"/>
      <c r="F878" s="6"/>
      <c r="G878" s="6"/>
      <c r="M878" s="69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2">
      <c r="A879" s="6"/>
      <c r="B879" s="6"/>
      <c r="C879" s="6"/>
      <c r="D879" s="6"/>
      <c r="E879" s="6"/>
      <c r="F879" s="6"/>
      <c r="G879" s="6"/>
      <c r="M879" s="69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2">
      <c r="A880" s="6"/>
      <c r="B880" s="6"/>
      <c r="C880" s="6"/>
      <c r="D880" s="6"/>
      <c r="E880" s="6"/>
      <c r="F880" s="6"/>
      <c r="G880" s="6"/>
      <c r="M880" s="69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2">
      <c r="A881" s="6"/>
      <c r="B881" s="6"/>
      <c r="C881" s="6"/>
      <c r="D881" s="6"/>
      <c r="E881" s="6"/>
      <c r="F881" s="6"/>
      <c r="G881" s="6"/>
      <c r="M881" s="69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2">
      <c r="A882" s="6"/>
      <c r="B882" s="6"/>
      <c r="C882" s="6"/>
      <c r="D882" s="6"/>
      <c r="E882" s="6"/>
      <c r="F882" s="6"/>
      <c r="G882" s="6"/>
      <c r="M882" s="69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2">
      <c r="A883" s="6"/>
      <c r="B883" s="6"/>
      <c r="C883" s="6"/>
      <c r="D883" s="6"/>
      <c r="E883" s="6"/>
      <c r="F883" s="6"/>
      <c r="G883" s="6"/>
      <c r="M883" s="69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2">
      <c r="A884" s="6"/>
      <c r="B884" s="6"/>
      <c r="C884" s="6"/>
      <c r="D884" s="6"/>
      <c r="E884" s="6"/>
      <c r="F884" s="6"/>
      <c r="G884" s="6"/>
      <c r="M884" s="69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2">
      <c r="A885" s="6"/>
      <c r="B885" s="6"/>
      <c r="C885" s="6"/>
      <c r="D885" s="6"/>
      <c r="E885" s="6"/>
      <c r="F885" s="6"/>
      <c r="G885" s="6"/>
      <c r="M885" s="69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2">
      <c r="A886" s="6"/>
      <c r="B886" s="6"/>
      <c r="C886" s="6"/>
      <c r="D886" s="6"/>
      <c r="E886" s="6"/>
      <c r="F886" s="6"/>
      <c r="G886" s="6"/>
      <c r="M886" s="69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2">
      <c r="A887" s="6"/>
      <c r="B887" s="6"/>
      <c r="C887" s="6"/>
      <c r="D887" s="6"/>
      <c r="E887" s="6"/>
      <c r="F887" s="6"/>
      <c r="G887" s="6"/>
      <c r="M887" s="69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2">
      <c r="A888" s="6"/>
      <c r="B888" s="6"/>
      <c r="C888" s="6"/>
      <c r="D888" s="6"/>
      <c r="E888" s="6"/>
      <c r="F888" s="6"/>
      <c r="G888" s="6"/>
      <c r="M888" s="69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2">
      <c r="A889" s="6"/>
      <c r="B889" s="6"/>
      <c r="C889" s="6"/>
      <c r="D889" s="6"/>
      <c r="E889" s="6"/>
      <c r="F889" s="6"/>
      <c r="G889" s="6"/>
      <c r="M889" s="69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2">
      <c r="A890" s="6"/>
      <c r="B890" s="6"/>
      <c r="C890" s="6"/>
      <c r="D890" s="6"/>
      <c r="E890" s="6"/>
      <c r="F890" s="6"/>
      <c r="G890" s="6"/>
      <c r="M890" s="69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2">
      <c r="A891" s="6"/>
      <c r="B891" s="6"/>
      <c r="C891" s="6"/>
      <c r="D891" s="6"/>
      <c r="E891" s="6"/>
      <c r="F891" s="6"/>
      <c r="G891" s="6"/>
      <c r="M891" s="69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2">
      <c r="A892" s="6"/>
      <c r="B892" s="6"/>
      <c r="C892" s="6"/>
      <c r="D892" s="6"/>
      <c r="E892" s="6"/>
      <c r="F892" s="6"/>
      <c r="G892" s="6"/>
      <c r="M892" s="69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2">
      <c r="A893" s="6"/>
      <c r="B893" s="6"/>
      <c r="C893" s="6"/>
      <c r="D893" s="6"/>
      <c r="E893" s="6"/>
      <c r="F893" s="6"/>
      <c r="G893" s="6"/>
      <c r="M893" s="69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2">
      <c r="A894" s="6"/>
      <c r="B894" s="6"/>
      <c r="C894" s="6"/>
      <c r="D894" s="6"/>
      <c r="E894" s="6"/>
      <c r="F894" s="6"/>
      <c r="G894" s="6"/>
      <c r="M894" s="69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2">
      <c r="A895" s="6"/>
      <c r="B895" s="6"/>
      <c r="C895" s="6"/>
      <c r="D895" s="6"/>
      <c r="E895" s="6"/>
      <c r="F895" s="6"/>
      <c r="G895" s="6"/>
      <c r="M895" s="69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2">
      <c r="A896" s="6"/>
      <c r="B896" s="6"/>
      <c r="C896" s="6"/>
      <c r="D896" s="6"/>
      <c r="E896" s="6"/>
      <c r="F896" s="6"/>
      <c r="G896" s="6"/>
      <c r="M896" s="69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2">
      <c r="A897" s="6"/>
      <c r="B897" s="6"/>
      <c r="C897" s="6"/>
      <c r="D897" s="6"/>
      <c r="E897" s="6"/>
      <c r="F897" s="6"/>
      <c r="G897" s="6"/>
      <c r="M897" s="69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2">
      <c r="A898" s="6"/>
      <c r="B898" s="6"/>
      <c r="C898" s="6"/>
      <c r="D898" s="6"/>
      <c r="E898" s="6"/>
      <c r="F898" s="6"/>
      <c r="G898" s="6"/>
      <c r="M898" s="69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2">
      <c r="A899" s="6"/>
      <c r="B899" s="6"/>
      <c r="C899" s="6"/>
      <c r="D899" s="6"/>
      <c r="E899" s="6"/>
      <c r="F899" s="6"/>
      <c r="G899" s="6"/>
      <c r="M899" s="69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2">
      <c r="A900" s="6"/>
      <c r="B900" s="6"/>
      <c r="C900" s="6"/>
      <c r="D900" s="6"/>
      <c r="E900" s="6"/>
      <c r="F900" s="6"/>
      <c r="G900" s="6"/>
      <c r="M900" s="69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2">
      <c r="A901" s="6"/>
      <c r="B901" s="6"/>
      <c r="C901" s="6"/>
      <c r="D901" s="6"/>
      <c r="E901" s="6"/>
      <c r="F901" s="6"/>
      <c r="G901" s="6"/>
      <c r="M901" s="69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2">
      <c r="A902" s="6"/>
      <c r="B902" s="6"/>
      <c r="C902" s="6"/>
      <c r="D902" s="6"/>
      <c r="E902" s="6"/>
      <c r="F902" s="6"/>
      <c r="G902" s="6"/>
      <c r="M902" s="69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2">
      <c r="A903" s="6"/>
      <c r="B903" s="6"/>
      <c r="C903" s="6"/>
      <c r="D903" s="6"/>
      <c r="E903" s="6"/>
      <c r="F903" s="6"/>
      <c r="G903" s="6"/>
      <c r="M903" s="69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2">
      <c r="A904" s="6"/>
      <c r="B904" s="6"/>
      <c r="C904" s="6"/>
      <c r="D904" s="6"/>
      <c r="E904" s="6"/>
      <c r="F904" s="6"/>
      <c r="G904" s="6"/>
      <c r="M904" s="69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2">
      <c r="A905" s="6"/>
      <c r="B905" s="6"/>
      <c r="C905" s="6"/>
      <c r="D905" s="6"/>
      <c r="E905" s="6"/>
      <c r="F905" s="6"/>
      <c r="G905" s="6"/>
      <c r="M905" s="69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2">
      <c r="A906" s="6"/>
      <c r="B906" s="6"/>
      <c r="C906" s="6"/>
      <c r="D906" s="6"/>
      <c r="E906" s="6"/>
      <c r="F906" s="6"/>
      <c r="G906" s="6"/>
      <c r="M906" s="69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2">
      <c r="A907" s="6"/>
      <c r="B907" s="6"/>
      <c r="C907" s="6"/>
      <c r="D907" s="6"/>
      <c r="E907" s="6"/>
      <c r="F907" s="6"/>
      <c r="G907" s="6"/>
      <c r="M907" s="69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2">
      <c r="A908" s="6"/>
      <c r="B908" s="6"/>
      <c r="C908" s="6"/>
      <c r="D908" s="6"/>
      <c r="E908" s="6"/>
      <c r="F908" s="6"/>
      <c r="G908" s="6"/>
      <c r="M908" s="69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2">
      <c r="A909" s="6"/>
      <c r="B909" s="6"/>
      <c r="C909" s="6"/>
      <c r="D909" s="6"/>
      <c r="E909" s="6"/>
      <c r="F909" s="6"/>
      <c r="G909" s="6"/>
      <c r="M909" s="69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2">
      <c r="A910" s="6"/>
      <c r="B910" s="6"/>
      <c r="C910" s="6"/>
      <c r="D910" s="6"/>
      <c r="E910" s="6"/>
      <c r="F910" s="6"/>
      <c r="G910" s="6"/>
      <c r="M910" s="69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2">
      <c r="A911" s="6"/>
      <c r="B911" s="6"/>
      <c r="C911" s="6"/>
      <c r="D911" s="6"/>
      <c r="E911" s="6"/>
      <c r="F911" s="6"/>
      <c r="G911" s="6"/>
      <c r="M911" s="69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2">
      <c r="A912" s="6"/>
      <c r="B912" s="6"/>
      <c r="C912" s="6"/>
      <c r="D912" s="6"/>
      <c r="E912" s="6"/>
      <c r="F912" s="6"/>
      <c r="G912" s="6"/>
      <c r="M912" s="69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2">
      <c r="A913" s="6"/>
      <c r="B913" s="6"/>
      <c r="C913" s="6"/>
      <c r="D913" s="6"/>
      <c r="E913" s="6"/>
      <c r="F913" s="6"/>
      <c r="G913" s="6"/>
      <c r="M913" s="69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2">
      <c r="A914" s="6"/>
      <c r="B914" s="6"/>
      <c r="C914" s="6"/>
      <c r="D914" s="6"/>
      <c r="E914" s="6"/>
      <c r="F914" s="6"/>
      <c r="G914" s="6"/>
      <c r="M914" s="69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2">
      <c r="A915" s="6"/>
      <c r="B915" s="6"/>
      <c r="C915" s="6"/>
      <c r="D915" s="6"/>
      <c r="E915" s="6"/>
      <c r="F915" s="6"/>
      <c r="G915" s="6"/>
      <c r="M915" s="69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2">
      <c r="A916" s="6"/>
      <c r="B916" s="6"/>
      <c r="C916" s="6"/>
      <c r="D916" s="6"/>
      <c r="E916" s="6"/>
      <c r="F916" s="6"/>
      <c r="G916" s="6"/>
      <c r="M916" s="69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2">
      <c r="A917" s="6"/>
      <c r="B917" s="6"/>
      <c r="C917" s="6"/>
      <c r="D917" s="6"/>
      <c r="E917" s="6"/>
      <c r="F917" s="6"/>
      <c r="G917" s="6"/>
      <c r="M917" s="69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2">
      <c r="A918" s="6"/>
      <c r="B918" s="6"/>
      <c r="C918" s="6"/>
      <c r="D918" s="6"/>
      <c r="E918" s="6"/>
      <c r="F918" s="6"/>
      <c r="G918" s="6"/>
      <c r="M918" s="69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2">
      <c r="A919" s="6"/>
      <c r="B919" s="6"/>
      <c r="C919" s="6"/>
      <c r="D919" s="6"/>
      <c r="E919" s="6"/>
      <c r="F919" s="6"/>
      <c r="G919" s="6"/>
      <c r="M919" s="69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2">
      <c r="A920" s="6"/>
      <c r="B920" s="6"/>
      <c r="C920" s="6"/>
      <c r="D920" s="6"/>
      <c r="E920" s="6"/>
      <c r="F920" s="6"/>
      <c r="G920" s="6"/>
      <c r="M920" s="69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2">
      <c r="A921" s="6"/>
      <c r="B921" s="6"/>
      <c r="C921" s="6"/>
      <c r="D921" s="6"/>
      <c r="E921" s="6"/>
      <c r="F921" s="6"/>
      <c r="G921" s="6"/>
      <c r="M921" s="69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2">
      <c r="A922" s="6"/>
      <c r="B922" s="6"/>
      <c r="C922" s="6"/>
      <c r="D922" s="6"/>
      <c r="E922" s="6"/>
      <c r="F922" s="6"/>
      <c r="G922" s="6"/>
      <c r="M922" s="69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2">
      <c r="A923" s="6"/>
      <c r="B923" s="6"/>
      <c r="C923" s="6"/>
      <c r="D923" s="6"/>
      <c r="E923" s="6"/>
      <c r="F923" s="6"/>
      <c r="G923" s="6"/>
      <c r="M923" s="69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2">
      <c r="A924" s="6"/>
      <c r="B924" s="6"/>
      <c r="C924" s="6"/>
      <c r="D924" s="6"/>
      <c r="E924" s="6"/>
      <c r="F924" s="6"/>
      <c r="G924" s="6"/>
      <c r="M924" s="69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2">
      <c r="A925" s="6"/>
      <c r="B925" s="6"/>
      <c r="C925" s="6"/>
      <c r="D925" s="6"/>
      <c r="E925" s="6"/>
      <c r="F925" s="6"/>
      <c r="G925" s="6"/>
      <c r="M925" s="69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2">
      <c r="A926" s="6"/>
      <c r="B926" s="6"/>
      <c r="C926" s="6"/>
      <c r="D926" s="6"/>
      <c r="E926" s="6"/>
      <c r="F926" s="6"/>
      <c r="G926" s="6"/>
      <c r="M926" s="69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2">
      <c r="A927" s="6"/>
      <c r="B927" s="6"/>
      <c r="C927" s="6"/>
      <c r="D927" s="6"/>
      <c r="E927" s="6"/>
      <c r="F927" s="6"/>
      <c r="G927" s="6"/>
      <c r="M927" s="69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2">
      <c r="A928" s="6"/>
      <c r="B928" s="6"/>
      <c r="C928" s="6"/>
      <c r="D928" s="6"/>
      <c r="E928" s="6"/>
      <c r="F928" s="6"/>
      <c r="G928" s="6"/>
      <c r="M928" s="69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2">
      <c r="A929" s="6"/>
      <c r="B929" s="6"/>
      <c r="C929" s="6"/>
      <c r="D929" s="6"/>
      <c r="E929" s="6"/>
      <c r="F929" s="6"/>
      <c r="G929" s="6"/>
      <c r="M929" s="69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2">
      <c r="A930" s="6"/>
      <c r="B930" s="6"/>
      <c r="C930" s="6"/>
      <c r="D930" s="6"/>
      <c r="E930" s="6"/>
      <c r="F930" s="6"/>
      <c r="G930" s="6"/>
      <c r="M930" s="69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2">
      <c r="A931" s="6"/>
      <c r="B931" s="6"/>
      <c r="C931" s="6"/>
      <c r="D931" s="6"/>
      <c r="E931" s="6"/>
      <c r="F931" s="6"/>
      <c r="G931" s="6"/>
      <c r="M931" s="69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2">
      <c r="A932" s="6"/>
      <c r="B932" s="6"/>
      <c r="C932" s="6"/>
      <c r="D932" s="6"/>
      <c r="E932" s="6"/>
      <c r="F932" s="6"/>
      <c r="G932" s="6"/>
      <c r="M932" s="69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2">
      <c r="A933" s="6"/>
      <c r="B933" s="6"/>
      <c r="C933" s="6"/>
      <c r="D933" s="6"/>
      <c r="E933" s="6"/>
      <c r="F933" s="6"/>
      <c r="G933" s="6"/>
      <c r="M933" s="69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2">
      <c r="A934" s="6"/>
      <c r="B934" s="6"/>
      <c r="C934" s="6"/>
      <c r="D934" s="6"/>
      <c r="E934" s="6"/>
      <c r="F934" s="6"/>
      <c r="G934" s="6"/>
      <c r="M934" s="69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2">
      <c r="A935" s="6"/>
      <c r="B935" s="6"/>
      <c r="C935" s="6"/>
      <c r="D935" s="6"/>
      <c r="E935" s="6"/>
      <c r="F935" s="6"/>
      <c r="G935" s="6"/>
      <c r="M935" s="69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2">
      <c r="A936" s="6"/>
      <c r="B936" s="6"/>
      <c r="C936" s="6"/>
      <c r="D936" s="6"/>
      <c r="E936" s="6"/>
      <c r="F936" s="6"/>
      <c r="G936" s="6"/>
      <c r="M936" s="69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2">
      <c r="A937" s="6"/>
      <c r="B937" s="6"/>
      <c r="C937" s="6"/>
      <c r="D937" s="6"/>
      <c r="E937" s="6"/>
      <c r="F937" s="6"/>
      <c r="G937" s="6"/>
      <c r="M937" s="69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2">
      <c r="A938" s="6"/>
      <c r="B938" s="6"/>
      <c r="C938" s="6"/>
      <c r="D938" s="6"/>
      <c r="E938" s="6"/>
      <c r="F938" s="6"/>
      <c r="G938" s="6"/>
      <c r="M938" s="69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2">
      <c r="A939" s="6"/>
      <c r="B939" s="6"/>
      <c r="C939" s="6"/>
      <c r="D939" s="6"/>
      <c r="E939" s="6"/>
      <c r="F939" s="6"/>
      <c r="G939" s="6"/>
      <c r="M939" s="69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2">
      <c r="A940" s="6"/>
      <c r="B940" s="6"/>
      <c r="C940" s="6"/>
      <c r="D940" s="6"/>
      <c r="E940" s="6"/>
      <c r="F940" s="6"/>
      <c r="G940" s="6"/>
      <c r="M940" s="69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2">
      <c r="A941" s="6"/>
      <c r="B941" s="6"/>
      <c r="C941" s="6"/>
      <c r="D941" s="6"/>
      <c r="E941" s="6"/>
      <c r="F941" s="6"/>
      <c r="G941" s="6"/>
      <c r="M941" s="69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2">
      <c r="A942" s="6"/>
      <c r="B942" s="6"/>
      <c r="C942" s="6"/>
      <c r="D942" s="6"/>
      <c r="E942" s="6"/>
      <c r="F942" s="6"/>
      <c r="G942" s="6"/>
      <c r="M942" s="69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2">
      <c r="A943" s="6"/>
      <c r="B943" s="6"/>
      <c r="C943" s="6"/>
      <c r="D943" s="6"/>
      <c r="E943" s="6"/>
      <c r="F943" s="6"/>
      <c r="G943" s="6"/>
      <c r="M943" s="69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2">
      <c r="A944" s="6"/>
      <c r="B944" s="6"/>
      <c r="C944" s="6"/>
      <c r="D944" s="6"/>
      <c r="E944" s="6"/>
      <c r="F944" s="6"/>
      <c r="G944" s="6"/>
      <c r="M944" s="69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2">
      <c r="A945" s="6"/>
      <c r="B945" s="6"/>
      <c r="C945" s="6"/>
      <c r="D945" s="6"/>
      <c r="E945" s="6"/>
      <c r="F945" s="6"/>
      <c r="G945" s="6"/>
      <c r="M945" s="69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2">
      <c r="A946" s="6"/>
      <c r="B946" s="6"/>
      <c r="C946" s="6"/>
      <c r="D946" s="6"/>
      <c r="E946" s="6"/>
      <c r="F946" s="6"/>
      <c r="G946" s="6"/>
      <c r="M946" s="69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2">
      <c r="A947" s="6"/>
      <c r="B947" s="6"/>
      <c r="C947" s="6"/>
      <c r="D947" s="6"/>
      <c r="E947" s="6"/>
      <c r="F947" s="6"/>
      <c r="G947" s="6"/>
      <c r="M947" s="69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2">
      <c r="A948" s="6"/>
      <c r="B948" s="6"/>
      <c r="C948" s="6"/>
      <c r="D948" s="6"/>
      <c r="E948" s="6"/>
      <c r="F948" s="6"/>
      <c r="G948" s="6"/>
      <c r="M948" s="69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2">
      <c r="A949" s="6"/>
      <c r="B949" s="6"/>
      <c r="C949" s="6"/>
      <c r="D949" s="6"/>
      <c r="E949" s="6"/>
      <c r="F949" s="6"/>
      <c r="G949" s="6"/>
      <c r="M949" s="69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2">
      <c r="A950" s="6"/>
      <c r="B950" s="6"/>
      <c r="C950" s="6"/>
      <c r="D950" s="6"/>
      <c r="E950" s="6"/>
      <c r="F950" s="6"/>
      <c r="G950" s="6"/>
      <c r="M950" s="69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2">
      <c r="A951" s="6"/>
      <c r="B951" s="6"/>
      <c r="C951" s="6"/>
      <c r="D951" s="6"/>
      <c r="E951" s="6"/>
      <c r="F951" s="6"/>
      <c r="G951" s="6"/>
      <c r="M951" s="69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2">
      <c r="A952" s="6"/>
      <c r="B952" s="6"/>
      <c r="C952" s="6"/>
      <c r="D952" s="6"/>
      <c r="E952" s="6"/>
      <c r="F952" s="6"/>
      <c r="G952" s="6"/>
      <c r="M952" s="69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2">
      <c r="A953" s="6"/>
      <c r="B953" s="6"/>
      <c r="C953" s="6"/>
      <c r="D953" s="6"/>
      <c r="E953" s="6"/>
      <c r="F953" s="6"/>
      <c r="G953" s="6"/>
      <c r="M953" s="69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2">
      <c r="A954" s="6"/>
      <c r="B954" s="6"/>
      <c r="C954" s="6"/>
      <c r="D954" s="6"/>
      <c r="E954" s="6"/>
      <c r="F954" s="6"/>
      <c r="G954" s="6"/>
      <c r="M954" s="69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2">
      <c r="A955" s="6"/>
      <c r="B955" s="6"/>
      <c r="C955" s="6"/>
      <c r="D955" s="6"/>
      <c r="E955" s="6"/>
      <c r="F955" s="6"/>
      <c r="G955" s="6"/>
      <c r="M955" s="69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2">
      <c r="A956" s="6"/>
      <c r="B956" s="6"/>
      <c r="C956" s="6"/>
      <c r="D956" s="6"/>
      <c r="E956" s="6"/>
      <c r="F956" s="6"/>
      <c r="G956" s="6"/>
      <c r="M956" s="69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2">
      <c r="A957" s="6"/>
      <c r="B957" s="6"/>
      <c r="C957" s="6"/>
      <c r="D957" s="6"/>
      <c r="E957" s="6"/>
      <c r="F957" s="6"/>
      <c r="G957" s="6"/>
      <c r="M957" s="69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2">
      <c r="A958" s="6"/>
      <c r="B958" s="6"/>
      <c r="C958" s="6"/>
      <c r="D958" s="6"/>
      <c r="E958" s="6"/>
      <c r="F958" s="6"/>
      <c r="G958" s="6"/>
      <c r="M958" s="69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2">
      <c r="A959" s="6"/>
      <c r="B959" s="6"/>
      <c r="C959" s="6"/>
      <c r="D959" s="6"/>
      <c r="E959" s="6"/>
      <c r="F959" s="6"/>
      <c r="G959" s="6"/>
      <c r="M959" s="69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2">
      <c r="A960" s="6"/>
      <c r="B960" s="6"/>
      <c r="C960" s="6"/>
      <c r="D960" s="6"/>
      <c r="E960" s="6"/>
      <c r="F960" s="6"/>
      <c r="G960" s="6"/>
      <c r="M960" s="69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2">
      <c r="A961" s="6"/>
      <c r="B961" s="6"/>
      <c r="C961" s="6"/>
      <c r="D961" s="6"/>
      <c r="E961" s="6"/>
      <c r="F961" s="6"/>
      <c r="G961" s="6"/>
      <c r="M961" s="69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2">
      <c r="A962" s="6"/>
      <c r="B962" s="6"/>
      <c r="C962" s="6"/>
      <c r="D962" s="6"/>
      <c r="E962" s="6"/>
      <c r="F962" s="6"/>
      <c r="G962" s="6"/>
      <c r="M962" s="69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2">
      <c r="A963" s="6"/>
      <c r="B963" s="6"/>
      <c r="C963" s="6"/>
      <c r="D963" s="6"/>
      <c r="E963" s="6"/>
      <c r="F963" s="6"/>
      <c r="G963" s="6"/>
      <c r="M963" s="69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2">
      <c r="A964" s="6"/>
      <c r="B964" s="6"/>
      <c r="C964" s="6"/>
      <c r="D964" s="6"/>
      <c r="E964" s="6"/>
      <c r="F964" s="6"/>
      <c r="G964" s="6"/>
      <c r="M964" s="69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2">
      <c r="A965" s="6"/>
      <c r="B965" s="6"/>
      <c r="C965" s="6"/>
      <c r="D965" s="6"/>
      <c r="E965" s="6"/>
      <c r="F965" s="6"/>
      <c r="G965" s="6"/>
      <c r="M965" s="69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2">
      <c r="A966" s="6"/>
      <c r="B966" s="6"/>
      <c r="C966" s="6"/>
      <c r="D966" s="6"/>
      <c r="E966" s="6"/>
      <c r="F966" s="6"/>
      <c r="G966" s="6"/>
      <c r="M966" s="69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2">
      <c r="A967" s="6"/>
      <c r="B967" s="6"/>
      <c r="C967" s="6"/>
      <c r="D967" s="6"/>
      <c r="E967" s="6"/>
      <c r="F967" s="6"/>
      <c r="G967" s="6"/>
      <c r="M967" s="69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2">
      <c r="A968" s="6"/>
      <c r="B968" s="6"/>
      <c r="C968" s="6"/>
      <c r="D968" s="6"/>
      <c r="E968" s="6"/>
      <c r="F968" s="6"/>
      <c r="G968" s="6"/>
      <c r="M968" s="69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2">
      <c r="A969" s="6"/>
      <c r="B969" s="6"/>
      <c r="C969" s="6"/>
      <c r="D969" s="6"/>
      <c r="E969" s="6"/>
      <c r="F969" s="6"/>
      <c r="G969" s="6"/>
      <c r="M969" s="69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2">
      <c r="A970" s="6"/>
      <c r="B970" s="6"/>
      <c r="C970" s="6"/>
      <c r="D970" s="6"/>
      <c r="E970" s="6"/>
      <c r="F970" s="6"/>
      <c r="G970" s="6"/>
      <c r="M970" s="69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2">
      <c r="A971" s="6"/>
      <c r="B971" s="6"/>
      <c r="C971" s="6"/>
      <c r="D971" s="6"/>
      <c r="E971" s="6"/>
      <c r="F971" s="6"/>
      <c r="G971" s="6"/>
      <c r="M971" s="69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2">
      <c r="A972" s="6"/>
      <c r="B972" s="6"/>
      <c r="C972" s="6"/>
      <c r="D972" s="6"/>
      <c r="E972" s="6"/>
      <c r="F972" s="6"/>
      <c r="G972" s="6"/>
      <c r="M972" s="69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2">
      <c r="A973" s="6"/>
      <c r="B973" s="6"/>
      <c r="C973" s="6"/>
      <c r="D973" s="6"/>
      <c r="E973" s="6"/>
      <c r="F973" s="6"/>
      <c r="G973" s="6"/>
      <c r="M973" s="69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2">
      <c r="A974" s="6"/>
      <c r="B974" s="6"/>
      <c r="C974" s="6"/>
      <c r="D974" s="6"/>
      <c r="E974" s="6"/>
      <c r="F974" s="6"/>
      <c r="G974" s="6"/>
      <c r="M974" s="69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2">
      <c r="A975" s="6"/>
      <c r="B975" s="6"/>
      <c r="C975" s="6"/>
      <c r="D975" s="6"/>
      <c r="E975" s="6"/>
      <c r="F975" s="6"/>
      <c r="G975" s="6"/>
      <c r="M975" s="69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2">
      <c r="A976" s="6"/>
      <c r="B976" s="6"/>
      <c r="C976" s="6"/>
      <c r="D976" s="6"/>
      <c r="E976" s="6"/>
      <c r="F976" s="6"/>
      <c r="G976" s="6"/>
      <c r="M976" s="69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2">
      <c r="A977" s="6"/>
      <c r="B977" s="6"/>
      <c r="C977" s="6"/>
      <c r="D977" s="6"/>
      <c r="E977" s="6"/>
      <c r="F977" s="6"/>
      <c r="G977" s="6"/>
      <c r="M977" s="69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2">
      <c r="A978" s="6"/>
      <c r="B978" s="6"/>
      <c r="C978" s="6"/>
      <c r="D978" s="6"/>
      <c r="E978" s="6"/>
      <c r="F978" s="6"/>
      <c r="G978" s="6"/>
      <c r="M978" s="69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2">
      <c r="A979" s="6"/>
      <c r="B979" s="6"/>
      <c r="C979" s="6"/>
      <c r="D979" s="6"/>
      <c r="E979" s="6"/>
      <c r="F979" s="6"/>
      <c r="G979" s="6"/>
      <c r="M979" s="69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2">
      <c r="A980" s="6"/>
      <c r="B980" s="6"/>
      <c r="C980" s="6"/>
      <c r="D980" s="6"/>
      <c r="E980" s="6"/>
      <c r="F980" s="6"/>
      <c r="G980" s="6"/>
      <c r="M980" s="69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2">
      <c r="A981" s="6"/>
      <c r="B981" s="6"/>
      <c r="C981" s="6"/>
      <c r="D981" s="6"/>
      <c r="E981" s="6"/>
      <c r="F981" s="6"/>
      <c r="G981" s="6"/>
      <c r="M981" s="69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2">
      <c r="A982" s="6"/>
      <c r="B982" s="6"/>
      <c r="C982" s="6"/>
      <c r="D982" s="6"/>
      <c r="E982" s="6"/>
      <c r="F982" s="6"/>
      <c r="G982" s="6"/>
      <c r="M982" s="69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2">
      <c r="A983" s="6"/>
      <c r="B983" s="6"/>
      <c r="C983" s="6"/>
      <c r="D983" s="6"/>
      <c r="E983" s="6"/>
      <c r="F983" s="6"/>
      <c r="G983" s="6"/>
      <c r="M983" s="69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2">
      <c r="A984" s="6"/>
      <c r="B984" s="6"/>
      <c r="C984" s="6"/>
      <c r="D984" s="6"/>
      <c r="E984" s="6"/>
      <c r="F984" s="6"/>
      <c r="G984" s="6"/>
      <c r="M984" s="69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2">
      <c r="A985" s="6"/>
      <c r="B985" s="6"/>
      <c r="C985" s="6"/>
      <c r="D985" s="6"/>
      <c r="E985" s="6"/>
      <c r="F985" s="6"/>
      <c r="G985" s="6"/>
      <c r="M985" s="69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2">
      <c r="A986" s="6"/>
      <c r="B986" s="6"/>
      <c r="C986" s="6"/>
      <c r="D986" s="6"/>
      <c r="E986" s="6"/>
      <c r="F986" s="6"/>
      <c r="G986" s="6"/>
      <c r="M986" s="69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2">
      <c r="A987" s="6"/>
      <c r="B987" s="6"/>
      <c r="C987" s="6"/>
      <c r="D987" s="6"/>
      <c r="E987" s="6"/>
      <c r="F987" s="6"/>
      <c r="G987" s="6"/>
      <c r="M987" s="69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2">
      <c r="A988" s="6"/>
      <c r="B988" s="6"/>
      <c r="C988" s="6"/>
      <c r="D988" s="6"/>
      <c r="E988" s="6"/>
      <c r="F988" s="6"/>
      <c r="G988" s="6"/>
      <c r="M988" s="69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2">
      <c r="A989" s="6"/>
      <c r="B989" s="6"/>
      <c r="C989" s="6"/>
      <c r="D989" s="6"/>
      <c r="E989" s="6"/>
      <c r="F989" s="6"/>
      <c r="G989" s="6"/>
      <c r="M989" s="69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2">
      <c r="A990" s="6"/>
      <c r="B990" s="6"/>
      <c r="C990" s="6"/>
      <c r="D990" s="6"/>
      <c r="E990" s="6"/>
      <c r="F990" s="6"/>
      <c r="G990" s="6"/>
      <c r="M990" s="69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2">
      <c r="A991" s="6"/>
      <c r="B991" s="6"/>
      <c r="C991" s="6"/>
      <c r="D991" s="6"/>
      <c r="E991" s="6"/>
      <c r="F991" s="6"/>
      <c r="G991" s="6"/>
      <c r="M991" s="69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2">
      <c r="A992" s="6"/>
      <c r="B992" s="6"/>
      <c r="C992" s="6"/>
      <c r="D992" s="6"/>
      <c r="E992" s="6"/>
      <c r="F992" s="6"/>
      <c r="G992" s="6"/>
      <c r="M992" s="69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2">
      <c r="A993" s="6"/>
      <c r="B993" s="6"/>
      <c r="C993" s="6"/>
      <c r="D993" s="6"/>
      <c r="E993" s="6"/>
      <c r="F993" s="6"/>
      <c r="G993" s="6"/>
      <c r="M993" s="69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2">
      <c r="A994" s="6"/>
      <c r="B994" s="6"/>
      <c r="C994" s="6"/>
      <c r="D994" s="6"/>
      <c r="E994" s="6"/>
      <c r="F994" s="6"/>
      <c r="G994" s="6"/>
      <c r="M994" s="69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2">
      <c r="A995" s="6"/>
      <c r="B995" s="6"/>
      <c r="C995" s="6"/>
      <c r="D995" s="6"/>
      <c r="E995" s="6"/>
      <c r="F995" s="6"/>
      <c r="G995" s="6"/>
      <c r="M995" s="69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2">
      <c r="A996" s="6"/>
      <c r="B996" s="6"/>
      <c r="C996" s="6"/>
      <c r="D996" s="6"/>
      <c r="E996" s="6"/>
      <c r="F996" s="6"/>
      <c r="G996" s="6"/>
      <c r="M996" s="69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2">
      <c r="A997" s="6"/>
      <c r="B997" s="6"/>
      <c r="C997" s="6"/>
      <c r="D997" s="6"/>
      <c r="E997" s="6"/>
      <c r="F997" s="6"/>
      <c r="G997" s="6"/>
      <c r="M997" s="69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2">
      <c r="A998" s="6"/>
      <c r="B998" s="6"/>
      <c r="C998" s="6"/>
      <c r="D998" s="6"/>
      <c r="E998" s="6"/>
      <c r="F998" s="6"/>
      <c r="G998" s="6"/>
      <c r="M998" s="69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2">
      <c r="A999" s="6"/>
      <c r="B999" s="6"/>
      <c r="C999" s="6"/>
      <c r="D999" s="6"/>
      <c r="E999" s="6"/>
      <c r="F999" s="6"/>
      <c r="G999" s="6"/>
      <c r="M999" s="69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2">
      <c r="A1000" s="6"/>
      <c r="B1000" s="6"/>
      <c r="C1000" s="6"/>
      <c r="D1000" s="6"/>
      <c r="E1000" s="6"/>
      <c r="F1000" s="6"/>
      <c r="G1000" s="6"/>
      <c r="M1000" s="69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48">
    <mergeCell ref="S52:T52"/>
    <mergeCell ref="A53:B53"/>
    <mergeCell ref="D53:E53"/>
    <mergeCell ref="H53:I53"/>
    <mergeCell ref="K53:L53"/>
    <mergeCell ref="O52:R52"/>
    <mergeCell ref="A19:B19"/>
    <mergeCell ref="D19:E19"/>
    <mergeCell ref="H19:I19"/>
    <mergeCell ref="A20:B20"/>
    <mergeCell ref="D20:E20"/>
    <mergeCell ref="H20:I20"/>
    <mergeCell ref="A21:B21"/>
    <mergeCell ref="D21:E21"/>
    <mergeCell ref="H21:I21"/>
    <mergeCell ref="A22:B22"/>
    <mergeCell ref="D22:E22"/>
    <mergeCell ref="H22:I22"/>
    <mergeCell ref="A23:B23"/>
    <mergeCell ref="D23:E23"/>
    <mergeCell ref="H23:I23"/>
    <mergeCell ref="A24:B24"/>
    <mergeCell ref="D24:E24"/>
    <mergeCell ref="H24:I24"/>
    <mergeCell ref="A1:F1"/>
    <mergeCell ref="G1:G52"/>
    <mergeCell ref="H1:L1"/>
    <mergeCell ref="A2:C3"/>
    <mergeCell ref="D2:E2"/>
    <mergeCell ref="O2:T2"/>
    <mergeCell ref="L14:M14"/>
    <mergeCell ref="D47:E47"/>
    <mergeCell ref="H47:I47"/>
    <mergeCell ref="K47:L47"/>
    <mergeCell ref="D48:F48"/>
    <mergeCell ref="H48:I48"/>
    <mergeCell ref="K48:L48"/>
    <mergeCell ref="H49:I49"/>
    <mergeCell ref="K49:L49"/>
    <mergeCell ref="D50:E50"/>
    <mergeCell ref="H50:I50"/>
    <mergeCell ref="K50:L50"/>
    <mergeCell ref="D51:E51"/>
    <mergeCell ref="H51:I51"/>
    <mergeCell ref="K51:L51"/>
    <mergeCell ref="D52:E52"/>
    <mergeCell ref="H52:I52"/>
    <mergeCell ref="K52:L52"/>
    <mergeCell ref="H2:L2"/>
    <mergeCell ref="H3:L3"/>
    <mergeCell ref="D3:E3"/>
    <mergeCell ref="D4:E4"/>
    <mergeCell ref="A4:B4"/>
    <mergeCell ref="A5:B5"/>
    <mergeCell ref="D5:E5"/>
    <mergeCell ref="D6:E6"/>
    <mergeCell ref="A6:B6"/>
    <mergeCell ref="H4:M4"/>
    <mergeCell ref="L5:M5"/>
    <mergeCell ref="A7:B7"/>
    <mergeCell ref="L6:M6"/>
    <mergeCell ref="L7:M7"/>
    <mergeCell ref="D7:E7"/>
    <mergeCell ref="D8:E8"/>
    <mergeCell ref="A8:B8"/>
    <mergeCell ref="A9:B9"/>
    <mergeCell ref="L8:M8"/>
    <mergeCell ref="L9:M9"/>
    <mergeCell ref="D9:E9"/>
    <mergeCell ref="D10:E10"/>
    <mergeCell ref="A10:B10"/>
    <mergeCell ref="A11:B11"/>
    <mergeCell ref="L10:M10"/>
    <mergeCell ref="L11:M11"/>
    <mergeCell ref="D11:E11"/>
    <mergeCell ref="D12:E12"/>
    <mergeCell ref="A12:B12"/>
    <mergeCell ref="A13:B13"/>
    <mergeCell ref="L12:M12"/>
    <mergeCell ref="L13:M13"/>
    <mergeCell ref="D13:E13"/>
    <mergeCell ref="D14:E14"/>
    <mergeCell ref="A14:B14"/>
    <mergeCell ref="A15:B15"/>
    <mergeCell ref="D15:E15"/>
    <mergeCell ref="H15:M15"/>
    <mergeCell ref="A16:B16"/>
    <mergeCell ref="D16:E16"/>
    <mergeCell ref="A18:B18"/>
    <mergeCell ref="D18:E18"/>
    <mergeCell ref="H18:J18"/>
    <mergeCell ref="H16:M16"/>
    <mergeCell ref="A17:B17"/>
    <mergeCell ref="D17:E17"/>
    <mergeCell ref="H17:M17"/>
    <mergeCell ref="A25:B25"/>
    <mergeCell ref="D25:E25"/>
    <mergeCell ref="H25:I25"/>
    <mergeCell ref="D26:F26"/>
    <mergeCell ref="H26:J27"/>
    <mergeCell ref="A28:B28"/>
    <mergeCell ref="D28:E28"/>
    <mergeCell ref="H28:J28"/>
    <mergeCell ref="A29:B29"/>
    <mergeCell ref="D29:E29"/>
    <mergeCell ref="H29:I29"/>
    <mergeCell ref="A30:B30"/>
    <mergeCell ref="D30:E30"/>
    <mergeCell ref="H30:I30"/>
    <mergeCell ref="A31:B31"/>
    <mergeCell ref="D31:E31"/>
    <mergeCell ref="H31:I31"/>
    <mergeCell ref="A32:B32"/>
    <mergeCell ref="D32:E32"/>
    <mergeCell ref="H32:I32"/>
    <mergeCell ref="A33:B33"/>
    <mergeCell ref="D33:E33"/>
    <mergeCell ref="H33:I33"/>
    <mergeCell ref="A34:B34"/>
    <mergeCell ref="D34:F34"/>
    <mergeCell ref="H34:I34"/>
    <mergeCell ref="A35:B35"/>
    <mergeCell ref="H35:I35"/>
    <mergeCell ref="A36:B36"/>
    <mergeCell ref="D36:E36"/>
    <mergeCell ref="H36:I36"/>
    <mergeCell ref="A37:B37"/>
    <mergeCell ref="D37:E37"/>
    <mergeCell ref="H37:I37"/>
    <mergeCell ref="A38:B38"/>
    <mergeCell ref="D38:E38"/>
    <mergeCell ref="H38:I38"/>
    <mergeCell ref="A39:B39"/>
    <mergeCell ref="D39:E39"/>
    <mergeCell ref="H39:I39"/>
    <mergeCell ref="H45:I45"/>
    <mergeCell ref="K45:L45"/>
    <mergeCell ref="H46:I46"/>
    <mergeCell ref="K46:L46"/>
    <mergeCell ref="A40:B40"/>
    <mergeCell ref="D40:E40"/>
    <mergeCell ref="H40:I40"/>
    <mergeCell ref="H41:M42"/>
    <mergeCell ref="D42:F42"/>
    <mergeCell ref="H43:J43"/>
    <mergeCell ref="K43:M43"/>
    <mergeCell ref="H44:I44"/>
    <mergeCell ref="K44:L44"/>
  </mergeCells>
  <printOptions horizontalCentered="1"/>
  <pageMargins left="0.25" right="0.25" top="0.32" bottom="0.33" header="0" footer="0"/>
  <pageSetup scale="7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topLeftCell="A10" workbookViewId="0">
      <selection activeCell="F20" sqref="F20"/>
    </sheetView>
  </sheetViews>
  <sheetFormatPr defaultColWidth="12.5703125" defaultRowHeight="15" customHeight="1" x14ac:dyDescent="0.2"/>
  <cols>
    <col min="1" max="1" width="19.7109375" customWidth="1"/>
    <col min="2" max="2" width="6.7109375" customWidth="1"/>
    <col min="3" max="3" width="15.5703125" customWidth="1"/>
    <col min="4" max="4" width="19.7109375" customWidth="1"/>
    <col min="5" max="5" width="6.7109375" customWidth="1"/>
    <col min="6" max="6" width="15.5703125" customWidth="1"/>
    <col min="7" max="7" width="3.7109375" customWidth="1"/>
    <col min="8" max="8" width="20.5703125" customWidth="1"/>
    <col min="9" max="11" width="16.7109375" customWidth="1"/>
    <col min="12" max="13" width="13.7109375" customWidth="1"/>
    <col min="14" max="14" width="2.7109375" customWidth="1"/>
    <col min="15" max="15" width="8" customWidth="1"/>
    <col min="16" max="16" width="5.85546875" customWidth="1"/>
    <col min="17" max="17" width="6" customWidth="1"/>
    <col min="18" max="18" width="8.42578125" customWidth="1"/>
    <col min="19" max="19" width="7.85546875" customWidth="1"/>
    <col min="20" max="20" width="7.42578125" customWidth="1"/>
    <col min="21" max="26" width="9.140625" customWidth="1"/>
  </cols>
  <sheetData>
    <row r="1" spans="1:26" ht="30" customHeight="1" x14ac:dyDescent="0.4">
      <c r="A1" s="189" t="str">
        <f>'1'!A1:F1</f>
        <v>DINERO EXPRESS #8 (512) 8015655</v>
      </c>
      <c r="B1" s="172"/>
      <c r="C1" s="172"/>
      <c r="D1" s="172"/>
      <c r="E1" s="172"/>
      <c r="F1" s="172"/>
      <c r="G1" s="190"/>
      <c r="H1" s="192" t="str">
        <f>A1</f>
        <v>DINERO EXPRESS #8 (512) 8015655</v>
      </c>
      <c r="I1" s="172"/>
      <c r="J1" s="172"/>
      <c r="K1" s="172"/>
      <c r="L1" s="173"/>
      <c r="M1" s="1" t="s">
        <v>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25">
      <c r="A2" s="193" t="s">
        <v>153</v>
      </c>
      <c r="B2" s="166"/>
      <c r="C2" s="194"/>
      <c r="D2" s="198" t="s">
        <v>3</v>
      </c>
      <c r="E2" s="175"/>
      <c r="F2" s="3">
        <f>'11'!F2+1</f>
        <v>11</v>
      </c>
      <c r="G2" s="191"/>
      <c r="H2" s="185" t="s">
        <v>4</v>
      </c>
      <c r="I2" s="172"/>
      <c r="J2" s="172"/>
      <c r="K2" s="172"/>
      <c r="L2" s="173"/>
      <c r="M2" s="4">
        <f t="shared" ref="M2:M3" si="0">F2</f>
        <v>11</v>
      </c>
      <c r="N2" s="5"/>
      <c r="O2" s="199" t="s">
        <v>5</v>
      </c>
      <c r="P2" s="169"/>
      <c r="Q2" s="169"/>
      <c r="R2" s="169"/>
      <c r="S2" s="169"/>
      <c r="T2" s="170"/>
      <c r="U2" s="6"/>
      <c r="V2" s="6"/>
      <c r="W2" s="6"/>
      <c r="X2" s="6"/>
      <c r="Y2" s="6"/>
      <c r="Z2" s="6"/>
    </row>
    <row r="3" spans="1:26" ht="18" customHeight="1" x14ac:dyDescent="0.25">
      <c r="A3" s="195"/>
      <c r="B3" s="196"/>
      <c r="C3" s="197"/>
      <c r="D3" s="187" t="s">
        <v>6</v>
      </c>
      <c r="E3" s="161"/>
      <c r="F3" s="7"/>
      <c r="G3" s="191"/>
      <c r="H3" s="186"/>
      <c r="I3" s="166"/>
      <c r="J3" s="166"/>
      <c r="K3" s="166"/>
      <c r="L3" s="166"/>
      <c r="M3" s="8">
        <f t="shared" si="0"/>
        <v>0</v>
      </c>
      <c r="N3" s="6"/>
      <c r="O3" s="9" t="s">
        <v>7</v>
      </c>
      <c r="P3" s="10" t="s">
        <v>8</v>
      </c>
      <c r="Q3" s="10" t="s">
        <v>9</v>
      </c>
      <c r="R3" s="11" t="s">
        <v>10</v>
      </c>
      <c r="S3" s="10" t="s">
        <v>11</v>
      </c>
      <c r="T3" s="12" t="s">
        <v>12</v>
      </c>
      <c r="U3" s="6"/>
      <c r="V3" s="6"/>
      <c r="W3" s="6"/>
      <c r="X3" s="6"/>
      <c r="Y3" s="6"/>
      <c r="Z3" s="6"/>
    </row>
    <row r="4" spans="1:26" ht="18" customHeight="1" x14ac:dyDescent="0.2">
      <c r="A4" s="188" t="s">
        <v>13</v>
      </c>
      <c r="B4" s="161"/>
      <c r="C4" s="71" t="s">
        <v>14</v>
      </c>
      <c r="D4" s="188" t="s">
        <v>15</v>
      </c>
      <c r="E4" s="161"/>
      <c r="F4" s="14" t="s">
        <v>14</v>
      </c>
      <c r="G4" s="191"/>
      <c r="H4" s="171" t="s">
        <v>16</v>
      </c>
      <c r="I4" s="172"/>
      <c r="J4" s="172"/>
      <c r="K4" s="172"/>
      <c r="L4" s="172"/>
      <c r="M4" s="173"/>
      <c r="N4" s="15">
        <v>1</v>
      </c>
      <c r="O4" s="16"/>
      <c r="P4" s="17">
        <f>'11'!Q4</f>
        <v>0</v>
      </c>
      <c r="Q4" s="17"/>
      <c r="R4" s="18">
        <f t="shared" ref="R4:R51" si="1">Q4-P4</f>
        <v>0</v>
      </c>
      <c r="S4" s="19">
        <v>50</v>
      </c>
      <c r="T4" s="20">
        <f t="shared" ref="T4:T51" si="2">R4*S4</f>
        <v>0</v>
      </c>
      <c r="U4" s="6"/>
      <c r="V4" s="6"/>
      <c r="W4" s="6"/>
      <c r="X4" s="6"/>
      <c r="Y4" s="6"/>
      <c r="Z4" s="6"/>
    </row>
    <row r="5" spans="1:26" ht="18" customHeight="1" x14ac:dyDescent="0.2">
      <c r="A5" s="181" t="str">
        <f>'1'!A5:B5</f>
        <v>Taxable Sale</v>
      </c>
      <c r="B5" s="161"/>
      <c r="C5" s="72">
        <v>71</v>
      </c>
      <c r="D5" s="180" t="str">
        <f>'1'!D5:E5</f>
        <v>Cash Purchases</v>
      </c>
      <c r="E5" s="161"/>
      <c r="F5" s="22">
        <f>C40</f>
        <v>0</v>
      </c>
      <c r="G5" s="191"/>
      <c r="H5" s="23" t="s">
        <v>19</v>
      </c>
      <c r="I5" s="24" t="s">
        <v>14</v>
      </c>
      <c r="J5" s="24" t="s">
        <v>20</v>
      </c>
      <c r="K5" s="25" t="s">
        <v>21</v>
      </c>
      <c r="L5" s="174" t="s">
        <v>22</v>
      </c>
      <c r="M5" s="170"/>
      <c r="N5" s="15">
        <v>2</v>
      </c>
      <c r="O5" s="16"/>
      <c r="P5" s="17">
        <f>'11'!Q5</f>
        <v>0</v>
      </c>
      <c r="Q5" s="17"/>
      <c r="R5" s="18">
        <f t="shared" si="1"/>
        <v>0</v>
      </c>
      <c r="S5" s="26">
        <v>20</v>
      </c>
      <c r="T5" s="20">
        <f t="shared" si="2"/>
        <v>0</v>
      </c>
      <c r="U5" s="6"/>
      <c r="V5" s="6"/>
      <c r="W5" s="6"/>
      <c r="X5" s="6"/>
      <c r="Y5" s="6"/>
      <c r="Z5" s="6"/>
    </row>
    <row r="6" spans="1:26" ht="18" customHeight="1" x14ac:dyDescent="0.2">
      <c r="A6" s="181" t="str">
        <f>'1'!A6:B6</f>
        <v>Comm &amp; Fee</v>
      </c>
      <c r="B6" s="161"/>
      <c r="C6" s="72"/>
      <c r="D6" s="180" t="str">
        <f>'1'!D6:E6</f>
        <v>Cash Expense</v>
      </c>
      <c r="E6" s="161"/>
      <c r="F6" s="22">
        <f>F40</f>
        <v>0</v>
      </c>
      <c r="G6" s="191"/>
      <c r="H6" s="27" t="str">
        <f>'1'!H6</f>
        <v>DINEX</v>
      </c>
      <c r="I6" s="28"/>
      <c r="J6" s="28"/>
      <c r="K6" s="29"/>
      <c r="L6" s="183">
        <f t="shared" ref="L6:L13" si="3">SUM(I6:K6)</f>
        <v>0</v>
      </c>
      <c r="M6" s="184"/>
      <c r="N6" s="15">
        <v>3</v>
      </c>
      <c r="O6" s="16"/>
      <c r="P6" s="17">
        <f>'11'!Q6</f>
        <v>0</v>
      </c>
      <c r="Q6" s="17"/>
      <c r="R6" s="18">
        <f t="shared" si="1"/>
        <v>0</v>
      </c>
      <c r="S6" s="26">
        <v>20</v>
      </c>
      <c r="T6" s="20">
        <f t="shared" si="2"/>
        <v>0</v>
      </c>
      <c r="U6" s="6"/>
      <c r="V6" s="6"/>
      <c r="W6" s="6"/>
      <c r="X6" s="6"/>
      <c r="Y6" s="6"/>
      <c r="Z6" s="6"/>
    </row>
    <row r="7" spans="1:26" ht="18" customHeight="1" x14ac:dyDescent="0.2">
      <c r="A7" s="181" t="str">
        <f>'1'!A7:B7</f>
        <v>Sales Tax</v>
      </c>
      <c r="B7" s="161"/>
      <c r="C7" s="72"/>
      <c r="D7" s="180" t="str">
        <f>'1'!D7:E7</f>
        <v>Check Purchases</v>
      </c>
      <c r="E7" s="161"/>
      <c r="F7" s="22">
        <f>C53</f>
        <v>0</v>
      </c>
      <c r="G7" s="191"/>
      <c r="H7" s="27" t="str">
        <f>'1'!H7</f>
        <v>INTERMEX</v>
      </c>
      <c r="I7" s="28">
        <v>11752.69</v>
      </c>
      <c r="J7" s="28">
        <v>217.61</v>
      </c>
      <c r="K7" s="29"/>
      <c r="L7" s="183">
        <f t="shared" si="3"/>
        <v>11970.300000000001</v>
      </c>
      <c r="M7" s="184"/>
      <c r="N7" s="15">
        <v>4</v>
      </c>
      <c r="O7" s="16"/>
      <c r="P7" s="17">
        <f>'11'!Q7</f>
        <v>0</v>
      </c>
      <c r="Q7" s="17"/>
      <c r="R7" s="18">
        <f t="shared" si="1"/>
        <v>0</v>
      </c>
      <c r="S7" s="26">
        <v>10</v>
      </c>
      <c r="T7" s="20">
        <f t="shared" si="2"/>
        <v>0</v>
      </c>
      <c r="U7" s="6"/>
      <c r="V7" s="6"/>
      <c r="W7" s="6"/>
      <c r="X7" s="6"/>
      <c r="Y7" s="6"/>
      <c r="Z7" s="6"/>
    </row>
    <row r="8" spans="1:26" ht="18" customHeight="1" x14ac:dyDescent="0.2">
      <c r="A8" s="181" t="str">
        <f>'1'!A8:B8</f>
        <v>Money Transfers</v>
      </c>
      <c r="B8" s="161"/>
      <c r="C8" s="72">
        <f>L14</f>
        <v>17140.150000000001</v>
      </c>
      <c r="D8" s="180" t="str">
        <f>'1'!D8:E8</f>
        <v>Check Expense</v>
      </c>
      <c r="E8" s="161"/>
      <c r="F8" s="22">
        <f>F47</f>
        <v>0</v>
      </c>
      <c r="G8" s="191"/>
      <c r="H8" s="27" t="str">
        <f>'1'!H8</f>
        <v>SIGUE</v>
      </c>
      <c r="I8" s="28"/>
      <c r="J8" s="28"/>
      <c r="K8" s="29"/>
      <c r="L8" s="183">
        <f t="shared" si="3"/>
        <v>0</v>
      </c>
      <c r="M8" s="184"/>
      <c r="N8" s="15">
        <v>5</v>
      </c>
      <c r="O8" s="16"/>
      <c r="P8" s="17">
        <f>'11'!Q8</f>
        <v>0</v>
      </c>
      <c r="Q8" s="17"/>
      <c r="R8" s="18">
        <f t="shared" si="1"/>
        <v>0</v>
      </c>
      <c r="S8" s="26">
        <v>10</v>
      </c>
      <c r="T8" s="20">
        <f t="shared" si="2"/>
        <v>0</v>
      </c>
      <c r="U8" s="6"/>
      <c r="V8" s="6"/>
      <c r="W8" s="6"/>
      <c r="X8" s="6"/>
      <c r="Y8" s="6"/>
      <c r="Z8" s="6"/>
    </row>
    <row r="9" spans="1:26" ht="18" customHeight="1" x14ac:dyDescent="0.2">
      <c r="A9" s="181" t="str">
        <f>'1'!A9:B9</f>
        <v>Lottery Sales</v>
      </c>
      <c r="B9" s="161"/>
      <c r="C9" s="72">
        <f>S52</f>
        <v>0</v>
      </c>
      <c r="D9" s="180" t="str">
        <f>'1'!D9:E9</f>
        <v>Lotto Paid Out</v>
      </c>
      <c r="E9" s="161"/>
      <c r="F9" s="22"/>
      <c r="G9" s="191"/>
      <c r="H9" s="27" t="str">
        <f>'1'!H9</f>
        <v>AFEX</v>
      </c>
      <c r="I9" s="28"/>
      <c r="J9" s="28"/>
      <c r="K9" s="29"/>
      <c r="L9" s="183">
        <f t="shared" si="3"/>
        <v>0</v>
      </c>
      <c r="M9" s="184"/>
      <c r="N9" s="15">
        <v>6</v>
      </c>
      <c r="O9" s="16"/>
      <c r="P9" s="17">
        <f>'11'!Q9</f>
        <v>0</v>
      </c>
      <c r="Q9" s="17"/>
      <c r="R9" s="18">
        <f t="shared" si="1"/>
        <v>0</v>
      </c>
      <c r="S9" s="26">
        <v>20</v>
      </c>
      <c r="T9" s="20">
        <f t="shared" si="2"/>
        <v>0</v>
      </c>
      <c r="U9" s="6"/>
      <c r="V9" s="6"/>
      <c r="W9" s="6"/>
      <c r="X9" s="6"/>
      <c r="Y9" s="6"/>
      <c r="Z9" s="6"/>
    </row>
    <row r="10" spans="1:26" ht="18" customHeight="1" x14ac:dyDescent="0.2">
      <c r="A10" s="181" t="str">
        <f>'1'!A10:B10</f>
        <v>Lotto Net Sales</v>
      </c>
      <c r="B10" s="161"/>
      <c r="C10" s="72"/>
      <c r="D10" s="180" t="str">
        <f>'1'!D10:E10</f>
        <v>Lottery Paid Out</v>
      </c>
      <c r="E10" s="161"/>
      <c r="F10" s="22"/>
      <c r="G10" s="191"/>
      <c r="H10" s="27" t="str">
        <f>'1'!H10</f>
        <v>MONEYGRAM</v>
      </c>
      <c r="I10" s="28"/>
      <c r="J10" s="28"/>
      <c r="K10" s="29"/>
      <c r="L10" s="183">
        <f t="shared" si="3"/>
        <v>0</v>
      </c>
      <c r="M10" s="184"/>
      <c r="N10" s="15">
        <v>7</v>
      </c>
      <c r="O10" s="16"/>
      <c r="P10" s="17">
        <f>'11'!Q10</f>
        <v>0</v>
      </c>
      <c r="Q10" s="17"/>
      <c r="R10" s="18">
        <f t="shared" si="1"/>
        <v>0</v>
      </c>
      <c r="S10" s="26">
        <v>20</v>
      </c>
      <c r="T10" s="20">
        <f t="shared" si="2"/>
        <v>0</v>
      </c>
      <c r="U10" s="6"/>
      <c r="V10" s="6"/>
      <c r="W10" s="6"/>
      <c r="X10" s="6"/>
      <c r="Y10" s="6"/>
      <c r="Z10" s="6"/>
    </row>
    <row r="11" spans="1:26" ht="18" customHeight="1" x14ac:dyDescent="0.2">
      <c r="A11" s="181" t="str">
        <f>'1'!A11:B11</f>
        <v>PhoneCard</v>
      </c>
      <c r="B11" s="161"/>
      <c r="C11" s="72"/>
      <c r="D11" s="180" t="str">
        <f>'1'!D11:E11</f>
        <v>ATM Drop</v>
      </c>
      <c r="E11" s="161"/>
      <c r="F11" s="22"/>
      <c r="G11" s="191"/>
      <c r="H11" s="27" t="str">
        <f>'1'!H11</f>
        <v>BARRI</v>
      </c>
      <c r="I11" s="28">
        <v>90</v>
      </c>
      <c r="J11" s="28">
        <v>10</v>
      </c>
      <c r="K11" s="29"/>
      <c r="L11" s="183">
        <f t="shared" si="3"/>
        <v>100</v>
      </c>
      <c r="M11" s="184"/>
      <c r="N11" s="15">
        <v>8</v>
      </c>
      <c r="O11" s="16"/>
      <c r="P11" s="17">
        <f>'11'!Q11</f>
        <v>0</v>
      </c>
      <c r="Q11" s="17"/>
      <c r="R11" s="18">
        <f t="shared" si="1"/>
        <v>0</v>
      </c>
      <c r="S11" s="26">
        <v>20</v>
      </c>
      <c r="T11" s="20">
        <f t="shared" si="2"/>
        <v>0</v>
      </c>
      <c r="U11" s="6"/>
      <c r="V11" s="6"/>
      <c r="W11" s="6"/>
      <c r="X11" s="6"/>
      <c r="Y11" s="6"/>
      <c r="Z11" s="6"/>
    </row>
    <row r="12" spans="1:26" ht="18" customHeight="1" x14ac:dyDescent="0.2">
      <c r="A12" s="181" t="str">
        <f>'1'!A12:B12</f>
        <v>Boss Revolution</v>
      </c>
      <c r="B12" s="161"/>
      <c r="C12" s="72"/>
      <c r="D12" s="180" t="str">
        <f>'1'!D12:E12</f>
        <v>Credit Card</v>
      </c>
      <c r="E12" s="161"/>
      <c r="F12" s="22"/>
      <c r="G12" s="191"/>
      <c r="H12" s="27" t="str">
        <f>'1'!H12</f>
        <v>MAXI</v>
      </c>
      <c r="I12" s="28">
        <v>4936.8500000000004</v>
      </c>
      <c r="J12" s="28">
        <v>133</v>
      </c>
      <c r="K12" s="29"/>
      <c r="L12" s="183">
        <f t="shared" si="3"/>
        <v>5069.8500000000004</v>
      </c>
      <c r="M12" s="184"/>
      <c r="N12" s="15">
        <v>9</v>
      </c>
      <c r="O12" s="16"/>
      <c r="P12" s="17">
        <f>'11'!Q12</f>
        <v>0</v>
      </c>
      <c r="Q12" s="17"/>
      <c r="R12" s="18">
        <f t="shared" si="1"/>
        <v>0</v>
      </c>
      <c r="S12" s="26">
        <v>10</v>
      </c>
      <c r="T12" s="20">
        <f t="shared" si="2"/>
        <v>0</v>
      </c>
      <c r="U12" s="6"/>
      <c r="V12" s="6"/>
      <c r="W12" s="6"/>
      <c r="X12" s="6"/>
      <c r="Y12" s="6"/>
      <c r="Z12" s="6"/>
    </row>
    <row r="13" spans="1:26" ht="18" customHeight="1" x14ac:dyDescent="0.2">
      <c r="A13" s="181" t="str">
        <f>'1'!A13:B13</f>
        <v>Bill Payment</v>
      </c>
      <c r="B13" s="161"/>
      <c r="C13" s="73"/>
      <c r="D13" s="180" t="str">
        <f>'1'!D13:E13</f>
        <v>Outside Cash &amp; Drops</v>
      </c>
      <c r="E13" s="161"/>
      <c r="F13" s="22">
        <f>L40</f>
        <v>17145</v>
      </c>
      <c r="G13" s="191"/>
      <c r="H13" s="27" t="str">
        <f>'1'!H13</f>
        <v>AMIGO SIN PIN</v>
      </c>
      <c r="I13" s="28"/>
      <c r="J13" s="28"/>
      <c r="K13" s="29"/>
      <c r="L13" s="183">
        <f t="shared" si="3"/>
        <v>0</v>
      </c>
      <c r="M13" s="184"/>
      <c r="N13" s="15">
        <v>10</v>
      </c>
      <c r="O13" s="16"/>
      <c r="P13" s="17">
        <f>'11'!Q13</f>
        <v>0</v>
      </c>
      <c r="Q13" s="17"/>
      <c r="R13" s="18">
        <f t="shared" si="1"/>
        <v>0</v>
      </c>
      <c r="S13" s="26">
        <v>10</v>
      </c>
      <c r="T13" s="20">
        <f t="shared" si="2"/>
        <v>0</v>
      </c>
      <c r="U13" s="6"/>
      <c r="V13" s="6"/>
      <c r="W13" s="6"/>
      <c r="X13" s="6"/>
      <c r="Y13" s="6"/>
      <c r="Z13" s="6"/>
    </row>
    <row r="14" spans="1:26" ht="18" customHeight="1" x14ac:dyDescent="0.2">
      <c r="A14" s="181" t="str">
        <f>'1'!A14:B14</f>
        <v>VidaPay</v>
      </c>
      <c r="B14" s="161"/>
      <c r="C14" s="72"/>
      <c r="D14" s="180" t="str">
        <f>'1'!D14:E14</f>
        <v>Cash Deposit</v>
      </c>
      <c r="E14" s="161"/>
      <c r="F14" s="22"/>
      <c r="G14" s="191"/>
      <c r="H14" s="33" t="s">
        <v>49</v>
      </c>
      <c r="I14" s="34">
        <f t="shared" ref="I14:K14" si="4">SUM(I6:I13)</f>
        <v>16779.54</v>
      </c>
      <c r="J14" s="34">
        <f t="shared" si="4"/>
        <v>360.61</v>
      </c>
      <c r="K14" s="35">
        <f t="shared" si="4"/>
        <v>0</v>
      </c>
      <c r="L14" s="200">
        <f>SUM(L6:M13)</f>
        <v>17140.150000000001</v>
      </c>
      <c r="M14" s="201"/>
      <c r="N14" s="15">
        <v>11</v>
      </c>
      <c r="O14" s="16"/>
      <c r="P14" s="17">
        <f>'11'!Q14</f>
        <v>0</v>
      </c>
      <c r="Q14" s="17"/>
      <c r="R14" s="18">
        <f t="shared" si="1"/>
        <v>0</v>
      </c>
      <c r="S14" s="26">
        <v>5</v>
      </c>
      <c r="T14" s="20">
        <f t="shared" si="2"/>
        <v>0</v>
      </c>
      <c r="U14" s="6"/>
      <c r="V14" s="6"/>
      <c r="W14" s="6"/>
      <c r="X14" s="6"/>
      <c r="Y14" s="6"/>
      <c r="Z14" s="6"/>
    </row>
    <row r="15" spans="1:26" ht="18" customHeight="1" x14ac:dyDescent="0.2">
      <c r="A15" s="181" t="str">
        <f>'1'!A15:B15</f>
        <v>Boost Epay</v>
      </c>
      <c r="B15" s="161"/>
      <c r="C15" s="72"/>
      <c r="D15" s="180" t="str">
        <f>'1'!D15:E15</f>
        <v>Money Gram Payment</v>
      </c>
      <c r="E15" s="161"/>
      <c r="F15" s="22"/>
      <c r="G15" s="191"/>
      <c r="H15" s="182"/>
      <c r="I15" s="172"/>
      <c r="J15" s="172"/>
      <c r="K15" s="172"/>
      <c r="L15" s="172"/>
      <c r="M15" s="172"/>
      <c r="N15" s="15">
        <v>12</v>
      </c>
      <c r="O15" s="16"/>
      <c r="P15" s="17">
        <f>'11'!Q15</f>
        <v>0</v>
      </c>
      <c r="Q15" s="17"/>
      <c r="R15" s="18">
        <f t="shared" si="1"/>
        <v>0</v>
      </c>
      <c r="S15" s="37">
        <v>5</v>
      </c>
      <c r="T15" s="20">
        <f t="shared" si="2"/>
        <v>0</v>
      </c>
      <c r="U15" s="6"/>
      <c r="V15" s="6"/>
      <c r="W15" s="6"/>
      <c r="X15" s="6"/>
      <c r="Y15" s="6"/>
      <c r="Z15" s="6"/>
    </row>
    <row r="16" spans="1:26" ht="18" customHeight="1" x14ac:dyDescent="0.2">
      <c r="A16" s="181" t="str">
        <f>'1'!A16:B16</f>
        <v>Epay</v>
      </c>
      <c r="B16" s="161"/>
      <c r="C16" s="72"/>
      <c r="D16" s="180" t="str">
        <f>'1'!D16:E16</f>
        <v>Vigo Payment</v>
      </c>
      <c r="E16" s="161"/>
      <c r="F16" s="22"/>
      <c r="G16" s="191"/>
      <c r="H16" s="182"/>
      <c r="I16" s="172"/>
      <c r="J16" s="172"/>
      <c r="K16" s="172"/>
      <c r="L16" s="172"/>
      <c r="M16" s="172"/>
      <c r="N16" s="15">
        <v>13</v>
      </c>
      <c r="O16" s="16"/>
      <c r="P16" s="17">
        <f>'11'!Q16</f>
        <v>0</v>
      </c>
      <c r="Q16" s="17"/>
      <c r="R16" s="18">
        <f t="shared" si="1"/>
        <v>0</v>
      </c>
      <c r="S16" s="37">
        <v>5</v>
      </c>
      <c r="T16" s="20">
        <f t="shared" si="2"/>
        <v>0</v>
      </c>
      <c r="U16" s="6"/>
      <c r="V16" s="6"/>
      <c r="W16" s="6"/>
      <c r="X16" s="6"/>
      <c r="Y16" s="6"/>
      <c r="Z16" s="6"/>
    </row>
    <row r="17" spans="1:26" ht="18" customHeight="1" x14ac:dyDescent="0.2">
      <c r="A17" s="181" t="str">
        <f>'1'!A17:B17</f>
        <v>Check Cashing Fees</v>
      </c>
      <c r="B17" s="161"/>
      <c r="C17" s="72">
        <v>102.65</v>
      </c>
      <c r="D17" s="180" t="str">
        <f>'1'!D17:E17</f>
        <v>Ria Payment</v>
      </c>
      <c r="E17" s="161"/>
      <c r="F17" s="22"/>
      <c r="G17" s="191"/>
      <c r="H17" s="182"/>
      <c r="I17" s="172"/>
      <c r="J17" s="172"/>
      <c r="K17" s="172"/>
      <c r="L17" s="172"/>
      <c r="M17" s="172"/>
      <c r="N17" s="15">
        <v>14</v>
      </c>
      <c r="O17" s="16"/>
      <c r="P17" s="17">
        <f>'11'!Q17</f>
        <v>0</v>
      </c>
      <c r="Q17" s="17"/>
      <c r="R17" s="18">
        <f t="shared" si="1"/>
        <v>0</v>
      </c>
      <c r="S17" s="26">
        <v>5</v>
      </c>
      <c r="T17" s="20">
        <f t="shared" si="2"/>
        <v>0</v>
      </c>
      <c r="U17" s="6"/>
      <c r="V17" s="6"/>
      <c r="W17" s="6"/>
      <c r="X17" s="6"/>
      <c r="Y17" s="6"/>
      <c r="Z17" s="6"/>
    </row>
    <row r="18" spans="1:26" ht="18" customHeight="1" x14ac:dyDescent="0.2">
      <c r="A18" s="181" t="str">
        <f>'1'!A18:B18</f>
        <v>Money Order</v>
      </c>
      <c r="B18" s="161"/>
      <c r="C18" s="72"/>
      <c r="D18" s="180" t="str">
        <f>'1'!D18:E18</f>
        <v>Checks Deposit</v>
      </c>
      <c r="E18" s="161"/>
      <c r="F18" s="22">
        <f>J25</f>
        <v>20189.13</v>
      </c>
      <c r="G18" s="191"/>
      <c r="H18" s="171" t="s">
        <v>58</v>
      </c>
      <c r="I18" s="172"/>
      <c r="J18" s="172"/>
      <c r="K18" s="23" t="s">
        <v>59</v>
      </c>
      <c r="L18" s="24" t="s">
        <v>60</v>
      </c>
      <c r="M18" s="38" t="s">
        <v>61</v>
      </c>
      <c r="N18" s="15">
        <v>15</v>
      </c>
      <c r="O18" s="16"/>
      <c r="P18" s="17">
        <f>'11'!Q18</f>
        <v>0</v>
      </c>
      <c r="Q18" s="17"/>
      <c r="R18" s="18">
        <f t="shared" si="1"/>
        <v>0</v>
      </c>
      <c r="S18" s="26">
        <v>5</v>
      </c>
      <c r="T18" s="20">
        <f t="shared" si="2"/>
        <v>0</v>
      </c>
      <c r="U18" s="6"/>
      <c r="V18" s="6"/>
      <c r="W18" s="6"/>
      <c r="X18" s="6"/>
      <c r="Y18" s="6"/>
      <c r="Z18" s="6"/>
    </row>
    <row r="19" spans="1:26" ht="18" customHeight="1" x14ac:dyDescent="0.2">
      <c r="A19" s="181" t="str">
        <f>'1'!A19:B19</f>
        <v>Return Check Paid</v>
      </c>
      <c r="B19" s="161"/>
      <c r="C19" s="72">
        <f>F33</f>
        <v>0</v>
      </c>
      <c r="D19" s="180" t="str">
        <f>'1'!D19:E19</f>
        <v>Safe Balance</v>
      </c>
      <c r="E19" s="161"/>
      <c r="F19" s="21">
        <v>34966</v>
      </c>
      <c r="G19" s="191"/>
      <c r="H19" s="174" t="s">
        <v>64</v>
      </c>
      <c r="I19" s="175"/>
      <c r="J19" s="25" t="s">
        <v>60</v>
      </c>
      <c r="K19" s="16">
        <v>1</v>
      </c>
      <c r="L19" s="28">
        <v>1800</v>
      </c>
      <c r="M19" s="40" t="s">
        <v>289</v>
      </c>
      <c r="N19" s="15">
        <v>16</v>
      </c>
      <c r="O19" s="16"/>
      <c r="P19" s="17">
        <f>'11'!Q19</f>
        <v>0</v>
      </c>
      <c r="Q19" s="17"/>
      <c r="R19" s="18">
        <f t="shared" si="1"/>
        <v>0</v>
      </c>
      <c r="S19" s="37">
        <v>5</v>
      </c>
      <c r="T19" s="20">
        <f t="shared" si="2"/>
        <v>0</v>
      </c>
      <c r="U19" s="6"/>
      <c r="V19" s="6"/>
      <c r="W19" s="6"/>
      <c r="X19" s="6"/>
      <c r="Y19" s="6"/>
      <c r="Z19" s="6"/>
    </row>
    <row r="20" spans="1:26" ht="18" customHeight="1" x14ac:dyDescent="0.2">
      <c r="A20" s="181" t="str">
        <f>'1'!A20:B20</f>
        <v>Forward Balance</v>
      </c>
      <c r="B20" s="161"/>
      <c r="C20" s="72">
        <f>'11'!F19+'11'!F13</f>
        <v>49224</v>
      </c>
      <c r="D20" s="180" t="str">
        <f>'1'!D20:E20</f>
        <v>Payroll Expense</v>
      </c>
      <c r="E20" s="161"/>
      <c r="F20" s="22">
        <f>J40</f>
        <v>0</v>
      </c>
      <c r="G20" s="191"/>
      <c r="H20" s="160" t="s">
        <v>284</v>
      </c>
      <c r="I20" s="161"/>
      <c r="J20" s="29">
        <v>20189.13</v>
      </c>
      <c r="K20" s="16">
        <v>2</v>
      </c>
      <c r="L20" s="28">
        <v>2900</v>
      </c>
      <c r="M20" s="40" t="s">
        <v>290</v>
      </c>
      <c r="N20" s="15">
        <v>17</v>
      </c>
      <c r="O20" s="16"/>
      <c r="P20" s="17">
        <f>'11'!Q20</f>
        <v>0</v>
      </c>
      <c r="Q20" s="17"/>
      <c r="R20" s="18">
        <f t="shared" si="1"/>
        <v>0</v>
      </c>
      <c r="S20" s="37">
        <v>5</v>
      </c>
      <c r="T20" s="20">
        <f t="shared" si="2"/>
        <v>0</v>
      </c>
      <c r="U20" s="6"/>
      <c r="V20" s="6"/>
      <c r="W20" s="6"/>
      <c r="X20" s="6"/>
      <c r="Y20" s="6"/>
      <c r="Z20" s="6"/>
    </row>
    <row r="21" spans="1:26" ht="18" customHeight="1" x14ac:dyDescent="0.2">
      <c r="A21" s="181" t="str">
        <f>'1'!A21:B21</f>
        <v>Cash From Bank</v>
      </c>
      <c r="B21" s="161"/>
      <c r="C21" s="72">
        <v>6000</v>
      </c>
      <c r="D21" s="180" t="str">
        <f>'1'!D21:E21</f>
        <v>Other Cash Out</v>
      </c>
      <c r="E21" s="161"/>
      <c r="F21" s="22">
        <f>M53</f>
        <v>340</v>
      </c>
      <c r="G21" s="191"/>
      <c r="H21" s="160"/>
      <c r="I21" s="161"/>
      <c r="J21" s="29"/>
      <c r="K21" s="16">
        <v>3</v>
      </c>
      <c r="L21" s="28">
        <v>2950</v>
      </c>
      <c r="M21" s="40" t="s">
        <v>291</v>
      </c>
      <c r="N21" s="15">
        <v>18</v>
      </c>
      <c r="O21" s="16"/>
      <c r="P21" s="17">
        <f>'11'!Q21</f>
        <v>0</v>
      </c>
      <c r="Q21" s="17"/>
      <c r="R21" s="18">
        <f t="shared" si="1"/>
        <v>0</v>
      </c>
      <c r="S21" s="37">
        <v>5</v>
      </c>
      <c r="T21" s="20">
        <f t="shared" si="2"/>
        <v>0</v>
      </c>
      <c r="U21" s="6"/>
      <c r="V21" s="6"/>
      <c r="W21" s="6"/>
      <c r="X21" s="6"/>
      <c r="Y21" s="6"/>
      <c r="Z21" s="6"/>
    </row>
    <row r="22" spans="1:26" ht="18" customHeight="1" x14ac:dyDescent="0.25">
      <c r="A22" s="181" t="str">
        <f>'1'!A22:B22</f>
        <v>Other Cash In</v>
      </c>
      <c r="B22" s="161"/>
      <c r="C22" s="72">
        <f>J53</f>
        <v>102</v>
      </c>
      <c r="D22" s="178" t="s">
        <v>71</v>
      </c>
      <c r="E22" s="161"/>
      <c r="F22" s="41">
        <f>SUM(F5:F21)-F7-F8</f>
        <v>72640.13</v>
      </c>
      <c r="G22" s="191"/>
      <c r="H22" s="160"/>
      <c r="I22" s="161"/>
      <c r="J22" s="29"/>
      <c r="K22" s="16">
        <v>4</v>
      </c>
      <c r="L22" s="28">
        <v>1250</v>
      </c>
      <c r="M22" s="40" t="s">
        <v>292</v>
      </c>
      <c r="N22" s="15">
        <v>19</v>
      </c>
      <c r="O22" s="16"/>
      <c r="P22" s="17">
        <f>'11'!Q22</f>
        <v>0</v>
      </c>
      <c r="Q22" s="17"/>
      <c r="R22" s="18">
        <f t="shared" si="1"/>
        <v>0</v>
      </c>
      <c r="S22" s="37">
        <v>5</v>
      </c>
      <c r="T22" s="20">
        <f t="shared" si="2"/>
        <v>0</v>
      </c>
      <c r="U22" s="6"/>
      <c r="V22" s="6"/>
      <c r="W22" s="6"/>
      <c r="X22" s="6"/>
      <c r="Y22" s="6"/>
      <c r="Z22" s="6"/>
    </row>
    <row r="23" spans="1:26" ht="18" customHeight="1" x14ac:dyDescent="0.25">
      <c r="A23" s="181" t="str">
        <f>'1'!A23:B23</f>
        <v>Rebates &amp; Commissions</v>
      </c>
      <c r="B23" s="161"/>
      <c r="C23" s="74">
        <f>F53</f>
        <v>0</v>
      </c>
      <c r="D23" s="178" t="s">
        <v>73</v>
      </c>
      <c r="E23" s="161"/>
      <c r="F23" s="43">
        <f>(F11+F14+F15+F16+F17+F18+F19+F20+F21+F5+F6)-(C17+C19+C20+C21+C22+C23)</f>
        <v>66.480000000003201</v>
      </c>
      <c r="G23" s="191"/>
      <c r="H23" s="160"/>
      <c r="I23" s="161"/>
      <c r="J23" s="29"/>
      <c r="K23" s="16">
        <v>5</v>
      </c>
      <c r="L23" s="28">
        <v>2600</v>
      </c>
      <c r="M23" s="40" t="s">
        <v>293</v>
      </c>
      <c r="N23" s="15">
        <v>20</v>
      </c>
      <c r="O23" s="16"/>
      <c r="P23" s="17">
        <f>'11'!Q23</f>
        <v>0</v>
      </c>
      <c r="Q23" s="17"/>
      <c r="R23" s="18">
        <f t="shared" si="1"/>
        <v>0</v>
      </c>
      <c r="S23" s="37">
        <v>5</v>
      </c>
      <c r="T23" s="20">
        <f t="shared" si="2"/>
        <v>0</v>
      </c>
      <c r="U23" s="6"/>
      <c r="V23" s="6"/>
      <c r="W23" s="6"/>
      <c r="X23" s="6"/>
      <c r="Y23" s="6"/>
      <c r="Z23" s="6"/>
    </row>
    <row r="24" spans="1:26" ht="18" customHeight="1" x14ac:dyDescent="0.25">
      <c r="A24" s="206" t="s">
        <v>74</v>
      </c>
      <c r="B24" s="161"/>
      <c r="C24" s="75">
        <f>SUM(C5:C23)</f>
        <v>72639.8</v>
      </c>
      <c r="D24" s="179" t="s">
        <v>75</v>
      </c>
      <c r="E24" s="163"/>
      <c r="F24" s="45">
        <f>SUM(F22-C24)</f>
        <v>0.33000000000174623</v>
      </c>
      <c r="G24" s="191"/>
      <c r="H24" s="160"/>
      <c r="I24" s="161"/>
      <c r="J24" s="29"/>
      <c r="K24" s="16">
        <v>6</v>
      </c>
      <c r="L24" s="28">
        <v>3145</v>
      </c>
      <c r="M24" s="40" t="s">
        <v>294</v>
      </c>
      <c r="N24" s="15">
        <v>21</v>
      </c>
      <c r="O24" s="16"/>
      <c r="P24" s="17">
        <f>'11'!Q24</f>
        <v>0</v>
      </c>
      <c r="Q24" s="17"/>
      <c r="R24" s="18">
        <f t="shared" si="1"/>
        <v>0</v>
      </c>
      <c r="S24" s="19">
        <v>5</v>
      </c>
      <c r="T24" s="20">
        <f t="shared" si="2"/>
        <v>0</v>
      </c>
      <c r="U24" s="6"/>
      <c r="V24" s="6"/>
      <c r="W24" s="6"/>
      <c r="X24" s="6"/>
      <c r="Y24" s="6"/>
      <c r="Z24" s="6"/>
    </row>
    <row r="25" spans="1:26" ht="18" customHeight="1" x14ac:dyDescent="0.25">
      <c r="A25" s="178" t="s">
        <v>76</v>
      </c>
      <c r="B25" s="161"/>
      <c r="C25" s="76">
        <f>(F9+F10+F12+F13)-(C5+C6+C7+C8+C9+C10+C11+C12+C13+C14+C15+C16+C18)</f>
        <v>-66.150000000001455</v>
      </c>
      <c r="D25" s="179"/>
      <c r="E25" s="163"/>
      <c r="F25" s="47"/>
      <c r="G25" s="191"/>
      <c r="H25" s="164" t="s">
        <v>49</v>
      </c>
      <c r="I25" s="163"/>
      <c r="J25" s="35">
        <f>SUM(J20:J24)</f>
        <v>20189.13</v>
      </c>
      <c r="K25" s="16">
        <v>7</v>
      </c>
      <c r="L25" s="28">
        <v>2500</v>
      </c>
      <c r="M25" s="40" t="s">
        <v>295</v>
      </c>
      <c r="N25" s="15">
        <v>22</v>
      </c>
      <c r="O25" s="16"/>
      <c r="P25" s="17">
        <f>'11'!Q25</f>
        <v>0</v>
      </c>
      <c r="Q25" s="17"/>
      <c r="R25" s="18">
        <f t="shared" si="1"/>
        <v>0</v>
      </c>
      <c r="S25" s="26">
        <v>5</v>
      </c>
      <c r="T25" s="20">
        <f t="shared" si="2"/>
        <v>0</v>
      </c>
      <c r="U25" s="6"/>
      <c r="V25" s="6"/>
      <c r="W25" s="6"/>
      <c r="X25" s="6"/>
      <c r="Y25" s="6"/>
      <c r="Z25" s="6"/>
    </row>
    <row r="26" spans="1:26" ht="18" customHeight="1" x14ac:dyDescent="0.2">
      <c r="A26" s="48" t="s">
        <v>18</v>
      </c>
      <c r="B26" s="49"/>
      <c r="C26" s="49"/>
      <c r="D26" s="177" t="s">
        <v>62</v>
      </c>
      <c r="E26" s="169"/>
      <c r="F26" s="170"/>
      <c r="G26" s="191"/>
      <c r="H26" s="165"/>
      <c r="I26" s="166"/>
      <c r="J26" s="166"/>
      <c r="K26" s="16">
        <v>8</v>
      </c>
      <c r="L26" s="28"/>
      <c r="M26" s="40"/>
      <c r="N26" s="15">
        <v>23</v>
      </c>
      <c r="O26" s="16"/>
      <c r="P26" s="17">
        <f>'11'!Q26</f>
        <v>0</v>
      </c>
      <c r="Q26" s="17"/>
      <c r="R26" s="18">
        <f t="shared" si="1"/>
        <v>0</v>
      </c>
      <c r="S26" s="26">
        <v>3</v>
      </c>
      <c r="T26" s="20">
        <f t="shared" si="2"/>
        <v>0</v>
      </c>
      <c r="U26" s="6"/>
      <c r="V26" s="6"/>
      <c r="W26" s="6"/>
      <c r="X26" s="6"/>
      <c r="Y26" s="6"/>
      <c r="Z26" s="6"/>
    </row>
    <row r="27" spans="1:26" ht="18" customHeight="1" x14ac:dyDescent="0.2">
      <c r="A27" s="50" t="s">
        <v>77</v>
      </c>
      <c r="B27" s="51"/>
      <c r="C27" s="52" t="s">
        <v>14</v>
      </c>
      <c r="D27" s="50" t="s">
        <v>77</v>
      </c>
      <c r="E27" s="51"/>
      <c r="F27" s="53" t="s">
        <v>14</v>
      </c>
      <c r="G27" s="191"/>
      <c r="H27" s="167"/>
      <c r="I27" s="167"/>
      <c r="J27" s="167"/>
      <c r="K27" s="16">
        <v>9</v>
      </c>
      <c r="L27" s="28"/>
      <c r="M27" s="40"/>
      <c r="N27" s="15">
        <v>24</v>
      </c>
      <c r="O27" s="16"/>
      <c r="P27" s="17">
        <f>'11'!Q27</f>
        <v>0</v>
      </c>
      <c r="Q27" s="17"/>
      <c r="R27" s="18">
        <f t="shared" si="1"/>
        <v>0</v>
      </c>
      <c r="S27" s="26">
        <v>3</v>
      </c>
      <c r="T27" s="20">
        <f t="shared" si="2"/>
        <v>0</v>
      </c>
      <c r="U27" s="6"/>
      <c r="V27" s="6"/>
      <c r="W27" s="6"/>
      <c r="X27" s="6"/>
      <c r="Y27" s="6"/>
      <c r="Z27" s="6"/>
    </row>
    <row r="28" spans="1:26" ht="18" customHeight="1" x14ac:dyDescent="0.2">
      <c r="A28" s="176"/>
      <c r="B28" s="161"/>
      <c r="C28" s="54"/>
      <c r="D28" s="176"/>
      <c r="E28" s="161"/>
      <c r="F28" s="54"/>
      <c r="G28" s="191"/>
      <c r="H28" s="171" t="s">
        <v>78</v>
      </c>
      <c r="I28" s="172"/>
      <c r="J28" s="172"/>
      <c r="K28" s="16">
        <v>10</v>
      </c>
      <c r="L28" s="28"/>
      <c r="M28" s="40"/>
      <c r="N28" s="15">
        <v>25</v>
      </c>
      <c r="O28" s="16"/>
      <c r="P28" s="17">
        <f>'11'!Q28</f>
        <v>0</v>
      </c>
      <c r="Q28" s="17"/>
      <c r="R28" s="18">
        <f t="shared" si="1"/>
        <v>0</v>
      </c>
      <c r="S28" s="26">
        <v>2</v>
      </c>
      <c r="T28" s="20">
        <f t="shared" si="2"/>
        <v>0</v>
      </c>
      <c r="U28" s="6"/>
      <c r="V28" s="6"/>
      <c r="W28" s="6"/>
      <c r="X28" s="6"/>
      <c r="Y28" s="6"/>
      <c r="Z28" s="6"/>
    </row>
    <row r="29" spans="1:26" ht="18" customHeight="1" x14ac:dyDescent="0.2">
      <c r="A29" s="176"/>
      <c r="B29" s="161"/>
      <c r="C29" s="54"/>
      <c r="D29" s="176"/>
      <c r="E29" s="161"/>
      <c r="F29" s="54"/>
      <c r="G29" s="191"/>
      <c r="H29" s="174" t="s">
        <v>79</v>
      </c>
      <c r="I29" s="175"/>
      <c r="J29" s="25" t="s">
        <v>60</v>
      </c>
      <c r="K29" s="16">
        <v>11</v>
      </c>
      <c r="L29" s="28"/>
      <c r="M29" s="40"/>
      <c r="N29" s="15">
        <v>26</v>
      </c>
      <c r="O29" s="16"/>
      <c r="P29" s="17">
        <f>'11'!Q29</f>
        <v>0</v>
      </c>
      <c r="Q29" s="17"/>
      <c r="R29" s="18">
        <f t="shared" si="1"/>
        <v>0</v>
      </c>
      <c r="S29" s="26">
        <v>5</v>
      </c>
      <c r="T29" s="20">
        <f t="shared" si="2"/>
        <v>0</v>
      </c>
      <c r="U29" s="6"/>
      <c r="V29" s="6"/>
      <c r="W29" s="6"/>
      <c r="X29" s="6"/>
      <c r="Y29" s="6"/>
      <c r="Z29" s="6"/>
    </row>
    <row r="30" spans="1:26" ht="18" customHeight="1" x14ac:dyDescent="0.2">
      <c r="A30" s="176"/>
      <c r="B30" s="161"/>
      <c r="C30" s="54"/>
      <c r="D30" s="176"/>
      <c r="E30" s="161"/>
      <c r="F30" s="54"/>
      <c r="G30" s="191"/>
      <c r="H30" s="160"/>
      <c r="I30" s="161"/>
      <c r="J30" s="29"/>
      <c r="K30" s="16">
        <v>12</v>
      </c>
      <c r="L30" s="28"/>
      <c r="M30" s="40"/>
      <c r="N30" s="15">
        <v>27</v>
      </c>
      <c r="O30" s="16"/>
      <c r="P30" s="17">
        <f>'11'!Q30</f>
        <v>0</v>
      </c>
      <c r="Q30" s="17"/>
      <c r="R30" s="18">
        <f t="shared" si="1"/>
        <v>0</v>
      </c>
      <c r="S30" s="26">
        <v>3</v>
      </c>
      <c r="T30" s="20">
        <f t="shared" si="2"/>
        <v>0</v>
      </c>
      <c r="U30" s="6"/>
      <c r="V30" s="6"/>
      <c r="W30" s="6"/>
      <c r="X30" s="6"/>
      <c r="Y30" s="6"/>
      <c r="Z30" s="6"/>
    </row>
    <row r="31" spans="1:26" ht="18" customHeight="1" x14ac:dyDescent="0.2">
      <c r="A31" s="176"/>
      <c r="B31" s="161"/>
      <c r="C31" s="54"/>
      <c r="D31" s="176"/>
      <c r="E31" s="161"/>
      <c r="F31" s="54"/>
      <c r="G31" s="191"/>
      <c r="H31" s="160"/>
      <c r="I31" s="161"/>
      <c r="J31" s="29"/>
      <c r="K31" s="16">
        <v>13</v>
      </c>
      <c r="L31" s="28"/>
      <c r="M31" s="40"/>
      <c r="N31" s="15">
        <v>28</v>
      </c>
      <c r="O31" s="16"/>
      <c r="P31" s="17">
        <f>'11'!Q31</f>
        <v>0</v>
      </c>
      <c r="Q31" s="17"/>
      <c r="R31" s="18">
        <f t="shared" si="1"/>
        <v>0</v>
      </c>
      <c r="S31" s="26">
        <v>3</v>
      </c>
      <c r="T31" s="20">
        <f t="shared" si="2"/>
        <v>0</v>
      </c>
      <c r="U31" s="6"/>
      <c r="V31" s="6"/>
      <c r="W31" s="6"/>
      <c r="X31" s="6"/>
      <c r="Y31" s="6"/>
      <c r="Z31" s="6"/>
    </row>
    <row r="32" spans="1:26" ht="18" customHeight="1" x14ac:dyDescent="0.2">
      <c r="A32" s="176"/>
      <c r="B32" s="161"/>
      <c r="C32" s="54"/>
      <c r="D32" s="176"/>
      <c r="E32" s="161"/>
      <c r="F32" s="54"/>
      <c r="G32" s="191"/>
      <c r="H32" s="160"/>
      <c r="I32" s="161"/>
      <c r="J32" s="29"/>
      <c r="K32" s="16">
        <v>14</v>
      </c>
      <c r="L32" s="28"/>
      <c r="M32" s="40"/>
      <c r="N32" s="15">
        <v>29</v>
      </c>
      <c r="O32" s="16"/>
      <c r="P32" s="17">
        <f>'11'!Q32</f>
        <v>0</v>
      </c>
      <c r="Q32" s="17"/>
      <c r="R32" s="18">
        <f t="shared" si="1"/>
        <v>0</v>
      </c>
      <c r="S32" s="26">
        <v>2</v>
      </c>
      <c r="T32" s="20">
        <f t="shared" si="2"/>
        <v>0</v>
      </c>
      <c r="U32" s="6"/>
      <c r="V32" s="6"/>
      <c r="W32" s="6"/>
      <c r="X32" s="6"/>
      <c r="Y32" s="6"/>
      <c r="Z32" s="6"/>
    </row>
    <row r="33" spans="1:26" ht="18" customHeight="1" x14ac:dyDescent="0.2">
      <c r="A33" s="176"/>
      <c r="B33" s="161"/>
      <c r="C33" s="54"/>
      <c r="D33" s="162" t="s">
        <v>80</v>
      </c>
      <c r="E33" s="163"/>
      <c r="F33" s="55">
        <f>SUM(F28:F32)</f>
        <v>0</v>
      </c>
      <c r="G33" s="191"/>
      <c r="H33" s="160"/>
      <c r="I33" s="161"/>
      <c r="J33" s="29"/>
      <c r="K33" s="16">
        <v>15</v>
      </c>
      <c r="L33" s="28"/>
      <c r="M33" s="40"/>
      <c r="N33" s="15">
        <v>30</v>
      </c>
      <c r="O33" s="16"/>
      <c r="P33" s="17">
        <f>'11'!Q33</f>
        <v>0</v>
      </c>
      <c r="Q33" s="17"/>
      <c r="R33" s="18">
        <f t="shared" si="1"/>
        <v>0</v>
      </c>
      <c r="S33" s="26">
        <v>2</v>
      </c>
      <c r="T33" s="20">
        <f t="shared" si="2"/>
        <v>0</v>
      </c>
      <c r="U33" s="6"/>
      <c r="V33" s="6"/>
      <c r="W33" s="6"/>
      <c r="X33" s="6"/>
      <c r="Y33" s="6"/>
      <c r="Z33" s="6"/>
    </row>
    <row r="34" spans="1:26" ht="18" customHeight="1" x14ac:dyDescent="0.2">
      <c r="A34" s="176"/>
      <c r="B34" s="161"/>
      <c r="C34" s="54"/>
      <c r="D34" s="177" t="s">
        <v>24</v>
      </c>
      <c r="E34" s="169"/>
      <c r="F34" s="170"/>
      <c r="G34" s="191"/>
      <c r="H34" s="160"/>
      <c r="I34" s="161"/>
      <c r="J34" s="29"/>
      <c r="K34" s="16">
        <v>16</v>
      </c>
      <c r="L34" s="28"/>
      <c r="M34" s="40"/>
      <c r="N34" s="15">
        <v>31</v>
      </c>
      <c r="O34" s="16"/>
      <c r="P34" s="17">
        <f>'11'!Q34</f>
        <v>0</v>
      </c>
      <c r="Q34" s="17"/>
      <c r="R34" s="18">
        <f t="shared" si="1"/>
        <v>0</v>
      </c>
      <c r="S34" s="26">
        <v>2</v>
      </c>
      <c r="T34" s="20">
        <f t="shared" si="2"/>
        <v>0</v>
      </c>
      <c r="U34" s="6"/>
      <c r="V34" s="6"/>
      <c r="W34" s="6"/>
      <c r="X34" s="6"/>
      <c r="Y34" s="6"/>
      <c r="Z34" s="6"/>
    </row>
    <row r="35" spans="1:26" ht="18" customHeight="1" x14ac:dyDescent="0.2">
      <c r="A35" s="176"/>
      <c r="B35" s="161"/>
      <c r="C35" s="54"/>
      <c r="D35" s="50" t="s">
        <v>77</v>
      </c>
      <c r="E35" s="51"/>
      <c r="F35" s="53" t="s">
        <v>14</v>
      </c>
      <c r="G35" s="191"/>
      <c r="H35" s="160"/>
      <c r="I35" s="161"/>
      <c r="J35" s="29"/>
      <c r="K35" s="16">
        <v>17</v>
      </c>
      <c r="L35" s="28"/>
      <c r="M35" s="40"/>
      <c r="N35" s="15">
        <v>32</v>
      </c>
      <c r="O35" s="16"/>
      <c r="P35" s="17">
        <f>'11'!Q35</f>
        <v>0</v>
      </c>
      <c r="Q35" s="17"/>
      <c r="R35" s="18">
        <f t="shared" si="1"/>
        <v>0</v>
      </c>
      <c r="S35" s="37">
        <v>2</v>
      </c>
      <c r="T35" s="20">
        <f t="shared" si="2"/>
        <v>0</v>
      </c>
      <c r="U35" s="6"/>
      <c r="V35" s="6"/>
      <c r="W35" s="6"/>
      <c r="X35" s="6"/>
      <c r="Y35" s="6"/>
      <c r="Z35" s="6"/>
    </row>
    <row r="36" spans="1:26" ht="18" customHeight="1" x14ac:dyDescent="0.2">
      <c r="A36" s="176"/>
      <c r="B36" s="161"/>
      <c r="C36" s="54"/>
      <c r="D36" s="176"/>
      <c r="E36" s="161"/>
      <c r="F36" s="54"/>
      <c r="G36" s="191"/>
      <c r="H36" s="160"/>
      <c r="I36" s="161"/>
      <c r="J36" s="29"/>
      <c r="K36" s="16">
        <v>18</v>
      </c>
      <c r="L36" s="28"/>
      <c r="M36" s="40"/>
      <c r="N36" s="15">
        <v>33</v>
      </c>
      <c r="O36" s="16"/>
      <c r="P36" s="17">
        <f>'11'!Q36</f>
        <v>0</v>
      </c>
      <c r="Q36" s="17"/>
      <c r="R36" s="18">
        <f t="shared" si="1"/>
        <v>0</v>
      </c>
      <c r="S36" s="37">
        <v>2</v>
      </c>
      <c r="T36" s="20">
        <f t="shared" si="2"/>
        <v>0</v>
      </c>
      <c r="U36" s="6"/>
      <c r="V36" s="6"/>
      <c r="W36" s="6"/>
      <c r="X36" s="6"/>
      <c r="Y36" s="6"/>
      <c r="Z36" s="6"/>
    </row>
    <row r="37" spans="1:26" ht="18" customHeight="1" x14ac:dyDescent="0.2">
      <c r="A37" s="176"/>
      <c r="B37" s="161"/>
      <c r="C37" s="54"/>
      <c r="D37" s="176"/>
      <c r="E37" s="161"/>
      <c r="F37" s="54"/>
      <c r="G37" s="191"/>
      <c r="H37" s="160"/>
      <c r="I37" s="161"/>
      <c r="J37" s="29"/>
      <c r="K37" s="16">
        <v>19</v>
      </c>
      <c r="L37" s="28"/>
      <c r="M37" s="40"/>
      <c r="N37" s="15">
        <v>34</v>
      </c>
      <c r="O37" s="16"/>
      <c r="P37" s="17">
        <f>'11'!Q37</f>
        <v>0</v>
      </c>
      <c r="Q37" s="17"/>
      <c r="R37" s="18">
        <f t="shared" si="1"/>
        <v>0</v>
      </c>
      <c r="S37" s="37">
        <v>1</v>
      </c>
      <c r="T37" s="20">
        <f t="shared" si="2"/>
        <v>0</v>
      </c>
      <c r="U37" s="6"/>
      <c r="V37" s="6"/>
      <c r="W37" s="6"/>
      <c r="X37" s="6"/>
      <c r="Y37" s="6"/>
      <c r="Z37" s="6"/>
    </row>
    <row r="38" spans="1:26" ht="18" customHeight="1" x14ac:dyDescent="0.2">
      <c r="A38" s="176"/>
      <c r="B38" s="161"/>
      <c r="C38" s="54"/>
      <c r="D38" s="176"/>
      <c r="E38" s="161"/>
      <c r="F38" s="54"/>
      <c r="G38" s="191"/>
      <c r="H38" s="160"/>
      <c r="I38" s="161"/>
      <c r="J38" s="29"/>
      <c r="K38" s="16">
        <v>20</v>
      </c>
      <c r="L38" s="28"/>
      <c r="M38" s="40"/>
      <c r="N38" s="15">
        <v>35</v>
      </c>
      <c r="O38" s="16"/>
      <c r="P38" s="17">
        <f>'11'!Q38</f>
        <v>0</v>
      </c>
      <c r="Q38" s="17"/>
      <c r="R38" s="18">
        <f t="shared" si="1"/>
        <v>0</v>
      </c>
      <c r="S38" s="37">
        <v>1</v>
      </c>
      <c r="T38" s="20">
        <f t="shared" si="2"/>
        <v>0</v>
      </c>
      <c r="U38" s="6"/>
      <c r="V38" s="6"/>
      <c r="W38" s="6"/>
      <c r="X38" s="6"/>
      <c r="Y38" s="6"/>
      <c r="Z38" s="6"/>
    </row>
    <row r="39" spans="1:26" ht="18" customHeight="1" x14ac:dyDescent="0.2">
      <c r="A39" s="176"/>
      <c r="B39" s="161"/>
      <c r="C39" s="54"/>
      <c r="D39" s="176"/>
      <c r="E39" s="161"/>
      <c r="F39" s="54"/>
      <c r="G39" s="191"/>
      <c r="H39" s="160"/>
      <c r="I39" s="161"/>
      <c r="J39" s="29"/>
      <c r="K39" s="16">
        <v>21</v>
      </c>
      <c r="L39" s="28"/>
      <c r="M39" s="40"/>
      <c r="N39" s="15">
        <v>36</v>
      </c>
      <c r="O39" s="16"/>
      <c r="P39" s="17">
        <f>'11'!Q39</f>
        <v>0</v>
      </c>
      <c r="Q39" s="17"/>
      <c r="R39" s="18">
        <f t="shared" si="1"/>
        <v>0</v>
      </c>
      <c r="S39" s="37">
        <v>2</v>
      </c>
      <c r="T39" s="20">
        <f t="shared" si="2"/>
        <v>0</v>
      </c>
      <c r="U39" s="6"/>
      <c r="V39" s="6"/>
      <c r="W39" s="6"/>
      <c r="X39" s="6"/>
      <c r="Y39" s="6"/>
      <c r="Z39" s="6"/>
    </row>
    <row r="40" spans="1:26" ht="18" customHeight="1" x14ac:dyDescent="0.2">
      <c r="A40" s="162" t="s">
        <v>80</v>
      </c>
      <c r="B40" s="163"/>
      <c r="C40" s="56">
        <f>SUM(C28:C39)</f>
        <v>0</v>
      </c>
      <c r="D40" s="162" t="s">
        <v>80</v>
      </c>
      <c r="E40" s="163"/>
      <c r="F40" s="55">
        <f>SUM(F36:F39)</f>
        <v>0</v>
      </c>
      <c r="G40" s="191"/>
      <c r="H40" s="164" t="s">
        <v>49</v>
      </c>
      <c r="I40" s="163"/>
      <c r="J40" s="35">
        <f>SUM(J30:J39)</f>
        <v>0</v>
      </c>
      <c r="K40" s="33" t="s">
        <v>49</v>
      </c>
      <c r="L40" s="34">
        <f>SUM(L19:L39)</f>
        <v>17145</v>
      </c>
      <c r="M40" s="57"/>
      <c r="N40" s="15">
        <v>37</v>
      </c>
      <c r="O40" s="16"/>
      <c r="P40" s="17">
        <f>'11'!Q40</f>
        <v>0</v>
      </c>
      <c r="Q40" s="17"/>
      <c r="R40" s="18">
        <f t="shared" si="1"/>
        <v>0</v>
      </c>
      <c r="S40" s="37">
        <v>2</v>
      </c>
      <c r="T40" s="20">
        <f t="shared" si="2"/>
        <v>0</v>
      </c>
      <c r="U40" s="6"/>
      <c r="V40" s="6"/>
      <c r="W40" s="6"/>
      <c r="X40" s="6"/>
      <c r="Y40" s="6"/>
      <c r="Z40" s="6"/>
    </row>
    <row r="41" spans="1:26" ht="18" customHeight="1" x14ac:dyDescent="0.2">
      <c r="A41" s="36"/>
      <c r="B41" s="36"/>
      <c r="C41" s="36"/>
      <c r="D41" s="36"/>
      <c r="E41" s="36"/>
      <c r="F41" s="58"/>
      <c r="G41" s="191"/>
      <c r="H41" s="165"/>
      <c r="I41" s="166"/>
      <c r="J41" s="166"/>
      <c r="K41" s="166"/>
      <c r="L41" s="166"/>
      <c r="M41" s="166"/>
      <c r="N41" s="15">
        <v>38</v>
      </c>
      <c r="O41" s="16"/>
      <c r="P41" s="17">
        <f>'11'!Q41</f>
        <v>0</v>
      </c>
      <c r="Q41" s="17"/>
      <c r="R41" s="18">
        <f t="shared" si="1"/>
        <v>0</v>
      </c>
      <c r="S41" s="37">
        <v>2</v>
      </c>
      <c r="T41" s="20">
        <f t="shared" si="2"/>
        <v>0</v>
      </c>
      <c r="U41" s="6"/>
      <c r="V41" s="6"/>
      <c r="W41" s="6"/>
      <c r="X41" s="6"/>
      <c r="Y41" s="6"/>
      <c r="Z41" s="6"/>
    </row>
    <row r="42" spans="1:26" ht="18" customHeight="1" x14ac:dyDescent="0.2">
      <c r="A42" s="48" t="s">
        <v>27</v>
      </c>
      <c r="B42" s="49"/>
      <c r="C42" s="59"/>
      <c r="D42" s="168" t="s">
        <v>81</v>
      </c>
      <c r="E42" s="169"/>
      <c r="F42" s="170"/>
      <c r="G42" s="191"/>
      <c r="H42" s="167"/>
      <c r="I42" s="167"/>
      <c r="J42" s="167"/>
      <c r="K42" s="167"/>
      <c r="L42" s="167"/>
      <c r="M42" s="167"/>
      <c r="N42" s="15">
        <v>39</v>
      </c>
      <c r="O42" s="16"/>
      <c r="P42" s="17">
        <f>'11'!Q42</f>
        <v>0</v>
      </c>
      <c r="Q42" s="17"/>
      <c r="R42" s="18">
        <f t="shared" si="1"/>
        <v>0</v>
      </c>
      <c r="S42" s="37">
        <v>1</v>
      </c>
      <c r="T42" s="20">
        <f t="shared" si="2"/>
        <v>0</v>
      </c>
      <c r="U42" s="6"/>
      <c r="V42" s="6"/>
      <c r="W42" s="6"/>
      <c r="X42" s="6"/>
      <c r="Y42" s="6"/>
      <c r="Z42" s="6"/>
    </row>
    <row r="43" spans="1:26" ht="18" customHeight="1" x14ac:dyDescent="0.2">
      <c r="A43" s="50" t="s">
        <v>77</v>
      </c>
      <c r="B43" s="60" t="s">
        <v>82</v>
      </c>
      <c r="C43" s="53" t="s">
        <v>14</v>
      </c>
      <c r="D43" s="51" t="s">
        <v>77</v>
      </c>
      <c r="E43" s="60" t="s">
        <v>82</v>
      </c>
      <c r="F43" s="53" t="s">
        <v>14</v>
      </c>
      <c r="G43" s="191"/>
      <c r="H43" s="171" t="s">
        <v>83</v>
      </c>
      <c r="I43" s="172"/>
      <c r="J43" s="173"/>
      <c r="K43" s="171" t="s">
        <v>84</v>
      </c>
      <c r="L43" s="172"/>
      <c r="M43" s="173"/>
      <c r="N43" s="15">
        <v>40</v>
      </c>
      <c r="O43" s="16"/>
      <c r="P43" s="17">
        <f>'11'!Q43</f>
        <v>0</v>
      </c>
      <c r="Q43" s="17"/>
      <c r="R43" s="18">
        <f t="shared" si="1"/>
        <v>0</v>
      </c>
      <c r="S43" s="37">
        <v>1</v>
      </c>
      <c r="T43" s="20">
        <f t="shared" si="2"/>
        <v>0</v>
      </c>
      <c r="U43" s="6"/>
      <c r="V43" s="6"/>
      <c r="W43" s="6"/>
      <c r="X43" s="6"/>
      <c r="Y43" s="6"/>
      <c r="Z43" s="6"/>
    </row>
    <row r="44" spans="1:26" ht="18" customHeight="1" x14ac:dyDescent="0.2">
      <c r="A44" s="16"/>
      <c r="B44" s="18"/>
      <c r="C44" s="54"/>
      <c r="D44" s="61"/>
      <c r="E44" s="18"/>
      <c r="F44" s="54"/>
      <c r="G44" s="191"/>
      <c r="H44" s="174" t="s">
        <v>85</v>
      </c>
      <c r="I44" s="175"/>
      <c r="J44" s="38" t="s">
        <v>60</v>
      </c>
      <c r="K44" s="174" t="s">
        <v>86</v>
      </c>
      <c r="L44" s="175"/>
      <c r="M44" s="38" t="s">
        <v>60</v>
      </c>
      <c r="N44" s="15">
        <v>41</v>
      </c>
      <c r="O44" s="16"/>
      <c r="P44" s="17">
        <f>'11'!Q44</f>
        <v>0</v>
      </c>
      <c r="Q44" s="17"/>
      <c r="R44" s="18">
        <f t="shared" si="1"/>
        <v>0</v>
      </c>
      <c r="S44" s="62">
        <v>10</v>
      </c>
      <c r="T44" s="20">
        <f t="shared" si="2"/>
        <v>0</v>
      </c>
      <c r="U44" s="6"/>
      <c r="V44" s="6"/>
      <c r="W44" s="6"/>
      <c r="X44" s="6"/>
      <c r="Y44" s="6"/>
      <c r="Z44" s="6"/>
    </row>
    <row r="45" spans="1:26" ht="18" customHeight="1" x14ac:dyDescent="0.2">
      <c r="A45" s="16"/>
      <c r="B45" s="18"/>
      <c r="C45" s="54"/>
      <c r="D45" s="61"/>
      <c r="E45" s="18"/>
      <c r="F45" s="54"/>
      <c r="G45" s="191"/>
      <c r="H45" s="160" t="s">
        <v>120</v>
      </c>
      <c r="I45" s="161"/>
      <c r="J45" s="63">
        <v>102</v>
      </c>
      <c r="K45" s="160" t="s">
        <v>296</v>
      </c>
      <c r="L45" s="161"/>
      <c r="M45" s="63">
        <v>340</v>
      </c>
      <c r="N45" s="15">
        <v>42</v>
      </c>
      <c r="O45" s="16"/>
      <c r="P45" s="17">
        <f>'11'!Q45</f>
        <v>0</v>
      </c>
      <c r="Q45" s="17"/>
      <c r="R45" s="18">
        <f t="shared" si="1"/>
        <v>0</v>
      </c>
      <c r="S45" s="64">
        <v>1</v>
      </c>
      <c r="T45" s="20">
        <f t="shared" si="2"/>
        <v>0</v>
      </c>
      <c r="U45" s="6"/>
      <c r="V45" s="6"/>
      <c r="W45" s="6"/>
      <c r="X45" s="6"/>
      <c r="Y45" s="6"/>
      <c r="Z45" s="6"/>
    </row>
    <row r="46" spans="1:26" ht="18" customHeight="1" x14ac:dyDescent="0.2">
      <c r="A46" s="16"/>
      <c r="B46" s="18"/>
      <c r="C46" s="54"/>
      <c r="D46" s="61"/>
      <c r="E46" s="18"/>
      <c r="F46" s="54"/>
      <c r="G46" s="191"/>
      <c r="H46" s="160"/>
      <c r="I46" s="161"/>
      <c r="J46" s="63"/>
      <c r="K46" s="160"/>
      <c r="L46" s="161"/>
      <c r="M46" s="63"/>
      <c r="N46" s="15">
        <v>43</v>
      </c>
      <c r="O46" s="16"/>
      <c r="P46" s="17">
        <f>'11'!Q46</f>
        <v>0</v>
      </c>
      <c r="Q46" s="17"/>
      <c r="R46" s="18">
        <f t="shared" si="1"/>
        <v>0</v>
      </c>
      <c r="S46" s="64">
        <v>1</v>
      </c>
      <c r="T46" s="20">
        <f t="shared" si="2"/>
        <v>0</v>
      </c>
      <c r="U46" s="6"/>
      <c r="V46" s="6"/>
      <c r="W46" s="6"/>
      <c r="X46" s="6"/>
      <c r="Y46" s="6"/>
      <c r="Z46" s="6"/>
    </row>
    <row r="47" spans="1:26" ht="18" customHeight="1" x14ac:dyDescent="0.2">
      <c r="A47" s="16"/>
      <c r="B47" s="18"/>
      <c r="C47" s="54"/>
      <c r="D47" s="162" t="s">
        <v>80</v>
      </c>
      <c r="E47" s="163"/>
      <c r="F47" s="55">
        <f>SUM(F44:F46)</f>
        <v>0</v>
      </c>
      <c r="G47" s="191"/>
      <c r="H47" s="160"/>
      <c r="I47" s="161"/>
      <c r="J47" s="63"/>
      <c r="K47" s="160"/>
      <c r="L47" s="161"/>
      <c r="M47" s="63"/>
      <c r="N47" s="15">
        <v>44</v>
      </c>
      <c r="O47" s="16"/>
      <c r="P47" s="17">
        <f>'11'!Q47</f>
        <v>0</v>
      </c>
      <c r="Q47" s="17"/>
      <c r="R47" s="18">
        <f t="shared" si="1"/>
        <v>0</v>
      </c>
      <c r="S47" s="64">
        <v>1</v>
      </c>
      <c r="T47" s="20">
        <f t="shared" si="2"/>
        <v>0</v>
      </c>
      <c r="U47" s="6"/>
      <c r="V47" s="6"/>
      <c r="W47" s="6"/>
      <c r="X47" s="6"/>
      <c r="Y47" s="6"/>
      <c r="Z47" s="6"/>
    </row>
    <row r="48" spans="1:26" ht="18" customHeight="1" x14ac:dyDescent="0.2">
      <c r="A48" s="16"/>
      <c r="B48" s="18"/>
      <c r="C48" s="54"/>
      <c r="D48" s="202" t="s">
        <v>90</v>
      </c>
      <c r="E48" s="169"/>
      <c r="F48" s="170"/>
      <c r="G48" s="191"/>
      <c r="H48" s="160"/>
      <c r="I48" s="161"/>
      <c r="J48" s="63"/>
      <c r="K48" s="160"/>
      <c r="L48" s="161"/>
      <c r="M48" s="63"/>
      <c r="N48" s="15">
        <v>45</v>
      </c>
      <c r="O48" s="16"/>
      <c r="P48" s="17">
        <f>'11'!Q48</f>
        <v>0</v>
      </c>
      <c r="Q48" s="17"/>
      <c r="R48" s="18">
        <f t="shared" si="1"/>
        <v>0</v>
      </c>
      <c r="S48" s="64">
        <v>1</v>
      </c>
      <c r="T48" s="20">
        <f t="shared" si="2"/>
        <v>0</v>
      </c>
      <c r="U48" s="6"/>
      <c r="V48" s="6"/>
      <c r="W48" s="6"/>
      <c r="X48" s="6"/>
      <c r="Y48" s="6"/>
      <c r="Z48" s="6"/>
    </row>
    <row r="49" spans="1:26" ht="18" customHeight="1" x14ac:dyDescent="0.2">
      <c r="A49" s="16"/>
      <c r="B49" s="18"/>
      <c r="C49" s="54"/>
      <c r="D49" s="65" t="s">
        <v>77</v>
      </c>
      <c r="E49" s="66"/>
      <c r="F49" s="67" t="s">
        <v>14</v>
      </c>
      <c r="G49" s="191"/>
      <c r="H49" s="160"/>
      <c r="I49" s="161"/>
      <c r="J49" s="63"/>
      <c r="K49" s="160"/>
      <c r="L49" s="161"/>
      <c r="M49" s="63"/>
      <c r="N49" s="15">
        <v>46</v>
      </c>
      <c r="O49" s="16"/>
      <c r="P49" s="17">
        <f>'11'!Q49</f>
        <v>0</v>
      </c>
      <c r="Q49" s="17"/>
      <c r="R49" s="18">
        <f t="shared" si="1"/>
        <v>0</v>
      </c>
      <c r="S49" s="64">
        <v>1</v>
      </c>
      <c r="T49" s="20">
        <f t="shared" si="2"/>
        <v>0</v>
      </c>
      <c r="U49" s="6"/>
      <c r="V49" s="6"/>
      <c r="W49" s="6"/>
      <c r="X49" s="6"/>
      <c r="Y49" s="6"/>
      <c r="Z49" s="6"/>
    </row>
    <row r="50" spans="1:26" ht="18" customHeight="1" x14ac:dyDescent="0.2">
      <c r="A50" s="16"/>
      <c r="B50" s="18"/>
      <c r="C50" s="54"/>
      <c r="D50" s="176"/>
      <c r="E50" s="161"/>
      <c r="F50" s="54"/>
      <c r="G50" s="191"/>
      <c r="H50" s="160"/>
      <c r="I50" s="161"/>
      <c r="J50" s="63"/>
      <c r="K50" s="160"/>
      <c r="L50" s="161"/>
      <c r="M50" s="63"/>
      <c r="N50" s="15">
        <v>47</v>
      </c>
      <c r="O50" s="16"/>
      <c r="P50" s="17">
        <f>'11'!Q50</f>
        <v>0</v>
      </c>
      <c r="Q50" s="17"/>
      <c r="R50" s="18">
        <f t="shared" si="1"/>
        <v>0</v>
      </c>
      <c r="S50" s="64">
        <v>1</v>
      </c>
      <c r="T50" s="20">
        <f t="shared" si="2"/>
        <v>0</v>
      </c>
      <c r="U50" s="6"/>
      <c r="V50" s="6"/>
      <c r="W50" s="6"/>
      <c r="X50" s="6"/>
      <c r="Y50" s="6"/>
      <c r="Z50" s="6"/>
    </row>
    <row r="51" spans="1:26" ht="18" customHeight="1" x14ac:dyDescent="0.2">
      <c r="A51" s="16"/>
      <c r="B51" s="18"/>
      <c r="C51" s="54"/>
      <c r="D51" s="176"/>
      <c r="E51" s="161"/>
      <c r="F51" s="54"/>
      <c r="G51" s="191"/>
      <c r="H51" s="160"/>
      <c r="I51" s="161"/>
      <c r="J51" s="63"/>
      <c r="K51" s="160"/>
      <c r="L51" s="161"/>
      <c r="M51" s="63"/>
      <c r="N51" s="15">
        <v>48</v>
      </c>
      <c r="O51" s="16"/>
      <c r="P51" s="17">
        <f>'11'!Q51</f>
        <v>0</v>
      </c>
      <c r="Q51" s="17"/>
      <c r="R51" s="18">
        <f t="shared" si="1"/>
        <v>0</v>
      </c>
      <c r="S51" s="64">
        <v>1</v>
      </c>
      <c r="T51" s="20">
        <f t="shared" si="2"/>
        <v>0</v>
      </c>
      <c r="U51" s="6"/>
      <c r="V51" s="6"/>
      <c r="W51" s="6"/>
      <c r="X51" s="6"/>
      <c r="Y51" s="6"/>
      <c r="Z51" s="6"/>
    </row>
    <row r="52" spans="1:26" ht="18" customHeight="1" x14ac:dyDescent="0.2">
      <c r="A52" s="16"/>
      <c r="B52" s="18"/>
      <c r="C52" s="54"/>
      <c r="D52" s="176"/>
      <c r="E52" s="161"/>
      <c r="F52" s="54"/>
      <c r="G52" s="191"/>
      <c r="H52" s="160"/>
      <c r="I52" s="161"/>
      <c r="J52" s="63"/>
      <c r="K52" s="160"/>
      <c r="L52" s="161"/>
      <c r="M52" s="63"/>
      <c r="N52" s="68"/>
      <c r="O52" s="204" t="s">
        <v>91</v>
      </c>
      <c r="P52" s="205"/>
      <c r="Q52" s="205"/>
      <c r="R52" s="163"/>
      <c r="S52" s="203">
        <f>SUM(T4:T51)</f>
        <v>0</v>
      </c>
      <c r="T52" s="201"/>
      <c r="U52" s="6"/>
      <c r="V52" s="6"/>
      <c r="W52" s="6"/>
      <c r="X52" s="6"/>
      <c r="Y52" s="6"/>
      <c r="Z52" s="6"/>
    </row>
    <row r="53" spans="1:26" ht="12.75" customHeight="1" x14ac:dyDescent="0.2">
      <c r="A53" s="162" t="s">
        <v>80</v>
      </c>
      <c r="B53" s="163"/>
      <c r="C53" s="55">
        <f>SUM(C44:C52)</f>
        <v>0</v>
      </c>
      <c r="D53" s="162" t="s">
        <v>80</v>
      </c>
      <c r="E53" s="163"/>
      <c r="F53" s="55">
        <f>SUM(F50:F52)</f>
        <v>0</v>
      </c>
      <c r="G53" s="69"/>
      <c r="H53" s="164" t="s">
        <v>49</v>
      </c>
      <c r="I53" s="163"/>
      <c r="J53" s="70">
        <f>SUM(J45:J52)</f>
        <v>102</v>
      </c>
      <c r="K53" s="164" t="s">
        <v>49</v>
      </c>
      <c r="L53" s="163"/>
      <c r="M53" s="70">
        <f>SUM(M45:M52)</f>
        <v>340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M54" s="69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M55" s="69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M56" s="69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M57" s="69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M58" s="69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M59" s="69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M60" s="69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M61" s="69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2">
      <c r="A62" s="6"/>
      <c r="B62" s="6"/>
      <c r="C62" s="6"/>
      <c r="D62" s="6"/>
      <c r="E62" s="6"/>
      <c r="F62" s="6"/>
      <c r="G62" s="6"/>
      <c r="M62" s="69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2">
      <c r="A63" s="6"/>
      <c r="B63" s="6"/>
      <c r="C63" s="6"/>
      <c r="D63" s="6"/>
      <c r="E63" s="6"/>
      <c r="F63" s="6"/>
      <c r="G63" s="6"/>
      <c r="M63" s="69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2">
      <c r="A64" s="6"/>
      <c r="B64" s="6"/>
      <c r="C64" s="6"/>
      <c r="D64" s="6"/>
      <c r="E64" s="6"/>
      <c r="F64" s="6"/>
      <c r="G64" s="6"/>
      <c r="M64" s="69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2">
      <c r="A65" s="6"/>
      <c r="B65" s="6"/>
      <c r="C65" s="6"/>
      <c r="D65" s="6"/>
      <c r="E65" s="6"/>
      <c r="F65" s="6"/>
      <c r="G65" s="6"/>
      <c r="M65" s="69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2">
      <c r="A66" s="6"/>
      <c r="B66" s="6"/>
      <c r="C66" s="6"/>
      <c r="D66" s="6"/>
      <c r="E66" s="6"/>
      <c r="F66" s="6"/>
      <c r="G66" s="6"/>
      <c r="M66" s="69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2">
      <c r="A67" s="6"/>
      <c r="B67" s="6"/>
      <c r="C67" s="6"/>
      <c r="D67" s="6"/>
      <c r="E67" s="6"/>
      <c r="F67" s="6"/>
      <c r="G67" s="6"/>
      <c r="M67" s="69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2">
      <c r="A68" s="6"/>
      <c r="B68" s="6"/>
      <c r="C68" s="6"/>
      <c r="D68" s="6"/>
      <c r="E68" s="6"/>
      <c r="F68" s="6"/>
      <c r="G68" s="6"/>
      <c r="M68" s="69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2">
      <c r="A69" s="6"/>
      <c r="B69" s="6"/>
      <c r="C69" s="6"/>
      <c r="D69" s="6"/>
      <c r="E69" s="6"/>
      <c r="F69" s="6"/>
      <c r="G69" s="6"/>
      <c r="M69" s="69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2">
      <c r="A70" s="6"/>
      <c r="B70" s="6"/>
      <c r="C70" s="6"/>
      <c r="D70" s="6"/>
      <c r="E70" s="6"/>
      <c r="F70" s="6"/>
      <c r="G70" s="6"/>
      <c r="M70" s="69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2">
      <c r="A71" s="6"/>
      <c r="B71" s="6"/>
      <c r="C71" s="6"/>
      <c r="D71" s="6"/>
      <c r="E71" s="6"/>
      <c r="F71" s="6"/>
      <c r="G71" s="6"/>
      <c r="M71" s="69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2">
      <c r="A72" s="6"/>
      <c r="B72" s="6"/>
      <c r="C72" s="6"/>
      <c r="D72" s="6"/>
      <c r="E72" s="6"/>
      <c r="F72" s="6"/>
      <c r="G72" s="6"/>
      <c r="M72" s="69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2">
      <c r="A73" s="6"/>
      <c r="B73" s="6"/>
      <c r="C73" s="6"/>
      <c r="D73" s="6"/>
      <c r="E73" s="6"/>
      <c r="F73" s="6"/>
      <c r="G73" s="6"/>
      <c r="M73" s="69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2">
      <c r="A74" s="6"/>
      <c r="B74" s="6"/>
      <c r="C74" s="6"/>
      <c r="D74" s="6"/>
      <c r="E74" s="6"/>
      <c r="F74" s="6"/>
      <c r="G74" s="6"/>
      <c r="M74" s="69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2">
      <c r="A75" s="6"/>
      <c r="B75" s="6"/>
      <c r="C75" s="6"/>
      <c r="D75" s="6"/>
      <c r="E75" s="6"/>
      <c r="F75" s="6"/>
      <c r="G75" s="6"/>
      <c r="M75" s="69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2">
      <c r="A76" s="6"/>
      <c r="B76" s="6"/>
      <c r="C76" s="6"/>
      <c r="D76" s="6"/>
      <c r="E76" s="6"/>
      <c r="F76" s="6"/>
      <c r="G76" s="6"/>
      <c r="M76" s="69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2">
      <c r="A77" s="6"/>
      <c r="B77" s="6"/>
      <c r="C77" s="6"/>
      <c r="D77" s="6"/>
      <c r="E77" s="6"/>
      <c r="F77" s="6"/>
      <c r="G77" s="6"/>
      <c r="M77" s="69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2">
      <c r="A78" s="6"/>
      <c r="B78" s="6"/>
      <c r="C78" s="6"/>
      <c r="D78" s="6"/>
      <c r="E78" s="6"/>
      <c r="F78" s="6"/>
      <c r="G78" s="6"/>
      <c r="M78" s="69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2">
      <c r="A79" s="6"/>
      <c r="B79" s="6"/>
      <c r="C79" s="6"/>
      <c r="D79" s="6"/>
      <c r="E79" s="6"/>
      <c r="F79" s="6"/>
      <c r="G79" s="6"/>
      <c r="M79" s="69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2">
      <c r="A80" s="6"/>
      <c r="B80" s="6"/>
      <c r="C80" s="6"/>
      <c r="D80" s="6"/>
      <c r="E80" s="6"/>
      <c r="F80" s="6"/>
      <c r="G80" s="6"/>
      <c r="M80" s="69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2">
      <c r="A81" s="6"/>
      <c r="B81" s="6"/>
      <c r="C81" s="6"/>
      <c r="D81" s="6"/>
      <c r="E81" s="6"/>
      <c r="F81" s="6"/>
      <c r="G81" s="6"/>
      <c r="M81" s="69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2">
      <c r="A82" s="6"/>
      <c r="B82" s="6"/>
      <c r="C82" s="6"/>
      <c r="D82" s="6"/>
      <c r="E82" s="6"/>
      <c r="F82" s="6"/>
      <c r="G82" s="6"/>
      <c r="M82" s="69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2">
      <c r="A83" s="6"/>
      <c r="B83" s="6"/>
      <c r="C83" s="6"/>
      <c r="D83" s="6"/>
      <c r="E83" s="6"/>
      <c r="F83" s="6"/>
      <c r="G83" s="6"/>
      <c r="M83" s="69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2">
      <c r="A84" s="6"/>
      <c r="B84" s="6"/>
      <c r="C84" s="6"/>
      <c r="D84" s="6"/>
      <c r="E84" s="6"/>
      <c r="F84" s="6"/>
      <c r="G84" s="6"/>
      <c r="M84" s="69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2">
      <c r="A85" s="6"/>
      <c r="B85" s="6"/>
      <c r="C85" s="6"/>
      <c r="D85" s="6"/>
      <c r="E85" s="6"/>
      <c r="F85" s="6"/>
      <c r="G85" s="6"/>
      <c r="M85" s="69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2">
      <c r="A86" s="6"/>
      <c r="B86" s="6"/>
      <c r="C86" s="6"/>
      <c r="D86" s="6"/>
      <c r="E86" s="6"/>
      <c r="F86" s="6"/>
      <c r="G86" s="6"/>
      <c r="M86" s="69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2">
      <c r="A87" s="6"/>
      <c r="B87" s="6"/>
      <c r="C87" s="6"/>
      <c r="D87" s="6"/>
      <c r="E87" s="6"/>
      <c r="F87" s="6"/>
      <c r="G87" s="6"/>
      <c r="M87" s="69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2">
      <c r="A88" s="6"/>
      <c r="B88" s="6"/>
      <c r="C88" s="6"/>
      <c r="D88" s="6"/>
      <c r="E88" s="6"/>
      <c r="F88" s="6"/>
      <c r="G88" s="6"/>
      <c r="M88" s="69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2">
      <c r="A89" s="6"/>
      <c r="B89" s="6"/>
      <c r="C89" s="6"/>
      <c r="D89" s="6"/>
      <c r="E89" s="6"/>
      <c r="F89" s="6"/>
      <c r="G89" s="6"/>
      <c r="M89" s="69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2">
      <c r="A90" s="6"/>
      <c r="B90" s="6"/>
      <c r="C90" s="6"/>
      <c r="D90" s="6"/>
      <c r="E90" s="6"/>
      <c r="F90" s="6"/>
      <c r="G90" s="6"/>
      <c r="M90" s="69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2">
      <c r="A91" s="6"/>
      <c r="B91" s="6"/>
      <c r="C91" s="6"/>
      <c r="D91" s="6"/>
      <c r="E91" s="6"/>
      <c r="F91" s="6"/>
      <c r="G91" s="6"/>
      <c r="M91" s="69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2">
      <c r="A92" s="6"/>
      <c r="B92" s="6"/>
      <c r="C92" s="6"/>
      <c r="D92" s="6"/>
      <c r="E92" s="6"/>
      <c r="F92" s="6"/>
      <c r="G92" s="6"/>
      <c r="M92" s="69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2">
      <c r="A93" s="6"/>
      <c r="B93" s="6"/>
      <c r="C93" s="6"/>
      <c r="D93" s="6"/>
      <c r="E93" s="6"/>
      <c r="F93" s="6"/>
      <c r="G93" s="6"/>
      <c r="M93" s="69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2">
      <c r="A94" s="6"/>
      <c r="B94" s="6"/>
      <c r="C94" s="6"/>
      <c r="D94" s="6"/>
      <c r="E94" s="6"/>
      <c r="F94" s="6"/>
      <c r="G94" s="6"/>
      <c r="M94" s="69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2">
      <c r="A95" s="6"/>
      <c r="B95" s="6"/>
      <c r="C95" s="6"/>
      <c r="D95" s="6"/>
      <c r="E95" s="6"/>
      <c r="F95" s="6"/>
      <c r="G95" s="6"/>
      <c r="M95" s="69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2">
      <c r="A96" s="6"/>
      <c r="B96" s="6"/>
      <c r="C96" s="6"/>
      <c r="D96" s="6"/>
      <c r="E96" s="6"/>
      <c r="F96" s="6"/>
      <c r="G96" s="6"/>
      <c r="M96" s="69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2">
      <c r="A97" s="6"/>
      <c r="B97" s="6"/>
      <c r="C97" s="6"/>
      <c r="D97" s="6"/>
      <c r="E97" s="6"/>
      <c r="F97" s="6"/>
      <c r="G97" s="6"/>
      <c r="M97" s="69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2">
      <c r="A98" s="6"/>
      <c r="B98" s="6"/>
      <c r="C98" s="6"/>
      <c r="D98" s="6"/>
      <c r="E98" s="6"/>
      <c r="F98" s="6"/>
      <c r="G98" s="6"/>
      <c r="M98" s="69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2">
      <c r="A99" s="6"/>
      <c r="B99" s="6"/>
      <c r="C99" s="6"/>
      <c r="D99" s="6"/>
      <c r="E99" s="6"/>
      <c r="F99" s="6"/>
      <c r="G99" s="6"/>
      <c r="M99" s="69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2">
      <c r="A100" s="6"/>
      <c r="B100" s="6"/>
      <c r="C100" s="6"/>
      <c r="D100" s="6"/>
      <c r="E100" s="6"/>
      <c r="F100" s="6"/>
      <c r="G100" s="6"/>
      <c r="M100" s="69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2">
      <c r="A101" s="6"/>
      <c r="B101" s="6"/>
      <c r="C101" s="6"/>
      <c r="D101" s="6"/>
      <c r="E101" s="6"/>
      <c r="F101" s="6"/>
      <c r="G101" s="6"/>
      <c r="M101" s="69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2">
      <c r="A102" s="6"/>
      <c r="B102" s="6"/>
      <c r="C102" s="6"/>
      <c r="D102" s="6"/>
      <c r="E102" s="6"/>
      <c r="F102" s="6"/>
      <c r="G102" s="6"/>
      <c r="M102" s="69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2">
      <c r="A103" s="6"/>
      <c r="B103" s="6"/>
      <c r="C103" s="6"/>
      <c r="D103" s="6"/>
      <c r="E103" s="6"/>
      <c r="F103" s="6"/>
      <c r="G103" s="6"/>
      <c r="M103" s="69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2">
      <c r="A104" s="6"/>
      <c r="B104" s="6"/>
      <c r="C104" s="6"/>
      <c r="D104" s="6"/>
      <c r="E104" s="6"/>
      <c r="F104" s="6"/>
      <c r="G104" s="6"/>
      <c r="M104" s="69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2">
      <c r="A105" s="6"/>
      <c r="B105" s="6"/>
      <c r="C105" s="6"/>
      <c r="D105" s="6"/>
      <c r="E105" s="6"/>
      <c r="F105" s="6"/>
      <c r="G105" s="6"/>
      <c r="M105" s="69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2">
      <c r="A106" s="6"/>
      <c r="B106" s="6"/>
      <c r="C106" s="6"/>
      <c r="D106" s="6"/>
      <c r="E106" s="6"/>
      <c r="F106" s="6"/>
      <c r="G106" s="6"/>
      <c r="M106" s="69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2">
      <c r="A107" s="6"/>
      <c r="B107" s="6"/>
      <c r="C107" s="6"/>
      <c r="D107" s="6"/>
      <c r="E107" s="6"/>
      <c r="F107" s="6"/>
      <c r="G107" s="6"/>
      <c r="M107" s="69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2">
      <c r="A108" s="6"/>
      <c r="B108" s="6"/>
      <c r="C108" s="6"/>
      <c r="D108" s="6"/>
      <c r="E108" s="6"/>
      <c r="F108" s="6"/>
      <c r="G108" s="6"/>
      <c r="M108" s="69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2">
      <c r="A109" s="6"/>
      <c r="B109" s="6"/>
      <c r="C109" s="6"/>
      <c r="D109" s="6"/>
      <c r="E109" s="6"/>
      <c r="F109" s="6"/>
      <c r="G109" s="6"/>
      <c r="M109" s="69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2">
      <c r="A110" s="6"/>
      <c r="B110" s="6"/>
      <c r="C110" s="6"/>
      <c r="D110" s="6"/>
      <c r="E110" s="6"/>
      <c r="F110" s="6"/>
      <c r="G110" s="6"/>
      <c r="M110" s="69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2">
      <c r="A111" s="6"/>
      <c r="B111" s="6"/>
      <c r="C111" s="6"/>
      <c r="D111" s="6"/>
      <c r="E111" s="6"/>
      <c r="F111" s="6"/>
      <c r="G111" s="6"/>
      <c r="M111" s="69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2">
      <c r="A112" s="6"/>
      <c r="B112" s="6"/>
      <c r="C112" s="6"/>
      <c r="D112" s="6"/>
      <c r="E112" s="6"/>
      <c r="F112" s="6"/>
      <c r="G112" s="6"/>
      <c r="M112" s="69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2">
      <c r="A113" s="6"/>
      <c r="B113" s="6"/>
      <c r="C113" s="6"/>
      <c r="D113" s="6"/>
      <c r="E113" s="6"/>
      <c r="F113" s="6"/>
      <c r="G113" s="6"/>
      <c r="M113" s="69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2">
      <c r="A114" s="6"/>
      <c r="B114" s="6"/>
      <c r="C114" s="6"/>
      <c r="D114" s="6"/>
      <c r="E114" s="6"/>
      <c r="F114" s="6"/>
      <c r="G114" s="6"/>
      <c r="M114" s="69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2">
      <c r="A115" s="6"/>
      <c r="B115" s="6"/>
      <c r="C115" s="6"/>
      <c r="D115" s="6"/>
      <c r="E115" s="6"/>
      <c r="F115" s="6"/>
      <c r="G115" s="6"/>
      <c r="M115" s="69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2">
      <c r="A116" s="6"/>
      <c r="B116" s="6"/>
      <c r="C116" s="6"/>
      <c r="D116" s="6"/>
      <c r="E116" s="6"/>
      <c r="F116" s="6"/>
      <c r="G116" s="6"/>
      <c r="M116" s="69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2">
      <c r="A117" s="6"/>
      <c r="B117" s="6"/>
      <c r="C117" s="6"/>
      <c r="D117" s="6"/>
      <c r="E117" s="6"/>
      <c r="F117" s="6"/>
      <c r="G117" s="6"/>
      <c r="M117" s="69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2">
      <c r="A118" s="6"/>
      <c r="B118" s="6"/>
      <c r="C118" s="6"/>
      <c r="D118" s="6"/>
      <c r="E118" s="6"/>
      <c r="F118" s="6"/>
      <c r="G118" s="6"/>
      <c r="M118" s="69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2">
      <c r="A119" s="6"/>
      <c r="B119" s="6"/>
      <c r="C119" s="6"/>
      <c r="D119" s="6"/>
      <c r="E119" s="6"/>
      <c r="F119" s="6"/>
      <c r="G119" s="6"/>
      <c r="M119" s="69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2">
      <c r="A120" s="6"/>
      <c r="B120" s="6"/>
      <c r="C120" s="6"/>
      <c r="D120" s="6"/>
      <c r="E120" s="6"/>
      <c r="F120" s="6"/>
      <c r="G120" s="6"/>
      <c r="M120" s="69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2">
      <c r="A121" s="6"/>
      <c r="B121" s="6"/>
      <c r="C121" s="6"/>
      <c r="D121" s="6"/>
      <c r="E121" s="6"/>
      <c r="F121" s="6"/>
      <c r="G121" s="6"/>
      <c r="M121" s="69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2">
      <c r="A122" s="6"/>
      <c r="B122" s="6"/>
      <c r="C122" s="6"/>
      <c r="D122" s="6"/>
      <c r="E122" s="6"/>
      <c r="F122" s="6"/>
      <c r="G122" s="6"/>
      <c r="M122" s="69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2">
      <c r="A123" s="6"/>
      <c r="B123" s="6"/>
      <c r="C123" s="6"/>
      <c r="D123" s="6"/>
      <c r="E123" s="6"/>
      <c r="F123" s="6"/>
      <c r="G123" s="6"/>
      <c r="M123" s="69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2">
      <c r="A124" s="6"/>
      <c r="B124" s="6"/>
      <c r="C124" s="6"/>
      <c r="D124" s="6"/>
      <c r="E124" s="6"/>
      <c r="F124" s="6"/>
      <c r="G124" s="6"/>
      <c r="M124" s="69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2">
      <c r="A125" s="6"/>
      <c r="B125" s="6"/>
      <c r="C125" s="6"/>
      <c r="D125" s="6"/>
      <c r="E125" s="6"/>
      <c r="F125" s="6"/>
      <c r="G125" s="6"/>
      <c r="M125" s="69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2">
      <c r="A126" s="6"/>
      <c r="B126" s="6"/>
      <c r="C126" s="6"/>
      <c r="D126" s="6"/>
      <c r="E126" s="6"/>
      <c r="F126" s="6"/>
      <c r="G126" s="6"/>
      <c r="M126" s="69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2">
      <c r="A127" s="6"/>
      <c r="B127" s="6"/>
      <c r="C127" s="6"/>
      <c r="D127" s="6"/>
      <c r="E127" s="6"/>
      <c r="F127" s="6"/>
      <c r="G127" s="6"/>
      <c r="M127" s="69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2">
      <c r="A128" s="6"/>
      <c r="B128" s="6"/>
      <c r="C128" s="6"/>
      <c r="D128" s="6"/>
      <c r="E128" s="6"/>
      <c r="F128" s="6"/>
      <c r="G128" s="6"/>
      <c r="M128" s="69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2">
      <c r="A129" s="6"/>
      <c r="B129" s="6"/>
      <c r="C129" s="6"/>
      <c r="D129" s="6"/>
      <c r="E129" s="6"/>
      <c r="F129" s="6"/>
      <c r="G129" s="6"/>
      <c r="M129" s="69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2">
      <c r="A130" s="6"/>
      <c r="B130" s="6"/>
      <c r="C130" s="6"/>
      <c r="D130" s="6"/>
      <c r="E130" s="6"/>
      <c r="F130" s="6"/>
      <c r="G130" s="6"/>
      <c r="M130" s="69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2">
      <c r="A131" s="6"/>
      <c r="B131" s="6"/>
      <c r="C131" s="6"/>
      <c r="D131" s="6"/>
      <c r="E131" s="6"/>
      <c r="F131" s="6"/>
      <c r="G131" s="6"/>
      <c r="M131" s="69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2">
      <c r="A132" s="6"/>
      <c r="B132" s="6"/>
      <c r="C132" s="6"/>
      <c r="D132" s="6"/>
      <c r="E132" s="6"/>
      <c r="F132" s="6"/>
      <c r="G132" s="6"/>
      <c r="M132" s="69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2">
      <c r="A133" s="6"/>
      <c r="B133" s="6"/>
      <c r="C133" s="6"/>
      <c r="D133" s="6"/>
      <c r="E133" s="6"/>
      <c r="F133" s="6"/>
      <c r="G133" s="6"/>
      <c r="M133" s="69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2">
      <c r="A134" s="6"/>
      <c r="B134" s="6"/>
      <c r="C134" s="6"/>
      <c r="D134" s="6"/>
      <c r="E134" s="6"/>
      <c r="F134" s="6"/>
      <c r="G134" s="6"/>
      <c r="M134" s="69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2">
      <c r="A135" s="6"/>
      <c r="B135" s="6"/>
      <c r="C135" s="6"/>
      <c r="D135" s="6"/>
      <c r="E135" s="6"/>
      <c r="F135" s="6"/>
      <c r="G135" s="6"/>
      <c r="M135" s="69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2">
      <c r="A136" s="6"/>
      <c r="B136" s="6"/>
      <c r="C136" s="6"/>
      <c r="D136" s="6"/>
      <c r="E136" s="6"/>
      <c r="F136" s="6"/>
      <c r="G136" s="6"/>
      <c r="M136" s="69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2">
      <c r="A137" s="6"/>
      <c r="B137" s="6"/>
      <c r="C137" s="6"/>
      <c r="D137" s="6"/>
      <c r="E137" s="6"/>
      <c r="F137" s="6"/>
      <c r="G137" s="6"/>
      <c r="M137" s="69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2">
      <c r="A138" s="6"/>
      <c r="B138" s="6"/>
      <c r="C138" s="6"/>
      <c r="D138" s="6"/>
      <c r="E138" s="6"/>
      <c r="F138" s="6"/>
      <c r="G138" s="6"/>
      <c r="M138" s="69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2">
      <c r="A139" s="6"/>
      <c r="B139" s="6"/>
      <c r="C139" s="6"/>
      <c r="D139" s="6"/>
      <c r="E139" s="6"/>
      <c r="F139" s="6"/>
      <c r="G139" s="6"/>
      <c r="M139" s="69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2">
      <c r="A140" s="6"/>
      <c r="B140" s="6"/>
      <c r="C140" s="6"/>
      <c r="D140" s="6"/>
      <c r="E140" s="6"/>
      <c r="F140" s="6"/>
      <c r="G140" s="6"/>
      <c r="M140" s="69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2">
      <c r="A141" s="6"/>
      <c r="B141" s="6"/>
      <c r="C141" s="6"/>
      <c r="D141" s="6"/>
      <c r="E141" s="6"/>
      <c r="F141" s="6"/>
      <c r="G141" s="6"/>
      <c r="M141" s="69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2">
      <c r="A142" s="6"/>
      <c r="B142" s="6"/>
      <c r="C142" s="6"/>
      <c r="D142" s="6"/>
      <c r="E142" s="6"/>
      <c r="F142" s="6"/>
      <c r="G142" s="6"/>
      <c r="M142" s="69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2">
      <c r="A143" s="6"/>
      <c r="B143" s="6"/>
      <c r="C143" s="6"/>
      <c r="D143" s="6"/>
      <c r="E143" s="6"/>
      <c r="F143" s="6"/>
      <c r="G143" s="6"/>
      <c r="M143" s="69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2">
      <c r="A144" s="6"/>
      <c r="B144" s="6"/>
      <c r="C144" s="6"/>
      <c r="D144" s="6"/>
      <c r="E144" s="6"/>
      <c r="F144" s="6"/>
      <c r="G144" s="6"/>
      <c r="M144" s="69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2">
      <c r="A145" s="6"/>
      <c r="B145" s="6"/>
      <c r="C145" s="6"/>
      <c r="D145" s="6"/>
      <c r="E145" s="6"/>
      <c r="F145" s="6"/>
      <c r="G145" s="6"/>
      <c r="M145" s="69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2">
      <c r="A146" s="6"/>
      <c r="B146" s="6"/>
      <c r="C146" s="6"/>
      <c r="D146" s="6"/>
      <c r="E146" s="6"/>
      <c r="F146" s="6"/>
      <c r="G146" s="6"/>
      <c r="M146" s="69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2">
      <c r="A147" s="6"/>
      <c r="B147" s="6"/>
      <c r="C147" s="6"/>
      <c r="D147" s="6"/>
      <c r="E147" s="6"/>
      <c r="F147" s="6"/>
      <c r="G147" s="6"/>
      <c r="M147" s="69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2">
      <c r="A148" s="6"/>
      <c r="B148" s="6"/>
      <c r="C148" s="6"/>
      <c r="D148" s="6"/>
      <c r="E148" s="6"/>
      <c r="F148" s="6"/>
      <c r="G148" s="6"/>
      <c r="M148" s="69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2">
      <c r="A149" s="6"/>
      <c r="B149" s="6"/>
      <c r="C149" s="6"/>
      <c r="D149" s="6"/>
      <c r="E149" s="6"/>
      <c r="F149" s="6"/>
      <c r="G149" s="6"/>
      <c r="M149" s="69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2">
      <c r="A150" s="6"/>
      <c r="B150" s="6"/>
      <c r="C150" s="6"/>
      <c r="D150" s="6"/>
      <c r="E150" s="6"/>
      <c r="F150" s="6"/>
      <c r="G150" s="6"/>
      <c r="M150" s="69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2">
      <c r="A151" s="6"/>
      <c r="B151" s="6"/>
      <c r="C151" s="6"/>
      <c r="D151" s="6"/>
      <c r="E151" s="6"/>
      <c r="F151" s="6"/>
      <c r="G151" s="6"/>
      <c r="M151" s="69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2">
      <c r="A152" s="6"/>
      <c r="B152" s="6"/>
      <c r="C152" s="6"/>
      <c r="D152" s="6"/>
      <c r="E152" s="6"/>
      <c r="F152" s="6"/>
      <c r="G152" s="6"/>
      <c r="M152" s="69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2">
      <c r="A153" s="6"/>
      <c r="B153" s="6"/>
      <c r="C153" s="6"/>
      <c r="D153" s="6"/>
      <c r="E153" s="6"/>
      <c r="F153" s="6"/>
      <c r="G153" s="6"/>
      <c r="M153" s="69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2">
      <c r="A154" s="6"/>
      <c r="B154" s="6"/>
      <c r="C154" s="6"/>
      <c r="D154" s="6"/>
      <c r="E154" s="6"/>
      <c r="F154" s="6"/>
      <c r="G154" s="6"/>
      <c r="M154" s="69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2">
      <c r="A155" s="6"/>
      <c r="B155" s="6"/>
      <c r="C155" s="6"/>
      <c r="D155" s="6"/>
      <c r="E155" s="6"/>
      <c r="F155" s="6"/>
      <c r="G155" s="6"/>
      <c r="M155" s="69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2">
      <c r="A156" s="6"/>
      <c r="B156" s="6"/>
      <c r="C156" s="6"/>
      <c r="D156" s="6"/>
      <c r="E156" s="6"/>
      <c r="F156" s="6"/>
      <c r="G156" s="6"/>
      <c r="M156" s="69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2">
      <c r="A157" s="6"/>
      <c r="B157" s="6"/>
      <c r="C157" s="6"/>
      <c r="D157" s="6"/>
      <c r="E157" s="6"/>
      <c r="F157" s="6"/>
      <c r="G157" s="6"/>
      <c r="M157" s="69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2">
      <c r="A158" s="6"/>
      <c r="B158" s="6"/>
      <c r="C158" s="6"/>
      <c r="D158" s="6"/>
      <c r="E158" s="6"/>
      <c r="F158" s="6"/>
      <c r="G158" s="6"/>
      <c r="M158" s="69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2">
      <c r="A159" s="6"/>
      <c r="B159" s="6"/>
      <c r="C159" s="6"/>
      <c r="D159" s="6"/>
      <c r="E159" s="6"/>
      <c r="F159" s="6"/>
      <c r="G159" s="6"/>
      <c r="M159" s="69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2">
      <c r="A160" s="6"/>
      <c r="B160" s="6"/>
      <c r="C160" s="6"/>
      <c r="D160" s="6"/>
      <c r="E160" s="6"/>
      <c r="F160" s="6"/>
      <c r="G160" s="6"/>
      <c r="M160" s="69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2">
      <c r="A161" s="6"/>
      <c r="B161" s="6"/>
      <c r="C161" s="6"/>
      <c r="D161" s="6"/>
      <c r="E161" s="6"/>
      <c r="F161" s="6"/>
      <c r="G161" s="6"/>
      <c r="M161" s="69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2">
      <c r="A162" s="6"/>
      <c r="B162" s="6"/>
      <c r="C162" s="6"/>
      <c r="D162" s="6"/>
      <c r="E162" s="6"/>
      <c r="F162" s="6"/>
      <c r="G162" s="6"/>
      <c r="M162" s="69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2">
      <c r="A163" s="6"/>
      <c r="B163" s="6"/>
      <c r="C163" s="6"/>
      <c r="D163" s="6"/>
      <c r="E163" s="6"/>
      <c r="F163" s="6"/>
      <c r="G163" s="6"/>
      <c r="M163" s="69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2">
      <c r="A164" s="6"/>
      <c r="B164" s="6"/>
      <c r="C164" s="6"/>
      <c r="D164" s="6"/>
      <c r="E164" s="6"/>
      <c r="F164" s="6"/>
      <c r="G164" s="6"/>
      <c r="M164" s="69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2">
      <c r="A165" s="6"/>
      <c r="B165" s="6"/>
      <c r="C165" s="6"/>
      <c r="D165" s="6"/>
      <c r="E165" s="6"/>
      <c r="F165" s="6"/>
      <c r="G165" s="6"/>
      <c r="M165" s="69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2">
      <c r="A166" s="6"/>
      <c r="B166" s="6"/>
      <c r="C166" s="6"/>
      <c r="D166" s="6"/>
      <c r="E166" s="6"/>
      <c r="F166" s="6"/>
      <c r="G166" s="6"/>
      <c r="M166" s="69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2">
      <c r="A167" s="6"/>
      <c r="B167" s="6"/>
      <c r="C167" s="6"/>
      <c r="D167" s="6"/>
      <c r="E167" s="6"/>
      <c r="F167" s="6"/>
      <c r="G167" s="6"/>
      <c r="M167" s="69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2">
      <c r="A168" s="6"/>
      <c r="B168" s="6"/>
      <c r="C168" s="6"/>
      <c r="D168" s="6"/>
      <c r="E168" s="6"/>
      <c r="F168" s="6"/>
      <c r="G168" s="6"/>
      <c r="M168" s="69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2">
      <c r="A169" s="6"/>
      <c r="B169" s="6"/>
      <c r="C169" s="6"/>
      <c r="D169" s="6"/>
      <c r="E169" s="6"/>
      <c r="F169" s="6"/>
      <c r="G169" s="6"/>
      <c r="M169" s="69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2">
      <c r="A170" s="6"/>
      <c r="B170" s="6"/>
      <c r="C170" s="6"/>
      <c r="D170" s="6"/>
      <c r="E170" s="6"/>
      <c r="F170" s="6"/>
      <c r="G170" s="6"/>
      <c r="M170" s="69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2">
      <c r="A171" s="6"/>
      <c r="B171" s="6"/>
      <c r="C171" s="6"/>
      <c r="D171" s="6"/>
      <c r="E171" s="6"/>
      <c r="F171" s="6"/>
      <c r="G171" s="6"/>
      <c r="M171" s="69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2">
      <c r="A172" s="6"/>
      <c r="B172" s="6"/>
      <c r="C172" s="6"/>
      <c r="D172" s="6"/>
      <c r="E172" s="6"/>
      <c r="F172" s="6"/>
      <c r="G172" s="6"/>
      <c r="M172" s="69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2">
      <c r="A173" s="6"/>
      <c r="B173" s="6"/>
      <c r="C173" s="6"/>
      <c r="D173" s="6"/>
      <c r="E173" s="6"/>
      <c r="F173" s="6"/>
      <c r="G173" s="6"/>
      <c r="M173" s="69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2">
      <c r="A174" s="6"/>
      <c r="B174" s="6"/>
      <c r="C174" s="6"/>
      <c r="D174" s="6"/>
      <c r="E174" s="6"/>
      <c r="F174" s="6"/>
      <c r="G174" s="6"/>
      <c r="M174" s="69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2">
      <c r="A175" s="6"/>
      <c r="B175" s="6"/>
      <c r="C175" s="6"/>
      <c r="D175" s="6"/>
      <c r="E175" s="6"/>
      <c r="F175" s="6"/>
      <c r="G175" s="6"/>
      <c r="M175" s="69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2">
      <c r="A176" s="6"/>
      <c r="B176" s="6"/>
      <c r="C176" s="6"/>
      <c r="D176" s="6"/>
      <c r="E176" s="6"/>
      <c r="F176" s="6"/>
      <c r="G176" s="6"/>
      <c r="M176" s="69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2">
      <c r="A177" s="6"/>
      <c r="B177" s="6"/>
      <c r="C177" s="6"/>
      <c r="D177" s="6"/>
      <c r="E177" s="6"/>
      <c r="F177" s="6"/>
      <c r="G177" s="6"/>
      <c r="M177" s="69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2">
      <c r="A178" s="6"/>
      <c r="B178" s="6"/>
      <c r="C178" s="6"/>
      <c r="D178" s="6"/>
      <c r="E178" s="6"/>
      <c r="F178" s="6"/>
      <c r="G178" s="6"/>
      <c r="M178" s="69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2">
      <c r="A179" s="6"/>
      <c r="B179" s="6"/>
      <c r="C179" s="6"/>
      <c r="D179" s="6"/>
      <c r="E179" s="6"/>
      <c r="F179" s="6"/>
      <c r="G179" s="6"/>
      <c r="M179" s="69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2">
      <c r="A180" s="6"/>
      <c r="B180" s="6"/>
      <c r="C180" s="6"/>
      <c r="D180" s="6"/>
      <c r="E180" s="6"/>
      <c r="F180" s="6"/>
      <c r="G180" s="6"/>
      <c r="M180" s="69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2">
      <c r="A181" s="6"/>
      <c r="B181" s="6"/>
      <c r="C181" s="6"/>
      <c r="D181" s="6"/>
      <c r="E181" s="6"/>
      <c r="F181" s="6"/>
      <c r="G181" s="6"/>
      <c r="M181" s="69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2">
      <c r="A182" s="6"/>
      <c r="B182" s="6"/>
      <c r="C182" s="6"/>
      <c r="D182" s="6"/>
      <c r="E182" s="6"/>
      <c r="F182" s="6"/>
      <c r="G182" s="6"/>
      <c r="M182" s="69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2">
      <c r="A183" s="6"/>
      <c r="B183" s="6"/>
      <c r="C183" s="6"/>
      <c r="D183" s="6"/>
      <c r="E183" s="6"/>
      <c r="F183" s="6"/>
      <c r="G183" s="6"/>
      <c r="M183" s="69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2">
      <c r="A184" s="6"/>
      <c r="B184" s="6"/>
      <c r="C184" s="6"/>
      <c r="D184" s="6"/>
      <c r="E184" s="6"/>
      <c r="F184" s="6"/>
      <c r="G184" s="6"/>
      <c r="M184" s="69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2">
      <c r="A185" s="6"/>
      <c r="B185" s="6"/>
      <c r="C185" s="6"/>
      <c r="D185" s="6"/>
      <c r="E185" s="6"/>
      <c r="F185" s="6"/>
      <c r="G185" s="6"/>
      <c r="M185" s="69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2">
      <c r="A186" s="6"/>
      <c r="B186" s="6"/>
      <c r="C186" s="6"/>
      <c r="D186" s="6"/>
      <c r="E186" s="6"/>
      <c r="F186" s="6"/>
      <c r="G186" s="6"/>
      <c r="M186" s="69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2">
      <c r="A187" s="6"/>
      <c r="B187" s="6"/>
      <c r="C187" s="6"/>
      <c r="D187" s="6"/>
      <c r="E187" s="6"/>
      <c r="F187" s="6"/>
      <c r="G187" s="6"/>
      <c r="M187" s="69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2">
      <c r="A188" s="6"/>
      <c r="B188" s="6"/>
      <c r="C188" s="6"/>
      <c r="D188" s="6"/>
      <c r="E188" s="6"/>
      <c r="F188" s="6"/>
      <c r="G188" s="6"/>
      <c r="M188" s="69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2">
      <c r="A189" s="6"/>
      <c r="B189" s="6"/>
      <c r="C189" s="6"/>
      <c r="D189" s="6"/>
      <c r="E189" s="6"/>
      <c r="F189" s="6"/>
      <c r="G189" s="6"/>
      <c r="M189" s="69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2">
      <c r="A190" s="6"/>
      <c r="B190" s="6"/>
      <c r="C190" s="6"/>
      <c r="D190" s="6"/>
      <c r="E190" s="6"/>
      <c r="F190" s="6"/>
      <c r="G190" s="6"/>
      <c r="M190" s="69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2">
      <c r="A191" s="6"/>
      <c r="B191" s="6"/>
      <c r="C191" s="6"/>
      <c r="D191" s="6"/>
      <c r="E191" s="6"/>
      <c r="F191" s="6"/>
      <c r="G191" s="6"/>
      <c r="M191" s="69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2">
      <c r="A192" s="6"/>
      <c r="B192" s="6"/>
      <c r="C192" s="6"/>
      <c r="D192" s="6"/>
      <c r="E192" s="6"/>
      <c r="F192" s="6"/>
      <c r="G192" s="6"/>
      <c r="M192" s="69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2">
      <c r="A193" s="6"/>
      <c r="B193" s="6"/>
      <c r="C193" s="6"/>
      <c r="D193" s="6"/>
      <c r="E193" s="6"/>
      <c r="F193" s="6"/>
      <c r="G193" s="6"/>
      <c r="M193" s="69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2">
      <c r="A194" s="6"/>
      <c r="B194" s="6"/>
      <c r="C194" s="6"/>
      <c r="D194" s="6"/>
      <c r="E194" s="6"/>
      <c r="F194" s="6"/>
      <c r="G194" s="6"/>
      <c r="M194" s="69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2">
      <c r="A195" s="6"/>
      <c r="B195" s="6"/>
      <c r="C195" s="6"/>
      <c r="D195" s="6"/>
      <c r="E195" s="6"/>
      <c r="F195" s="6"/>
      <c r="G195" s="6"/>
      <c r="M195" s="69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2">
      <c r="A196" s="6"/>
      <c r="B196" s="6"/>
      <c r="C196" s="6"/>
      <c r="D196" s="6"/>
      <c r="E196" s="6"/>
      <c r="F196" s="6"/>
      <c r="G196" s="6"/>
      <c r="M196" s="69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2">
      <c r="A197" s="6"/>
      <c r="B197" s="6"/>
      <c r="C197" s="6"/>
      <c r="D197" s="6"/>
      <c r="E197" s="6"/>
      <c r="F197" s="6"/>
      <c r="G197" s="6"/>
      <c r="M197" s="69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2">
      <c r="A198" s="6"/>
      <c r="B198" s="6"/>
      <c r="C198" s="6"/>
      <c r="D198" s="6"/>
      <c r="E198" s="6"/>
      <c r="F198" s="6"/>
      <c r="G198" s="6"/>
      <c r="M198" s="69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2">
      <c r="A199" s="6"/>
      <c r="B199" s="6"/>
      <c r="C199" s="6"/>
      <c r="D199" s="6"/>
      <c r="E199" s="6"/>
      <c r="F199" s="6"/>
      <c r="G199" s="6"/>
      <c r="M199" s="69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2">
      <c r="A200" s="6"/>
      <c r="B200" s="6"/>
      <c r="C200" s="6"/>
      <c r="D200" s="6"/>
      <c r="E200" s="6"/>
      <c r="F200" s="6"/>
      <c r="G200" s="6"/>
      <c r="M200" s="69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2">
      <c r="A201" s="6"/>
      <c r="B201" s="6"/>
      <c r="C201" s="6"/>
      <c r="D201" s="6"/>
      <c r="E201" s="6"/>
      <c r="F201" s="6"/>
      <c r="G201" s="6"/>
      <c r="M201" s="69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2">
      <c r="A202" s="6"/>
      <c r="B202" s="6"/>
      <c r="C202" s="6"/>
      <c r="D202" s="6"/>
      <c r="E202" s="6"/>
      <c r="F202" s="6"/>
      <c r="G202" s="6"/>
      <c r="M202" s="69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2">
      <c r="A203" s="6"/>
      <c r="B203" s="6"/>
      <c r="C203" s="6"/>
      <c r="D203" s="6"/>
      <c r="E203" s="6"/>
      <c r="F203" s="6"/>
      <c r="G203" s="6"/>
      <c r="M203" s="69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2">
      <c r="A204" s="6"/>
      <c r="B204" s="6"/>
      <c r="C204" s="6"/>
      <c r="D204" s="6"/>
      <c r="E204" s="6"/>
      <c r="F204" s="6"/>
      <c r="G204" s="6"/>
      <c r="M204" s="69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2">
      <c r="A205" s="6"/>
      <c r="B205" s="6"/>
      <c r="C205" s="6"/>
      <c r="D205" s="6"/>
      <c r="E205" s="6"/>
      <c r="F205" s="6"/>
      <c r="G205" s="6"/>
      <c r="M205" s="69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2">
      <c r="A206" s="6"/>
      <c r="B206" s="6"/>
      <c r="C206" s="6"/>
      <c r="D206" s="6"/>
      <c r="E206" s="6"/>
      <c r="F206" s="6"/>
      <c r="G206" s="6"/>
      <c r="M206" s="69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2">
      <c r="A207" s="6"/>
      <c r="B207" s="6"/>
      <c r="C207" s="6"/>
      <c r="D207" s="6"/>
      <c r="E207" s="6"/>
      <c r="F207" s="6"/>
      <c r="G207" s="6"/>
      <c r="M207" s="69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2">
      <c r="A208" s="6"/>
      <c r="B208" s="6"/>
      <c r="C208" s="6"/>
      <c r="D208" s="6"/>
      <c r="E208" s="6"/>
      <c r="F208" s="6"/>
      <c r="G208" s="6"/>
      <c r="M208" s="69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2">
      <c r="A209" s="6"/>
      <c r="B209" s="6"/>
      <c r="C209" s="6"/>
      <c r="D209" s="6"/>
      <c r="E209" s="6"/>
      <c r="F209" s="6"/>
      <c r="G209" s="6"/>
      <c r="M209" s="69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2">
      <c r="A210" s="6"/>
      <c r="B210" s="6"/>
      <c r="C210" s="6"/>
      <c r="D210" s="6"/>
      <c r="E210" s="6"/>
      <c r="F210" s="6"/>
      <c r="G210" s="6"/>
      <c r="M210" s="69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2">
      <c r="A211" s="6"/>
      <c r="B211" s="6"/>
      <c r="C211" s="6"/>
      <c r="D211" s="6"/>
      <c r="E211" s="6"/>
      <c r="F211" s="6"/>
      <c r="G211" s="6"/>
      <c r="M211" s="69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2">
      <c r="A212" s="6"/>
      <c r="B212" s="6"/>
      <c r="C212" s="6"/>
      <c r="D212" s="6"/>
      <c r="E212" s="6"/>
      <c r="F212" s="6"/>
      <c r="G212" s="6"/>
      <c r="M212" s="69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2">
      <c r="A213" s="6"/>
      <c r="B213" s="6"/>
      <c r="C213" s="6"/>
      <c r="D213" s="6"/>
      <c r="E213" s="6"/>
      <c r="F213" s="6"/>
      <c r="G213" s="6"/>
      <c r="M213" s="69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2">
      <c r="A214" s="6"/>
      <c r="B214" s="6"/>
      <c r="C214" s="6"/>
      <c r="D214" s="6"/>
      <c r="E214" s="6"/>
      <c r="F214" s="6"/>
      <c r="G214" s="6"/>
      <c r="M214" s="69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2">
      <c r="A215" s="6"/>
      <c r="B215" s="6"/>
      <c r="C215" s="6"/>
      <c r="D215" s="6"/>
      <c r="E215" s="6"/>
      <c r="F215" s="6"/>
      <c r="G215" s="6"/>
      <c r="M215" s="69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2">
      <c r="A216" s="6"/>
      <c r="B216" s="6"/>
      <c r="C216" s="6"/>
      <c r="D216" s="6"/>
      <c r="E216" s="6"/>
      <c r="F216" s="6"/>
      <c r="G216" s="6"/>
      <c r="M216" s="69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2">
      <c r="A217" s="6"/>
      <c r="B217" s="6"/>
      <c r="C217" s="6"/>
      <c r="D217" s="6"/>
      <c r="E217" s="6"/>
      <c r="F217" s="6"/>
      <c r="G217" s="6"/>
      <c r="M217" s="69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2">
      <c r="A218" s="6"/>
      <c r="B218" s="6"/>
      <c r="C218" s="6"/>
      <c r="D218" s="6"/>
      <c r="E218" s="6"/>
      <c r="F218" s="6"/>
      <c r="G218" s="6"/>
      <c r="M218" s="69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2">
      <c r="A219" s="6"/>
      <c r="B219" s="6"/>
      <c r="C219" s="6"/>
      <c r="D219" s="6"/>
      <c r="E219" s="6"/>
      <c r="F219" s="6"/>
      <c r="G219" s="6"/>
      <c r="M219" s="69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2">
      <c r="A220" s="6"/>
      <c r="B220" s="6"/>
      <c r="C220" s="6"/>
      <c r="D220" s="6"/>
      <c r="E220" s="6"/>
      <c r="F220" s="6"/>
      <c r="G220" s="6"/>
      <c r="M220" s="69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2">
      <c r="A221" s="6"/>
      <c r="B221" s="6"/>
      <c r="C221" s="6"/>
      <c r="D221" s="6"/>
      <c r="E221" s="6"/>
      <c r="F221" s="6"/>
      <c r="G221" s="6"/>
      <c r="M221" s="69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2">
      <c r="A222" s="6"/>
      <c r="B222" s="6"/>
      <c r="C222" s="6"/>
      <c r="D222" s="6"/>
      <c r="E222" s="6"/>
      <c r="F222" s="6"/>
      <c r="G222" s="6"/>
      <c r="M222" s="69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2">
      <c r="A223" s="6"/>
      <c r="B223" s="6"/>
      <c r="C223" s="6"/>
      <c r="D223" s="6"/>
      <c r="E223" s="6"/>
      <c r="F223" s="6"/>
      <c r="G223" s="6"/>
      <c r="M223" s="69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2">
      <c r="A224" s="6"/>
      <c r="B224" s="6"/>
      <c r="C224" s="6"/>
      <c r="D224" s="6"/>
      <c r="E224" s="6"/>
      <c r="F224" s="6"/>
      <c r="G224" s="6"/>
      <c r="M224" s="69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2">
      <c r="A225" s="6"/>
      <c r="B225" s="6"/>
      <c r="C225" s="6"/>
      <c r="D225" s="6"/>
      <c r="E225" s="6"/>
      <c r="F225" s="6"/>
      <c r="G225" s="6"/>
      <c r="M225" s="69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2">
      <c r="A226" s="6"/>
      <c r="B226" s="6"/>
      <c r="C226" s="6"/>
      <c r="D226" s="6"/>
      <c r="E226" s="6"/>
      <c r="F226" s="6"/>
      <c r="G226" s="6"/>
      <c r="M226" s="69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2">
      <c r="A227" s="6"/>
      <c r="B227" s="6"/>
      <c r="C227" s="6"/>
      <c r="D227" s="6"/>
      <c r="E227" s="6"/>
      <c r="F227" s="6"/>
      <c r="G227" s="6"/>
      <c r="M227" s="69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2">
      <c r="A228" s="6"/>
      <c r="B228" s="6"/>
      <c r="C228" s="6"/>
      <c r="D228" s="6"/>
      <c r="E228" s="6"/>
      <c r="F228" s="6"/>
      <c r="G228" s="6"/>
      <c r="M228" s="69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2">
      <c r="A229" s="6"/>
      <c r="B229" s="6"/>
      <c r="C229" s="6"/>
      <c r="D229" s="6"/>
      <c r="E229" s="6"/>
      <c r="F229" s="6"/>
      <c r="G229" s="6"/>
      <c r="M229" s="69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2">
      <c r="A230" s="6"/>
      <c r="B230" s="6"/>
      <c r="C230" s="6"/>
      <c r="D230" s="6"/>
      <c r="E230" s="6"/>
      <c r="F230" s="6"/>
      <c r="G230" s="6"/>
      <c r="M230" s="69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2">
      <c r="A231" s="6"/>
      <c r="B231" s="6"/>
      <c r="C231" s="6"/>
      <c r="D231" s="6"/>
      <c r="E231" s="6"/>
      <c r="F231" s="6"/>
      <c r="G231" s="6"/>
      <c r="M231" s="69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2">
      <c r="A232" s="6"/>
      <c r="B232" s="6"/>
      <c r="C232" s="6"/>
      <c r="D232" s="6"/>
      <c r="E232" s="6"/>
      <c r="F232" s="6"/>
      <c r="G232" s="6"/>
      <c r="M232" s="69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2">
      <c r="A233" s="6"/>
      <c r="B233" s="6"/>
      <c r="C233" s="6"/>
      <c r="D233" s="6"/>
      <c r="E233" s="6"/>
      <c r="F233" s="6"/>
      <c r="G233" s="6"/>
      <c r="M233" s="69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2">
      <c r="A234" s="6"/>
      <c r="B234" s="6"/>
      <c r="C234" s="6"/>
      <c r="D234" s="6"/>
      <c r="E234" s="6"/>
      <c r="F234" s="6"/>
      <c r="G234" s="6"/>
      <c r="M234" s="69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2">
      <c r="A235" s="6"/>
      <c r="B235" s="6"/>
      <c r="C235" s="6"/>
      <c r="D235" s="6"/>
      <c r="E235" s="6"/>
      <c r="F235" s="6"/>
      <c r="G235" s="6"/>
      <c r="M235" s="69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2">
      <c r="A236" s="6"/>
      <c r="B236" s="6"/>
      <c r="C236" s="6"/>
      <c r="D236" s="6"/>
      <c r="E236" s="6"/>
      <c r="F236" s="6"/>
      <c r="G236" s="6"/>
      <c r="M236" s="69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2">
      <c r="A237" s="6"/>
      <c r="B237" s="6"/>
      <c r="C237" s="6"/>
      <c r="D237" s="6"/>
      <c r="E237" s="6"/>
      <c r="F237" s="6"/>
      <c r="G237" s="6"/>
      <c r="M237" s="69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2">
      <c r="A238" s="6"/>
      <c r="B238" s="6"/>
      <c r="C238" s="6"/>
      <c r="D238" s="6"/>
      <c r="E238" s="6"/>
      <c r="F238" s="6"/>
      <c r="G238" s="6"/>
      <c r="M238" s="69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2">
      <c r="A239" s="6"/>
      <c r="B239" s="6"/>
      <c r="C239" s="6"/>
      <c r="D239" s="6"/>
      <c r="E239" s="6"/>
      <c r="F239" s="6"/>
      <c r="G239" s="6"/>
      <c r="M239" s="69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2">
      <c r="A240" s="6"/>
      <c r="B240" s="6"/>
      <c r="C240" s="6"/>
      <c r="D240" s="6"/>
      <c r="E240" s="6"/>
      <c r="F240" s="6"/>
      <c r="G240" s="6"/>
      <c r="M240" s="69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2">
      <c r="A241" s="6"/>
      <c r="B241" s="6"/>
      <c r="C241" s="6"/>
      <c r="D241" s="6"/>
      <c r="E241" s="6"/>
      <c r="F241" s="6"/>
      <c r="G241" s="6"/>
      <c r="M241" s="69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2">
      <c r="A242" s="6"/>
      <c r="B242" s="6"/>
      <c r="C242" s="6"/>
      <c r="D242" s="6"/>
      <c r="E242" s="6"/>
      <c r="F242" s="6"/>
      <c r="G242" s="6"/>
      <c r="M242" s="69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2">
      <c r="A243" s="6"/>
      <c r="B243" s="6"/>
      <c r="C243" s="6"/>
      <c r="D243" s="6"/>
      <c r="E243" s="6"/>
      <c r="F243" s="6"/>
      <c r="G243" s="6"/>
      <c r="M243" s="69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2">
      <c r="A244" s="6"/>
      <c r="B244" s="6"/>
      <c r="C244" s="6"/>
      <c r="D244" s="6"/>
      <c r="E244" s="6"/>
      <c r="F244" s="6"/>
      <c r="G244" s="6"/>
      <c r="M244" s="69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2">
      <c r="A245" s="6"/>
      <c r="B245" s="6"/>
      <c r="C245" s="6"/>
      <c r="D245" s="6"/>
      <c r="E245" s="6"/>
      <c r="F245" s="6"/>
      <c r="G245" s="6"/>
      <c r="M245" s="69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2">
      <c r="A246" s="6"/>
      <c r="B246" s="6"/>
      <c r="C246" s="6"/>
      <c r="D246" s="6"/>
      <c r="E246" s="6"/>
      <c r="F246" s="6"/>
      <c r="G246" s="6"/>
      <c r="M246" s="69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2">
      <c r="A247" s="6"/>
      <c r="B247" s="6"/>
      <c r="C247" s="6"/>
      <c r="D247" s="6"/>
      <c r="E247" s="6"/>
      <c r="F247" s="6"/>
      <c r="G247" s="6"/>
      <c r="M247" s="69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2">
      <c r="A248" s="6"/>
      <c r="B248" s="6"/>
      <c r="C248" s="6"/>
      <c r="D248" s="6"/>
      <c r="E248" s="6"/>
      <c r="F248" s="6"/>
      <c r="G248" s="6"/>
      <c r="M248" s="69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2">
      <c r="A249" s="6"/>
      <c r="B249" s="6"/>
      <c r="C249" s="6"/>
      <c r="D249" s="6"/>
      <c r="E249" s="6"/>
      <c r="F249" s="6"/>
      <c r="G249" s="6"/>
      <c r="M249" s="69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2">
      <c r="A250" s="6"/>
      <c r="B250" s="6"/>
      <c r="C250" s="6"/>
      <c r="D250" s="6"/>
      <c r="E250" s="6"/>
      <c r="F250" s="6"/>
      <c r="G250" s="6"/>
      <c r="M250" s="69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2">
      <c r="A251" s="6"/>
      <c r="B251" s="6"/>
      <c r="C251" s="6"/>
      <c r="D251" s="6"/>
      <c r="E251" s="6"/>
      <c r="F251" s="6"/>
      <c r="G251" s="6"/>
      <c r="M251" s="69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2">
      <c r="A252" s="6"/>
      <c r="B252" s="6"/>
      <c r="C252" s="6"/>
      <c r="D252" s="6"/>
      <c r="E252" s="6"/>
      <c r="F252" s="6"/>
      <c r="G252" s="6"/>
      <c r="M252" s="69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2">
      <c r="A253" s="6"/>
      <c r="B253" s="6"/>
      <c r="C253" s="6"/>
      <c r="D253" s="6"/>
      <c r="E253" s="6"/>
      <c r="F253" s="6"/>
      <c r="G253" s="6"/>
      <c r="M253" s="69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2">
      <c r="A254" s="6"/>
      <c r="B254" s="6"/>
      <c r="C254" s="6"/>
      <c r="D254" s="6"/>
      <c r="E254" s="6"/>
      <c r="F254" s="6"/>
      <c r="G254" s="6"/>
      <c r="M254" s="69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2">
      <c r="A255" s="6"/>
      <c r="B255" s="6"/>
      <c r="C255" s="6"/>
      <c r="D255" s="6"/>
      <c r="E255" s="6"/>
      <c r="F255" s="6"/>
      <c r="G255" s="6"/>
      <c r="M255" s="69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2">
      <c r="A256" s="6"/>
      <c r="B256" s="6"/>
      <c r="C256" s="6"/>
      <c r="D256" s="6"/>
      <c r="E256" s="6"/>
      <c r="F256" s="6"/>
      <c r="G256" s="6"/>
      <c r="M256" s="69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2">
      <c r="A257" s="6"/>
      <c r="B257" s="6"/>
      <c r="C257" s="6"/>
      <c r="D257" s="6"/>
      <c r="E257" s="6"/>
      <c r="F257" s="6"/>
      <c r="G257" s="6"/>
      <c r="M257" s="69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2">
      <c r="A258" s="6"/>
      <c r="B258" s="6"/>
      <c r="C258" s="6"/>
      <c r="D258" s="6"/>
      <c r="E258" s="6"/>
      <c r="F258" s="6"/>
      <c r="G258" s="6"/>
      <c r="M258" s="69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2">
      <c r="A259" s="6"/>
      <c r="B259" s="6"/>
      <c r="C259" s="6"/>
      <c r="D259" s="6"/>
      <c r="E259" s="6"/>
      <c r="F259" s="6"/>
      <c r="G259" s="6"/>
      <c r="M259" s="69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2">
      <c r="A260" s="6"/>
      <c r="B260" s="6"/>
      <c r="C260" s="6"/>
      <c r="D260" s="6"/>
      <c r="E260" s="6"/>
      <c r="F260" s="6"/>
      <c r="G260" s="6"/>
      <c r="M260" s="69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2">
      <c r="A261" s="6"/>
      <c r="B261" s="6"/>
      <c r="C261" s="6"/>
      <c r="D261" s="6"/>
      <c r="E261" s="6"/>
      <c r="F261" s="6"/>
      <c r="G261" s="6"/>
      <c r="M261" s="69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2">
      <c r="A262" s="6"/>
      <c r="B262" s="6"/>
      <c r="C262" s="6"/>
      <c r="D262" s="6"/>
      <c r="E262" s="6"/>
      <c r="F262" s="6"/>
      <c r="G262" s="6"/>
      <c r="M262" s="69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2">
      <c r="A263" s="6"/>
      <c r="B263" s="6"/>
      <c r="C263" s="6"/>
      <c r="D263" s="6"/>
      <c r="E263" s="6"/>
      <c r="F263" s="6"/>
      <c r="G263" s="6"/>
      <c r="M263" s="69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2">
      <c r="A264" s="6"/>
      <c r="B264" s="6"/>
      <c r="C264" s="6"/>
      <c r="D264" s="6"/>
      <c r="E264" s="6"/>
      <c r="F264" s="6"/>
      <c r="G264" s="6"/>
      <c r="M264" s="69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2">
      <c r="A265" s="6"/>
      <c r="B265" s="6"/>
      <c r="C265" s="6"/>
      <c r="D265" s="6"/>
      <c r="E265" s="6"/>
      <c r="F265" s="6"/>
      <c r="G265" s="6"/>
      <c r="M265" s="69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2">
      <c r="A266" s="6"/>
      <c r="B266" s="6"/>
      <c r="C266" s="6"/>
      <c r="D266" s="6"/>
      <c r="E266" s="6"/>
      <c r="F266" s="6"/>
      <c r="G266" s="6"/>
      <c r="M266" s="69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2">
      <c r="A267" s="6"/>
      <c r="B267" s="6"/>
      <c r="C267" s="6"/>
      <c r="D267" s="6"/>
      <c r="E267" s="6"/>
      <c r="F267" s="6"/>
      <c r="G267" s="6"/>
      <c r="M267" s="69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2">
      <c r="A268" s="6"/>
      <c r="B268" s="6"/>
      <c r="C268" s="6"/>
      <c r="D268" s="6"/>
      <c r="E268" s="6"/>
      <c r="F268" s="6"/>
      <c r="G268" s="6"/>
      <c r="M268" s="69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2">
      <c r="A269" s="6"/>
      <c r="B269" s="6"/>
      <c r="C269" s="6"/>
      <c r="D269" s="6"/>
      <c r="E269" s="6"/>
      <c r="F269" s="6"/>
      <c r="G269" s="6"/>
      <c r="M269" s="69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2">
      <c r="A270" s="6"/>
      <c r="B270" s="6"/>
      <c r="C270" s="6"/>
      <c r="D270" s="6"/>
      <c r="E270" s="6"/>
      <c r="F270" s="6"/>
      <c r="G270" s="6"/>
      <c r="M270" s="69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2">
      <c r="A271" s="6"/>
      <c r="B271" s="6"/>
      <c r="C271" s="6"/>
      <c r="D271" s="6"/>
      <c r="E271" s="6"/>
      <c r="F271" s="6"/>
      <c r="G271" s="6"/>
      <c r="M271" s="69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2">
      <c r="A272" s="6"/>
      <c r="B272" s="6"/>
      <c r="C272" s="6"/>
      <c r="D272" s="6"/>
      <c r="E272" s="6"/>
      <c r="F272" s="6"/>
      <c r="G272" s="6"/>
      <c r="M272" s="69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2">
      <c r="A273" s="6"/>
      <c r="B273" s="6"/>
      <c r="C273" s="6"/>
      <c r="D273" s="6"/>
      <c r="E273" s="6"/>
      <c r="F273" s="6"/>
      <c r="G273" s="6"/>
      <c r="M273" s="69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2">
      <c r="A274" s="6"/>
      <c r="B274" s="6"/>
      <c r="C274" s="6"/>
      <c r="D274" s="6"/>
      <c r="E274" s="6"/>
      <c r="F274" s="6"/>
      <c r="G274" s="6"/>
      <c r="M274" s="69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2">
      <c r="A275" s="6"/>
      <c r="B275" s="6"/>
      <c r="C275" s="6"/>
      <c r="D275" s="6"/>
      <c r="E275" s="6"/>
      <c r="F275" s="6"/>
      <c r="G275" s="6"/>
      <c r="M275" s="69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2">
      <c r="A276" s="6"/>
      <c r="B276" s="6"/>
      <c r="C276" s="6"/>
      <c r="D276" s="6"/>
      <c r="E276" s="6"/>
      <c r="F276" s="6"/>
      <c r="G276" s="6"/>
      <c r="M276" s="69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2">
      <c r="A277" s="6"/>
      <c r="B277" s="6"/>
      <c r="C277" s="6"/>
      <c r="D277" s="6"/>
      <c r="E277" s="6"/>
      <c r="F277" s="6"/>
      <c r="G277" s="6"/>
      <c r="M277" s="69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2">
      <c r="A278" s="6"/>
      <c r="B278" s="6"/>
      <c r="C278" s="6"/>
      <c r="D278" s="6"/>
      <c r="E278" s="6"/>
      <c r="F278" s="6"/>
      <c r="G278" s="6"/>
      <c r="M278" s="69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2">
      <c r="A279" s="6"/>
      <c r="B279" s="6"/>
      <c r="C279" s="6"/>
      <c r="D279" s="6"/>
      <c r="E279" s="6"/>
      <c r="F279" s="6"/>
      <c r="G279" s="6"/>
      <c r="M279" s="69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2">
      <c r="A280" s="6"/>
      <c r="B280" s="6"/>
      <c r="C280" s="6"/>
      <c r="D280" s="6"/>
      <c r="E280" s="6"/>
      <c r="F280" s="6"/>
      <c r="G280" s="6"/>
      <c r="M280" s="69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2">
      <c r="A281" s="6"/>
      <c r="B281" s="6"/>
      <c r="C281" s="6"/>
      <c r="D281" s="6"/>
      <c r="E281" s="6"/>
      <c r="F281" s="6"/>
      <c r="G281" s="6"/>
      <c r="M281" s="69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2">
      <c r="A282" s="6"/>
      <c r="B282" s="6"/>
      <c r="C282" s="6"/>
      <c r="D282" s="6"/>
      <c r="E282" s="6"/>
      <c r="F282" s="6"/>
      <c r="G282" s="6"/>
      <c r="M282" s="69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2">
      <c r="A283" s="6"/>
      <c r="B283" s="6"/>
      <c r="C283" s="6"/>
      <c r="D283" s="6"/>
      <c r="E283" s="6"/>
      <c r="F283" s="6"/>
      <c r="G283" s="6"/>
      <c r="M283" s="69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2">
      <c r="A284" s="6"/>
      <c r="B284" s="6"/>
      <c r="C284" s="6"/>
      <c r="D284" s="6"/>
      <c r="E284" s="6"/>
      <c r="F284" s="6"/>
      <c r="G284" s="6"/>
      <c r="M284" s="69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2">
      <c r="A285" s="6"/>
      <c r="B285" s="6"/>
      <c r="C285" s="6"/>
      <c r="D285" s="6"/>
      <c r="E285" s="6"/>
      <c r="F285" s="6"/>
      <c r="G285" s="6"/>
      <c r="M285" s="69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2">
      <c r="A286" s="6"/>
      <c r="B286" s="6"/>
      <c r="C286" s="6"/>
      <c r="D286" s="6"/>
      <c r="E286" s="6"/>
      <c r="F286" s="6"/>
      <c r="G286" s="6"/>
      <c r="M286" s="69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2">
      <c r="A287" s="6"/>
      <c r="B287" s="6"/>
      <c r="C287" s="6"/>
      <c r="D287" s="6"/>
      <c r="E287" s="6"/>
      <c r="F287" s="6"/>
      <c r="G287" s="6"/>
      <c r="M287" s="69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2">
      <c r="A288" s="6"/>
      <c r="B288" s="6"/>
      <c r="C288" s="6"/>
      <c r="D288" s="6"/>
      <c r="E288" s="6"/>
      <c r="F288" s="6"/>
      <c r="G288" s="6"/>
      <c r="M288" s="69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2">
      <c r="A289" s="6"/>
      <c r="B289" s="6"/>
      <c r="C289" s="6"/>
      <c r="D289" s="6"/>
      <c r="E289" s="6"/>
      <c r="F289" s="6"/>
      <c r="G289" s="6"/>
      <c r="M289" s="69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2">
      <c r="A290" s="6"/>
      <c r="B290" s="6"/>
      <c r="C290" s="6"/>
      <c r="D290" s="6"/>
      <c r="E290" s="6"/>
      <c r="F290" s="6"/>
      <c r="G290" s="6"/>
      <c r="M290" s="69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2">
      <c r="A291" s="6"/>
      <c r="B291" s="6"/>
      <c r="C291" s="6"/>
      <c r="D291" s="6"/>
      <c r="E291" s="6"/>
      <c r="F291" s="6"/>
      <c r="G291" s="6"/>
      <c r="M291" s="69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2">
      <c r="A292" s="6"/>
      <c r="B292" s="6"/>
      <c r="C292" s="6"/>
      <c r="D292" s="6"/>
      <c r="E292" s="6"/>
      <c r="F292" s="6"/>
      <c r="G292" s="6"/>
      <c r="M292" s="69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2">
      <c r="A293" s="6"/>
      <c r="B293" s="6"/>
      <c r="C293" s="6"/>
      <c r="D293" s="6"/>
      <c r="E293" s="6"/>
      <c r="F293" s="6"/>
      <c r="G293" s="6"/>
      <c r="M293" s="69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2">
      <c r="A294" s="6"/>
      <c r="B294" s="6"/>
      <c r="C294" s="6"/>
      <c r="D294" s="6"/>
      <c r="E294" s="6"/>
      <c r="F294" s="6"/>
      <c r="G294" s="6"/>
      <c r="M294" s="69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2">
      <c r="A295" s="6"/>
      <c r="B295" s="6"/>
      <c r="C295" s="6"/>
      <c r="D295" s="6"/>
      <c r="E295" s="6"/>
      <c r="F295" s="6"/>
      <c r="G295" s="6"/>
      <c r="M295" s="69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2">
      <c r="A296" s="6"/>
      <c r="B296" s="6"/>
      <c r="C296" s="6"/>
      <c r="D296" s="6"/>
      <c r="E296" s="6"/>
      <c r="F296" s="6"/>
      <c r="G296" s="6"/>
      <c r="M296" s="69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2">
      <c r="A297" s="6"/>
      <c r="B297" s="6"/>
      <c r="C297" s="6"/>
      <c r="D297" s="6"/>
      <c r="E297" s="6"/>
      <c r="F297" s="6"/>
      <c r="G297" s="6"/>
      <c r="M297" s="69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2">
      <c r="A298" s="6"/>
      <c r="B298" s="6"/>
      <c r="C298" s="6"/>
      <c r="D298" s="6"/>
      <c r="E298" s="6"/>
      <c r="F298" s="6"/>
      <c r="G298" s="6"/>
      <c r="M298" s="69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2">
      <c r="A299" s="6"/>
      <c r="B299" s="6"/>
      <c r="C299" s="6"/>
      <c r="D299" s="6"/>
      <c r="E299" s="6"/>
      <c r="F299" s="6"/>
      <c r="G299" s="6"/>
      <c r="M299" s="69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2">
      <c r="A300" s="6"/>
      <c r="B300" s="6"/>
      <c r="C300" s="6"/>
      <c r="D300" s="6"/>
      <c r="E300" s="6"/>
      <c r="F300" s="6"/>
      <c r="G300" s="6"/>
      <c r="M300" s="69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2">
      <c r="A301" s="6"/>
      <c r="B301" s="6"/>
      <c r="C301" s="6"/>
      <c r="D301" s="6"/>
      <c r="E301" s="6"/>
      <c r="F301" s="6"/>
      <c r="G301" s="6"/>
      <c r="M301" s="69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2">
      <c r="A302" s="6"/>
      <c r="B302" s="6"/>
      <c r="C302" s="6"/>
      <c r="D302" s="6"/>
      <c r="E302" s="6"/>
      <c r="F302" s="6"/>
      <c r="G302" s="6"/>
      <c r="M302" s="69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2">
      <c r="A303" s="6"/>
      <c r="B303" s="6"/>
      <c r="C303" s="6"/>
      <c r="D303" s="6"/>
      <c r="E303" s="6"/>
      <c r="F303" s="6"/>
      <c r="G303" s="6"/>
      <c r="M303" s="69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2">
      <c r="A304" s="6"/>
      <c r="B304" s="6"/>
      <c r="C304" s="6"/>
      <c r="D304" s="6"/>
      <c r="E304" s="6"/>
      <c r="F304" s="6"/>
      <c r="G304" s="6"/>
      <c r="M304" s="69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2">
      <c r="A305" s="6"/>
      <c r="B305" s="6"/>
      <c r="C305" s="6"/>
      <c r="D305" s="6"/>
      <c r="E305" s="6"/>
      <c r="F305" s="6"/>
      <c r="G305" s="6"/>
      <c r="M305" s="69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2">
      <c r="A306" s="6"/>
      <c r="B306" s="6"/>
      <c r="C306" s="6"/>
      <c r="D306" s="6"/>
      <c r="E306" s="6"/>
      <c r="F306" s="6"/>
      <c r="G306" s="6"/>
      <c r="M306" s="69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2">
      <c r="A307" s="6"/>
      <c r="B307" s="6"/>
      <c r="C307" s="6"/>
      <c r="D307" s="6"/>
      <c r="E307" s="6"/>
      <c r="F307" s="6"/>
      <c r="G307" s="6"/>
      <c r="M307" s="69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2">
      <c r="A308" s="6"/>
      <c r="B308" s="6"/>
      <c r="C308" s="6"/>
      <c r="D308" s="6"/>
      <c r="E308" s="6"/>
      <c r="F308" s="6"/>
      <c r="G308" s="6"/>
      <c r="M308" s="69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2">
      <c r="A309" s="6"/>
      <c r="B309" s="6"/>
      <c r="C309" s="6"/>
      <c r="D309" s="6"/>
      <c r="E309" s="6"/>
      <c r="F309" s="6"/>
      <c r="G309" s="6"/>
      <c r="M309" s="69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2">
      <c r="A310" s="6"/>
      <c r="B310" s="6"/>
      <c r="C310" s="6"/>
      <c r="D310" s="6"/>
      <c r="E310" s="6"/>
      <c r="F310" s="6"/>
      <c r="G310" s="6"/>
      <c r="M310" s="69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2">
      <c r="A311" s="6"/>
      <c r="B311" s="6"/>
      <c r="C311" s="6"/>
      <c r="D311" s="6"/>
      <c r="E311" s="6"/>
      <c r="F311" s="6"/>
      <c r="G311" s="6"/>
      <c r="M311" s="69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2">
      <c r="A312" s="6"/>
      <c r="B312" s="6"/>
      <c r="C312" s="6"/>
      <c r="D312" s="6"/>
      <c r="E312" s="6"/>
      <c r="F312" s="6"/>
      <c r="G312" s="6"/>
      <c r="M312" s="69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2">
      <c r="A313" s="6"/>
      <c r="B313" s="6"/>
      <c r="C313" s="6"/>
      <c r="D313" s="6"/>
      <c r="E313" s="6"/>
      <c r="F313" s="6"/>
      <c r="G313" s="6"/>
      <c r="M313" s="69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2">
      <c r="A314" s="6"/>
      <c r="B314" s="6"/>
      <c r="C314" s="6"/>
      <c r="D314" s="6"/>
      <c r="E314" s="6"/>
      <c r="F314" s="6"/>
      <c r="G314" s="6"/>
      <c r="M314" s="69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2">
      <c r="A315" s="6"/>
      <c r="B315" s="6"/>
      <c r="C315" s="6"/>
      <c r="D315" s="6"/>
      <c r="E315" s="6"/>
      <c r="F315" s="6"/>
      <c r="G315" s="6"/>
      <c r="M315" s="69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2">
      <c r="A316" s="6"/>
      <c r="B316" s="6"/>
      <c r="C316" s="6"/>
      <c r="D316" s="6"/>
      <c r="E316" s="6"/>
      <c r="F316" s="6"/>
      <c r="G316" s="6"/>
      <c r="M316" s="69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2">
      <c r="A317" s="6"/>
      <c r="B317" s="6"/>
      <c r="C317" s="6"/>
      <c r="D317" s="6"/>
      <c r="E317" s="6"/>
      <c r="F317" s="6"/>
      <c r="G317" s="6"/>
      <c r="M317" s="69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2">
      <c r="A318" s="6"/>
      <c r="B318" s="6"/>
      <c r="C318" s="6"/>
      <c r="D318" s="6"/>
      <c r="E318" s="6"/>
      <c r="F318" s="6"/>
      <c r="G318" s="6"/>
      <c r="M318" s="69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2">
      <c r="A319" s="6"/>
      <c r="B319" s="6"/>
      <c r="C319" s="6"/>
      <c r="D319" s="6"/>
      <c r="E319" s="6"/>
      <c r="F319" s="6"/>
      <c r="G319" s="6"/>
      <c r="M319" s="69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2">
      <c r="A320" s="6"/>
      <c r="B320" s="6"/>
      <c r="C320" s="6"/>
      <c r="D320" s="6"/>
      <c r="E320" s="6"/>
      <c r="F320" s="6"/>
      <c r="G320" s="6"/>
      <c r="M320" s="69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2">
      <c r="A321" s="6"/>
      <c r="B321" s="6"/>
      <c r="C321" s="6"/>
      <c r="D321" s="6"/>
      <c r="E321" s="6"/>
      <c r="F321" s="6"/>
      <c r="G321" s="6"/>
      <c r="M321" s="69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2">
      <c r="A322" s="6"/>
      <c r="B322" s="6"/>
      <c r="C322" s="6"/>
      <c r="D322" s="6"/>
      <c r="E322" s="6"/>
      <c r="F322" s="6"/>
      <c r="G322" s="6"/>
      <c r="M322" s="69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2">
      <c r="A323" s="6"/>
      <c r="B323" s="6"/>
      <c r="C323" s="6"/>
      <c r="D323" s="6"/>
      <c r="E323" s="6"/>
      <c r="F323" s="6"/>
      <c r="G323" s="6"/>
      <c r="M323" s="69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2">
      <c r="A324" s="6"/>
      <c r="B324" s="6"/>
      <c r="C324" s="6"/>
      <c r="D324" s="6"/>
      <c r="E324" s="6"/>
      <c r="F324" s="6"/>
      <c r="G324" s="6"/>
      <c r="M324" s="69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2">
      <c r="A325" s="6"/>
      <c r="B325" s="6"/>
      <c r="C325" s="6"/>
      <c r="D325" s="6"/>
      <c r="E325" s="6"/>
      <c r="F325" s="6"/>
      <c r="G325" s="6"/>
      <c r="M325" s="69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2">
      <c r="A326" s="6"/>
      <c r="B326" s="6"/>
      <c r="C326" s="6"/>
      <c r="D326" s="6"/>
      <c r="E326" s="6"/>
      <c r="F326" s="6"/>
      <c r="G326" s="6"/>
      <c r="M326" s="69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2">
      <c r="A327" s="6"/>
      <c r="B327" s="6"/>
      <c r="C327" s="6"/>
      <c r="D327" s="6"/>
      <c r="E327" s="6"/>
      <c r="F327" s="6"/>
      <c r="G327" s="6"/>
      <c r="M327" s="69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2">
      <c r="A328" s="6"/>
      <c r="B328" s="6"/>
      <c r="C328" s="6"/>
      <c r="D328" s="6"/>
      <c r="E328" s="6"/>
      <c r="F328" s="6"/>
      <c r="G328" s="6"/>
      <c r="M328" s="69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2">
      <c r="A329" s="6"/>
      <c r="B329" s="6"/>
      <c r="C329" s="6"/>
      <c r="D329" s="6"/>
      <c r="E329" s="6"/>
      <c r="F329" s="6"/>
      <c r="G329" s="6"/>
      <c r="M329" s="69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2">
      <c r="A330" s="6"/>
      <c r="B330" s="6"/>
      <c r="C330" s="6"/>
      <c r="D330" s="6"/>
      <c r="E330" s="6"/>
      <c r="F330" s="6"/>
      <c r="G330" s="6"/>
      <c r="M330" s="69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2">
      <c r="A331" s="6"/>
      <c r="B331" s="6"/>
      <c r="C331" s="6"/>
      <c r="D331" s="6"/>
      <c r="E331" s="6"/>
      <c r="F331" s="6"/>
      <c r="G331" s="6"/>
      <c r="M331" s="69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2">
      <c r="A332" s="6"/>
      <c r="B332" s="6"/>
      <c r="C332" s="6"/>
      <c r="D332" s="6"/>
      <c r="E332" s="6"/>
      <c r="F332" s="6"/>
      <c r="G332" s="6"/>
      <c r="M332" s="69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2">
      <c r="A333" s="6"/>
      <c r="B333" s="6"/>
      <c r="C333" s="6"/>
      <c r="D333" s="6"/>
      <c r="E333" s="6"/>
      <c r="F333" s="6"/>
      <c r="G333" s="6"/>
      <c r="M333" s="69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2">
      <c r="A334" s="6"/>
      <c r="B334" s="6"/>
      <c r="C334" s="6"/>
      <c r="D334" s="6"/>
      <c r="E334" s="6"/>
      <c r="F334" s="6"/>
      <c r="G334" s="6"/>
      <c r="M334" s="69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2">
      <c r="A335" s="6"/>
      <c r="B335" s="6"/>
      <c r="C335" s="6"/>
      <c r="D335" s="6"/>
      <c r="E335" s="6"/>
      <c r="F335" s="6"/>
      <c r="G335" s="6"/>
      <c r="M335" s="69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2">
      <c r="A336" s="6"/>
      <c r="B336" s="6"/>
      <c r="C336" s="6"/>
      <c r="D336" s="6"/>
      <c r="E336" s="6"/>
      <c r="F336" s="6"/>
      <c r="G336" s="6"/>
      <c r="M336" s="69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2">
      <c r="A337" s="6"/>
      <c r="B337" s="6"/>
      <c r="C337" s="6"/>
      <c r="D337" s="6"/>
      <c r="E337" s="6"/>
      <c r="F337" s="6"/>
      <c r="G337" s="6"/>
      <c r="M337" s="69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2">
      <c r="A338" s="6"/>
      <c r="B338" s="6"/>
      <c r="C338" s="6"/>
      <c r="D338" s="6"/>
      <c r="E338" s="6"/>
      <c r="F338" s="6"/>
      <c r="G338" s="6"/>
      <c r="M338" s="69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2">
      <c r="A339" s="6"/>
      <c r="B339" s="6"/>
      <c r="C339" s="6"/>
      <c r="D339" s="6"/>
      <c r="E339" s="6"/>
      <c r="F339" s="6"/>
      <c r="G339" s="6"/>
      <c r="M339" s="69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2">
      <c r="A340" s="6"/>
      <c r="B340" s="6"/>
      <c r="C340" s="6"/>
      <c r="D340" s="6"/>
      <c r="E340" s="6"/>
      <c r="F340" s="6"/>
      <c r="G340" s="6"/>
      <c r="M340" s="69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2">
      <c r="A341" s="6"/>
      <c r="B341" s="6"/>
      <c r="C341" s="6"/>
      <c r="D341" s="6"/>
      <c r="E341" s="6"/>
      <c r="F341" s="6"/>
      <c r="G341" s="6"/>
      <c r="M341" s="69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2">
      <c r="A342" s="6"/>
      <c r="B342" s="6"/>
      <c r="C342" s="6"/>
      <c r="D342" s="6"/>
      <c r="E342" s="6"/>
      <c r="F342" s="6"/>
      <c r="G342" s="6"/>
      <c r="M342" s="69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2">
      <c r="A343" s="6"/>
      <c r="B343" s="6"/>
      <c r="C343" s="6"/>
      <c r="D343" s="6"/>
      <c r="E343" s="6"/>
      <c r="F343" s="6"/>
      <c r="G343" s="6"/>
      <c r="M343" s="69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2">
      <c r="A344" s="6"/>
      <c r="B344" s="6"/>
      <c r="C344" s="6"/>
      <c r="D344" s="6"/>
      <c r="E344" s="6"/>
      <c r="F344" s="6"/>
      <c r="G344" s="6"/>
      <c r="M344" s="69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2">
      <c r="A345" s="6"/>
      <c r="B345" s="6"/>
      <c r="C345" s="6"/>
      <c r="D345" s="6"/>
      <c r="E345" s="6"/>
      <c r="F345" s="6"/>
      <c r="G345" s="6"/>
      <c r="M345" s="69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2">
      <c r="A346" s="6"/>
      <c r="B346" s="6"/>
      <c r="C346" s="6"/>
      <c r="D346" s="6"/>
      <c r="E346" s="6"/>
      <c r="F346" s="6"/>
      <c r="G346" s="6"/>
      <c r="M346" s="69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2">
      <c r="A347" s="6"/>
      <c r="B347" s="6"/>
      <c r="C347" s="6"/>
      <c r="D347" s="6"/>
      <c r="E347" s="6"/>
      <c r="F347" s="6"/>
      <c r="G347" s="6"/>
      <c r="M347" s="69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2">
      <c r="A348" s="6"/>
      <c r="B348" s="6"/>
      <c r="C348" s="6"/>
      <c r="D348" s="6"/>
      <c r="E348" s="6"/>
      <c r="F348" s="6"/>
      <c r="G348" s="6"/>
      <c r="M348" s="69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2">
      <c r="A349" s="6"/>
      <c r="B349" s="6"/>
      <c r="C349" s="6"/>
      <c r="D349" s="6"/>
      <c r="E349" s="6"/>
      <c r="F349" s="6"/>
      <c r="G349" s="6"/>
      <c r="M349" s="69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2">
      <c r="A350" s="6"/>
      <c r="B350" s="6"/>
      <c r="C350" s="6"/>
      <c r="D350" s="6"/>
      <c r="E350" s="6"/>
      <c r="F350" s="6"/>
      <c r="G350" s="6"/>
      <c r="M350" s="69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2">
      <c r="A351" s="6"/>
      <c r="B351" s="6"/>
      <c r="C351" s="6"/>
      <c r="D351" s="6"/>
      <c r="E351" s="6"/>
      <c r="F351" s="6"/>
      <c r="G351" s="6"/>
      <c r="M351" s="69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2">
      <c r="A352" s="6"/>
      <c r="B352" s="6"/>
      <c r="C352" s="6"/>
      <c r="D352" s="6"/>
      <c r="E352" s="6"/>
      <c r="F352" s="6"/>
      <c r="G352" s="6"/>
      <c r="M352" s="69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2">
      <c r="A353" s="6"/>
      <c r="B353" s="6"/>
      <c r="C353" s="6"/>
      <c r="D353" s="6"/>
      <c r="E353" s="6"/>
      <c r="F353" s="6"/>
      <c r="G353" s="6"/>
      <c r="M353" s="69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2">
      <c r="A354" s="6"/>
      <c r="B354" s="6"/>
      <c r="C354" s="6"/>
      <c r="D354" s="6"/>
      <c r="E354" s="6"/>
      <c r="F354" s="6"/>
      <c r="G354" s="6"/>
      <c r="M354" s="69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2">
      <c r="A355" s="6"/>
      <c r="B355" s="6"/>
      <c r="C355" s="6"/>
      <c r="D355" s="6"/>
      <c r="E355" s="6"/>
      <c r="F355" s="6"/>
      <c r="G355" s="6"/>
      <c r="M355" s="69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2">
      <c r="A356" s="6"/>
      <c r="B356" s="6"/>
      <c r="C356" s="6"/>
      <c r="D356" s="6"/>
      <c r="E356" s="6"/>
      <c r="F356" s="6"/>
      <c r="G356" s="6"/>
      <c r="M356" s="69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2">
      <c r="A357" s="6"/>
      <c r="B357" s="6"/>
      <c r="C357" s="6"/>
      <c r="D357" s="6"/>
      <c r="E357" s="6"/>
      <c r="F357" s="6"/>
      <c r="G357" s="6"/>
      <c r="M357" s="69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2">
      <c r="A358" s="6"/>
      <c r="B358" s="6"/>
      <c r="C358" s="6"/>
      <c r="D358" s="6"/>
      <c r="E358" s="6"/>
      <c r="F358" s="6"/>
      <c r="G358" s="6"/>
      <c r="M358" s="69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2">
      <c r="A359" s="6"/>
      <c r="B359" s="6"/>
      <c r="C359" s="6"/>
      <c r="D359" s="6"/>
      <c r="E359" s="6"/>
      <c r="F359" s="6"/>
      <c r="G359" s="6"/>
      <c r="M359" s="69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2">
      <c r="A360" s="6"/>
      <c r="B360" s="6"/>
      <c r="C360" s="6"/>
      <c r="D360" s="6"/>
      <c r="E360" s="6"/>
      <c r="F360" s="6"/>
      <c r="G360" s="6"/>
      <c r="M360" s="69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2">
      <c r="A361" s="6"/>
      <c r="B361" s="6"/>
      <c r="C361" s="6"/>
      <c r="D361" s="6"/>
      <c r="E361" s="6"/>
      <c r="F361" s="6"/>
      <c r="G361" s="6"/>
      <c r="M361" s="69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2">
      <c r="A362" s="6"/>
      <c r="B362" s="6"/>
      <c r="C362" s="6"/>
      <c r="D362" s="6"/>
      <c r="E362" s="6"/>
      <c r="F362" s="6"/>
      <c r="G362" s="6"/>
      <c r="M362" s="69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2">
      <c r="A363" s="6"/>
      <c r="B363" s="6"/>
      <c r="C363" s="6"/>
      <c r="D363" s="6"/>
      <c r="E363" s="6"/>
      <c r="F363" s="6"/>
      <c r="G363" s="6"/>
      <c r="M363" s="69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2">
      <c r="A364" s="6"/>
      <c r="B364" s="6"/>
      <c r="C364" s="6"/>
      <c r="D364" s="6"/>
      <c r="E364" s="6"/>
      <c r="F364" s="6"/>
      <c r="G364" s="6"/>
      <c r="M364" s="69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2">
      <c r="A365" s="6"/>
      <c r="B365" s="6"/>
      <c r="C365" s="6"/>
      <c r="D365" s="6"/>
      <c r="E365" s="6"/>
      <c r="F365" s="6"/>
      <c r="G365" s="6"/>
      <c r="M365" s="69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2">
      <c r="A366" s="6"/>
      <c r="B366" s="6"/>
      <c r="C366" s="6"/>
      <c r="D366" s="6"/>
      <c r="E366" s="6"/>
      <c r="F366" s="6"/>
      <c r="G366" s="6"/>
      <c r="M366" s="69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2">
      <c r="A367" s="6"/>
      <c r="B367" s="6"/>
      <c r="C367" s="6"/>
      <c r="D367" s="6"/>
      <c r="E367" s="6"/>
      <c r="F367" s="6"/>
      <c r="G367" s="6"/>
      <c r="M367" s="69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2">
      <c r="A368" s="6"/>
      <c r="B368" s="6"/>
      <c r="C368" s="6"/>
      <c r="D368" s="6"/>
      <c r="E368" s="6"/>
      <c r="F368" s="6"/>
      <c r="G368" s="6"/>
      <c r="M368" s="69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2">
      <c r="A369" s="6"/>
      <c r="B369" s="6"/>
      <c r="C369" s="6"/>
      <c r="D369" s="6"/>
      <c r="E369" s="6"/>
      <c r="F369" s="6"/>
      <c r="G369" s="6"/>
      <c r="M369" s="69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2">
      <c r="A370" s="6"/>
      <c r="B370" s="6"/>
      <c r="C370" s="6"/>
      <c r="D370" s="6"/>
      <c r="E370" s="6"/>
      <c r="F370" s="6"/>
      <c r="G370" s="6"/>
      <c r="M370" s="69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2">
      <c r="A371" s="6"/>
      <c r="B371" s="6"/>
      <c r="C371" s="6"/>
      <c r="D371" s="6"/>
      <c r="E371" s="6"/>
      <c r="F371" s="6"/>
      <c r="G371" s="6"/>
      <c r="M371" s="69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2">
      <c r="A372" s="6"/>
      <c r="B372" s="6"/>
      <c r="C372" s="6"/>
      <c r="D372" s="6"/>
      <c r="E372" s="6"/>
      <c r="F372" s="6"/>
      <c r="G372" s="6"/>
      <c r="M372" s="69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2">
      <c r="A373" s="6"/>
      <c r="B373" s="6"/>
      <c r="C373" s="6"/>
      <c r="D373" s="6"/>
      <c r="E373" s="6"/>
      <c r="F373" s="6"/>
      <c r="G373" s="6"/>
      <c r="M373" s="69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2">
      <c r="A374" s="6"/>
      <c r="B374" s="6"/>
      <c r="C374" s="6"/>
      <c r="D374" s="6"/>
      <c r="E374" s="6"/>
      <c r="F374" s="6"/>
      <c r="G374" s="6"/>
      <c r="M374" s="69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2">
      <c r="A375" s="6"/>
      <c r="B375" s="6"/>
      <c r="C375" s="6"/>
      <c r="D375" s="6"/>
      <c r="E375" s="6"/>
      <c r="F375" s="6"/>
      <c r="G375" s="6"/>
      <c r="M375" s="69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2">
      <c r="A376" s="6"/>
      <c r="B376" s="6"/>
      <c r="C376" s="6"/>
      <c r="D376" s="6"/>
      <c r="E376" s="6"/>
      <c r="F376" s="6"/>
      <c r="G376" s="6"/>
      <c r="M376" s="69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2">
      <c r="A377" s="6"/>
      <c r="B377" s="6"/>
      <c r="C377" s="6"/>
      <c r="D377" s="6"/>
      <c r="E377" s="6"/>
      <c r="F377" s="6"/>
      <c r="G377" s="6"/>
      <c r="M377" s="69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2">
      <c r="A378" s="6"/>
      <c r="B378" s="6"/>
      <c r="C378" s="6"/>
      <c r="D378" s="6"/>
      <c r="E378" s="6"/>
      <c r="F378" s="6"/>
      <c r="G378" s="6"/>
      <c r="M378" s="69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2">
      <c r="A379" s="6"/>
      <c r="B379" s="6"/>
      <c r="C379" s="6"/>
      <c r="D379" s="6"/>
      <c r="E379" s="6"/>
      <c r="F379" s="6"/>
      <c r="G379" s="6"/>
      <c r="M379" s="69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2">
      <c r="A380" s="6"/>
      <c r="B380" s="6"/>
      <c r="C380" s="6"/>
      <c r="D380" s="6"/>
      <c r="E380" s="6"/>
      <c r="F380" s="6"/>
      <c r="G380" s="6"/>
      <c r="M380" s="69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2">
      <c r="A381" s="6"/>
      <c r="B381" s="6"/>
      <c r="C381" s="6"/>
      <c r="D381" s="6"/>
      <c r="E381" s="6"/>
      <c r="F381" s="6"/>
      <c r="G381" s="6"/>
      <c r="M381" s="69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2">
      <c r="A382" s="6"/>
      <c r="B382" s="6"/>
      <c r="C382" s="6"/>
      <c r="D382" s="6"/>
      <c r="E382" s="6"/>
      <c r="F382" s="6"/>
      <c r="G382" s="6"/>
      <c r="M382" s="69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2">
      <c r="A383" s="6"/>
      <c r="B383" s="6"/>
      <c r="C383" s="6"/>
      <c r="D383" s="6"/>
      <c r="E383" s="6"/>
      <c r="F383" s="6"/>
      <c r="G383" s="6"/>
      <c r="M383" s="69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2">
      <c r="A384" s="6"/>
      <c r="B384" s="6"/>
      <c r="C384" s="6"/>
      <c r="D384" s="6"/>
      <c r="E384" s="6"/>
      <c r="F384" s="6"/>
      <c r="G384" s="6"/>
      <c r="M384" s="69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2">
      <c r="A385" s="6"/>
      <c r="B385" s="6"/>
      <c r="C385" s="6"/>
      <c r="D385" s="6"/>
      <c r="E385" s="6"/>
      <c r="F385" s="6"/>
      <c r="G385" s="6"/>
      <c r="M385" s="69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2">
      <c r="A386" s="6"/>
      <c r="B386" s="6"/>
      <c r="C386" s="6"/>
      <c r="D386" s="6"/>
      <c r="E386" s="6"/>
      <c r="F386" s="6"/>
      <c r="G386" s="6"/>
      <c r="M386" s="69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2">
      <c r="A387" s="6"/>
      <c r="B387" s="6"/>
      <c r="C387" s="6"/>
      <c r="D387" s="6"/>
      <c r="E387" s="6"/>
      <c r="F387" s="6"/>
      <c r="G387" s="6"/>
      <c r="M387" s="69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2">
      <c r="A388" s="6"/>
      <c r="B388" s="6"/>
      <c r="C388" s="6"/>
      <c r="D388" s="6"/>
      <c r="E388" s="6"/>
      <c r="F388" s="6"/>
      <c r="G388" s="6"/>
      <c r="M388" s="69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2">
      <c r="A389" s="6"/>
      <c r="B389" s="6"/>
      <c r="C389" s="6"/>
      <c r="D389" s="6"/>
      <c r="E389" s="6"/>
      <c r="F389" s="6"/>
      <c r="G389" s="6"/>
      <c r="M389" s="69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2">
      <c r="A390" s="6"/>
      <c r="B390" s="6"/>
      <c r="C390" s="6"/>
      <c r="D390" s="6"/>
      <c r="E390" s="6"/>
      <c r="F390" s="6"/>
      <c r="G390" s="6"/>
      <c r="M390" s="69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2">
      <c r="A391" s="6"/>
      <c r="B391" s="6"/>
      <c r="C391" s="6"/>
      <c r="D391" s="6"/>
      <c r="E391" s="6"/>
      <c r="F391" s="6"/>
      <c r="G391" s="6"/>
      <c r="M391" s="69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2">
      <c r="A392" s="6"/>
      <c r="B392" s="6"/>
      <c r="C392" s="6"/>
      <c r="D392" s="6"/>
      <c r="E392" s="6"/>
      <c r="F392" s="6"/>
      <c r="G392" s="6"/>
      <c r="M392" s="69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2">
      <c r="A393" s="6"/>
      <c r="B393" s="6"/>
      <c r="C393" s="6"/>
      <c r="D393" s="6"/>
      <c r="E393" s="6"/>
      <c r="F393" s="6"/>
      <c r="G393" s="6"/>
      <c r="M393" s="69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2">
      <c r="A394" s="6"/>
      <c r="B394" s="6"/>
      <c r="C394" s="6"/>
      <c r="D394" s="6"/>
      <c r="E394" s="6"/>
      <c r="F394" s="6"/>
      <c r="G394" s="6"/>
      <c r="M394" s="69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2">
      <c r="A395" s="6"/>
      <c r="B395" s="6"/>
      <c r="C395" s="6"/>
      <c r="D395" s="6"/>
      <c r="E395" s="6"/>
      <c r="F395" s="6"/>
      <c r="G395" s="6"/>
      <c r="M395" s="69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2">
      <c r="A396" s="6"/>
      <c r="B396" s="6"/>
      <c r="C396" s="6"/>
      <c r="D396" s="6"/>
      <c r="E396" s="6"/>
      <c r="F396" s="6"/>
      <c r="G396" s="6"/>
      <c r="M396" s="69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2">
      <c r="A397" s="6"/>
      <c r="B397" s="6"/>
      <c r="C397" s="6"/>
      <c r="D397" s="6"/>
      <c r="E397" s="6"/>
      <c r="F397" s="6"/>
      <c r="G397" s="6"/>
      <c r="M397" s="69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2">
      <c r="A398" s="6"/>
      <c r="B398" s="6"/>
      <c r="C398" s="6"/>
      <c r="D398" s="6"/>
      <c r="E398" s="6"/>
      <c r="F398" s="6"/>
      <c r="G398" s="6"/>
      <c r="M398" s="69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2">
      <c r="A399" s="6"/>
      <c r="B399" s="6"/>
      <c r="C399" s="6"/>
      <c r="D399" s="6"/>
      <c r="E399" s="6"/>
      <c r="F399" s="6"/>
      <c r="G399" s="6"/>
      <c r="M399" s="69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2">
      <c r="A400" s="6"/>
      <c r="B400" s="6"/>
      <c r="C400" s="6"/>
      <c r="D400" s="6"/>
      <c r="E400" s="6"/>
      <c r="F400" s="6"/>
      <c r="G400" s="6"/>
      <c r="M400" s="69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2">
      <c r="A401" s="6"/>
      <c r="B401" s="6"/>
      <c r="C401" s="6"/>
      <c r="D401" s="6"/>
      <c r="E401" s="6"/>
      <c r="F401" s="6"/>
      <c r="G401" s="6"/>
      <c r="M401" s="69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2">
      <c r="A402" s="6"/>
      <c r="B402" s="6"/>
      <c r="C402" s="6"/>
      <c r="D402" s="6"/>
      <c r="E402" s="6"/>
      <c r="F402" s="6"/>
      <c r="G402" s="6"/>
      <c r="M402" s="69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2">
      <c r="A403" s="6"/>
      <c r="B403" s="6"/>
      <c r="C403" s="6"/>
      <c r="D403" s="6"/>
      <c r="E403" s="6"/>
      <c r="F403" s="6"/>
      <c r="G403" s="6"/>
      <c r="M403" s="69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2">
      <c r="A404" s="6"/>
      <c r="B404" s="6"/>
      <c r="C404" s="6"/>
      <c r="D404" s="6"/>
      <c r="E404" s="6"/>
      <c r="F404" s="6"/>
      <c r="G404" s="6"/>
      <c r="M404" s="69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2">
      <c r="A405" s="6"/>
      <c r="B405" s="6"/>
      <c r="C405" s="6"/>
      <c r="D405" s="6"/>
      <c r="E405" s="6"/>
      <c r="F405" s="6"/>
      <c r="G405" s="6"/>
      <c r="M405" s="69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2">
      <c r="A406" s="6"/>
      <c r="B406" s="6"/>
      <c r="C406" s="6"/>
      <c r="D406" s="6"/>
      <c r="E406" s="6"/>
      <c r="F406" s="6"/>
      <c r="G406" s="6"/>
      <c r="M406" s="69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2">
      <c r="A407" s="6"/>
      <c r="B407" s="6"/>
      <c r="C407" s="6"/>
      <c r="D407" s="6"/>
      <c r="E407" s="6"/>
      <c r="F407" s="6"/>
      <c r="G407" s="6"/>
      <c r="M407" s="69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2">
      <c r="A408" s="6"/>
      <c r="B408" s="6"/>
      <c r="C408" s="6"/>
      <c r="D408" s="6"/>
      <c r="E408" s="6"/>
      <c r="F408" s="6"/>
      <c r="G408" s="6"/>
      <c r="M408" s="69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2">
      <c r="A409" s="6"/>
      <c r="B409" s="6"/>
      <c r="C409" s="6"/>
      <c r="D409" s="6"/>
      <c r="E409" s="6"/>
      <c r="F409" s="6"/>
      <c r="G409" s="6"/>
      <c r="M409" s="69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2">
      <c r="A410" s="6"/>
      <c r="B410" s="6"/>
      <c r="C410" s="6"/>
      <c r="D410" s="6"/>
      <c r="E410" s="6"/>
      <c r="F410" s="6"/>
      <c r="G410" s="6"/>
      <c r="M410" s="69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2">
      <c r="A411" s="6"/>
      <c r="B411" s="6"/>
      <c r="C411" s="6"/>
      <c r="D411" s="6"/>
      <c r="E411" s="6"/>
      <c r="F411" s="6"/>
      <c r="G411" s="6"/>
      <c r="M411" s="69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2">
      <c r="A412" s="6"/>
      <c r="B412" s="6"/>
      <c r="C412" s="6"/>
      <c r="D412" s="6"/>
      <c r="E412" s="6"/>
      <c r="F412" s="6"/>
      <c r="G412" s="6"/>
      <c r="M412" s="69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2">
      <c r="A413" s="6"/>
      <c r="B413" s="6"/>
      <c r="C413" s="6"/>
      <c r="D413" s="6"/>
      <c r="E413" s="6"/>
      <c r="F413" s="6"/>
      <c r="G413" s="6"/>
      <c r="M413" s="69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2">
      <c r="A414" s="6"/>
      <c r="B414" s="6"/>
      <c r="C414" s="6"/>
      <c r="D414" s="6"/>
      <c r="E414" s="6"/>
      <c r="F414" s="6"/>
      <c r="G414" s="6"/>
      <c r="M414" s="69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2">
      <c r="A415" s="6"/>
      <c r="B415" s="6"/>
      <c r="C415" s="6"/>
      <c r="D415" s="6"/>
      <c r="E415" s="6"/>
      <c r="F415" s="6"/>
      <c r="G415" s="6"/>
      <c r="M415" s="69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2">
      <c r="A416" s="6"/>
      <c r="B416" s="6"/>
      <c r="C416" s="6"/>
      <c r="D416" s="6"/>
      <c r="E416" s="6"/>
      <c r="F416" s="6"/>
      <c r="G416" s="6"/>
      <c r="M416" s="69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2">
      <c r="A417" s="6"/>
      <c r="B417" s="6"/>
      <c r="C417" s="6"/>
      <c r="D417" s="6"/>
      <c r="E417" s="6"/>
      <c r="F417" s="6"/>
      <c r="G417" s="6"/>
      <c r="M417" s="69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2">
      <c r="A418" s="6"/>
      <c r="B418" s="6"/>
      <c r="C418" s="6"/>
      <c r="D418" s="6"/>
      <c r="E418" s="6"/>
      <c r="F418" s="6"/>
      <c r="G418" s="6"/>
      <c r="M418" s="69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2">
      <c r="A419" s="6"/>
      <c r="B419" s="6"/>
      <c r="C419" s="6"/>
      <c r="D419" s="6"/>
      <c r="E419" s="6"/>
      <c r="F419" s="6"/>
      <c r="G419" s="6"/>
      <c r="M419" s="69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2">
      <c r="A420" s="6"/>
      <c r="B420" s="6"/>
      <c r="C420" s="6"/>
      <c r="D420" s="6"/>
      <c r="E420" s="6"/>
      <c r="F420" s="6"/>
      <c r="G420" s="6"/>
      <c r="M420" s="69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2">
      <c r="A421" s="6"/>
      <c r="B421" s="6"/>
      <c r="C421" s="6"/>
      <c r="D421" s="6"/>
      <c r="E421" s="6"/>
      <c r="F421" s="6"/>
      <c r="G421" s="6"/>
      <c r="M421" s="69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2">
      <c r="A422" s="6"/>
      <c r="B422" s="6"/>
      <c r="C422" s="6"/>
      <c r="D422" s="6"/>
      <c r="E422" s="6"/>
      <c r="F422" s="6"/>
      <c r="G422" s="6"/>
      <c r="M422" s="69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2">
      <c r="A423" s="6"/>
      <c r="B423" s="6"/>
      <c r="C423" s="6"/>
      <c r="D423" s="6"/>
      <c r="E423" s="6"/>
      <c r="F423" s="6"/>
      <c r="G423" s="6"/>
      <c r="M423" s="69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2">
      <c r="A424" s="6"/>
      <c r="B424" s="6"/>
      <c r="C424" s="6"/>
      <c r="D424" s="6"/>
      <c r="E424" s="6"/>
      <c r="F424" s="6"/>
      <c r="G424" s="6"/>
      <c r="M424" s="69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2">
      <c r="A425" s="6"/>
      <c r="B425" s="6"/>
      <c r="C425" s="6"/>
      <c r="D425" s="6"/>
      <c r="E425" s="6"/>
      <c r="F425" s="6"/>
      <c r="G425" s="6"/>
      <c r="M425" s="69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2">
      <c r="A426" s="6"/>
      <c r="B426" s="6"/>
      <c r="C426" s="6"/>
      <c r="D426" s="6"/>
      <c r="E426" s="6"/>
      <c r="F426" s="6"/>
      <c r="G426" s="6"/>
      <c r="M426" s="69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2">
      <c r="A427" s="6"/>
      <c r="B427" s="6"/>
      <c r="C427" s="6"/>
      <c r="D427" s="6"/>
      <c r="E427" s="6"/>
      <c r="F427" s="6"/>
      <c r="G427" s="6"/>
      <c r="M427" s="69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2">
      <c r="A428" s="6"/>
      <c r="B428" s="6"/>
      <c r="C428" s="6"/>
      <c r="D428" s="6"/>
      <c r="E428" s="6"/>
      <c r="F428" s="6"/>
      <c r="G428" s="6"/>
      <c r="M428" s="69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2">
      <c r="A429" s="6"/>
      <c r="B429" s="6"/>
      <c r="C429" s="6"/>
      <c r="D429" s="6"/>
      <c r="E429" s="6"/>
      <c r="F429" s="6"/>
      <c r="G429" s="6"/>
      <c r="M429" s="69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2">
      <c r="A430" s="6"/>
      <c r="B430" s="6"/>
      <c r="C430" s="6"/>
      <c r="D430" s="6"/>
      <c r="E430" s="6"/>
      <c r="F430" s="6"/>
      <c r="G430" s="6"/>
      <c r="M430" s="69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2">
      <c r="A431" s="6"/>
      <c r="B431" s="6"/>
      <c r="C431" s="6"/>
      <c r="D431" s="6"/>
      <c r="E431" s="6"/>
      <c r="F431" s="6"/>
      <c r="G431" s="6"/>
      <c r="M431" s="69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2">
      <c r="A432" s="6"/>
      <c r="B432" s="6"/>
      <c r="C432" s="6"/>
      <c r="D432" s="6"/>
      <c r="E432" s="6"/>
      <c r="F432" s="6"/>
      <c r="G432" s="6"/>
      <c r="M432" s="69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2">
      <c r="A433" s="6"/>
      <c r="B433" s="6"/>
      <c r="C433" s="6"/>
      <c r="D433" s="6"/>
      <c r="E433" s="6"/>
      <c r="F433" s="6"/>
      <c r="G433" s="6"/>
      <c r="M433" s="69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2">
      <c r="A434" s="6"/>
      <c r="B434" s="6"/>
      <c r="C434" s="6"/>
      <c r="D434" s="6"/>
      <c r="E434" s="6"/>
      <c r="F434" s="6"/>
      <c r="G434" s="6"/>
      <c r="M434" s="69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2">
      <c r="A435" s="6"/>
      <c r="B435" s="6"/>
      <c r="C435" s="6"/>
      <c r="D435" s="6"/>
      <c r="E435" s="6"/>
      <c r="F435" s="6"/>
      <c r="G435" s="6"/>
      <c r="M435" s="69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2">
      <c r="A436" s="6"/>
      <c r="B436" s="6"/>
      <c r="C436" s="6"/>
      <c r="D436" s="6"/>
      <c r="E436" s="6"/>
      <c r="F436" s="6"/>
      <c r="G436" s="6"/>
      <c r="M436" s="69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2">
      <c r="A437" s="6"/>
      <c r="B437" s="6"/>
      <c r="C437" s="6"/>
      <c r="D437" s="6"/>
      <c r="E437" s="6"/>
      <c r="F437" s="6"/>
      <c r="G437" s="6"/>
      <c r="M437" s="69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2">
      <c r="A438" s="6"/>
      <c r="B438" s="6"/>
      <c r="C438" s="6"/>
      <c r="D438" s="6"/>
      <c r="E438" s="6"/>
      <c r="F438" s="6"/>
      <c r="G438" s="6"/>
      <c r="M438" s="69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2">
      <c r="A439" s="6"/>
      <c r="B439" s="6"/>
      <c r="C439" s="6"/>
      <c r="D439" s="6"/>
      <c r="E439" s="6"/>
      <c r="F439" s="6"/>
      <c r="G439" s="6"/>
      <c r="M439" s="69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2">
      <c r="A440" s="6"/>
      <c r="B440" s="6"/>
      <c r="C440" s="6"/>
      <c r="D440" s="6"/>
      <c r="E440" s="6"/>
      <c r="F440" s="6"/>
      <c r="G440" s="6"/>
      <c r="M440" s="69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2">
      <c r="A441" s="6"/>
      <c r="B441" s="6"/>
      <c r="C441" s="6"/>
      <c r="D441" s="6"/>
      <c r="E441" s="6"/>
      <c r="F441" s="6"/>
      <c r="G441" s="6"/>
      <c r="M441" s="69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2">
      <c r="A442" s="6"/>
      <c r="B442" s="6"/>
      <c r="C442" s="6"/>
      <c r="D442" s="6"/>
      <c r="E442" s="6"/>
      <c r="F442" s="6"/>
      <c r="G442" s="6"/>
      <c r="M442" s="69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2">
      <c r="A443" s="6"/>
      <c r="B443" s="6"/>
      <c r="C443" s="6"/>
      <c r="D443" s="6"/>
      <c r="E443" s="6"/>
      <c r="F443" s="6"/>
      <c r="G443" s="6"/>
      <c r="M443" s="69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2">
      <c r="A444" s="6"/>
      <c r="B444" s="6"/>
      <c r="C444" s="6"/>
      <c r="D444" s="6"/>
      <c r="E444" s="6"/>
      <c r="F444" s="6"/>
      <c r="G444" s="6"/>
      <c r="M444" s="69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2">
      <c r="A445" s="6"/>
      <c r="B445" s="6"/>
      <c r="C445" s="6"/>
      <c r="D445" s="6"/>
      <c r="E445" s="6"/>
      <c r="F445" s="6"/>
      <c r="G445" s="6"/>
      <c r="M445" s="69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2">
      <c r="A446" s="6"/>
      <c r="B446" s="6"/>
      <c r="C446" s="6"/>
      <c r="D446" s="6"/>
      <c r="E446" s="6"/>
      <c r="F446" s="6"/>
      <c r="G446" s="6"/>
      <c r="M446" s="69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2">
      <c r="A447" s="6"/>
      <c r="B447" s="6"/>
      <c r="C447" s="6"/>
      <c r="D447" s="6"/>
      <c r="E447" s="6"/>
      <c r="F447" s="6"/>
      <c r="G447" s="6"/>
      <c r="M447" s="69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2">
      <c r="A448" s="6"/>
      <c r="B448" s="6"/>
      <c r="C448" s="6"/>
      <c r="D448" s="6"/>
      <c r="E448" s="6"/>
      <c r="F448" s="6"/>
      <c r="G448" s="6"/>
      <c r="M448" s="69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2">
      <c r="A449" s="6"/>
      <c r="B449" s="6"/>
      <c r="C449" s="6"/>
      <c r="D449" s="6"/>
      <c r="E449" s="6"/>
      <c r="F449" s="6"/>
      <c r="G449" s="6"/>
      <c r="M449" s="69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2">
      <c r="A450" s="6"/>
      <c r="B450" s="6"/>
      <c r="C450" s="6"/>
      <c r="D450" s="6"/>
      <c r="E450" s="6"/>
      <c r="F450" s="6"/>
      <c r="G450" s="6"/>
      <c r="M450" s="69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2">
      <c r="A451" s="6"/>
      <c r="B451" s="6"/>
      <c r="C451" s="6"/>
      <c r="D451" s="6"/>
      <c r="E451" s="6"/>
      <c r="F451" s="6"/>
      <c r="G451" s="6"/>
      <c r="M451" s="69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2">
      <c r="A452" s="6"/>
      <c r="B452" s="6"/>
      <c r="C452" s="6"/>
      <c r="D452" s="6"/>
      <c r="E452" s="6"/>
      <c r="F452" s="6"/>
      <c r="G452" s="6"/>
      <c r="M452" s="69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2">
      <c r="A453" s="6"/>
      <c r="B453" s="6"/>
      <c r="C453" s="6"/>
      <c r="D453" s="6"/>
      <c r="E453" s="6"/>
      <c r="F453" s="6"/>
      <c r="G453" s="6"/>
      <c r="M453" s="69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2">
      <c r="A454" s="6"/>
      <c r="B454" s="6"/>
      <c r="C454" s="6"/>
      <c r="D454" s="6"/>
      <c r="E454" s="6"/>
      <c r="F454" s="6"/>
      <c r="G454" s="6"/>
      <c r="M454" s="69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2">
      <c r="A455" s="6"/>
      <c r="B455" s="6"/>
      <c r="C455" s="6"/>
      <c r="D455" s="6"/>
      <c r="E455" s="6"/>
      <c r="F455" s="6"/>
      <c r="G455" s="6"/>
      <c r="M455" s="69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2">
      <c r="A456" s="6"/>
      <c r="B456" s="6"/>
      <c r="C456" s="6"/>
      <c r="D456" s="6"/>
      <c r="E456" s="6"/>
      <c r="F456" s="6"/>
      <c r="G456" s="6"/>
      <c r="M456" s="69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2">
      <c r="A457" s="6"/>
      <c r="B457" s="6"/>
      <c r="C457" s="6"/>
      <c r="D457" s="6"/>
      <c r="E457" s="6"/>
      <c r="F457" s="6"/>
      <c r="G457" s="6"/>
      <c r="M457" s="69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2">
      <c r="A458" s="6"/>
      <c r="B458" s="6"/>
      <c r="C458" s="6"/>
      <c r="D458" s="6"/>
      <c r="E458" s="6"/>
      <c r="F458" s="6"/>
      <c r="G458" s="6"/>
      <c r="M458" s="69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2">
      <c r="A459" s="6"/>
      <c r="B459" s="6"/>
      <c r="C459" s="6"/>
      <c r="D459" s="6"/>
      <c r="E459" s="6"/>
      <c r="F459" s="6"/>
      <c r="G459" s="6"/>
      <c r="M459" s="69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2">
      <c r="A460" s="6"/>
      <c r="B460" s="6"/>
      <c r="C460" s="6"/>
      <c r="D460" s="6"/>
      <c r="E460" s="6"/>
      <c r="F460" s="6"/>
      <c r="G460" s="6"/>
      <c r="M460" s="69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2">
      <c r="A461" s="6"/>
      <c r="B461" s="6"/>
      <c r="C461" s="6"/>
      <c r="D461" s="6"/>
      <c r="E461" s="6"/>
      <c r="F461" s="6"/>
      <c r="G461" s="6"/>
      <c r="M461" s="69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2">
      <c r="A462" s="6"/>
      <c r="B462" s="6"/>
      <c r="C462" s="6"/>
      <c r="D462" s="6"/>
      <c r="E462" s="6"/>
      <c r="F462" s="6"/>
      <c r="G462" s="6"/>
      <c r="M462" s="69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2">
      <c r="A463" s="6"/>
      <c r="B463" s="6"/>
      <c r="C463" s="6"/>
      <c r="D463" s="6"/>
      <c r="E463" s="6"/>
      <c r="F463" s="6"/>
      <c r="G463" s="6"/>
      <c r="M463" s="69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2">
      <c r="A464" s="6"/>
      <c r="B464" s="6"/>
      <c r="C464" s="6"/>
      <c r="D464" s="6"/>
      <c r="E464" s="6"/>
      <c r="F464" s="6"/>
      <c r="G464" s="6"/>
      <c r="M464" s="69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2">
      <c r="A465" s="6"/>
      <c r="B465" s="6"/>
      <c r="C465" s="6"/>
      <c r="D465" s="6"/>
      <c r="E465" s="6"/>
      <c r="F465" s="6"/>
      <c r="G465" s="6"/>
      <c r="M465" s="69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2">
      <c r="A466" s="6"/>
      <c r="B466" s="6"/>
      <c r="C466" s="6"/>
      <c r="D466" s="6"/>
      <c r="E466" s="6"/>
      <c r="F466" s="6"/>
      <c r="G466" s="6"/>
      <c r="M466" s="69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2">
      <c r="A467" s="6"/>
      <c r="B467" s="6"/>
      <c r="C467" s="6"/>
      <c r="D467" s="6"/>
      <c r="E467" s="6"/>
      <c r="F467" s="6"/>
      <c r="G467" s="6"/>
      <c r="M467" s="69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2">
      <c r="A468" s="6"/>
      <c r="B468" s="6"/>
      <c r="C468" s="6"/>
      <c r="D468" s="6"/>
      <c r="E468" s="6"/>
      <c r="F468" s="6"/>
      <c r="G468" s="6"/>
      <c r="M468" s="69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2">
      <c r="A469" s="6"/>
      <c r="B469" s="6"/>
      <c r="C469" s="6"/>
      <c r="D469" s="6"/>
      <c r="E469" s="6"/>
      <c r="F469" s="6"/>
      <c r="G469" s="6"/>
      <c r="M469" s="69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2">
      <c r="A470" s="6"/>
      <c r="B470" s="6"/>
      <c r="C470" s="6"/>
      <c r="D470" s="6"/>
      <c r="E470" s="6"/>
      <c r="F470" s="6"/>
      <c r="G470" s="6"/>
      <c r="M470" s="69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2">
      <c r="A471" s="6"/>
      <c r="B471" s="6"/>
      <c r="C471" s="6"/>
      <c r="D471" s="6"/>
      <c r="E471" s="6"/>
      <c r="F471" s="6"/>
      <c r="G471" s="6"/>
      <c r="M471" s="69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2">
      <c r="A472" s="6"/>
      <c r="B472" s="6"/>
      <c r="C472" s="6"/>
      <c r="D472" s="6"/>
      <c r="E472" s="6"/>
      <c r="F472" s="6"/>
      <c r="G472" s="6"/>
      <c r="M472" s="69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2">
      <c r="A473" s="6"/>
      <c r="B473" s="6"/>
      <c r="C473" s="6"/>
      <c r="D473" s="6"/>
      <c r="E473" s="6"/>
      <c r="F473" s="6"/>
      <c r="G473" s="6"/>
      <c r="M473" s="69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2">
      <c r="A474" s="6"/>
      <c r="B474" s="6"/>
      <c r="C474" s="6"/>
      <c r="D474" s="6"/>
      <c r="E474" s="6"/>
      <c r="F474" s="6"/>
      <c r="G474" s="6"/>
      <c r="M474" s="69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2">
      <c r="A475" s="6"/>
      <c r="B475" s="6"/>
      <c r="C475" s="6"/>
      <c r="D475" s="6"/>
      <c r="E475" s="6"/>
      <c r="F475" s="6"/>
      <c r="G475" s="6"/>
      <c r="M475" s="69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2">
      <c r="A476" s="6"/>
      <c r="B476" s="6"/>
      <c r="C476" s="6"/>
      <c r="D476" s="6"/>
      <c r="E476" s="6"/>
      <c r="F476" s="6"/>
      <c r="G476" s="6"/>
      <c r="M476" s="69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2">
      <c r="A477" s="6"/>
      <c r="B477" s="6"/>
      <c r="C477" s="6"/>
      <c r="D477" s="6"/>
      <c r="E477" s="6"/>
      <c r="F477" s="6"/>
      <c r="G477" s="6"/>
      <c r="M477" s="69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2">
      <c r="A478" s="6"/>
      <c r="B478" s="6"/>
      <c r="C478" s="6"/>
      <c r="D478" s="6"/>
      <c r="E478" s="6"/>
      <c r="F478" s="6"/>
      <c r="G478" s="6"/>
      <c r="M478" s="69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2">
      <c r="A479" s="6"/>
      <c r="B479" s="6"/>
      <c r="C479" s="6"/>
      <c r="D479" s="6"/>
      <c r="E479" s="6"/>
      <c r="F479" s="6"/>
      <c r="G479" s="6"/>
      <c r="M479" s="69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2">
      <c r="A480" s="6"/>
      <c r="B480" s="6"/>
      <c r="C480" s="6"/>
      <c r="D480" s="6"/>
      <c r="E480" s="6"/>
      <c r="F480" s="6"/>
      <c r="G480" s="6"/>
      <c r="M480" s="69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2">
      <c r="A481" s="6"/>
      <c r="B481" s="6"/>
      <c r="C481" s="6"/>
      <c r="D481" s="6"/>
      <c r="E481" s="6"/>
      <c r="F481" s="6"/>
      <c r="G481" s="6"/>
      <c r="M481" s="69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2">
      <c r="A482" s="6"/>
      <c r="B482" s="6"/>
      <c r="C482" s="6"/>
      <c r="D482" s="6"/>
      <c r="E482" s="6"/>
      <c r="F482" s="6"/>
      <c r="G482" s="6"/>
      <c r="M482" s="69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2">
      <c r="A483" s="6"/>
      <c r="B483" s="6"/>
      <c r="C483" s="6"/>
      <c r="D483" s="6"/>
      <c r="E483" s="6"/>
      <c r="F483" s="6"/>
      <c r="G483" s="6"/>
      <c r="M483" s="69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2">
      <c r="A484" s="6"/>
      <c r="B484" s="6"/>
      <c r="C484" s="6"/>
      <c r="D484" s="6"/>
      <c r="E484" s="6"/>
      <c r="F484" s="6"/>
      <c r="G484" s="6"/>
      <c r="M484" s="69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2">
      <c r="A485" s="6"/>
      <c r="B485" s="6"/>
      <c r="C485" s="6"/>
      <c r="D485" s="6"/>
      <c r="E485" s="6"/>
      <c r="F485" s="6"/>
      <c r="G485" s="6"/>
      <c r="M485" s="69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2">
      <c r="A486" s="6"/>
      <c r="B486" s="6"/>
      <c r="C486" s="6"/>
      <c r="D486" s="6"/>
      <c r="E486" s="6"/>
      <c r="F486" s="6"/>
      <c r="G486" s="6"/>
      <c r="M486" s="69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2">
      <c r="A487" s="6"/>
      <c r="B487" s="6"/>
      <c r="C487" s="6"/>
      <c r="D487" s="6"/>
      <c r="E487" s="6"/>
      <c r="F487" s="6"/>
      <c r="G487" s="6"/>
      <c r="M487" s="69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2">
      <c r="A488" s="6"/>
      <c r="B488" s="6"/>
      <c r="C488" s="6"/>
      <c r="D488" s="6"/>
      <c r="E488" s="6"/>
      <c r="F488" s="6"/>
      <c r="G488" s="6"/>
      <c r="M488" s="69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2">
      <c r="A489" s="6"/>
      <c r="B489" s="6"/>
      <c r="C489" s="6"/>
      <c r="D489" s="6"/>
      <c r="E489" s="6"/>
      <c r="F489" s="6"/>
      <c r="G489" s="6"/>
      <c r="M489" s="69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2">
      <c r="A490" s="6"/>
      <c r="B490" s="6"/>
      <c r="C490" s="6"/>
      <c r="D490" s="6"/>
      <c r="E490" s="6"/>
      <c r="F490" s="6"/>
      <c r="G490" s="6"/>
      <c r="M490" s="69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2">
      <c r="A491" s="6"/>
      <c r="B491" s="6"/>
      <c r="C491" s="6"/>
      <c r="D491" s="6"/>
      <c r="E491" s="6"/>
      <c r="F491" s="6"/>
      <c r="G491" s="6"/>
      <c r="M491" s="69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2">
      <c r="A492" s="6"/>
      <c r="B492" s="6"/>
      <c r="C492" s="6"/>
      <c r="D492" s="6"/>
      <c r="E492" s="6"/>
      <c r="F492" s="6"/>
      <c r="G492" s="6"/>
      <c r="M492" s="69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2">
      <c r="A493" s="6"/>
      <c r="B493" s="6"/>
      <c r="C493" s="6"/>
      <c r="D493" s="6"/>
      <c r="E493" s="6"/>
      <c r="F493" s="6"/>
      <c r="G493" s="6"/>
      <c r="M493" s="69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2">
      <c r="A494" s="6"/>
      <c r="B494" s="6"/>
      <c r="C494" s="6"/>
      <c r="D494" s="6"/>
      <c r="E494" s="6"/>
      <c r="F494" s="6"/>
      <c r="G494" s="6"/>
      <c r="M494" s="69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2">
      <c r="A495" s="6"/>
      <c r="B495" s="6"/>
      <c r="C495" s="6"/>
      <c r="D495" s="6"/>
      <c r="E495" s="6"/>
      <c r="F495" s="6"/>
      <c r="G495" s="6"/>
      <c r="M495" s="69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2">
      <c r="A496" s="6"/>
      <c r="B496" s="6"/>
      <c r="C496" s="6"/>
      <c r="D496" s="6"/>
      <c r="E496" s="6"/>
      <c r="F496" s="6"/>
      <c r="G496" s="6"/>
      <c r="M496" s="69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2">
      <c r="A497" s="6"/>
      <c r="B497" s="6"/>
      <c r="C497" s="6"/>
      <c r="D497" s="6"/>
      <c r="E497" s="6"/>
      <c r="F497" s="6"/>
      <c r="G497" s="6"/>
      <c r="M497" s="69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2">
      <c r="A498" s="6"/>
      <c r="B498" s="6"/>
      <c r="C498" s="6"/>
      <c r="D498" s="6"/>
      <c r="E498" s="6"/>
      <c r="F498" s="6"/>
      <c r="G498" s="6"/>
      <c r="M498" s="69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2">
      <c r="A499" s="6"/>
      <c r="B499" s="6"/>
      <c r="C499" s="6"/>
      <c r="D499" s="6"/>
      <c r="E499" s="6"/>
      <c r="F499" s="6"/>
      <c r="G499" s="6"/>
      <c r="M499" s="69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2">
      <c r="A500" s="6"/>
      <c r="B500" s="6"/>
      <c r="C500" s="6"/>
      <c r="D500" s="6"/>
      <c r="E500" s="6"/>
      <c r="F500" s="6"/>
      <c r="G500" s="6"/>
      <c r="M500" s="69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2">
      <c r="A501" s="6"/>
      <c r="B501" s="6"/>
      <c r="C501" s="6"/>
      <c r="D501" s="6"/>
      <c r="E501" s="6"/>
      <c r="F501" s="6"/>
      <c r="G501" s="6"/>
      <c r="M501" s="69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2">
      <c r="A502" s="6"/>
      <c r="B502" s="6"/>
      <c r="C502" s="6"/>
      <c r="D502" s="6"/>
      <c r="E502" s="6"/>
      <c r="F502" s="6"/>
      <c r="G502" s="6"/>
      <c r="M502" s="69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2">
      <c r="A503" s="6"/>
      <c r="B503" s="6"/>
      <c r="C503" s="6"/>
      <c r="D503" s="6"/>
      <c r="E503" s="6"/>
      <c r="F503" s="6"/>
      <c r="G503" s="6"/>
      <c r="M503" s="69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2">
      <c r="A504" s="6"/>
      <c r="B504" s="6"/>
      <c r="C504" s="6"/>
      <c r="D504" s="6"/>
      <c r="E504" s="6"/>
      <c r="F504" s="6"/>
      <c r="G504" s="6"/>
      <c r="M504" s="69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2">
      <c r="A505" s="6"/>
      <c r="B505" s="6"/>
      <c r="C505" s="6"/>
      <c r="D505" s="6"/>
      <c r="E505" s="6"/>
      <c r="F505" s="6"/>
      <c r="G505" s="6"/>
      <c r="M505" s="69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2">
      <c r="A506" s="6"/>
      <c r="B506" s="6"/>
      <c r="C506" s="6"/>
      <c r="D506" s="6"/>
      <c r="E506" s="6"/>
      <c r="F506" s="6"/>
      <c r="G506" s="6"/>
      <c r="M506" s="69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2">
      <c r="A507" s="6"/>
      <c r="B507" s="6"/>
      <c r="C507" s="6"/>
      <c r="D507" s="6"/>
      <c r="E507" s="6"/>
      <c r="F507" s="6"/>
      <c r="G507" s="6"/>
      <c r="M507" s="69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2">
      <c r="A508" s="6"/>
      <c r="B508" s="6"/>
      <c r="C508" s="6"/>
      <c r="D508" s="6"/>
      <c r="E508" s="6"/>
      <c r="F508" s="6"/>
      <c r="G508" s="6"/>
      <c r="M508" s="69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2">
      <c r="A509" s="6"/>
      <c r="B509" s="6"/>
      <c r="C509" s="6"/>
      <c r="D509" s="6"/>
      <c r="E509" s="6"/>
      <c r="F509" s="6"/>
      <c r="G509" s="6"/>
      <c r="M509" s="69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2">
      <c r="A510" s="6"/>
      <c r="B510" s="6"/>
      <c r="C510" s="6"/>
      <c r="D510" s="6"/>
      <c r="E510" s="6"/>
      <c r="F510" s="6"/>
      <c r="G510" s="6"/>
      <c r="M510" s="69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2">
      <c r="A511" s="6"/>
      <c r="B511" s="6"/>
      <c r="C511" s="6"/>
      <c r="D511" s="6"/>
      <c r="E511" s="6"/>
      <c r="F511" s="6"/>
      <c r="G511" s="6"/>
      <c r="M511" s="69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2">
      <c r="A512" s="6"/>
      <c r="B512" s="6"/>
      <c r="C512" s="6"/>
      <c r="D512" s="6"/>
      <c r="E512" s="6"/>
      <c r="F512" s="6"/>
      <c r="G512" s="6"/>
      <c r="M512" s="69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2">
      <c r="A513" s="6"/>
      <c r="B513" s="6"/>
      <c r="C513" s="6"/>
      <c r="D513" s="6"/>
      <c r="E513" s="6"/>
      <c r="F513" s="6"/>
      <c r="G513" s="6"/>
      <c r="M513" s="69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2">
      <c r="A514" s="6"/>
      <c r="B514" s="6"/>
      <c r="C514" s="6"/>
      <c r="D514" s="6"/>
      <c r="E514" s="6"/>
      <c r="F514" s="6"/>
      <c r="G514" s="6"/>
      <c r="M514" s="69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2">
      <c r="A515" s="6"/>
      <c r="B515" s="6"/>
      <c r="C515" s="6"/>
      <c r="D515" s="6"/>
      <c r="E515" s="6"/>
      <c r="F515" s="6"/>
      <c r="G515" s="6"/>
      <c r="M515" s="69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2">
      <c r="A516" s="6"/>
      <c r="B516" s="6"/>
      <c r="C516" s="6"/>
      <c r="D516" s="6"/>
      <c r="E516" s="6"/>
      <c r="F516" s="6"/>
      <c r="G516" s="6"/>
      <c r="M516" s="69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2">
      <c r="A517" s="6"/>
      <c r="B517" s="6"/>
      <c r="C517" s="6"/>
      <c r="D517" s="6"/>
      <c r="E517" s="6"/>
      <c r="F517" s="6"/>
      <c r="G517" s="6"/>
      <c r="M517" s="69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2">
      <c r="A518" s="6"/>
      <c r="B518" s="6"/>
      <c r="C518" s="6"/>
      <c r="D518" s="6"/>
      <c r="E518" s="6"/>
      <c r="F518" s="6"/>
      <c r="G518" s="6"/>
      <c r="M518" s="69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2">
      <c r="A519" s="6"/>
      <c r="B519" s="6"/>
      <c r="C519" s="6"/>
      <c r="D519" s="6"/>
      <c r="E519" s="6"/>
      <c r="F519" s="6"/>
      <c r="G519" s="6"/>
      <c r="M519" s="69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2">
      <c r="A520" s="6"/>
      <c r="B520" s="6"/>
      <c r="C520" s="6"/>
      <c r="D520" s="6"/>
      <c r="E520" s="6"/>
      <c r="F520" s="6"/>
      <c r="G520" s="6"/>
      <c r="M520" s="69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2">
      <c r="A521" s="6"/>
      <c r="B521" s="6"/>
      <c r="C521" s="6"/>
      <c r="D521" s="6"/>
      <c r="E521" s="6"/>
      <c r="F521" s="6"/>
      <c r="G521" s="6"/>
      <c r="M521" s="69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2">
      <c r="A522" s="6"/>
      <c r="B522" s="6"/>
      <c r="C522" s="6"/>
      <c r="D522" s="6"/>
      <c r="E522" s="6"/>
      <c r="F522" s="6"/>
      <c r="G522" s="6"/>
      <c r="M522" s="69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2">
      <c r="A523" s="6"/>
      <c r="B523" s="6"/>
      <c r="C523" s="6"/>
      <c r="D523" s="6"/>
      <c r="E523" s="6"/>
      <c r="F523" s="6"/>
      <c r="G523" s="6"/>
      <c r="M523" s="69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2">
      <c r="A524" s="6"/>
      <c r="B524" s="6"/>
      <c r="C524" s="6"/>
      <c r="D524" s="6"/>
      <c r="E524" s="6"/>
      <c r="F524" s="6"/>
      <c r="G524" s="6"/>
      <c r="M524" s="69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2">
      <c r="A525" s="6"/>
      <c r="B525" s="6"/>
      <c r="C525" s="6"/>
      <c r="D525" s="6"/>
      <c r="E525" s="6"/>
      <c r="F525" s="6"/>
      <c r="G525" s="6"/>
      <c r="M525" s="69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2">
      <c r="A526" s="6"/>
      <c r="B526" s="6"/>
      <c r="C526" s="6"/>
      <c r="D526" s="6"/>
      <c r="E526" s="6"/>
      <c r="F526" s="6"/>
      <c r="G526" s="6"/>
      <c r="M526" s="69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2">
      <c r="A527" s="6"/>
      <c r="B527" s="6"/>
      <c r="C527" s="6"/>
      <c r="D527" s="6"/>
      <c r="E527" s="6"/>
      <c r="F527" s="6"/>
      <c r="G527" s="6"/>
      <c r="M527" s="69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2">
      <c r="A528" s="6"/>
      <c r="B528" s="6"/>
      <c r="C528" s="6"/>
      <c r="D528" s="6"/>
      <c r="E528" s="6"/>
      <c r="F528" s="6"/>
      <c r="G528" s="6"/>
      <c r="M528" s="69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2">
      <c r="A529" s="6"/>
      <c r="B529" s="6"/>
      <c r="C529" s="6"/>
      <c r="D529" s="6"/>
      <c r="E529" s="6"/>
      <c r="F529" s="6"/>
      <c r="G529" s="6"/>
      <c r="M529" s="69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2">
      <c r="A530" s="6"/>
      <c r="B530" s="6"/>
      <c r="C530" s="6"/>
      <c r="D530" s="6"/>
      <c r="E530" s="6"/>
      <c r="F530" s="6"/>
      <c r="G530" s="6"/>
      <c r="M530" s="69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2">
      <c r="A531" s="6"/>
      <c r="B531" s="6"/>
      <c r="C531" s="6"/>
      <c r="D531" s="6"/>
      <c r="E531" s="6"/>
      <c r="F531" s="6"/>
      <c r="G531" s="6"/>
      <c r="M531" s="69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2">
      <c r="A532" s="6"/>
      <c r="B532" s="6"/>
      <c r="C532" s="6"/>
      <c r="D532" s="6"/>
      <c r="E532" s="6"/>
      <c r="F532" s="6"/>
      <c r="G532" s="6"/>
      <c r="M532" s="69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2">
      <c r="A533" s="6"/>
      <c r="B533" s="6"/>
      <c r="C533" s="6"/>
      <c r="D533" s="6"/>
      <c r="E533" s="6"/>
      <c r="F533" s="6"/>
      <c r="G533" s="6"/>
      <c r="M533" s="69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2">
      <c r="A534" s="6"/>
      <c r="B534" s="6"/>
      <c r="C534" s="6"/>
      <c r="D534" s="6"/>
      <c r="E534" s="6"/>
      <c r="F534" s="6"/>
      <c r="G534" s="6"/>
      <c r="M534" s="69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2">
      <c r="A535" s="6"/>
      <c r="B535" s="6"/>
      <c r="C535" s="6"/>
      <c r="D535" s="6"/>
      <c r="E535" s="6"/>
      <c r="F535" s="6"/>
      <c r="G535" s="6"/>
      <c r="M535" s="69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2">
      <c r="A536" s="6"/>
      <c r="B536" s="6"/>
      <c r="C536" s="6"/>
      <c r="D536" s="6"/>
      <c r="E536" s="6"/>
      <c r="F536" s="6"/>
      <c r="G536" s="6"/>
      <c r="M536" s="69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2">
      <c r="A537" s="6"/>
      <c r="B537" s="6"/>
      <c r="C537" s="6"/>
      <c r="D537" s="6"/>
      <c r="E537" s="6"/>
      <c r="F537" s="6"/>
      <c r="G537" s="6"/>
      <c r="M537" s="69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2">
      <c r="A538" s="6"/>
      <c r="B538" s="6"/>
      <c r="C538" s="6"/>
      <c r="D538" s="6"/>
      <c r="E538" s="6"/>
      <c r="F538" s="6"/>
      <c r="G538" s="6"/>
      <c r="M538" s="69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2">
      <c r="A539" s="6"/>
      <c r="B539" s="6"/>
      <c r="C539" s="6"/>
      <c r="D539" s="6"/>
      <c r="E539" s="6"/>
      <c r="F539" s="6"/>
      <c r="G539" s="6"/>
      <c r="M539" s="69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2">
      <c r="A540" s="6"/>
      <c r="B540" s="6"/>
      <c r="C540" s="6"/>
      <c r="D540" s="6"/>
      <c r="E540" s="6"/>
      <c r="F540" s="6"/>
      <c r="G540" s="6"/>
      <c r="M540" s="69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2">
      <c r="A541" s="6"/>
      <c r="B541" s="6"/>
      <c r="C541" s="6"/>
      <c r="D541" s="6"/>
      <c r="E541" s="6"/>
      <c r="F541" s="6"/>
      <c r="G541" s="6"/>
      <c r="M541" s="69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2">
      <c r="A542" s="6"/>
      <c r="B542" s="6"/>
      <c r="C542" s="6"/>
      <c r="D542" s="6"/>
      <c r="E542" s="6"/>
      <c r="F542" s="6"/>
      <c r="G542" s="6"/>
      <c r="M542" s="69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2">
      <c r="A543" s="6"/>
      <c r="B543" s="6"/>
      <c r="C543" s="6"/>
      <c r="D543" s="6"/>
      <c r="E543" s="6"/>
      <c r="F543" s="6"/>
      <c r="G543" s="6"/>
      <c r="M543" s="69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2">
      <c r="A544" s="6"/>
      <c r="B544" s="6"/>
      <c r="C544" s="6"/>
      <c r="D544" s="6"/>
      <c r="E544" s="6"/>
      <c r="F544" s="6"/>
      <c r="G544" s="6"/>
      <c r="M544" s="69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2">
      <c r="A545" s="6"/>
      <c r="B545" s="6"/>
      <c r="C545" s="6"/>
      <c r="D545" s="6"/>
      <c r="E545" s="6"/>
      <c r="F545" s="6"/>
      <c r="G545" s="6"/>
      <c r="M545" s="69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2">
      <c r="A546" s="6"/>
      <c r="B546" s="6"/>
      <c r="C546" s="6"/>
      <c r="D546" s="6"/>
      <c r="E546" s="6"/>
      <c r="F546" s="6"/>
      <c r="G546" s="6"/>
      <c r="M546" s="69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2">
      <c r="A547" s="6"/>
      <c r="B547" s="6"/>
      <c r="C547" s="6"/>
      <c r="D547" s="6"/>
      <c r="E547" s="6"/>
      <c r="F547" s="6"/>
      <c r="G547" s="6"/>
      <c r="M547" s="69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2">
      <c r="A548" s="6"/>
      <c r="B548" s="6"/>
      <c r="C548" s="6"/>
      <c r="D548" s="6"/>
      <c r="E548" s="6"/>
      <c r="F548" s="6"/>
      <c r="G548" s="6"/>
      <c r="M548" s="69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2">
      <c r="A549" s="6"/>
      <c r="B549" s="6"/>
      <c r="C549" s="6"/>
      <c r="D549" s="6"/>
      <c r="E549" s="6"/>
      <c r="F549" s="6"/>
      <c r="G549" s="6"/>
      <c r="M549" s="69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2">
      <c r="A550" s="6"/>
      <c r="B550" s="6"/>
      <c r="C550" s="6"/>
      <c r="D550" s="6"/>
      <c r="E550" s="6"/>
      <c r="F550" s="6"/>
      <c r="G550" s="6"/>
      <c r="M550" s="69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2">
      <c r="A551" s="6"/>
      <c r="B551" s="6"/>
      <c r="C551" s="6"/>
      <c r="D551" s="6"/>
      <c r="E551" s="6"/>
      <c r="F551" s="6"/>
      <c r="G551" s="6"/>
      <c r="M551" s="69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2">
      <c r="A552" s="6"/>
      <c r="B552" s="6"/>
      <c r="C552" s="6"/>
      <c r="D552" s="6"/>
      <c r="E552" s="6"/>
      <c r="F552" s="6"/>
      <c r="G552" s="6"/>
      <c r="M552" s="69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2">
      <c r="A553" s="6"/>
      <c r="B553" s="6"/>
      <c r="C553" s="6"/>
      <c r="D553" s="6"/>
      <c r="E553" s="6"/>
      <c r="F553" s="6"/>
      <c r="G553" s="6"/>
      <c r="M553" s="69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2">
      <c r="A554" s="6"/>
      <c r="B554" s="6"/>
      <c r="C554" s="6"/>
      <c r="D554" s="6"/>
      <c r="E554" s="6"/>
      <c r="F554" s="6"/>
      <c r="G554" s="6"/>
      <c r="M554" s="69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2">
      <c r="A555" s="6"/>
      <c r="B555" s="6"/>
      <c r="C555" s="6"/>
      <c r="D555" s="6"/>
      <c r="E555" s="6"/>
      <c r="F555" s="6"/>
      <c r="G555" s="6"/>
      <c r="M555" s="69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2">
      <c r="A556" s="6"/>
      <c r="B556" s="6"/>
      <c r="C556" s="6"/>
      <c r="D556" s="6"/>
      <c r="E556" s="6"/>
      <c r="F556" s="6"/>
      <c r="G556" s="6"/>
      <c r="M556" s="69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2">
      <c r="A557" s="6"/>
      <c r="B557" s="6"/>
      <c r="C557" s="6"/>
      <c r="D557" s="6"/>
      <c r="E557" s="6"/>
      <c r="F557" s="6"/>
      <c r="G557" s="6"/>
      <c r="M557" s="69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2">
      <c r="A558" s="6"/>
      <c r="B558" s="6"/>
      <c r="C558" s="6"/>
      <c r="D558" s="6"/>
      <c r="E558" s="6"/>
      <c r="F558" s="6"/>
      <c r="G558" s="6"/>
      <c r="M558" s="69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2">
      <c r="A559" s="6"/>
      <c r="B559" s="6"/>
      <c r="C559" s="6"/>
      <c r="D559" s="6"/>
      <c r="E559" s="6"/>
      <c r="F559" s="6"/>
      <c r="G559" s="6"/>
      <c r="M559" s="69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2">
      <c r="A560" s="6"/>
      <c r="B560" s="6"/>
      <c r="C560" s="6"/>
      <c r="D560" s="6"/>
      <c r="E560" s="6"/>
      <c r="F560" s="6"/>
      <c r="G560" s="6"/>
      <c r="M560" s="69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2">
      <c r="A561" s="6"/>
      <c r="B561" s="6"/>
      <c r="C561" s="6"/>
      <c r="D561" s="6"/>
      <c r="E561" s="6"/>
      <c r="F561" s="6"/>
      <c r="G561" s="6"/>
      <c r="M561" s="69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2">
      <c r="A562" s="6"/>
      <c r="B562" s="6"/>
      <c r="C562" s="6"/>
      <c r="D562" s="6"/>
      <c r="E562" s="6"/>
      <c r="F562" s="6"/>
      <c r="G562" s="6"/>
      <c r="M562" s="69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2">
      <c r="A563" s="6"/>
      <c r="B563" s="6"/>
      <c r="C563" s="6"/>
      <c r="D563" s="6"/>
      <c r="E563" s="6"/>
      <c r="F563" s="6"/>
      <c r="G563" s="6"/>
      <c r="M563" s="69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2">
      <c r="A564" s="6"/>
      <c r="B564" s="6"/>
      <c r="C564" s="6"/>
      <c r="D564" s="6"/>
      <c r="E564" s="6"/>
      <c r="F564" s="6"/>
      <c r="G564" s="6"/>
      <c r="M564" s="69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2">
      <c r="A565" s="6"/>
      <c r="B565" s="6"/>
      <c r="C565" s="6"/>
      <c r="D565" s="6"/>
      <c r="E565" s="6"/>
      <c r="F565" s="6"/>
      <c r="G565" s="6"/>
      <c r="M565" s="69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2">
      <c r="A566" s="6"/>
      <c r="B566" s="6"/>
      <c r="C566" s="6"/>
      <c r="D566" s="6"/>
      <c r="E566" s="6"/>
      <c r="F566" s="6"/>
      <c r="G566" s="6"/>
      <c r="M566" s="69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2">
      <c r="A567" s="6"/>
      <c r="B567" s="6"/>
      <c r="C567" s="6"/>
      <c r="D567" s="6"/>
      <c r="E567" s="6"/>
      <c r="F567" s="6"/>
      <c r="G567" s="6"/>
      <c r="M567" s="69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2">
      <c r="A568" s="6"/>
      <c r="B568" s="6"/>
      <c r="C568" s="6"/>
      <c r="D568" s="6"/>
      <c r="E568" s="6"/>
      <c r="F568" s="6"/>
      <c r="G568" s="6"/>
      <c r="M568" s="69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2">
      <c r="A569" s="6"/>
      <c r="B569" s="6"/>
      <c r="C569" s="6"/>
      <c r="D569" s="6"/>
      <c r="E569" s="6"/>
      <c r="F569" s="6"/>
      <c r="G569" s="6"/>
      <c r="M569" s="69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2">
      <c r="A570" s="6"/>
      <c r="B570" s="6"/>
      <c r="C570" s="6"/>
      <c r="D570" s="6"/>
      <c r="E570" s="6"/>
      <c r="F570" s="6"/>
      <c r="G570" s="6"/>
      <c r="M570" s="69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2">
      <c r="A571" s="6"/>
      <c r="B571" s="6"/>
      <c r="C571" s="6"/>
      <c r="D571" s="6"/>
      <c r="E571" s="6"/>
      <c r="F571" s="6"/>
      <c r="G571" s="6"/>
      <c r="M571" s="69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2">
      <c r="A572" s="6"/>
      <c r="B572" s="6"/>
      <c r="C572" s="6"/>
      <c r="D572" s="6"/>
      <c r="E572" s="6"/>
      <c r="F572" s="6"/>
      <c r="G572" s="6"/>
      <c r="M572" s="69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2">
      <c r="A573" s="6"/>
      <c r="B573" s="6"/>
      <c r="C573" s="6"/>
      <c r="D573" s="6"/>
      <c r="E573" s="6"/>
      <c r="F573" s="6"/>
      <c r="G573" s="6"/>
      <c r="M573" s="69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2">
      <c r="A574" s="6"/>
      <c r="B574" s="6"/>
      <c r="C574" s="6"/>
      <c r="D574" s="6"/>
      <c r="E574" s="6"/>
      <c r="F574" s="6"/>
      <c r="G574" s="6"/>
      <c r="M574" s="69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2">
      <c r="A575" s="6"/>
      <c r="B575" s="6"/>
      <c r="C575" s="6"/>
      <c r="D575" s="6"/>
      <c r="E575" s="6"/>
      <c r="F575" s="6"/>
      <c r="G575" s="6"/>
      <c r="M575" s="69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2">
      <c r="A576" s="6"/>
      <c r="B576" s="6"/>
      <c r="C576" s="6"/>
      <c r="D576" s="6"/>
      <c r="E576" s="6"/>
      <c r="F576" s="6"/>
      <c r="G576" s="6"/>
      <c r="M576" s="69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2">
      <c r="A577" s="6"/>
      <c r="B577" s="6"/>
      <c r="C577" s="6"/>
      <c r="D577" s="6"/>
      <c r="E577" s="6"/>
      <c r="F577" s="6"/>
      <c r="G577" s="6"/>
      <c r="M577" s="69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2">
      <c r="A578" s="6"/>
      <c r="B578" s="6"/>
      <c r="C578" s="6"/>
      <c r="D578" s="6"/>
      <c r="E578" s="6"/>
      <c r="F578" s="6"/>
      <c r="G578" s="6"/>
      <c r="M578" s="69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2">
      <c r="A579" s="6"/>
      <c r="B579" s="6"/>
      <c r="C579" s="6"/>
      <c r="D579" s="6"/>
      <c r="E579" s="6"/>
      <c r="F579" s="6"/>
      <c r="G579" s="6"/>
      <c r="M579" s="69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2">
      <c r="A580" s="6"/>
      <c r="B580" s="6"/>
      <c r="C580" s="6"/>
      <c r="D580" s="6"/>
      <c r="E580" s="6"/>
      <c r="F580" s="6"/>
      <c r="G580" s="6"/>
      <c r="M580" s="69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2">
      <c r="A581" s="6"/>
      <c r="B581" s="6"/>
      <c r="C581" s="6"/>
      <c r="D581" s="6"/>
      <c r="E581" s="6"/>
      <c r="F581" s="6"/>
      <c r="G581" s="6"/>
      <c r="M581" s="69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2">
      <c r="A582" s="6"/>
      <c r="B582" s="6"/>
      <c r="C582" s="6"/>
      <c r="D582" s="6"/>
      <c r="E582" s="6"/>
      <c r="F582" s="6"/>
      <c r="G582" s="6"/>
      <c r="M582" s="69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2">
      <c r="A583" s="6"/>
      <c r="B583" s="6"/>
      <c r="C583" s="6"/>
      <c r="D583" s="6"/>
      <c r="E583" s="6"/>
      <c r="F583" s="6"/>
      <c r="G583" s="6"/>
      <c r="M583" s="69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2">
      <c r="A584" s="6"/>
      <c r="B584" s="6"/>
      <c r="C584" s="6"/>
      <c r="D584" s="6"/>
      <c r="E584" s="6"/>
      <c r="F584" s="6"/>
      <c r="G584" s="6"/>
      <c r="M584" s="69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2">
      <c r="A585" s="6"/>
      <c r="B585" s="6"/>
      <c r="C585" s="6"/>
      <c r="D585" s="6"/>
      <c r="E585" s="6"/>
      <c r="F585" s="6"/>
      <c r="G585" s="6"/>
      <c r="M585" s="69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2">
      <c r="A586" s="6"/>
      <c r="B586" s="6"/>
      <c r="C586" s="6"/>
      <c r="D586" s="6"/>
      <c r="E586" s="6"/>
      <c r="F586" s="6"/>
      <c r="G586" s="6"/>
      <c r="M586" s="69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2">
      <c r="A587" s="6"/>
      <c r="B587" s="6"/>
      <c r="C587" s="6"/>
      <c r="D587" s="6"/>
      <c r="E587" s="6"/>
      <c r="F587" s="6"/>
      <c r="G587" s="6"/>
      <c r="M587" s="69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2">
      <c r="A588" s="6"/>
      <c r="B588" s="6"/>
      <c r="C588" s="6"/>
      <c r="D588" s="6"/>
      <c r="E588" s="6"/>
      <c r="F588" s="6"/>
      <c r="G588" s="6"/>
      <c r="M588" s="69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2">
      <c r="A589" s="6"/>
      <c r="B589" s="6"/>
      <c r="C589" s="6"/>
      <c r="D589" s="6"/>
      <c r="E589" s="6"/>
      <c r="F589" s="6"/>
      <c r="G589" s="6"/>
      <c r="M589" s="69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2">
      <c r="A590" s="6"/>
      <c r="B590" s="6"/>
      <c r="C590" s="6"/>
      <c r="D590" s="6"/>
      <c r="E590" s="6"/>
      <c r="F590" s="6"/>
      <c r="G590" s="6"/>
      <c r="M590" s="69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2">
      <c r="A591" s="6"/>
      <c r="B591" s="6"/>
      <c r="C591" s="6"/>
      <c r="D591" s="6"/>
      <c r="E591" s="6"/>
      <c r="F591" s="6"/>
      <c r="G591" s="6"/>
      <c r="M591" s="69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2">
      <c r="A592" s="6"/>
      <c r="B592" s="6"/>
      <c r="C592" s="6"/>
      <c r="D592" s="6"/>
      <c r="E592" s="6"/>
      <c r="F592" s="6"/>
      <c r="G592" s="6"/>
      <c r="M592" s="69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2">
      <c r="A593" s="6"/>
      <c r="B593" s="6"/>
      <c r="C593" s="6"/>
      <c r="D593" s="6"/>
      <c r="E593" s="6"/>
      <c r="F593" s="6"/>
      <c r="G593" s="6"/>
      <c r="M593" s="69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2">
      <c r="A594" s="6"/>
      <c r="B594" s="6"/>
      <c r="C594" s="6"/>
      <c r="D594" s="6"/>
      <c r="E594" s="6"/>
      <c r="F594" s="6"/>
      <c r="G594" s="6"/>
      <c r="M594" s="69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2">
      <c r="A595" s="6"/>
      <c r="B595" s="6"/>
      <c r="C595" s="6"/>
      <c r="D595" s="6"/>
      <c r="E595" s="6"/>
      <c r="F595" s="6"/>
      <c r="G595" s="6"/>
      <c r="M595" s="69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2">
      <c r="A596" s="6"/>
      <c r="B596" s="6"/>
      <c r="C596" s="6"/>
      <c r="D596" s="6"/>
      <c r="E596" s="6"/>
      <c r="F596" s="6"/>
      <c r="G596" s="6"/>
      <c r="M596" s="69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2">
      <c r="A597" s="6"/>
      <c r="B597" s="6"/>
      <c r="C597" s="6"/>
      <c r="D597" s="6"/>
      <c r="E597" s="6"/>
      <c r="F597" s="6"/>
      <c r="G597" s="6"/>
      <c r="M597" s="69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2">
      <c r="A598" s="6"/>
      <c r="B598" s="6"/>
      <c r="C598" s="6"/>
      <c r="D598" s="6"/>
      <c r="E598" s="6"/>
      <c r="F598" s="6"/>
      <c r="G598" s="6"/>
      <c r="M598" s="69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2">
      <c r="A599" s="6"/>
      <c r="B599" s="6"/>
      <c r="C599" s="6"/>
      <c r="D599" s="6"/>
      <c r="E599" s="6"/>
      <c r="F599" s="6"/>
      <c r="G599" s="6"/>
      <c r="M599" s="69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2">
      <c r="A600" s="6"/>
      <c r="B600" s="6"/>
      <c r="C600" s="6"/>
      <c r="D600" s="6"/>
      <c r="E600" s="6"/>
      <c r="F600" s="6"/>
      <c r="G600" s="6"/>
      <c r="M600" s="69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2">
      <c r="A601" s="6"/>
      <c r="B601" s="6"/>
      <c r="C601" s="6"/>
      <c r="D601" s="6"/>
      <c r="E601" s="6"/>
      <c r="F601" s="6"/>
      <c r="G601" s="6"/>
      <c r="M601" s="69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2">
      <c r="A602" s="6"/>
      <c r="B602" s="6"/>
      <c r="C602" s="6"/>
      <c r="D602" s="6"/>
      <c r="E602" s="6"/>
      <c r="F602" s="6"/>
      <c r="G602" s="6"/>
      <c r="M602" s="69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2">
      <c r="A603" s="6"/>
      <c r="B603" s="6"/>
      <c r="C603" s="6"/>
      <c r="D603" s="6"/>
      <c r="E603" s="6"/>
      <c r="F603" s="6"/>
      <c r="G603" s="6"/>
      <c r="M603" s="69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2">
      <c r="A604" s="6"/>
      <c r="B604" s="6"/>
      <c r="C604" s="6"/>
      <c r="D604" s="6"/>
      <c r="E604" s="6"/>
      <c r="F604" s="6"/>
      <c r="G604" s="6"/>
      <c r="M604" s="69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2">
      <c r="A605" s="6"/>
      <c r="B605" s="6"/>
      <c r="C605" s="6"/>
      <c r="D605" s="6"/>
      <c r="E605" s="6"/>
      <c r="F605" s="6"/>
      <c r="G605" s="6"/>
      <c r="M605" s="69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2">
      <c r="A606" s="6"/>
      <c r="B606" s="6"/>
      <c r="C606" s="6"/>
      <c r="D606" s="6"/>
      <c r="E606" s="6"/>
      <c r="F606" s="6"/>
      <c r="G606" s="6"/>
      <c r="M606" s="69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2">
      <c r="A607" s="6"/>
      <c r="B607" s="6"/>
      <c r="C607" s="6"/>
      <c r="D607" s="6"/>
      <c r="E607" s="6"/>
      <c r="F607" s="6"/>
      <c r="G607" s="6"/>
      <c r="M607" s="69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2">
      <c r="A608" s="6"/>
      <c r="B608" s="6"/>
      <c r="C608" s="6"/>
      <c r="D608" s="6"/>
      <c r="E608" s="6"/>
      <c r="F608" s="6"/>
      <c r="G608" s="6"/>
      <c r="M608" s="69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2">
      <c r="A609" s="6"/>
      <c r="B609" s="6"/>
      <c r="C609" s="6"/>
      <c r="D609" s="6"/>
      <c r="E609" s="6"/>
      <c r="F609" s="6"/>
      <c r="G609" s="6"/>
      <c r="M609" s="69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2">
      <c r="A610" s="6"/>
      <c r="B610" s="6"/>
      <c r="C610" s="6"/>
      <c r="D610" s="6"/>
      <c r="E610" s="6"/>
      <c r="F610" s="6"/>
      <c r="G610" s="6"/>
      <c r="M610" s="69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2">
      <c r="A611" s="6"/>
      <c r="B611" s="6"/>
      <c r="C611" s="6"/>
      <c r="D611" s="6"/>
      <c r="E611" s="6"/>
      <c r="F611" s="6"/>
      <c r="G611" s="6"/>
      <c r="M611" s="69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2">
      <c r="A612" s="6"/>
      <c r="B612" s="6"/>
      <c r="C612" s="6"/>
      <c r="D612" s="6"/>
      <c r="E612" s="6"/>
      <c r="F612" s="6"/>
      <c r="G612" s="6"/>
      <c r="M612" s="69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2">
      <c r="A613" s="6"/>
      <c r="B613" s="6"/>
      <c r="C613" s="6"/>
      <c r="D613" s="6"/>
      <c r="E613" s="6"/>
      <c r="F613" s="6"/>
      <c r="G613" s="6"/>
      <c r="M613" s="69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2">
      <c r="A614" s="6"/>
      <c r="B614" s="6"/>
      <c r="C614" s="6"/>
      <c r="D614" s="6"/>
      <c r="E614" s="6"/>
      <c r="F614" s="6"/>
      <c r="G614" s="6"/>
      <c r="M614" s="69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2">
      <c r="A615" s="6"/>
      <c r="B615" s="6"/>
      <c r="C615" s="6"/>
      <c r="D615" s="6"/>
      <c r="E615" s="6"/>
      <c r="F615" s="6"/>
      <c r="G615" s="6"/>
      <c r="M615" s="69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2">
      <c r="A616" s="6"/>
      <c r="B616" s="6"/>
      <c r="C616" s="6"/>
      <c r="D616" s="6"/>
      <c r="E616" s="6"/>
      <c r="F616" s="6"/>
      <c r="G616" s="6"/>
      <c r="M616" s="69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2">
      <c r="A617" s="6"/>
      <c r="B617" s="6"/>
      <c r="C617" s="6"/>
      <c r="D617" s="6"/>
      <c r="E617" s="6"/>
      <c r="F617" s="6"/>
      <c r="G617" s="6"/>
      <c r="M617" s="69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2">
      <c r="A618" s="6"/>
      <c r="B618" s="6"/>
      <c r="C618" s="6"/>
      <c r="D618" s="6"/>
      <c r="E618" s="6"/>
      <c r="F618" s="6"/>
      <c r="G618" s="6"/>
      <c r="M618" s="69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2">
      <c r="A619" s="6"/>
      <c r="B619" s="6"/>
      <c r="C619" s="6"/>
      <c r="D619" s="6"/>
      <c r="E619" s="6"/>
      <c r="F619" s="6"/>
      <c r="G619" s="6"/>
      <c r="M619" s="69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2">
      <c r="A620" s="6"/>
      <c r="B620" s="6"/>
      <c r="C620" s="6"/>
      <c r="D620" s="6"/>
      <c r="E620" s="6"/>
      <c r="F620" s="6"/>
      <c r="G620" s="6"/>
      <c r="M620" s="69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2">
      <c r="A621" s="6"/>
      <c r="B621" s="6"/>
      <c r="C621" s="6"/>
      <c r="D621" s="6"/>
      <c r="E621" s="6"/>
      <c r="F621" s="6"/>
      <c r="G621" s="6"/>
      <c r="M621" s="69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2">
      <c r="A622" s="6"/>
      <c r="B622" s="6"/>
      <c r="C622" s="6"/>
      <c r="D622" s="6"/>
      <c r="E622" s="6"/>
      <c r="F622" s="6"/>
      <c r="G622" s="6"/>
      <c r="M622" s="69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2">
      <c r="A623" s="6"/>
      <c r="B623" s="6"/>
      <c r="C623" s="6"/>
      <c r="D623" s="6"/>
      <c r="E623" s="6"/>
      <c r="F623" s="6"/>
      <c r="G623" s="6"/>
      <c r="M623" s="69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2">
      <c r="A624" s="6"/>
      <c r="B624" s="6"/>
      <c r="C624" s="6"/>
      <c r="D624" s="6"/>
      <c r="E624" s="6"/>
      <c r="F624" s="6"/>
      <c r="G624" s="6"/>
      <c r="M624" s="69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2">
      <c r="A625" s="6"/>
      <c r="B625" s="6"/>
      <c r="C625" s="6"/>
      <c r="D625" s="6"/>
      <c r="E625" s="6"/>
      <c r="F625" s="6"/>
      <c r="G625" s="6"/>
      <c r="M625" s="69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2">
      <c r="A626" s="6"/>
      <c r="B626" s="6"/>
      <c r="C626" s="6"/>
      <c r="D626" s="6"/>
      <c r="E626" s="6"/>
      <c r="F626" s="6"/>
      <c r="G626" s="6"/>
      <c r="M626" s="69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2">
      <c r="A627" s="6"/>
      <c r="B627" s="6"/>
      <c r="C627" s="6"/>
      <c r="D627" s="6"/>
      <c r="E627" s="6"/>
      <c r="F627" s="6"/>
      <c r="G627" s="6"/>
      <c r="M627" s="69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2">
      <c r="A628" s="6"/>
      <c r="B628" s="6"/>
      <c r="C628" s="6"/>
      <c r="D628" s="6"/>
      <c r="E628" s="6"/>
      <c r="F628" s="6"/>
      <c r="G628" s="6"/>
      <c r="M628" s="69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2">
      <c r="A629" s="6"/>
      <c r="B629" s="6"/>
      <c r="C629" s="6"/>
      <c r="D629" s="6"/>
      <c r="E629" s="6"/>
      <c r="F629" s="6"/>
      <c r="G629" s="6"/>
      <c r="M629" s="69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2">
      <c r="A630" s="6"/>
      <c r="B630" s="6"/>
      <c r="C630" s="6"/>
      <c r="D630" s="6"/>
      <c r="E630" s="6"/>
      <c r="F630" s="6"/>
      <c r="G630" s="6"/>
      <c r="M630" s="69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2">
      <c r="A631" s="6"/>
      <c r="B631" s="6"/>
      <c r="C631" s="6"/>
      <c r="D631" s="6"/>
      <c r="E631" s="6"/>
      <c r="F631" s="6"/>
      <c r="G631" s="6"/>
      <c r="M631" s="69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2">
      <c r="A632" s="6"/>
      <c r="B632" s="6"/>
      <c r="C632" s="6"/>
      <c r="D632" s="6"/>
      <c r="E632" s="6"/>
      <c r="F632" s="6"/>
      <c r="G632" s="6"/>
      <c r="M632" s="69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2">
      <c r="A633" s="6"/>
      <c r="B633" s="6"/>
      <c r="C633" s="6"/>
      <c r="D633" s="6"/>
      <c r="E633" s="6"/>
      <c r="F633" s="6"/>
      <c r="G633" s="6"/>
      <c r="M633" s="69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2">
      <c r="A634" s="6"/>
      <c r="B634" s="6"/>
      <c r="C634" s="6"/>
      <c r="D634" s="6"/>
      <c r="E634" s="6"/>
      <c r="F634" s="6"/>
      <c r="G634" s="6"/>
      <c r="M634" s="69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2">
      <c r="A635" s="6"/>
      <c r="B635" s="6"/>
      <c r="C635" s="6"/>
      <c r="D635" s="6"/>
      <c r="E635" s="6"/>
      <c r="F635" s="6"/>
      <c r="G635" s="6"/>
      <c r="M635" s="69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2">
      <c r="A636" s="6"/>
      <c r="B636" s="6"/>
      <c r="C636" s="6"/>
      <c r="D636" s="6"/>
      <c r="E636" s="6"/>
      <c r="F636" s="6"/>
      <c r="G636" s="6"/>
      <c r="M636" s="69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2">
      <c r="A637" s="6"/>
      <c r="B637" s="6"/>
      <c r="C637" s="6"/>
      <c r="D637" s="6"/>
      <c r="E637" s="6"/>
      <c r="F637" s="6"/>
      <c r="G637" s="6"/>
      <c r="M637" s="69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2">
      <c r="A638" s="6"/>
      <c r="B638" s="6"/>
      <c r="C638" s="6"/>
      <c r="D638" s="6"/>
      <c r="E638" s="6"/>
      <c r="F638" s="6"/>
      <c r="G638" s="6"/>
      <c r="M638" s="69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2">
      <c r="A639" s="6"/>
      <c r="B639" s="6"/>
      <c r="C639" s="6"/>
      <c r="D639" s="6"/>
      <c r="E639" s="6"/>
      <c r="F639" s="6"/>
      <c r="G639" s="6"/>
      <c r="M639" s="69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2">
      <c r="A640" s="6"/>
      <c r="B640" s="6"/>
      <c r="C640" s="6"/>
      <c r="D640" s="6"/>
      <c r="E640" s="6"/>
      <c r="F640" s="6"/>
      <c r="G640" s="6"/>
      <c r="M640" s="69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2">
      <c r="A641" s="6"/>
      <c r="B641" s="6"/>
      <c r="C641" s="6"/>
      <c r="D641" s="6"/>
      <c r="E641" s="6"/>
      <c r="F641" s="6"/>
      <c r="G641" s="6"/>
      <c r="M641" s="69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2">
      <c r="A642" s="6"/>
      <c r="B642" s="6"/>
      <c r="C642" s="6"/>
      <c r="D642" s="6"/>
      <c r="E642" s="6"/>
      <c r="F642" s="6"/>
      <c r="G642" s="6"/>
      <c r="M642" s="69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2">
      <c r="A643" s="6"/>
      <c r="B643" s="6"/>
      <c r="C643" s="6"/>
      <c r="D643" s="6"/>
      <c r="E643" s="6"/>
      <c r="F643" s="6"/>
      <c r="G643" s="6"/>
      <c r="M643" s="69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2">
      <c r="A644" s="6"/>
      <c r="B644" s="6"/>
      <c r="C644" s="6"/>
      <c r="D644" s="6"/>
      <c r="E644" s="6"/>
      <c r="F644" s="6"/>
      <c r="G644" s="6"/>
      <c r="M644" s="69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2">
      <c r="A645" s="6"/>
      <c r="B645" s="6"/>
      <c r="C645" s="6"/>
      <c r="D645" s="6"/>
      <c r="E645" s="6"/>
      <c r="F645" s="6"/>
      <c r="G645" s="6"/>
      <c r="M645" s="69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2">
      <c r="A646" s="6"/>
      <c r="B646" s="6"/>
      <c r="C646" s="6"/>
      <c r="D646" s="6"/>
      <c r="E646" s="6"/>
      <c r="F646" s="6"/>
      <c r="G646" s="6"/>
      <c r="M646" s="69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2">
      <c r="A647" s="6"/>
      <c r="B647" s="6"/>
      <c r="C647" s="6"/>
      <c r="D647" s="6"/>
      <c r="E647" s="6"/>
      <c r="F647" s="6"/>
      <c r="G647" s="6"/>
      <c r="M647" s="69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2">
      <c r="A648" s="6"/>
      <c r="B648" s="6"/>
      <c r="C648" s="6"/>
      <c r="D648" s="6"/>
      <c r="E648" s="6"/>
      <c r="F648" s="6"/>
      <c r="G648" s="6"/>
      <c r="M648" s="69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2">
      <c r="A649" s="6"/>
      <c r="B649" s="6"/>
      <c r="C649" s="6"/>
      <c r="D649" s="6"/>
      <c r="E649" s="6"/>
      <c r="F649" s="6"/>
      <c r="G649" s="6"/>
      <c r="M649" s="69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2">
      <c r="A650" s="6"/>
      <c r="B650" s="6"/>
      <c r="C650" s="6"/>
      <c r="D650" s="6"/>
      <c r="E650" s="6"/>
      <c r="F650" s="6"/>
      <c r="G650" s="6"/>
      <c r="M650" s="69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2">
      <c r="A651" s="6"/>
      <c r="B651" s="6"/>
      <c r="C651" s="6"/>
      <c r="D651" s="6"/>
      <c r="E651" s="6"/>
      <c r="F651" s="6"/>
      <c r="G651" s="6"/>
      <c r="M651" s="69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2">
      <c r="A652" s="6"/>
      <c r="B652" s="6"/>
      <c r="C652" s="6"/>
      <c r="D652" s="6"/>
      <c r="E652" s="6"/>
      <c r="F652" s="6"/>
      <c r="G652" s="6"/>
      <c r="M652" s="69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2">
      <c r="A653" s="6"/>
      <c r="B653" s="6"/>
      <c r="C653" s="6"/>
      <c r="D653" s="6"/>
      <c r="E653" s="6"/>
      <c r="F653" s="6"/>
      <c r="G653" s="6"/>
      <c r="M653" s="69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2">
      <c r="A654" s="6"/>
      <c r="B654" s="6"/>
      <c r="C654" s="6"/>
      <c r="D654" s="6"/>
      <c r="E654" s="6"/>
      <c r="F654" s="6"/>
      <c r="G654" s="6"/>
      <c r="M654" s="69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2">
      <c r="A655" s="6"/>
      <c r="B655" s="6"/>
      <c r="C655" s="6"/>
      <c r="D655" s="6"/>
      <c r="E655" s="6"/>
      <c r="F655" s="6"/>
      <c r="G655" s="6"/>
      <c r="M655" s="69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2">
      <c r="A656" s="6"/>
      <c r="B656" s="6"/>
      <c r="C656" s="6"/>
      <c r="D656" s="6"/>
      <c r="E656" s="6"/>
      <c r="F656" s="6"/>
      <c r="G656" s="6"/>
      <c r="M656" s="69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2">
      <c r="A657" s="6"/>
      <c r="B657" s="6"/>
      <c r="C657" s="6"/>
      <c r="D657" s="6"/>
      <c r="E657" s="6"/>
      <c r="F657" s="6"/>
      <c r="G657" s="6"/>
      <c r="M657" s="69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2">
      <c r="A658" s="6"/>
      <c r="B658" s="6"/>
      <c r="C658" s="6"/>
      <c r="D658" s="6"/>
      <c r="E658" s="6"/>
      <c r="F658" s="6"/>
      <c r="G658" s="6"/>
      <c r="M658" s="69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2">
      <c r="A659" s="6"/>
      <c r="B659" s="6"/>
      <c r="C659" s="6"/>
      <c r="D659" s="6"/>
      <c r="E659" s="6"/>
      <c r="F659" s="6"/>
      <c r="G659" s="6"/>
      <c r="M659" s="69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2">
      <c r="A660" s="6"/>
      <c r="B660" s="6"/>
      <c r="C660" s="6"/>
      <c r="D660" s="6"/>
      <c r="E660" s="6"/>
      <c r="F660" s="6"/>
      <c r="G660" s="6"/>
      <c r="M660" s="69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2">
      <c r="A661" s="6"/>
      <c r="B661" s="6"/>
      <c r="C661" s="6"/>
      <c r="D661" s="6"/>
      <c r="E661" s="6"/>
      <c r="F661" s="6"/>
      <c r="G661" s="6"/>
      <c r="M661" s="69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2">
      <c r="A662" s="6"/>
      <c r="B662" s="6"/>
      <c r="C662" s="6"/>
      <c r="D662" s="6"/>
      <c r="E662" s="6"/>
      <c r="F662" s="6"/>
      <c r="G662" s="6"/>
      <c r="M662" s="69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2">
      <c r="A663" s="6"/>
      <c r="B663" s="6"/>
      <c r="C663" s="6"/>
      <c r="D663" s="6"/>
      <c r="E663" s="6"/>
      <c r="F663" s="6"/>
      <c r="G663" s="6"/>
      <c r="M663" s="69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2">
      <c r="A664" s="6"/>
      <c r="B664" s="6"/>
      <c r="C664" s="6"/>
      <c r="D664" s="6"/>
      <c r="E664" s="6"/>
      <c r="F664" s="6"/>
      <c r="G664" s="6"/>
      <c r="M664" s="69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2">
      <c r="A665" s="6"/>
      <c r="B665" s="6"/>
      <c r="C665" s="6"/>
      <c r="D665" s="6"/>
      <c r="E665" s="6"/>
      <c r="F665" s="6"/>
      <c r="G665" s="6"/>
      <c r="M665" s="69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2">
      <c r="A666" s="6"/>
      <c r="B666" s="6"/>
      <c r="C666" s="6"/>
      <c r="D666" s="6"/>
      <c r="E666" s="6"/>
      <c r="F666" s="6"/>
      <c r="G666" s="6"/>
      <c r="M666" s="69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2">
      <c r="A667" s="6"/>
      <c r="B667" s="6"/>
      <c r="C667" s="6"/>
      <c r="D667" s="6"/>
      <c r="E667" s="6"/>
      <c r="F667" s="6"/>
      <c r="G667" s="6"/>
      <c r="M667" s="69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2">
      <c r="A668" s="6"/>
      <c r="B668" s="6"/>
      <c r="C668" s="6"/>
      <c r="D668" s="6"/>
      <c r="E668" s="6"/>
      <c r="F668" s="6"/>
      <c r="G668" s="6"/>
      <c r="M668" s="69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2">
      <c r="A669" s="6"/>
      <c r="B669" s="6"/>
      <c r="C669" s="6"/>
      <c r="D669" s="6"/>
      <c r="E669" s="6"/>
      <c r="F669" s="6"/>
      <c r="G669" s="6"/>
      <c r="M669" s="69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2">
      <c r="A670" s="6"/>
      <c r="B670" s="6"/>
      <c r="C670" s="6"/>
      <c r="D670" s="6"/>
      <c r="E670" s="6"/>
      <c r="F670" s="6"/>
      <c r="G670" s="6"/>
      <c r="M670" s="69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2">
      <c r="A671" s="6"/>
      <c r="B671" s="6"/>
      <c r="C671" s="6"/>
      <c r="D671" s="6"/>
      <c r="E671" s="6"/>
      <c r="F671" s="6"/>
      <c r="G671" s="6"/>
      <c r="M671" s="69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2">
      <c r="A672" s="6"/>
      <c r="B672" s="6"/>
      <c r="C672" s="6"/>
      <c r="D672" s="6"/>
      <c r="E672" s="6"/>
      <c r="F672" s="6"/>
      <c r="G672" s="6"/>
      <c r="M672" s="69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2">
      <c r="A673" s="6"/>
      <c r="B673" s="6"/>
      <c r="C673" s="6"/>
      <c r="D673" s="6"/>
      <c r="E673" s="6"/>
      <c r="F673" s="6"/>
      <c r="G673" s="6"/>
      <c r="M673" s="69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2">
      <c r="A674" s="6"/>
      <c r="B674" s="6"/>
      <c r="C674" s="6"/>
      <c r="D674" s="6"/>
      <c r="E674" s="6"/>
      <c r="F674" s="6"/>
      <c r="G674" s="6"/>
      <c r="M674" s="69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2">
      <c r="A675" s="6"/>
      <c r="B675" s="6"/>
      <c r="C675" s="6"/>
      <c r="D675" s="6"/>
      <c r="E675" s="6"/>
      <c r="F675" s="6"/>
      <c r="G675" s="6"/>
      <c r="M675" s="69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2">
      <c r="A676" s="6"/>
      <c r="B676" s="6"/>
      <c r="C676" s="6"/>
      <c r="D676" s="6"/>
      <c r="E676" s="6"/>
      <c r="F676" s="6"/>
      <c r="G676" s="6"/>
      <c r="M676" s="69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2">
      <c r="A677" s="6"/>
      <c r="B677" s="6"/>
      <c r="C677" s="6"/>
      <c r="D677" s="6"/>
      <c r="E677" s="6"/>
      <c r="F677" s="6"/>
      <c r="G677" s="6"/>
      <c r="M677" s="69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2">
      <c r="A678" s="6"/>
      <c r="B678" s="6"/>
      <c r="C678" s="6"/>
      <c r="D678" s="6"/>
      <c r="E678" s="6"/>
      <c r="F678" s="6"/>
      <c r="G678" s="6"/>
      <c r="M678" s="69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2">
      <c r="A679" s="6"/>
      <c r="B679" s="6"/>
      <c r="C679" s="6"/>
      <c r="D679" s="6"/>
      <c r="E679" s="6"/>
      <c r="F679" s="6"/>
      <c r="G679" s="6"/>
      <c r="M679" s="69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2">
      <c r="A680" s="6"/>
      <c r="B680" s="6"/>
      <c r="C680" s="6"/>
      <c r="D680" s="6"/>
      <c r="E680" s="6"/>
      <c r="F680" s="6"/>
      <c r="G680" s="6"/>
      <c r="M680" s="69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2">
      <c r="A681" s="6"/>
      <c r="B681" s="6"/>
      <c r="C681" s="6"/>
      <c r="D681" s="6"/>
      <c r="E681" s="6"/>
      <c r="F681" s="6"/>
      <c r="G681" s="6"/>
      <c r="M681" s="69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2">
      <c r="A682" s="6"/>
      <c r="B682" s="6"/>
      <c r="C682" s="6"/>
      <c r="D682" s="6"/>
      <c r="E682" s="6"/>
      <c r="F682" s="6"/>
      <c r="G682" s="6"/>
      <c r="M682" s="69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2">
      <c r="A683" s="6"/>
      <c r="B683" s="6"/>
      <c r="C683" s="6"/>
      <c r="D683" s="6"/>
      <c r="E683" s="6"/>
      <c r="F683" s="6"/>
      <c r="G683" s="6"/>
      <c r="M683" s="69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2">
      <c r="A684" s="6"/>
      <c r="B684" s="6"/>
      <c r="C684" s="6"/>
      <c r="D684" s="6"/>
      <c r="E684" s="6"/>
      <c r="F684" s="6"/>
      <c r="G684" s="6"/>
      <c r="M684" s="69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2">
      <c r="A685" s="6"/>
      <c r="B685" s="6"/>
      <c r="C685" s="6"/>
      <c r="D685" s="6"/>
      <c r="E685" s="6"/>
      <c r="F685" s="6"/>
      <c r="G685" s="6"/>
      <c r="M685" s="69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2">
      <c r="A686" s="6"/>
      <c r="B686" s="6"/>
      <c r="C686" s="6"/>
      <c r="D686" s="6"/>
      <c r="E686" s="6"/>
      <c r="F686" s="6"/>
      <c r="G686" s="6"/>
      <c r="M686" s="69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2">
      <c r="A687" s="6"/>
      <c r="B687" s="6"/>
      <c r="C687" s="6"/>
      <c r="D687" s="6"/>
      <c r="E687" s="6"/>
      <c r="F687" s="6"/>
      <c r="G687" s="6"/>
      <c r="M687" s="69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2">
      <c r="A688" s="6"/>
      <c r="B688" s="6"/>
      <c r="C688" s="6"/>
      <c r="D688" s="6"/>
      <c r="E688" s="6"/>
      <c r="F688" s="6"/>
      <c r="G688" s="6"/>
      <c r="M688" s="69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2">
      <c r="A689" s="6"/>
      <c r="B689" s="6"/>
      <c r="C689" s="6"/>
      <c r="D689" s="6"/>
      <c r="E689" s="6"/>
      <c r="F689" s="6"/>
      <c r="G689" s="6"/>
      <c r="M689" s="69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2">
      <c r="A690" s="6"/>
      <c r="B690" s="6"/>
      <c r="C690" s="6"/>
      <c r="D690" s="6"/>
      <c r="E690" s="6"/>
      <c r="F690" s="6"/>
      <c r="G690" s="6"/>
      <c r="M690" s="69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2">
      <c r="A691" s="6"/>
      <c r="B691" s="6"/>
      <c r="C691" s="6"/>
      <c r="D691" s="6"/>
      <c r="E691" s="6"/>
      <c r="F691" s="6"/>
      <c r="G691" s="6"/>
      <c r="M691" s="69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2">
      <c r="A692" s="6"/>
      <c r="B692" s="6"/>
      <c r="C692" s="6"/>
      <c r="D692" s="6"/>
      <c r="E692" s="6"/>
      <c r="F692" s="6"/>
      <c r="G692" s="6"/>
      <c r="M692" s="69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2">
      <c r="A693" s="6"/>
      <c r="B693" s="6"/>
      <c r="C693" s="6"/>
      <c r="D693" s="6"/>
      <c r="E693" s="6"/>
      <c r="F693" s="6"/>
      <c r="G693" s="6"/>
      <c r="M693" s="69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2">
      <c r="A694" s="6"/>
      <c r="B694" s="6"/>
      <c r="C694" s="6"/>
      <c r="D694" s="6"/>
      <c r="E694" s="6"/>
      <c r="F694" s="6"/>
      <c r="G694" s="6"/>
      <c r="M694" s="69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2">
      <c r="A695" s="6"/>
      <c r="B695" s="6"/>
      <c r="C695" s="6"/>
      <c r="D695" s="6"/>
      <c r="E695" s="6"/>
      <c r="F695" s="6"/>
      <c r="G695" s="6"/>
      <c r="M695" s="69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2">
      <c r="A696" s="6"/>
      <c r="B696" s="6"/>
      <c r="C696" s="6"/>
      <c r="D696" s="6"/>
      <c r="E696" s="6"/>
      <c r="F696" s="6"/>
      <c r="G696" s="6"/>
      <c r="M696" s="69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2">
      <c r="A697" s="6"/>
      <c r="B697" s="6"/>
      <c r="C697" s="6"/>
      <c r="D697" s="6"/>
      <c r="E697" s="6"/>
      <c r="F697" s="6"/>
      <c r="G697" s="6"/>
      <c r="M697" s="69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2">
      <c r="A698" s="6"/>
      <c r="B698" s="6"/>
      <c r="C698" s="6"/>
      <c r="D698" s="6"/>
      <c r="E698" s="6"/>
      <c r="F698" s="6"/>
      <c r="G698" s="6"/>
      <c r="M698" s="69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2">
      <c r="A699" s="6"/>
      <c r="B699" s="6"/>
      <c r="C699" s="6"/>
      <c r="D699" s="6"/>
      <c r="E699" s="6"/>
      <c r="F699" s="6"/>
      <c r="G699" s="6"/>
      <c r="M699" s="69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2">
      <c r="A700" s="6"/>
      <c r="B700" s="6"/>
      <c r="C700" s="6"/>
      <c r="D700" s="6"/>
      <c r="E700" s="6"/>
      <c r="F700" s="6"/>
      <c r="G700" s="6"/>
      <c r="M700" s="69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2">
      <c r="A701" s="6"/>
      <c r="B701" s="6"/>
      <c r="C701" s="6"/>
      <c r="D701" s="6"/>
      <c r="E701" s="6"/>
      <c r="F701" s="6"/>
      <c r="G701" s="6"/>
      <c r="M701" s="69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2">
      <c r="A702" s="6"/>
      <c r="B702" s="6"/>
      <c r="C702" s="6"/>
      <c r="D702" s="6"/>
      <c r="E702" s="6"/>
      <c r="F702" s="6"/>
      <c r="G702" s="6"/>
      <c r="M702" s="69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2">
      <c r="A703" s="6"/>
      <c r="B703" s="6"/>
      <c r="C703" s="6"/>
      <c r="D703" s="6"/>
      <c r="E703" s="6"/>
      <c r="F703" s="6"/>
      <c r="G703" s="6"/>
      <c r="M703" s="69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2">
      <c r="A704" s="6"/>
      <c r="B704" s="6"/>
      <c r="C704" s="6"/>
      <c r="D704" s="6"/>
      <c r="E704" s="6"/>
      <c r="F704" s="6"/>
      <c r="G704" s="6"/>
      <c r="M704" s="69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2">
      <c r="A705" s="6"/>
      <c r="B705" s="6"/>
      <c r="C705" s="6"/>
      <c r="D705" s="6"/>
      <c r="E705" s="6"/>
      <c r="F705" s="6"/>
      <c r="G705" s="6"/>
      <c r="M705" s="69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2">
      <c r="A706" s="6"/>
      <c r="B706" s="6"/>
      <c r="C706" s="6"/>
      <c r="D706" s="6"/>
      <c r="E706" s="6"/>
      <c r="F706" s="6"/>
      <c r="G706" s="6"/>
      <c r="M706" s="69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2">
      <c r="A707" s="6"/>
      <c r="B707" s="6"/>
      <c r="C707" s="6"/>
      <c r="D707" s="6"/>
      <c r="E707" s="6"/>
      <c r="F707" s="6"/>
      <c r="G707" s="6"/>
      <c r="M707" s="69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2">
      <c r="A708" s="6"/>
      <c r="B708" s="6"/>
      <c r="C708" s="6"/>
      <c r="D708" s="6"/>
      <c r="E708" s="6"/>
      <c r="F708" s="6"/>
      <c r="G708" s="6"/>
      <c r="M708" s="69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2">
      <c r="A709" s="6"/>
      <c r="B709" s="6"/>
      <c r="C709" s="6"/>
      <c r="D709" s="6"/>
      <c r="E709" s="6"/>
      <c r="F709" s="6"/>
      <c r="G709" s="6"/>
      <c r="M709" s="69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2">
      <c r="A710" s="6"/>
      <c r="B710" s="6"/>
      <c r="C710" s="6"/>
      <c r="D710" s="6"/>
      <c r="E710" s="6"/>
      <c r="F710" s="6"/>
      <c r="G710" s="6"/>
      <c r="M710" s="69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2">
      <c r="A711" s="6"/>
      <c r="B711" s="6"/>
      <c r="C711" s="6"/>
      <c r="D711" s="6"/>
      <c r="E711" s="6"/>
      <c r="F711" s="6"/>
      <c r="G711" s="6"/>
      <c r="M711" s="69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2">
      <c r="A712" s="6"/>
      <c r="B712" s="6"/>
      <c r="C712" s="6"/>
      <c r="D712" s="6"/>
      <c r="E712" s="6"/>
      <c r="F712" s="6"/>
      <c r="G712" s="6"/>
      <c r="M712" s="69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2">
      <c r="A713" s="6"/>
      <c r="B713" s="6"/>
      <c r="C713" s="6"/>
      <c r="D713" s="6"/>
      <c r="E713" s="6"/>
      <c r="F713" s="6"/>
      <c r="G713" s="6"/>
      <c r="M713" s="69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2">
      <c r="A714" s="6"/>
      <c r="B714" s="6"/>
      <c r="C714" s="6"/>
      <c r="D714" s="6"/>
      <c r="E714" s="6"/>
      <c r="F714" s="6"/>
      <c r="G714" s="6"/>
      <c r="M714" s="69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2">
      <c r="A715" s="6"/>
      <c r="B715" s="6"/>
      <c r="C715" s="6"/>
      <c r="D715" s="6"/>
      <c r="E715" s="6"/>
      <c r="F715" s="6"/>
      <c r="G715" s="6"/>
      <c r="M715" s="69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2">
      <c r="A716" s="6"/>
      <c r="B716" s="6"/>
      <c r="C716" s="6"/>
      <c r="D716" s="6"/>
      <c r="E716" s="6"/>
      <c r="F716" s="6"/>
      <c r="G716" s="6"/>
      <c r="M716" s="69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2">
      <c r="A717" s="6"/>
      <c r="B717" s="6"/>
      <c r="C717" s="6"/>
      <c r="D717" s="6"/>
      <c r="E717" s="6"/>
      <c r="F717" s="6"/>
      <c r="G717" s="6"/>
      <c r="M717" s="69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2">
      <c r="A718" s="6"/>
      <c r="B718" s="6"/>
      <c r="C718" s="6"/>
      <c r="D718" s="6"/>
      <c r="E718" s="6"/>
      <c r="F718" s="6"/>
      <c r="G718" s="6"/>
      <c r="M718" s="69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2">
      <c r="A719" s="6"/>
      <c r="B719" s="6"/>
      <c r="C719" s="6"/>
      <c r="D719" s="6"/>
      <c r="E719" s="6"/>
      <c r="F719" s="6"/>
      <c r="G719" s="6"/>
      <c r="M719" s="69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2">
      <c r="A720" s="6"/>
      <c r="B720" s="6"/>
      <c r="C720" s="6"/>
      <c r="D720" s="6"/>
      <c r="E720" s="6"/>
      <c r="F720" s="6"/>
      <c r="G720" s="6"/>
      <c r="M720" s="69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2">
      <c r="A721" s="6"/>
      <c r="B721" s="6"/>
      <c r="C721" s="6"/>
      <c r="D721" s="6"/>
      <c r="E721" s="6"/>
      <c r="F721" s="6"/>
      <c r="G721" s="6"/>
      <c r="M721" s="69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2">
      <c r="A722" s="6"/>
      <c r="B722" s="6"/>
      <c r="C722" s="6"/>
      <c r="D722" s="6"/>
      <c r="E722" s="6"/>
      <c r="F722" s="6"/>
      <c r="G722" s="6"/>
      <c r="M722" s="69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2">
      <c r="A723" s="6"/>
      <c r="B723" s="6"/>
      <c r="C723" s="6"/>
      <c r="D723" s="6"/>
      <c r="E723" s="6"/>
      <c r="F723" s="6"/>
      <c r="G723" s="6"/>
      <c r="M723" s="69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2">
      <c r="A724" s="6"/>
      <c r="B724" s="6"/>
      <c r="C724" s="6"/>
      <c r="D724" s="6"/>
      <c r="E724" s="6"/>
      <c r="F724" s="6"/>
      <c r="G724" s="6"/>
      <c r="M724" s="69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2">
      <c r="A725" s="6"/>
      <c r="B725" s="6"/>
      <c r="C725" s="6"/>
      <c r="D725" s="6"/>
      <c r="E725" s="6"/>
      <c r="F725" s="6"/>
      <c r="G725" s="6"/>
      <c r="M725" s="69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2">
      <c r="A726" s="6"/>
      <c r="B726" s="6"/>
      <c r="C726" s="6"/>
      <c r="D726" s="6"/>
      <c r="E726" s="6"/>
      <c r="F726" s="6"/>
      <c r="G726" s="6"/>
      <c r="M726" s="69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2">
      <c r="A727" s="6"/>
      <c r="B727" s="6"/>
      <c r="C727" s="6"/>
      <c r="D727" s="6"/>
      <c r="E727" s="6"/>
      <c r="F727" s="6"/>
      <c r="G727" s="6"/>
      <c r="M727" s="69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2">
      <c r="A728" s="6"/>
      <c r="B728" s="6"/>
      <c r="C728" s="6"/>
      <c r="D728" s="6"/>
      <c r="E728" s="6"/>
      <c r="F728" s="6"/>
      <c r="G728" s="6"/>
      <c r="M728" s="69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2">
      <c r="A729" s="6"/>
      <c r="B729" s="6"/>
      <c r="C729" s="6"/>
      <c r="D729" s="6"/>
      <c r="E729" s="6"/>
      <c r="F729" s="6"/>
      <c r="G729" s="6"/>
      <c r="M729" s="69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2">
      <c r="A730" s="6"/>
      <c r="B730" s="6"/>
      <c r="C730" s="6"/>
      <c r="D730" s="6"/>
      <c r="E730" s="6"/>
      <c r="F730" s="6"/>
      <c r="G730" s="6"/>
      <c r="M730" s="69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2">
      <c r="A731" s="6"/>
      <c r="B731" s="6"/>
      <c r="C731" s="6"/>
      <c r="D731" s="6"/>
      <c r="E731" s="6"/>
      <c r="F731" s="6"/>
      <c r="G731" s="6"/>
      <c r="M731" s="69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2">
      <c r="A732" s="6"/>
      <c r="B732" s="6"/>
      <c r="C732" s="6"/>
      <c r="D732" s="6"/>
      <c r="E732" s="6"/>
      <c r="F732" s="6"/>
      <c r="G732" s="6"/>
      <c r="M732" s="69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2">
      <c r="A733" s="6"/>
      <c r="B733" s="6"/>
      <c r="C733" s="6"/>
      <c r="D733" s="6"/>
      <c r="E733" s="6"/>
      <c r="F733" s="6"/>
      <c r="G733" s="6"/>
      <c r="M733" s="69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2">
      <c r="A734" s="6"/>
      <c r="B734" s="6"/>
      <c r="C734" s="6"/>
      <c r="D734" s="6"/>
      <c r="E734" s="6"/>
      <c r="F734" s="6"/>
      <c r="G734" s="6"/>
      <c r="M734" s="69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2">
      <c r="A735" s="6"/>
      <c r="B735" s="6"/>
      <c r="C735" s="6"/>
      <c r="D735" s="6"/>
      <c r="E735" s="6"/>
      <c r="F735" s="6"/>
      <c r="G735" s="6"/>
      <c r="M735" s="69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2">
      <c r="A736" s="6"/>
      <c r="B736" s="6"/>
      <c r="C736" s="6"/>
      <c r="D736" s="6"/>
      <c r="E736" s="6"/>
      <c r="F736" s="6"/>
      <c r="G736" s="6"/>
      <c r="M736" s="69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2">
      <c r="A737" s="6"/>
      <c r="B737" s="6"/>
      <c r="C737" s="6"/>
      <c r="D737" s="6"/>
      <c r="E737" s="6"/>
      <c r="F737" s="6"/>
      <c r="G737" s="6"/>
      <c r="M737" s="69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2">
      <c r="A738" s="6"/>
      <c r="B738" s="6"/>
      <c r="C738" s="6"/>
      <c r="D738" s="6"/>
      <c r="E738" s="6"/>
      <c r="F738" s="6"/>
      <c r="G738" s="6"/>
      <c r="M738" s="69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2">
      <c r="A739" s="6"/>
      <c r="B739" s="6"/>
      <c r="C739" s="6"/>
      <c r="D739" s="6"/>
      <c r="E739" s="6"/>
      <c r="F739" s="6"/>
      <c r="G739" s="6"/>
      <c r="M739" s="69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2">
      <c r="A740" s="6"/>
      <c r="B740" s="6"/>
      <c r="C740" s="6"/>
      <c r="D740" s="6"/>
      <c r="E740" s="6"/>
      <c r="F740" s="6"/>
      <c r="G740" s="6"/>
      <c r="M740" s="69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2">
      <c r="A741" s="6"/>
      <c r="B741" s="6"/>
      <c r="C741" s="6"/>
      <c r="D741" s="6"/>
      <c r="E741" s="6"/>
      <c r="F741" s="6"/>
      <c r="G741" s="6"/>
      <c r="M741" s="69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2">
      <c r="A742" s="6"/>
      <c r="B742" s="6"/>
      <c r="C742" s="6"/>
      <c r="D742" s="6"/>
      <c r="E742" s="6"/>
      <c r="F742" s="6"/>
      <c r="G742" s="6"/>
      <c r="M742" s="69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2">
      <c r="A743" s="6"/>
      <c r="B743" s="6"/>
      <c r="C743" s="6"/>
      <c r="D743" s="6"/>
      <c r="E743" s="6"/>
      <c r="F743" s="6"/>
      <c r="G743" s="6"/>
      <c r="M743" s="69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2">
      <c r="A744" s="6"/>
      <c r="B744" s="6"/>
      <c r="C744" s="6"/>
      <c r="D744" s="6"/>
      <c r="E744" s="6"/>
      <c r="F744" s="6"/>
      <c r="G744" s="6"/>
      <c r="M744" s="69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2">
      <c r="A745" s="6"/>
      <c r="B745" s="6"/>
      <c r="C745" s="6"/>
      <c r="D745" s="6"/>
      <c r="E745" s="6"/>
      <c r="F745" s="6"/>
      <c r="G745" s="6"/>
      <c r="M745" s="69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2">
      <c r="A746" s="6"/>
      <c r="B746" s="6"/>
      <c r="C746" s="6"/>
      <c r="D746" s="6"/>
      <c r="E746" s="6"/>
      <c r="F746" s="6"/>
      <c r="G746" s="6"/>
      <c r="M746" s="69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2">
      <c r="A747" s="6"/>
      <c r="B747" s="6"/>
      <c r="C747" s="6"/>
      <c r="D747" s="6"/>
      <c r="E747" s="6"/>
      <c r="F747" s="6"/>
      <c r="G747" s="6"/>
      <c r="M747" s="69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2">
      <c r="A748" s="6"/>
      <c r="B748" s="6"/>
      <c r="C748" s="6"/>
      <c r="D748" s="6"/>
      <c r="E748" s="6"/>
      <c r="F748" s="6"/>
      <c r="G748" s="6"/>
      <c r="M748" s="69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2">
      <c r="A749" s="6"/>
      <c r="B749" s="6"/>
      <c r="C749" s="6"/>
      <c r="D749" s="6"/>
      <c r="E749" s="6"/>
      <c r="F749" s="6"/>
      <c r="G749" s="6"/>
      <c r="M749" s="69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2">
      <c r="A750" s="6"/>
      <c r="B750" s="6"/>
      <c r="C750" s="6"/>
      <c r="D750" s="6"/>
      <c r="E750" s="6"/>
      <c r="F750" s="6"/>
      <c r="G750" s="6"/>
      <c r="M750" s="69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2">
      <c r="A751" s="6"/>
      <c r="B751" s="6"/>
      <c r="C751" s="6"/>
      <c r="D751" s="6"/>
      <c r="E751" s="6"/>
      <c r="F751" s="6"/>
      <c r="G751" s="6"/>
      <c r="M751" s="69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2">
      <c r="A752" s="6"/>
      <c r="B752" s="6"/>
      <c r="C752" s="6"/>
      <c r="D752" s="6"/>
      <c r="E752" s="6"/>
      <c r="F752" s="6"/>
      <c r="G752" s="6"/>
      <c r="M752" s="69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2">
      <c r="A753" s="6"/>
      <c r="B753" s="6"/>
      <c r="C753" s="6"/>
      <c r="D753" s="6"/>
      <c r="E753" s="6"/>
      <c r="F753" s="6"/>
      <c r="G753" s="6"/>
      <c r="M753" s="69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2">
      <c r="A754" s="6"/>
      <c r="B754" s="6"/>
      <c r="C754" s="6"/>
      <c r="D754" s="6"/>
      <c r="E754" s="6"/>
      <c r="F754" s="6"/>
      <c r="G754" s="6"/>
      <c r="M754" s="69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2">
      <c r="A755" s="6"/>
      <c r="B755" s="6"/>
      <c r="C755" s="6"/>
      <c r="D755" s="6"/>
      <c r="E755" s="6"/>
      <c r="F755" s="6"/>
      <c r="G755" s="6"/>
      <c r="M755" s="69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2">
      <c r="A756" s="6"/>
      <c r="B756" s="6"/>
      <c r="C756" s="6"/>
      <c r="D756" s="6"/>
      <c r="E756" s="6"/>
      <c r="F756" s="6"/>
      <c r="G756" s="6"/>
      <c r="M756" s="69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2">
      <c r="A757" s="6"/>
      <c r="B757" s="6"/>
      <c r="C757" s="6"/>
      <c r="D757" s="6"/>
      <c r="E757" s="6"/>
      <c r="F757" s="6"/>
      <c r="G757" s="6"/>
      <c r="M757" s="69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2">
      <c r="A758" s="6"/>
      <c r="B758" s="6"/>
      <c r="C758" s="6"/>
      <c r="D758" s="6"/>
      <c r="E758" s="6"/>
      <c r="F758" s="6"/>
      <c r="G758" s="6"/>
      <c r="M758" s="69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2">
      <c r="A759" s="6"/>
      <c r="B759" s="6"/>
      <c r="C759" s="6"/>
      <c r="D759" s="6"/>
      <c r="E759" s="6"/>
      <c r="F759" s="6"/>
      <c r="G759" s="6"/>
      <c r="M759" s="69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2">
      <c r="A760" s="6"/>
      <c r="B760" s="6"/>
      <c r="C760" s="6"/>
      <c r="D760" s="6"/>
      <c r="E760" s="6"/>
      <c r="F760" s="6"/>
      <c r="G760" s="6"/>
      <c r="M760" s="69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2">
      <c r="A761" s="6"/>
      <c r="B761" s="6"/>
      <c r="C761" s="6"/>
      <c r="D761" s="6"/>
      <c r="E761" s="6"/>
      <c r="F761" s="6"/>
      <c r="G761" s="6"/>
      <c r="M761" s="69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2">
      <c r="A762" s="6"/>
      <c r="B762" s="6"/>
      <c r="C762" s="6"/>
      <c r="D762" s="6"/>
      <c r="E762" s="6"/>
      <c r="F762" s="6"/>
      <c r="G762" s="6"/>
      <c r="M762" s="69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2">
      <c r="A763" s="6"/>
      <c r="B763" s="6"/>
      <c r="C763" s="6"/>
      <c r="D763" s="6"/>
      <c r="E763" s="6"/>
      <c r="F763" s="6"/>
      <c r="G763" s="6"/>
      <c r="M763" s="69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2">
      <c r="A764" s="6"/>
      <c r="B764" s="6"/>
      <c r="C764" s="6"/>
      <c r="D764" s="6"/>
      <c r="E764" s="6"/>
      <c r="F764" s="6"/>
      <c r="G764" s="6"/>
      <c r="M764" s="69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2">
      <c r="A765" s="6"/>
      <c r="B765" s="6"/>
      <c r="C765" s="6"/>
      <c r="D765" s="6"/>
      <c r="E765" s="6"/>
      <c r="F765" s="6"/>
      <c r="G765" s="6"/>
      <c r="M765" s="69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2">
      <c r="A766" s="6"/>
      <c r="B766" s="6"/>
      <c r="C766" s="6"/>
      <c r="D766" s="6"/>
      <c r="E766" s="6"/>
      <c r="F766" s="6"/>
      <c r="G766" s="6"/>
      <c r="M766" s="69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2">
      <c r="A767" s="6"/>
      <c r="B767" s="6"/>
      <c r="C767" s="6"/>
      <c r="D767" s="6"/>
      <c r="E767" s="6"/>
      <c r="F767" s="6"/>
      <c r="G767" s="6"/>
      <c r="M767" s="69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2">
      <c r="A768" s="6"/>
      <c r="B768" s="6"/>
      <c r="C768" s="6"/>
      <c r="D768" s="6"/>
      <c r="E768" s="6"/>
      <c r="F768" s="6"/>
      <c r="G768" s="6"/>
      <c r="M768" s="69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2">
      <c r="A769" s="6"/>
      <c r="B769" s="6"/>
      <c r="C769" s="6"/>
      <c r="D769" s="6"/>
      <c r="E769" s="6"/>
      <c r="F769" s="6"/>
      <c r="G769" s="6"/>
      <c r="M769" s="69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2">
      <c r="A770" s="6"/>
      <c r="B770" s="6"/>
      <c r="C770" s="6"/>
      <c r="D770" s="6"/>
      <c r="E770" s="6"/>
      <c r="F770" s="6"/>
      <c r="G770" s="6"/>
      <c r="M770" s="69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2">
      <c r="A771" s="6"/>
      <c r="B771" s="6"/>
      <c r="C771" s="6"/>
      <c r="D771" s="6"/>
      <c r="E771" s="6"/>
      <c r="F771" s="6"/>
      <c r="G771" s="6"/>
      <c r="M771" s="69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2">
      <c r="A772" s="6"/>
      <c r="B772" s="6"/>
      <c r="C772" s="6"/>
      <c r="D772" s="6"/>
      <c r="E772" s="6"/>
      <c r="F772" s="6"/>
      <c r="G772" s="6"/>
      <c r="M772" s="69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2">
      <c r="A773" s="6"/>
      <c r="B773" s="6"/>
      <c r="C773" s="6"/>
      <c r="D773" s="6"/>
      <c r="E773" s="6"/>
      <c r="F773" s="6"/>
      <c r="G773" s="6"/>
      <c r="M773" s="69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2">
      <c r="A774" s="6"/>
      <c r="B774" s="6"/>
      <c r="C774" s="6"/>
      <c r="D774" s="6"/>
      <c r="E774" s="6"/>
      <c r="F774" s="6"/>
      <c r="G774" s="6"/>
      <c r="M774" s="69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2">
      <c r="A775" s="6"/>
      <c r="B775" s="6"/>
      <c r="C775" s="6"/>
      <c r="D775" s="6"/>
      <c r="E775" s="6"/>
      <c r="F775" s="6"/>
      <c r="G775" s="6"/>
      <c r="M775" s="69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2">
      <c r="A776" s="6"/>
      <c r="B776" s="6"/>
      <c r="C776" s="6"/>
      <c r="D776" s="6"/>
      <c r="E776" s="6"/>
      <c r="F776" s="6"/>
      <c r="G776" s="6"/>
      <c r="M776" s="69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2">
      <c r="A777" s="6"/>
      <c r="B777" s="6"/>
      <c r="C777" s="6"/>
      <c r="D777" s="6"/>
      <c r="E777" s="6"/>
      <c r="F777" s="6"/>
      <c r="G777" s="6"/>
      <c r="M777" s="69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2">
      <c r="A778" s="6"/>
      <c r="B778" s="6"/>
      <c r="C778" s="6"/>
      <c r="D778" s="6"/>
      <c r="E778" s="6"/>
      <c r="F778" s="6"/>
      <c r="G778" s="6"/>
      <c r="M778" s="69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2">
      <c r="A779" s="6"/>
      <c r="B779" s="6"/>
      <c r="C779" s="6"/>
      <c r="D779" s="6"/>
      <c r="E779" s="6"/>
      <c r="F779" s="6"/>
      <c r="G779" s="6"/>
      <c r="M779" s="69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2">
      <c r="A780" s="6"/>
      <c r="B780" s="6"/>
      <c r="C780" s="6"/>
      <c r="D780" s="6"/>
      <c r="E780" s="6"/>
      <c r="F780" s="6"/>
      <c r="G780" s="6"/>
      <c r="M780" s="69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2">
      <c r="A781" s="6"/>
      <c r="B781" s="6"/>
      <c r="C781" s="6"/>
      <c r="D781" s="6"/>
      <c r="E781" s="6"/>
      <c r="F781" s="6"/>
      <c r="G781" s="6"/>
      <c r="M781" s="69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2">
      <c r="A782" s="6"/>
      <c r="B782" s="6"/>
      <c r="C782" s="6"/>
      <c r="D782" s="6"/>
      <c r="E782" s="6"/>
      <c r="F782" s="6"/>
      <c r="G782" s="6"/>
      <c r="M782" s="69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2">
      <c r="A783" s="6"/>
      <c r="B783" s="6"/>
      <c r="C783" s="6"/>
      <c r="D783" s="6"/>
      <c r="E783" s="6"/>
      <c r="F783" s="6"/>
      <c r="G783" s="6"/>
      <c r="M783" s="69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2">
      <c r="A784" s="6"/>
      <c r="B784" s="6"/>
      <c r="C784" s="6"/>
      <c r="D784" s="6"/>
      <c r="E784" s="6"/>
      <c r="F784" s="6"/>
      <c r="G784" s="6"/>
      <c r="M784" s="69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2">
      <c r="A785" s="6"/>
      <c r="B785" s="6"/>
      <c r="C785" s="6"/>
      <c r="D785" s="6"/>
      <c r="E785" s="6"/>
      <c r="F785" s="6"/>
      <c r="G785" s="6"/>
      <c r="M785" s="69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2">
      <c r="A786" s="6"/>
      <c r="B786" s="6"/>
      <c r="C786" s="6"/>
      <c r="D786" s="6"/>
      <c r="E786" s="6"/>
      <c r="F786" s="6"/>
      <c r="G786" s="6"/>
      <c r="M786" s="69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2">
      <c r="A787" s="6"/>
      <c r="B787" s="6"/>
      <c r="C787" s="6"/>
      <c r="D787" s="6"/>
      <c r="E787" s="6"/>
      <c r="F787" s="6"/>
      <c r="G787" s="6"/>
      <c r="M787" s="69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2">
      <c r="A788" s="6"/>
      <c r="B788" s="6"/>
      <c r="C788" s="6"/>
      <c r="D788" s="6"/>
      <c r="E788" s="6"/>
      <c r="F788" s="6"/>
      <c r="G788" s="6"/>
      <c r="M788" s="69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2">
      <c r="A789" s="6"/>
      <c r="B789" s="6"/>
      <c r="C789" s="6"/>
      <c r="D789" s="6"/>
      <c r="E789" s="6"/>
      <c r="F789" s="6"/>
      <c r="G789" s="6"/>
      <c r="M789" s="69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2">
      <c r="A790" s="6"/>
      <c r="B790" s="6"/>
      <c r="C790" s="6"/>
      <c r="D790" s="6"/>
      <c r="E790" s="6"/>
      <c r="F790" s="6"/>
      <c r="G790" s="6"/>
      <c r="M790" s="69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2">
      <c r="A791" s="6"/>
      <c r="B791" s="6"/>
      <c r="C791" s="6"/>
      <c r="D791" s="6"/>
      <c r="E791" s="6"/>
      <c r="F791" s="6"/>
      <c r="G791" s="6"/>
      <c r="M791" s="69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2">
      <c r="A792" s="6"/>
      <c r="B792" s="6"/>
      <c r="C792" s="6"/>
      <c r="D792" s="6"/>
      <c r="E792" s="6"/>
      <c r="F792" s="6"/>
      <c r="G792" s="6"/>
      <c r="M792" s="69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2">
      <c r="A793" s="6"/>
      <c r="B793" s="6"/>
      <c r="C793" s="6"/>
      <c r="D793" s="6"/>
      <c r="E793" s="6"/>
      <c r="F793" s="6"/>
      <c r="G793" s="6"/>
      <c r="M793" s="69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2">
      <c r="A794" s="6"/>
      <c r="B794" s="6"/>
      <c r="C794" s="6"/>
      <c r="D794" s="6"/>
      <c r="E794" s="6"/>
      <c r="F794" s="6"/>
      <c r="G794" s="6"/>
      <c r="M794" s="69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2">
      <c r="A795" s="6"/>
      <c r="B795" s="6"/>
      <c r="C795" s="6"/>
      <c r="D795" s="6"/>
      <c r="E795" s="6"/>
      <c r="F795" s="6"/>
      <c r="G795" s="6"/>
      <c r="M795" s="69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2">
      <c r="A796" s="6"/>
      <c r="B796" s="6"/>
      <c r="C796" s="6"/>
      <c r="D796" s="6"/>
      <c r="E796" s="6"/>
      <c r="F796" s="6"/>
      <c r="G796" s="6"/>
      <c r="M796" s="69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2">
      <c r="A797" s="6"/>
      <c r="B797" s="6"/>
      <c r="C797" s="6"/>
      <c r="D797" s="6"/>
      <c r="E797" s="6"/>
      <c r="F797" s="6"/>
      <c r="G797" s="6"/>
      <c r="M797" s="69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2">
      <c r="A798" s="6"/>
      <c r="B798" s="6"/>
      <c r="C798" s="6"/>
      <c r="D798" s="6"/>
      <c r="E798" s="6"/>
      <c r="F798" s="6"/>
      <c r="G798" s="6"/>
      <c r="M798" s="69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2">
      <c r="A799" s="6"/>
      <c r="B799" s="6"/>
      <c r="C799" s="6"/>
      <c r="D799" s="6"/>
      <c r="E799" s="6"/>
      <c r="F799" s="6"/>
      <c r="G799" s="6"/>
      <c r="M799" s="69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2">
      <c r="A800" s="6"/>
      <c r="B800" s="6"/>
      <c r="C800" s="6"/>
      <c r="D800" s="6"/>
      <c r="E800" s="6"/>
      <c r="F800" s="6"/>
      <c r="G800" s="6"/>
      <c r="M800" s="69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2">
      <c r="A801" s="6"/>
      <c r="B801" s="6"/>
      <c r="C801" s="6"/>
      <c r="D801" s="6"/>
      <c r="E801" s="6"/>
      <c r="F801" s="6"/>
      <c r="G801" s="6"/>
      <c r="M801" s="69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2">
      <c r="A802" s="6"/>
      <c r="B802" s="6"/>
      <c r="C802" s="6"/>
      <c r="D802" s="6"/>
      <c r="E802" s="6"/>
      <c r="F802" s="6"/>
      <c r="G802" s="6"/>
      <c r="M802" s="69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2">
      <c r="A803" s="6"/>
      <c r="B803" s="6"/>
      <c r="C803" s="6"/>
      <c r="D803" s="6"/>
      <c r="E803" s="6"/>
      <c r="F803" s="6"/>
      <c r="G803" s="6"/>
      <c r="M803" s="69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2">
      <c r="A804" s="6"/>
      <c r="B804" s="6"/>
      <c r="C804" s="6"/>
      <c r="D804" s="6"/>
      <c r="E804" s="6"/>
      <c r="F804" s="6"/>
      <c r="G804" s="6"/>
      <c r="M804" s="69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2">
      <c r="A805" s="6"/>
      <c r="B805" s="6"/>
      <c r="C805" s="6"/>
      <c r="D805" s="6"/>
      <c r="E805" s="6"/>
      <c r="F805" s="6"/>
      <c r="G805" s="6"/>
      <c r="M805" s="69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2">
      <c r="A806" s="6"/>
      <c r="B806" s="6"/>
      <c r="C806" s="6"/>
      <c r="D806" s="6"/>
      <c r="E806" s="6"/>
      <c r="F806" s="6"/>
      <c r="G806" s="6"/>
      <c r="M806" s="69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2">
      <c r="A807" s="6"/>
      <c r="B807" s="6"/>
      <c r="C807" s="6"/>
      <c r="D807" s="6"/>
      <c r="E807" s="6"/>
      <c r="F807" s="6"/>
      <c r="G807" s="6"/>
      <c r="M807" s="69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2">
      <c r="A808" s="6"/>
      <c r="B808" s="6"/>
      <c r="C808" s="6"/>
      <c r="D808" s="6"/>
      <c r="E808" s="6"/>
      <c r="F808" s="6"/>
      <c r="G808" s="6"/>
      <c r="M808" s="69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2">
      <c r="A809" s="6"/>
      <c r="B809" s="6"/>
      <c r="C809" s="6"/>
      <c r="D809" s="6"/>
      <c r="E809" s="6"/>
      <c r="F809" s="6"/>
      <c r="G809" s="6"/>
      <c r="M809" s="69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2">
      <c r="A810" s="6"/>
      <c r="B810" s="6"/>
      <c r="C810" s="6"/>
      <c r="D810" s="6"/>
      <c r="E810" s="6"/>
      <c r="F810" s="6"/>
      <c r="G810" s="6"/>
      <c r="M810" s="69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2">
      <c r="A811" s="6"/>
      <c r="B811" s="6"/>
      <c r="C811" s="6"/>
      <c r="D811" s="6"/>
      <c r="E811" s="6"/>
      <c r="F811" s="6"/>
      <c r="G811" s="6"/>
      <c r="M811" s="69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2">
      <c r="A812" s="6"/>
      <c r="B812" s="6"/>
      <c r="C812" s="6"/>
      <c r="D812" s="6"/>
      <c r="E812" s="6"/>
      <c r="F812" s="6"/>
      <c r="G812" s="6"/>
      <c r="M812" s="69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2">
      <c r="A813" s="6"/>
      <c r="B813" s="6"/>
      <c r="C813" s="6"/>
      <c r="D813" s="6"/>
      <c r="E813" s="6"/>
      <c r="F813" s="6"/>
      <c r="G813" s="6"/>
      <c r="M813" s="69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2">
      <c r="A814" s="6"/>
      <c r="B814" s="6"/>
      <c r="C814" s="6"/>
      <c r="D814" s="6"/>
      <c r="E814" s="6"/>
      <c r="F814" s="6"/>
      <c r="G814" s="6"/>
      <c r="M814" s="69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2">
      <c r="A815" s="6"/>
      <c r="B815" s="6"/>
      <c r="C815" s="6"/>
      <c r="D815" s="6"/>
      <c r="E815" s="6"/>
      <c r="F815" s="6"/>
      <c r="G815" s="6"/>
      <c r="M815" s="69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2">
      <c r="A816" s="6"/>
      <c r="B816" s="6"/>
      <c r="C816" s="6"/>
      <c r="D816" s="6"/>
      <c r="E816" s="6"/>
      <c r="F816" s="6"/>
      <c r="G816" s="6"/>
      <c r="M816" s="69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2">
      <c r="A817" s="6"/>
      <c r="B817" s="6"/>
      <c r="C817" s="6"/>
      <c r="D817" s="6"/>
      <c r="E817" s="6"/>
      <c r="F817" s="6"/>
      <c r="G817" s="6"/>
      <c r="M817" s="69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2">
      <c r="A818" s="6"/>
      <c r="B818" s="6"/>
      <c r="C818" s="6"/>
      <c r="D818" s="6"/>
      <c r="E818" s="6"/>
      <c r="F818" s="6"/>
      <c r="G818" s="6"/>
      <c r="M818" s="69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2">
      <c r="A819" s="6"/>
      <c r="B819" s="6"/>
      <c r="C819" s="6"/>
      <c r="D819" s="6"/>
      <c r="E819" s="6"/>
      <c r="F819" s="6"/>
      <c r="G819" s="6"/>
      <c r="M819" s="69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2">
      <c r="A820" s="6"/>
      <c r="B820" s="6"/>
      <c r="C820" s="6"/>
      <c r="D820" s="6"/>
      <c r="E820" s="6"/>
      <c r="F820" s="6"/>
      <c r="G820" s="6"/>
      <c r="M820" s="69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2">
      <c r="A821" s="6"/>
      <c r="B821" s="6"/>
      <c r="C821" s="6"/>
      <c r="D821" s="6"/>
      <c r="E821" s="6"/>
      <c r="F821" s="6"/>
      <c r="G821" s="6"/>
      <c r="M821" s="69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2">
      <c r="A822" s="6"/>
      <c r="B822" s="6"/>
      <c r="C822" s="6"/>
      <c r="D822" s="6"/>
      <c r="E822" s="6"/>
      <c r="F822" s="6"/>
      <c r="G822" s="6"/>
      <c r="M822" s="69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2">
      <c r="A823" s="6"/>
      <c r="B823" s="6"/>
      <c r="C823" s="6"/>
      <c r="D823" s="6"/>
      <c r="E823" s="6"/>
      <c r="F823" s="6"/>
      <c r="G823" s="6"/>
      <c r="M823" s="69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2">
      <c r="A824" s="6"/>
      <c r="B824" s="6"/>
      <c r="C824" s="6"/>
      <c r="D824" s="6"/>
      <c r="E824" s="6"/>
      <c r="F824" s="6"/>
      <c r="G824" s="6"/>
      <c r="M824" s="69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2">
      <c r="A825" s="6"/>
      <c r="B825" s="6"/>
      <c r="C825" s="6"/>
      <c r="D825" s="6"/>
      <c r="E825" s="6"/>
      <c r="F825" s="6"/>
      <c r="G825" s="6"/>
      <c r="M825" s="69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2">
      <c r="A826" s="6"/>
      <c r="B826" s="6"/>
      <c r="C826" s="6"/>
      <c r="D826" s="6"/>
      <c r="E826" s="6"/>
      <c r="F826" s="6"/>
      <c r="G826" s="6"/>
      <c r="M826" s="69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2">
      <c r="A827" s="6"/>
      <c r="B827" s="6"/>
      <c r="C827" s="6"/>
      <c r="D827" s="6"/>
      <c r="E827" s="6"/>
      <c r="F827" s="6"/>
      <c r="G827" s="6"/>
      <c r="M827" s="69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2">
      <c r="A828" s="6"/>
      <c r="B828" s="6"/>
      <c r="C828" s="6"/>
      <c r="D828" s="6"/>
      <c r="E828" s="6"/>
      <c r="F828" s="6"/>
      <c r="G828" s="6"/>
      <c r="M828" s="69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2">
      <c r="A829" s="6"/>
      <c r="B829" s="6"/>
      <c r="C829" s="6"/>
      <c r="D829" s="6"/>
      <c r="E829" s="6"/>
      <c r="F829" s="6"/>
      <c r="G829" s="6"/>
      <c r="M829" s="69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2">
      <c r="A830" s="6"/>
      <c r="B830" s="6"/>
      <c r="C830" s="6"/>
      <c r="D830" s="6"/>
      <c r="E830" s="6"/>
      <c r="F830" s="6"/>
      <c r="G830" s="6"/>
      <c r="M830" s="69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2">
      <c r="A831" s="6"/>
      <c r="B831" s="6"/>
      <c r="C831" s="6"/>
      <c r="D831" s="6"/>
      <c r="E831" s="6"/>
      <c r="F831" s="6"/>
      <c r="G831" s="6"/>
      <c r="M831" s="69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2">
      <c r="A832" s="6"/>
      <c r="B832" s="6"/>
      <c r="C832" s="6"/>
      <c r="D832" s="6"/>
      <c r="E832" s="6"/>
      <c r="F832" s="6"/>
      <c r="G832" s="6"/>
      <c r="M832" s="69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2">
      <c r="A833" s="6"/>
      <c r="B833" s="6"/>
      <c r="C833" s="6"/>
      <c r="D833" s="6"/>
      <c r="E833" s="6"/>
      <c r="F833" s="6"/>
      <c r="G833" s="6"/>
      <c r="M833" s="69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2">
      <c r="A834" s="6"/>
      <c r="B834" s="6"/>
      <c r="C834" s="6"/>
      <c r="D834" s="6"/>
      <c r="E834" s="6"/>
      <c r="F834" s="6"/>
      <c r="G834" s="6"/>
      <c r="M834" s="69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2">
      <c r="A835" s="6"/>
      <c r="B835" s="6"/>
      <c r="C835" s="6"/>
      <c r="D835" s="6"/>
      <c r="E835" s="6"/>
      <c r="F835" s="6"/>
      <c r="G835" s="6"/>
      <c r="M835" s="69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2">
      <c r="A836" s="6"/>
      <c r="B836" s="6"/>
      <c r="C836" s="6"/>
      <c r="D836" s="6"/>
      <c r="E836" s="6"/>
      <c r="F836" s="6"/>
      <c r="G836" s="6"/>
      <c r="M836" s="69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2">
      <c r="A837" s="6"/>
      <c r="B837" s="6"/>
      <c r="C837" s="6"/>
      <c r="D837" s="6"/>
      <c r="E837" s="6"/>
      <c r="F837" s="6"/>
      <c r="G837" s="6"/>
      <c r="M837" s="69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2">
      <c r="A838" s="6"/>
      <c r="B838" s="6"/>
      <c r="C838" s="6"/>
      <c r="D838" s="6"/>
      <c r="E838" s="6"/>
      <c r="F838" s="6"/>
      <c r="G838" s="6"/>
      <c r="M838" s="69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2">
      <c r="A839" s="6"/>
      <c r="B839" s="6"/>
      <c r="C839" s="6"/>
      <c r="D839" s="6"/>
      <c r="E839" s="6"/>
      <c r="F839" s="6"/>
      <c r="G839" s="6"/>
      <c r="M839" s="69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2">
      <c r="A840" s="6"/>
      <c r="B840" s="6"/>
      <c r="C840" s="6"/>
      <c r="D840" s="6"/>
      <c r="E840" s="6"/>
      <c r="F840" s="6"/>
      <c r="G840" s="6"/>
      <c r="M840" s="69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2">
      <c r="A841" s="6"/>
      <c r="B841" s="6"/>
      <c r="C841" s="6"/>
      <c r="D841" s="6"/>
      <c r="E841" s="6"/>
      <c r="F841" s="6"/>
      <c r="G841" s="6"/>
      <c r="M841" s="69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2">
      <c r="A842" s="6"/>
      <c r="B842" s="6"/>
      <c r="C842" s="6"/>
      <c r="D842" s="6"/>
      <c r="E842" s="6"/>
      <c r="F842" s="6"/>
      <c r="G842" s="6"/>
      <c r="M842" s="69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2">
      <c r="A843" s="6"/>
      <c r="B843" s="6"/>
      <c r="C843" s="6"/>
      <c r="D843" s="6"/>
      <c r="E843" s="6"/>
      <c r="F843" s="6"/>
      <c r="G843" s="6"/>
      <c r="M843" s="69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2">
      <c r="A844" s="6"/>
      <c r="B844" s="6"/>
      <c r="C844" s="6"/>
      <c r="D844" s="6"/>
      <c r="E844" s="6"/>
      <c r="F844" s="6"/>
      <c r="G844" s="6"/>
      <c r="M844" s="69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2">
      <c r="A845" s="6"/>
      <c r="B845" s="6"/>
      <c r="C845" s="6"/>
      <c r="D845" s="6"/>
      <c r="E845" s="6"/>
      <c r="F845" s="6"/>
      <c r="G845" s="6"/>
      <c r="M845" s="69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2">
      <c r="A846" s="6"/>
      <c r="B846" s="6"/>
      <c r="C846" s="6"/>
      <c r="D846" s="6"/>
      <c r="E846" s="6"/>
      <c r="F846" s="6"/>
      <c r="G846" s="6"/>
      <c r="M846" s="69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2">
      <c r="A847" s="6"/>
      <c r="B847" s="6"/>
      <c r="C847" s="6"/>
      <c r="D847" s="6"/>
      <c r="E847" s="6"/>
      <c r="F847" s="6"/>
      <c r="G847" s="6"/>
      <c r="M847" s="69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2">
      <c r="A848" s="6"/>
      <c r="B848" s="6"/>
      <c r="C848" s="6"/>
      <c r="D848" s="6"/>
      <c r="E848" s="6"/>
      <c r="F848" s="6"/>
      <c r="G848" s="6"/>
      <c r="M848" s="69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2">
      <c r="A849" s="6"/>
      <c r="B849" s="6"/>
      <c r="C849" s="6"/>
      <c r="D849" s="6"/>
      <c r="E849" s="6"/>
      <c r="F849" s="6"/>
      <c r="G849" s="6"/>
      <c r="M849" s="69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2">
      <c r="A850" s="6"/>
      <c r="B850" s="6"/>
      <c r="C850" s="6"/>
      <c r="D850" s="6"/>
      <c r="E850" s="6"/>
      <c r="F850" s="6"/>
      <c r="G850" s="6"/>
      <c r="M850" s="69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2">
      <c r="A851" s="6"/>
      <c r="B851" s="6"/>
      <c r="C851" s="6"/>
      <c r="D851" s="6"/>
      <c r="E851" s="6"/>
      <c r="F851" s="6"/>
      <c r="G851" s="6"/>
      <c r="M851" s="69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2">
      <c r="A852" s="6"/>
      <c r="B852" s="6"/>
      <c r="C852" s="6"/>
      <c r="D852" s="6"/>
      <c r="E852" s="6"/>
      <c r="F852" s="6"/>
      <c r="G852" s="6"/>
      <c r="M852" s="69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2">
      <c r="A853" s="6"/>
      <c r="B853" s="6"/>
      <c r="C853" s="6"/>
      <c r="D853" s="6"/>
      <c r="E853" s="6"/>
      <c r="F853" s="6"/>
      <c r="G853" s="6"/>
      <c r="M853" s="69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2">
      <c r="A854" s="6"/>
      <c r="B854" s="6"/>
      <c r="C854" s="6"/>
      <c r="D854" s="6"/>
      <c r="E854" s="6"/>
      <c r="F854" s="6"/>
      <c r="G854" s="6"/>
      <c r="M854" s="69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2">
      <c r="A855" s="6"/>
      <c r="B855" s="6"/>
      <c r="C855" s="6"/>
      <c r="D855" s="6"/>
      <c r="E855" s="6"/>
      <c r="F855" s="6"/>
      <c r="G855" s="6"/>
      <c r="M855" s="69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2">
      <c r="A856" s="6"/>
      <c r="B856" s="6"/>
      <c r="C856" s="6"/>
      <c r="D856" s="6"/>
      <c r="E856" s="6"/>
      <c r="F856" s="6"/>
      <c r="G856" s="6"/>
      <c r="M856" s="69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2">
      <c r="A857" s="6"/>
      <c r="B857" s="6"/>
      <c r="C857" s="6"/>
      <c r="D857" s="6"/>
      <c r="E857" s="6"/>
      <c r="F857" s="6"/>
      <c r="G857" s="6"/>
      <c r="M857" s="69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2">
      <c r="A858" s="6"/>
      <c r="B858" s="6"/>
      <c r="C858" s="6"/>
      <c r="D858" s="6"/>
      <c r="E858" s="6"/>
      <c r="F858" s="6"/>
      <c r="G858" s="6"/>
      <c r="M858" s="69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2">
      <c r="A859" s="6"/>
      <c r="B859" s="6"/>
      <c r="C859" s="6"/>
      <c r="D859" s="6"/>
      <c r="E859" s="6"/>
      <c r="F859" s="6"/>
      <c r="G859" s="6"/>
      <c r="M859" s="69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2">
      <c r="A860" s="6"/>
      <c r="B860" s="6"/>
      <c r="C860" s="6"/>
      <c r="D860" s="6"/>
      <c r="E860" s="6"/>
      <c r="F860" s="6"/>
      <c r="G860" s="6"/>
      <c r="M860" s="69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2">
      <c r="A861" s="6"/>
      <c r="B861" s="6"/>
      <c r="C861" s="6"/>
      <c r="D861" s="6"/>
      <c r="E861" s="6"/>
      <c r="F861" s="6"/>
      <c r="G861" s="6"/>
      <c r="M861" s="69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2">
      <c r="A862" s="6"/>
      <c r="B862" s="6"/>
      <c r="C862" s="6"/>
      <c r="D862" s="6"/>
      <c r="E862" s="6"/>
      <c r="F862" s="6"/>
      <c r="G862" s="6"/>
      <c r="M862" s="69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2">
      <c r="A863" s="6"/>
      <c r="B863" s="6"/>
      <c r="C863" s="6"/>
      <c r="D863" s="6"/>
      <c r="E863" s="6"/>
      <c r="F863" s="6"/>
      <c r="G863" s="6"/>
      <c r="M863" s="69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2">
      <c r="A864" s="6"/>
      <c r="B864" s="6"/>
      <c r="C864" s="6"/>
      <c r="D864" s="6"/>
      <c r="E864" s="6"/>
      <c r="F864" s="6"/>
      <c r="G864" s="6"/>
      <c r="M864" s="69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2">
      <c r="A865" s="6"/>
      <c r="B865" s="6"/>
      <c r="C865" s="6"/>
      <c r="D865" s="6"/>
      <c r="E865" s="6"/>
      <c r="F865" s="6"/>
      <c r="G865" s="6"/>
      <c r="M865" s="69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2">
      <c r="A866" s="6"/>
      <c r="B866" s="6"/>
      <c r="C866" s="6"/>
      <c r="D866" s="6"/>
      <c r="E866" s="6"/>
      <c r="F866" s="6"/>
      <c r="G866" s="6"/>
      <c r="M866" s="69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2">
      <c r="A867" s="6"/>
      <c r="B867" s="6"/>
      <c r="C867" s="6"/>
      <c r="D867" s="6"/>
      <c r="E867" s="6"/>
      <c r="F867" s="6"/>
      <c r="G867" s="6"/>
      <c r="M867" s="69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2">
      <c r="A868" s="6"/>
      <c r="B868" s="6"/>
      <c r="C868" s="6"/>
      <c r="D868" s="6"/>
      <c r="E868" s="6"/>
      <c r="F868" s="6"/>
      <c r="G868" s="6"/>
      <c r="M868" s="69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2">
      <c r="A869" s="6"/>
      <c r="B869" s="6"/>
      <c r="C869" s="6"/>
      <c r="D869" s="6"/>
      <c r="E869" s="6"/>
      <c r="F869" s="6"/>
      <c r="G869" s="6"/>
      <c r="M869" s="69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2">
      <c r="A870" s="6"/>
      <c r="B870" s="6"/>
      <c r="C870" s="6"/>
      <c r="D870" s="6"/>
      <c r="E870" s="6"/>
      <c r="F870" s="6"/>
      <c r="G870" s="6"/>
      <c r="M870" s="69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2">
      <c r="A871" s="6"/>
      <c r="B871" s="6"/>
      <c r="C871" s="6"/>
      <c r="D871" s="6"/>
      <c r="E871" s="6"/>
      <c r="F871" s="6"/>
      <c r="G871" s="6"/>
      <c r="M871" s="69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2">
      <c r="A872" s="6"/>
      <c r="B872" s="6"/>
      <c r="C872" s="6"/>
      <c r="D872" s="6"/>
      <c r="E872" s="6"/>
      <c r="F872" s="6"/>
      <c r="G872" s="6"/>
      <c r="M872" s="69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2">
      <c r="A873" s="6"/>
      <c r="B873" s="6"/>
      <c r="C873" s="6"/>
      <c r="D873" s="6"/>
      <c r="E873" s="6"/>
      <c r="F873" s="6"/>
      <c r="G873" s="6"/>
      <c r="M873" s="69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2">
      <c r="A874" s="6"/>
      <c r="B874" s="6"/>
      <c r="C874" s="6"/>
      <c r="D874" s="6"/>
      <c r="E874" s="6"/>
      <c r="F874" s="6"/>
      <c r="G874" s="6"/>
      <c r="M874" s="69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2">
      <c r="A875" s="6"/>
      <c r="B875" s="6"/>
      <c r="C875" s="6"/>
      <c r="D875" s="6"/>
      <c r="E875" s="6"/>
      <c r="F875" s="6"/>
      <c r="G875" s="6"/>
      <c r="M875" s="69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2">
      <c r="A876" s="6"/>
      <c r="B876" s="6"/>
      <c r="C876" s="6"/>
      <c r="D876" s="6"/>
      <c r="E876" s="6"/>
      <c r="F876" s="6"/>
      <c r="G876" s="6"/>
      <c r="M876" s="69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2">
      <c r="A877" s="6"/>
      <c r="B877" s="6"/>
      <c r="C877" s="6"/>
      <c r="D877" s="6"/>
      <c r="E877" s="6"/>
      <c r="F877" s="6"/>
      <c r="G877" s="6"/>
      <c r="M877" s="69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2">
      <c r="A878" s="6"/>
      <c r="B878" s="6"/>
      <c r="C878" s="6"/>
      <c r="D878" s="6"/>
      <c r="E878" s="6"/>
      <c r="F878" s="6"/>
      <c r="G878" s="6"/>
      <c r="M878" s="69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2">
      <c r="A879" s="6"/>
      <c r="B879" s="6"/>
      <c r="C879" s="6"/>
      <c r="D879" s="6"/>
      <c r="E879" s="6"/>
      <c r="F879" s="6"/>
      <c r="G879" s="6"/>
      <c r="M879" s="69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2">
      <c r="A880" s="6"/>
      <c r="B880" s="6"/>
      <c r="C880" s="6"/>
      <c r="D880" s="6"/>
      <c r="E880" s="6"/>
      <c r="F880" s="6"/>
      <c r="G880" s="6"/>
      <c r="M880" s="69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2">
      <c r="A881" s="6"/>
      <c r="B881" s="6"/>
      <c r="C881" s="6"/>
      <c r="D881" s="6"/>
      <c r="E881" s="6"/>
      <c r="F881" s="6"/>
      <c r="G881" s="6"/>
      <c r="M881" s="69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2">
      <c r="A882" s="6"/>
      <c r="B882" s="6"/>
      <c r="C882" s="6"/>
      <c r="D882" s="6"/>
      <c r="E882" s="6"/>
      <c r="F882" s="6"/>
      <c r="G882" s="6"/>
      <c r="M882" s="69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2">
      <c r="A883" s="6"/>
      <c r="B883" s="6"/>
      <c r="C883" s="6"/>
      <c r="D883" s="6"/>
      <c r="E883" s="6"/>
      <c r="F883" s="6"/>
      <c r="G883" s="6"/>
      <c r="M883" s="69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2">
      <c r="A884" s="6"/>
      <c r="B884" s="6"/>
      <c r="C884" s="6"/>
      <c r="D884" s="6"/>
      <c r="E884" s="6"/>
      <c r="F884" s="6"/>
      <c r="G884" s="6"/>
      <c r="M884" s="69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2">
      <c r="A885" s="6"/>
      <c r="B885" s="6"/>
      <c r="C885" s="6"/>
      <c r="D885" s="6"/>
      <c r="E885" s="6"/>
      <c r="F885" s="6"/>
      <c r="G885" s="6"/>
      <c r="M885" s="69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2">
      <c r="A886" s="6"/>
      <c r="B886" s="6"/>
      <c r="C886" s="6"/>
      <c r="D886" s="6"/>
      <c r="E886" s="6"/>
      <c r="F886" s="6"/>
      <c r="G886" s="6"/>
      <c r="M886" s="69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2">
      <c r="A887" s="6"/>
      <c r="B887" s="6"/>
      <c r="C887" s="6"/>
      <c r="D887" s="6"/>
      <c r="E887" s="6"/>
      <c r="F887" s="6"/>
      <c r="G887" s="6"/>
      <c r="M887" s="69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2">
      <c r="A888" s="6"/>
      <c r="B888" s="6"/>
      <c r="C888" s="6"/>
      <c r="D888" s="6"/>
      <c r="E888" s="6"/>
      <c r="F888" s="6"/>
      <c r="G888" s="6"/>
      <c r="M888" s="69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2">
      <c r="A889" s="6"/>
      <c r="B889" s="6"/>
      <c r="C889" s="6"/>
      <c r="D889" s="6"/>
      <c r="E889" s="6"/>
      <c r="F889" s="6"/>
      <c r="G889" s="6"/>
      <c r="M889" s="69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2">
      <c r="A890" s="6"/>
      <c r="B890" s="6"/>
      <c r="C890" s="6"/>
      <c r="D890" s="6"/>
      <c r="E890" s="6"/>
      <c r="F890" s="6"/>
      <c r="G890" s="6"/>
      <c r="M890" s="69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2">
      <c r="A891" s="6"/>
      <c r="B891" s="6"/>
      <c r="C891" s="6"/>
      <c r="D891" s="6"/>
      <c r="E891" s="6"/>
      <c r="F891" s="6"/>
      <c r="G891" s="6"/>
      <c r="M891" s="69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2">
      <c r="A892" s="6"/>
      <c r="B892" s="6"/>
      <c r="C892" s="6"/>
      <c r="D892" s="6"/>
      <c r="E892" s="6"/>
      <c r="F892" s="6"/>
      <c r="G892" s="6"/>
      <c r="M892" s="69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2">
      <c r="A893" s="6"/>
      <c r="B893" s="6"/>
      <c r="C893" s="6"/>
      <c r="D893" s="6"/>
      <c r="E893" s="6"/>
      <c r="F893" s="6"/>
      <c r="G893" s="6"/>
      <c r="M893" s="69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2">
      <c r="A894" s="6"/>
      <c r="B894" s="6"/>
      <c r="C894" s="6"/>
      <c r="D894" s="6"/>
      <c r="E894" s="6"/>
      <c r="F894" s="6"/>
      <c r="G894" s="6"/>
      <c r="M894" s="69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2">
      <c r="A895" s="6"/>
      <c r="B895" s="6"/>
      <c r="C895" s="6"/>
      <c r="D895" s="6"/>
      <c r="E895" s="6"/>
      <c r="F895" s="6"/>
      <c r="G895" s="6"/>
      <c r="M895" s="69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2">
      <c r="A896" s="6"/>
      <c r="B896" s="6"/>
      <c r="C896" s="6"/>
      <c r="D896" s="6"/>
      <c r="E896" s="6"/>
      <c r="F896" s="6"/>
      <c r="G896" s="6"/>
      <c r="M896" s="69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2">
      <c r="A897" s="6"/>
      <c r="B897" s="6"/>
      <c r="C897" s="6"/>
      <c r="D897" s="6"/>
      <c r="E897" s="6"/>
      <c r="F897" s="6"/>
      <c r="G897" s="6"/>
      <c r="M897" s="69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2">
      <c r="A898" s="6"/>
      <c r="B898" s="6"/>
      <c r="C898" s="6"/>
      <c r="D898" s="6"/>
      <c r="E898" s="6"/>
      <c r="F898" s="6"/>
      <c r="G898" s="6"/>
      <c r="M898" s="69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2">
      <c r="A899" s="6"/>
      <c r="B899" s="6"/>
      <c r="C899" s="6"/>
      <c r="D899" s="6"/>
      <c r="E899" s="6"/>
      <c r="F899" s="6"/>
      <c r="G899" s="6"/>
      <c r="M899" s="69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2">
      <c r="A900" s="6"/>
      <c r="B900" s="6"/>
      <c r="C900" s="6"/>
      <c r="D900" s="6"/>
      <c r="E900" s="6"/>
      <c r="F900" s="6"/>
      <c r="G900" s="6"/>
      <c r="M900" s="69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2">
      <c r="A901" s="6"/>
      <c r="B901" s="6"/>
      <c r="C901" s="6"/>
      <c r="D901" s="6"/>
      <c r="E901" s="6"/>
      <c r="F901" s="6"/>
      <c r="G901" s="6"/>
      <c r="M901" s="69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2">
      <c r="A902" s="6"/>
      <c r="B902" s="6"/>
      <c r="C902" s="6"/>
      <c r="D902" s="6"/>
      <c r="E902" s="6"/>
      <c r="F902" s="6"/>
      <c r="G902" s="6"/>
      <c r="M902" s="69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2">
      <c r="A903" s="6"/>
      <c r="B903" s="6"/>
      <c r="C903" s="6"/>
      <c r="D903" s="6"/>
      <c r="E903" s="6"/>
      <c r="F903" s="6"/>
      <c r="G903" s="6"/>
      <c r="M903" s="69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2">
      <c r="A904" s="6"/>
      <c r="B904" s="6"/>
      <c r="C904" s="6"/>
      <c r="D904" s="6"/>
      <c r="E904" s="6"/>
      <c r="F904" s="6"/>
      <c r="G904" s="6"/>
      <c r="M904" s="69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2">
      <c r="A905" s="6"/>
      <c r="B905" s="6"/>
      <c r="C905" s="6"/>
      <c r="D905" s="6"/>
      <c r="E905" s="6"/>
      <c r="F905" s="6"/>
      <c r="G905" s="6"/>
      <c r="M905" s="69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2">
      <c r="A906" s="6"/>
      <c r="B906" s="6"/>
      <c r="C906" s="6"/>
      <c r="D906" s="6"/>
      <c r="E906" s="6"/>
      <c r="F906" s="6"/>
      <c r="G906" s="6"/>
      <c r="M906" s="69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2">
      <c r="A907" s="6"/>
      <c r="B907" s="6"/>
      <c r="C907" s="6"/>
      <c r="D907" s="6"/>
      <c r="E907" s="6"/>
      <c r="F907" s="6"/>
      <c r="G907" s="6"/>
      <c r="M907" s="69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2">
      <c r="A908" s="6"/>
      <c r="B908" s="6"/>
      <c r="C908" s="6"/>
      <c r="D908" s="6"/>
      <c r="E908" s="6"/>
      <c r="F908" s="6"/>
      <c r="G908" s="6"/>
      <c r="M908" s="69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2">
      <c r="A909" s="6"/>
      <c r="B909" s="6"/>
      <c r="C909" s="6"/>
      <c r="D909" s="6"/>
      <c r="E909" s="6"/>
      <c r="F909" s="6"/>
      <c r="G909" s="6"/>
      <c r="M909" s="69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2">
      <c r="A910" s="6"/>
      <c r="B910" s="6"/>
      <c r="C910" s="6"/>
      <c r="D910" s="6"/>
      <c r="E910" s="6"/>
      <c r="F910" s="6"/>
      <c r="G910" s="6"/>
      <c r="M910" s="69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2">
      <c r="A911" s="6"/>
      <c r="B911" s="6"/>
      <c r="C911" s="6"/>
      <c r="D911" s="6"/>
      <c r="E911" s="6"/>
      <c r="F911" s="6"/>
      <c r="G911" s="6"/>
      <c r="M911" s="69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2">
      <c r="A912" s="6"/>
      <c r="B912" s="6"/>
      <c r="C912" s="6"/>
      <c r="D912" s="6"/>
      <c r="E912" s="6"/>
      <c r="F912" s="6"/>
      <c r="G912" s="6"/>
      <c r="M912" s="69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2">
      <c r="A913" s="6"/>
      <c r="B913" s="6"/>
      <c r="C913" s="6"/>
      <c r="D913" s="6"/>
      <c r="E913" s="6"/>
      <c r="F913" s="6"/>
      <c r="G913" s="6"/>
      <c r="M913" s="69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2">
      <c r="A914" s="6"/>
      <c r="B914" s="6"/>
      <c r="C914" s="6"/>
      <c r="D914" s="6"/>
      <c r="E914" s="6"/>
      <c r="F914" s="6"/>
      <c r="G914" s="6"/>
      <c r="M914" s="69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2">
      <c r="A915" s="6"/>
      <c r="B915" s="6"/>
      <c r="C915" s="6"/>
      <c r="D915" s="6"/>
      <c r="E915" s="6"/>
      <c r="F915" s="6"/>
      <c r="G915" s="6"/>
      <c r="M915" s="69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2">
      <c r="A916" s="6"/>
      <c r="B916" s="6"/>
      <c r="C916" s="6"/>
      <c r="D916" s="6"/>
      <c r="E916" s="6"/>
      <c r="F916" s="6"/>
      <c r="G916" s="6"/>
      <c r="M916" s="69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2">
      <c r="A917" s="6"/>
      <c r="B917" s="6"/>
      <c r="C917" s="6"/>
      <c r="D917" s="6"/>
      <c r="E917" s="6"/>
      <c r="F917" s="6"/>
      <c r="G917" s="6"/>
      <c r="M917" s="69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2">
      <c r="A918" s="6"/>
      <c r="B918" s="6"/>
      <c r="C918" s="6"/>
      <c r="D918" s="6"/>
      <c r="E918" s="6"/>
      <c r="F918" s="6"/>
      <c r="G918" s="6"/>
      <c r="M918" s="69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2">
      <c r="A919" s="6"/>
      <c r="B919" s="6"/>
      <c r="C919" s="6"/>
      <c r="D919" s="6"/>
      <c r="E919" s="6"/>
      <c r="F919" s="6"/>
      <c r="G919" s="6"/>
      <c r="M919" s="69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2">
      <c r="A920" s="6"/>
      <c r="B920" s="6"/>
      <c r="C920" s="6"/>
      <c r="D920" s="6"/>
      <c r="E920" s="6"/>
      <c r="F920" s="6"/>
      <c r="G920" s="6"/>
      <c r="M920" s="69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2">
      <c r="A921" s="6"/>
      <c r="B921" s="6"/>
      <c r="C921" s="6"/>
      <c r="D921" s="6"/>
      <c r="E921" s="6"/>
      <c r="F921" s="6"/>
      <c r="G921" s="6"/>
      <c r="M921" s="69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2">
      <c r="A922" s="6"/>
      <c r="B922" s="6"/>
      <c r="C922" s="6"/>
      <c r="D922" s="6"/>
      <c r="E922" s="6"/>
      <c r="F922" s="6"/>
      <c r="G922" s="6"/>
      <c r="M922" s="69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2">
      <c r="A923" s="6"/>
      <c r="B923" s="6"/>
      <c r="C923" s="6"/>
      <c r="D923" s="6"/>
      <c r="E923" s="6"/>
      <c r="F923" s="6"/>
      <c r="G923" s="6"/>
      <c r="M923" s="69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2">
      <c r="A924" s="6"/>
      <c r="B924" s="6"/>
      <c r="C924" s="6"/>
      <c r="D924" s="6"/>
      <c r="E924" s="6"/>
      <c r="F924" s="6"/>
      <c r="G924" s="6"/>
      <c r="M924" s="69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2">
      <c r="A925" s="6"/>
      <c r="B925" s="6"/>
      <c r="C925" s="6"/>
      <c r="D925" s="6"/>
      <c r="E925" s="6"/>
      <c r="F925" s="6"/>
      <c r="G925" s="6"/>
      <c r="M925" s="69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2">
      <c r="A926" s="6"/>
      <c r="B926" s="6"/>
      <c r="C926" s="6"/>
      <c r="D926" s="6"/>
      <c r="E926" s="6"/>
      <c r="F926" s="6"/>
      <c r="G926" s="6"/>
      <c r="M926" s="69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2">
      <c r="A927" s="6"/>
      <c r="B927" s="6"/>
      <c r="C927" s="6"/>
      <c r="D927" s="6"/>
      <c r="E927" s="6"/>
      <c r="F927" s="6"/>
      <c r="G927" s="6"/>
      <c r="M927" s="69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2">
      <c r="A928" s="6"/>
      <c r="B928" s="6"/>
      <c r="C928" s="6"/>
      <c r="D928" s="6"/>
      <c r="E928" s="6"/>
      <c r="F928" s="6"/>
      <c r="G928" s="6"/>
      <c r="M928" s="69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2">
      <c r="A929" s="6"/>
      <c r="B929" s="6"/>
      <c r="C929" s="6"/>
      <c r="D929" s="6"/>
      <c r="E929" s="6"/>
      <c r="F929" s="6"/>
      <c r="G929" s="6"/>
      <c r="M929" s="69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2">
      <c r="A930" s="6"/>
      <c r="B930" s="6"/>
      <c r="C930" s="6"/>
      <c r="D930" s="6"/>
      <c r="E930" s="6"/>
      <c r="F930" s="6"/>
      <c r="G930" s="6"/>
      <c r="M930" s="69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2">
      <c r="A931" s="6"/>
      <c r="B931" s="6"/>
      <c r="C931" s="6"/>
      <c r="D931" s="6"/>
      <c r="E931" s="6"/>
      <c r="F931" s="6"/>
      <c r="G931" s="6"/>
      <c r="M931" s="69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2">
      <c r="A932" s="6"/>
      <c r="B932" s="6"/>
      <c r="C932" s="6"/>
      <c r="D932" s="6"/>
      <c r="E932" s="6"/>
      <c r="F932" s="6"/>
      <c r="G932" s="6"/>
      <c r="M932" s="69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2">
      <c r="A933" s="6"/>
      <c r="B933" s="6"/>
      <c r="C933" s="6"/>
      <c r="D933" s="6"/>
      <c r="E933" s="6"/>
      <c r="F933" s="6"/>
      <c r="G933" s="6"/>
      <c r="M933" s="69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2">
      <c r="A934" s="6"/>
      <c r="B934" s="6"/>
      <c r="C934" s="6"/>
      <c r="D934" s="6"/>
      <c r="E934" s="6"/>
      <c r="F934" s="6"/>
      <c r="G934" s="6"/>
      <c r="M934" s="69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2">
      <c r="A935" s="6"/>
      <c r="B935" s="6"/>
      <c r="C935" s="6"/>
      <c r="D935" s="6"/>
      <c r="E935" s="6"/>
      <c r="F935" s="6"/>
      <c r="G935" s="6"/>
      <c r="M935" s="69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2">
      <c r="A936" s="6"/>
      <c r="B936" s="6"/>
      <c r="C936" s="6"/>
      <c r="D936" s="6"/>
      <c r="E936" s="6"/>
      <c r="F936" s="6"/>
      <c r="G936" s="6"/>
      <c r="M936" s="69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2">
      <c r="A937" s="6"/>
      <c r="B937" s="6"/>
      <c r="C937" s="6"/>
      <c r="D937" s="6"/>
      <c r="E937" s="6"/>
      <c r="F937" s="6"/>
      <c r="G937" s="6"/>
      <c r="M937" s="69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2">
      <c r="A938" s="6"/>
      <c r="B938" s="6"/>
      <c r="C938" s="6"/>
      <c r="D938" s="6"/>
      <c r="E938" s="6"/>
      <c r="F938" s="6"/>
      <c r="G938" s="6"/>
      <c r="M938" s="69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2">
      <c r="A939" s="6"/>
      <c r="B939" s="6"/>
      <c r="C939" s="6"/>
      <c r="D939" s="6"/>
      <c r="E939" s="6"/>
      <c r="F939" s="6"/>
      <c r="G939" s="6"/>
      <c r="M939" s="69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2">
      <c r="A940" s="6"/>
      <c r="B940" s="6"/>
      <c r="C940" s="6"/>
      <c r="D940" s="6"/>
      <c r="E940" s="6"/>
      <c r="F940" s="6"/>
      <c r="G940" s="6"/>
      <c r="M940" s="69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2">
      <c r="A941" s="6"/>
      <c r="B941" s="6"/>
      <c r="C941" s="6"/>
      <c r="D941" s="6"/>
      <c r="E941" s="6"/>
      <c r="F941" s="6"/>
      <c r="G941" s="6"/>
      <c r="M941" s="69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2">
      <c r="A942" s="6"/>
      <c r="B942" s="6"/>
      <c r="C942" s="6"/>
      <c r="D942" s="6"/>
      <c r="E942" s="6"/>
      <c r="F942" s="6"/>
      <c r="G942" s="6"/>
      <c r="M942" s="69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2">
      <c r="A943" s="6"/>
      <c r="B943" s="6"/>
      <c r="C943" s="6"/>
      <c r="D943" s="6"/>
      <c r="E943" s="6"/>
      <c r="F943" s="6"/>
      <c r="G943" s="6"/>
      <c r="M943" s="69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2">
      <c r="A944" s="6"/>
      <c r="B944" s="6"/>
      <c r="C944" s="6"/>
      <c r="D944" s="6"/>
      <c r="E944" s="6"/>
      <c r="F944" s="6"/>
      <c r="G944" s="6"/>
      <c r="M944" s="69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2">
      <c r="A945" s="6"/>
      <c r="B945" s="6"/>
      <c r="C945" s="6"/>
      <c r="D945" s="6"/>
      <c r="E945" s="6"/>
      <c r="F945" s="6"/>
      <c r="G945" s="6"/>
      <c r="M945" s="69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2">
      <c r="A946" s="6"/>
      <c r="B946" s="6"/>
      <c r="C946" s="6"/>
      <c r="D946" s="6"/>
      <c r="E946" s="6"/>
      <c r="F946" s="6"/>
      <c r="G946" s="6"/>
      <c r="M946" s="69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2">
      <c r="A947" s="6"/>
      <c r="B947" s="6"/>
      <c r="C947" s="6"/>
      <c r="D947" s="6"/>
      <c r="E947" s="6"/>
      <c r="F947" s="6"/>
      <c r="G947" s="6"/>
      <c r="M947" s="69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2">
      <c r="A948" s="6"/>
      <c r="B948" s="6"/>
      <c r="C948" s="6"/>
      <c r="D948" s="6"/>
      <c r="E948" s="6"/>
      <c r="F948" s="6"/>
      <c r="G948" s="6"/>
      <c r="M948" s="69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2">
      <c r="A949" s="6"/>
      <c r="B949" s="6"/>
      <c r="C949" s="6"/>
      <c r="D949" s="6"/>
      <c r="E949" s="6"/>
      <c r="F949" s="6"/>
      <c r="G949" s="6"/>
      <c r="M949" s="69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2">
      <c r="A950" s="6"/>
      <c r="B950" s="6"/>
      <c r="C950" s="6"/>
      <c r="D950" s="6"/>
      <c r="E950" s="6"/>
      <c r="F950" s="6"/>
      <c r="G950" s="6"/>
      <c r="M950" s="69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2">
      <c r="A951" s="6"/>
      <c r="B951" s="6"/>
      <c r="C951" s="6"/>
      <c r="D951" s="6"/>
      <c r="E951" s="6"/>
      <c r="F951" s="6"/>
      <c r="G951" s="6"/>
      <c r="M951" s="69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2">
      <c r="A952" s="6"/>
      <c r="B952" s="6"/>
      <c r="C952" s="6"/>
      <c r="D952" s="6"/>
      <c r="E952" s="6"/>
      <c r="F952" s="6"/>
      <c r="G952" s="6"/>
      <c r="M952" s="69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2">
      <c r="A953" s="6"/>
      <c r="B953" s="6"/>
      <c r="C953" s="6"/>
      <c r="D953" s="6"/>
      <c r="E953" s="6"/>
      <c r="F953" s="6"/>
      <c r="G953" s="6"/>
      <c r="M953" s="69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2">
      <c r="A954" s="6"/>
      <c r="B954" s="6"/>
      <c r="C954" s="6"/>
      <c r="D954" s="6"/>
      <c r="E954" s="6"/>
      <c r="F954" s="6"/>
      <c r="G954" s="6"/>
      <c r="M954" s="69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2">
      <c r="A955" s="6"/>
      <c r="B955" s="6"/>
      <c r="C955" s="6"/>
      <c r="D955" s="6"/>
      <c r="E955" s="6"/>
      <c r="F955" s="6"/>
      <c r="G955" s="6"/>
      <c r="M955" s="69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2">
      <c r="A956" s="6"/>
      <c r="B956" s="6"/>
      <c r="C956" s="6"/>
      <c r="D956" s="6"/>
      <c r="E956" s="6"/>
      <c r="F956" s="6"/>
      <c r="G956" s="6"/>
      <c r="M956" s="69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2">
      <c r="A957" s="6"/>
      <c r="B957" s="6"/>
      <c r="C957" s="6"/>
      <c r="D957" s="6"/>
      <c r="E957" s="6"/>
      <c r="F957" s="6"/>
      <c r="G957" s="6"/>
      <c r="M957" s="69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2">
      <c r="A958" s="6"/>
      <c r="B958" s="6"/>
      <c r="C958" s="6"/>
      <c r="D958" s="6"/>
      <c r="E958" s="6"/>
      <c r="F958" s="6"/>
      <c r="G958" s="6"/>
      <c r="M958" s="69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2">
      <c r="A959" s="6"/>
      <c r="B959" s="6"/>
      <c r="C959" s="6"/>
      <c r="D959" s="6"/>
      <c r="E959" s="6"/>
      <c r="F959" s="6"/>
      <c r="G959" s="6"/>
      <c r="M959" s="69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2">
      <c r="A960" s="6"/>
      <c r="B960" s="6"/>
      <c r="C960" s="6"/>
      <c r="D960" s="6"/>
      <c r="E960" s="6"/>
      <c r="F960" s="6"/>
      <c r="G960" s="6"/>
      <c r="M960" s="69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2">
      <c r="A961" s="6"/>
      <c r="B961" s="6"/>
      <c r="C961" s="6"/>
      <c r="D961" s="6"/>
      <c r="E961" s="6"/>
      <c r="F961" s="6"/>
      <c r="G961" s="6"/>
      <c r="M961" s="69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2">
      <c r="A962" s="6"/>
      <c r="B962" s="6"/>
      <c r="C962" s="6"/>
      <c r="D962" s="6"/>
      <c r="E962" s="6"/>
      <c r="F962" s="6"/>
      <c r="G962" s="6"/>
      <c r="M962" s="69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2">
      <c r="A963" s="6"/>
      <c r="B963" s="6"/>
      <c r="C963" s="6"/>
      <c r="D963" s="6"/>
      <c r="E963" s="6"/>
      <c r="F963" s="6"/>
      <c r="G963" s="6"/>
      <c r="M963" s="69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2">
      <c r="A964" s="6"/>
      <c r="B964" s="6"/>
      <c r="C964" s="6"/>
      <c r="D964" s="6"/>
      <c r="E964" s="6"/>
      <c r="F964" s="6"/>
      <c r="G964" s="6"/>
      <c r="M964" s="69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2">
      <c r="A965" s="6"/>
      <c r="B965" s="6"/>
      <c r="C965" s="6"/>
      <c r="D965" s="6"/>
      <c r="E965" s="6"/>
      <c r="F965" s="6"/>
      <c r="G965" s="6"/>
      <c r="M965" s="69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2">
      <c r="A966" s="6"/>
      <c r="B966" s="6"/>
      <c r="C966" s="6"/>
      <c r="D966" s="6"/>
      <c r="E966" s="6"/>
      <c r="F966" s="6"/>
      <c r="G966" s="6"/>
      <c r="M966" s="69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2">
      <c r="A967" s="6"/>
      <c r="B967" s="6"/>
      <c r="C967" s="6"/>
      <c r="D967" s="6"/>
      <c r="E967" s="6"/>
      <c r="F967" s="6"/>
      <c r="G967" s="6"/>
      <c r="M967" s="69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2">
      <c r="A968" s="6"/>
      <c r="B968" s="6"/>
      <c r="C968" s="6"/>
      <c r="D968" s="6"/>
      <c r="E968" s="6"/>
      <c r="F968" s="6"/>
      <c r="G968" s="6"/>
      <c r="M968" s="69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2">
      <c r="A969" s="6"/>
      <c r="B969" s="6"/>
      <c r="C969" s="6"/>
      <c r="D969" s="6"/>
      <c r="E969" s="6"/>
      <c r="F969" s="6"/>
      <c r="G969" s="6"/>
      <c r="M969" s="69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2">
      <c r="A970" s="6"/>
      <c r="B970" s="6"/>
      <c r="C970" s="6"/>
      <c r="D970" s="6"/>
      <c r="E970" s="6"/>
      <c r="F970" s="6"/>
      <c r="G970" s="6"/>
      <c r="M970" s="69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2">
      <c r="A971" s="6"/>
      <c r="B971" s="6"/>
      <c r="C971" s="6"/>
      <c r="D971" s="6"/>
      <c r="E971" s="6"/>
      <c r="F971" s="6"/>
      <c r="G971" s="6"/>
      <c r="M971" s="69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2">
      <c r="A972" s="6"/>
      <c r="B972" s="6"/>
      <c r="C972" s="6"/>
      <c r="D972" s="6"/>
      <c r="E972" s="6"/>
      <c r="F972" s="6"/>
      <c r="G972" s="6"/>
      <c r="M972" s="69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2">
      <c r="A973" s="6"/>
      <c r="B973" s="6"/>
      <c r="C973" s="6"/>
      <c r="D973" s="6"/>
      <c r="E973" s="6"/>
      <c r="F973" s="6"/>
      <c r="G973" s="6"/>
      <c r="M973" s="69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2">
      <c r="A974" s="6"/>
      <c r="B974" s="6"/>
      <c r="C974" s="6"/>
      <c r="D974" s="6"/>
      <c r="E974" s="6"/>
      <c r="F974" s="6"/>
      <c r="G974" s="6"/>
      <c r="M974" s="69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2">
      <c r="A975" s="6"/>
      <c r="B975" s="6"/>
      <c r="C975" s="6"/>
      <c r="D975" s="6"/>
      <c r="E975" s="6"/>
      <c r="F975" s="6"/>
      <c r="G975" s="6"/>
      <c r="M975" s="69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2">
      <c r="A976" s="6"/>
      <c r="B976" s="6"/>
      <c r="C976" s="6"/>
      <c r="D976" s="6"/>
      <c r="E976" s="6"/>
      <c r="F976" s="6"/>
      <c r="G976" s="6"/>
      <c r="M976" s="69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2">
      <c r="A977" s="6"/>
      <c r="B977" s="6"/>
      <c r="C977" s="6"/>
      <c r="D977" s="6"/>
      <c r="E977" s="6"/>
      <c r="F977" s="6"/>
      <c r="G977" s="6"/>
      <c r="M977" s="69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2">
      <c r="A978" s="6"/>
      <c r="B978" s="6"/>
      <c r="C978" s="6"/>
      <c r="D978" s="6"/>
      <c r="E978" s="6"/>
      <c r="F978" s="6"/>
      <c r="G978" s="6"/>
      <c r="M978" s="69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2">
      <c r="A979" s="6"/>
      <c r="B979" s="6"/>
      <c r="C979" s="6"/>
      <c r="D979" s="6"/>
      <c r="E979" s="6"/>
      <c r="F979" s="6"/>
      <c r="G979" s="6"/>
      <c r="M979" s="69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2">
      <c r="A980" s="6"/>
      <c r="B980" s="6"/>
      <c r="C980" s="6"/>
      <c r="D980" s="6"/>
      <c r="E980" s="6"/>
      <c r="F980" s="6"/>
      <c r="G980" s="6"/>
      <c r="M980" s="69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2">
      <c r="A981" s="6"/>
      <c r="B981" s="6"/>
      <c r="C981" s="6"/>
      <c r="D981" s="6"/>
      <c r="E981" s="6"/>
      <c r="F981" s="6"/>
      <c r="G981" s="6"/>
      <c r="M981" s="69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2">
      <c r="A982" s="6"/>
      <c r="B982" s="6"/>
      <c r="C982" s="6"/>
      <c r="D982" s="6"/>
      <c r="E982" s="6"/>
      <c r="F982" s="6"/>
      <c r="G982" s="6"/>
      <c r="M982" s="69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2">
      <c r="A983" s="6"/>
      <c r="B983" s="6"/>
      <c r="C983" s="6"/>
      <c r="D983" s="6"/>
      <c r="E983" s="6"/>
      <c r="F983" s="6"/>
      <c r="G983" s="6"/>
      <c r="M983" s="69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2">
      <c r="A984" s="6"/>
      <c r="B984" s="6"/>
      <c r="C984" s="6"/>
      <c r="D984" s="6"/>
      <c r="E984" s="6"/>
      <c r="F984" s="6"/>
      <c r="G984" s="6"/>
      <c r="M984" s="69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2">
      <c r="A985" s="6"/>
      <c r="B985" s="6"/>
      <c r="C985" s="6"/>
      <c r="D985" s="6"/>
      <c r="E985" s="6"/>
      <c r="F985" s="6"/>
      <c r="G985" s="6"/>
      <c r="M985" s="69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2">
      <c r="A986" s="6"/>
      <c r="B986" s="6"/>
      <c r="C986" s="6"/>
      <c r="D986" s="6"/>
      <c r="E986" s="6"/>
      <c r="F986" s="6"/>
      <c r="G986" s="6"/>
      <c r="M986" s="69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2">
      <c r="A987" s="6"/>
      <c r="B987" s="6"/>
      <c r="C987" s="6"/>
      <c r="D987" s="6"/>
      <c r="E987" s="6"/>
      <c r="F987" s="6"/>
      <c r="G987" s="6"/>
      <c r="M987" s="69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2">
      <c r="A988" s="6"/>
      <c r="B988" s="6"/>
      <c r="C988" s="6"/>
      <c r="D988" s="6"/>
      <c r="E988" s="6"/>
      <c r="F988" s="6"/>
      <c r="G988" s="6"/>
      <c r="M988" s="69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2">
      <c r="A989" s="6"/>
      <c r="B989" s="6"/>
      <c r="C989" s="6"/>
      <c r="D989" s="6"/>
      <c r="E989" s="6"/>
      <c r="F989" s="6"/>
      <c r="G989" s="6"/>
      <c r="M989" s="69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2">
      <c r="A990" s="6"/>
      <c r="B990" s="6"/>
      <c r="C990" s="6"/>
      <c r="D990" s="6"/>
      <c r="E990" s="6"/>
      <c r="F990" s="6"/>
      <c r="G990" s="6"/>
      <c r="M990" s="69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2">
      <c r="A991" s="6"/>
      <c r="B991" s="6"/>
      <c r="C991" s="6"/>
      <c r="D991" s="6"/>
      <c r="E991" s="6"/>
      <c r="F991" s="6"/>
      <c r="G991" s="6"/>
      <c r="M991" s="69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2">
      <c r="A992" s="6"/>
      <c r="B992" s="6"/>
      <c r="C992" s="6"/>
      <c r="D992" s="6"/>
      <c r="E992" s="6"/>
      <c r="F992" s="6"/>
      <c r="G992" s="6"/>
      <c r="M992" s="69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2">
      <c r="A993" s="6"/>
      <c r="B993" s="6"/>
      <c r="C993" s="6"/>
      <c r="D993" s="6"/>
      <c r="E993" s="6"/>
      <c r="F993" s="6"/>
      <c r="G993" s="6"/>
      <c r="M993" s="69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2">
      <c r="A994" s="6"/>
      <c r="B994" s="6"/>
      <c r="C994" s="6"/>
      <c r="D994" s="6"/>
      <c r="E994" s="6"/>
      <c r="F994" s="6"/>
      <c r="G994" s="6"/>
      <c r="M994" s="69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2">
      <c r="A995" s="6"/>
      <c r="B995" s="6"/>
      <c r="C995" s="6"/>
      <c r="D995" s="6"/>
      <c r="E995" s="6"/>
      <c r="F995" s="6"/>
      <c r="G995" s="6"/>
      <c r="M995" s="69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2">
      <c r="A996" s="6"/>
      <c r="B996" s="6"/>
      <c r="C996" s="6"/>
      <c r="D996" s="6"/>
      <c r="E996" s="6"/>
      <c r="F996" s="6"/>
      <c r="G996" s="6"/>
      <c r="M996" s="69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2">
      <c r="A997" s="6"/>
      <c r="B997" s="6"/>
      <c r="C997" s="6"/>
      <c r="D997" s="6"/>
      <c r="E997" s="6"/>
      <c r="F997" s="6"/>
      <c r="G997" s="6"/>
      <c r="M997" s="69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2">
      <c r="A998" s="6"/>
      <c r="B998" s="6"/>
      <c r="C998" s="6"/>
      <c r="D998" s="6"/>
      <c r="E998" s="6"/>
      <c r="F998" s="6"/>
      <c r="G998" s="6"/>
      <c r="M998" s="69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2">
      <c r="A999" s="6"/>
      <c r="B999" s="6"/>
      <c r="C999" s="6"/>
      <c r="D999" s="6"/>
      <c r="E999" s="6"/>
      <c r="F999" s="6"/>
      <c r="G999" s="6"/>
      <c r="M999" s="69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2">
      <c r="A1000" s="6"/>
      <c r="B1000" s="6"/>
      <c r="C1000" s="6"/>
      <c r="D1000" s="6"/>
      <c r="E1000" s="6"/>
      <c r="F1000" s="6"/>
      <c r="G1000" s="6"/>
      <c r="M1000" s="69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48">
    <mergeCell ref="S52:T52"/>
    <mergeCell ref="A53:B53"/>
    <mergeCell ref="D53:E53"/>
    <mergeCell ref="H53:I53"/>
    <mergeCell ref="K53:L53"/>
    <mergeCell ref="O52:R52"/>
    <mergeCell ref="A19:B19"/>
    <mergeCell ref="D19:E19"/>
    <mergeCell ref="H19:I19"/>
    <mergeCell ref="A20:B20"/>
    <mergeCell ref="D20:E20"/>
    <mergeCell ref="H20:I20"/>
    <mergeCell ref="A21:B21"/>
    <mergeCell ref="D21:E21"/>
    <mergeCell ref="H21:I21"/>
    <mergeCell ref="A22:B22"/>
    <mergeCell ref="D22:E22"/>
    <mergeCell ref="H22:I22"/>
    <mergeCell ref="A23:B23"/>
    <mergeCell ref="D23:E23"/>
    <mergeCell ref="H23:I23"/>
    <mergeCell ref="A24:B24"/>
    <mergeCell ref="D24:E24"/>
    <mergeCell ref="H24:I24"/>
    <mergeCell ref="A1:F1"/>
    <mergeCell ref="G1:G52"/>
    <mergeCell ref="H1:L1"/>
    <mergeCell ref="A2:C3"/>
    <mergeCell ref="D2:E2"/>
    <mergeCell ref="O2:T2"/>
    <mergeCell ref="L14:M14"/>
    <mergeCell ref="D47:E47"/>
    <mergeCell ref="H47:I47"/>
    <mergeCell ref="K47:L47"/>
    <mergeCell ref="D48:F48"/>
    <mergeCell ref="H48:I48"/>
    <mergeCell ref="K48:L48"/>
    <mergeCell ref="H49:I49"/>
    <mergeCell ref="K49:L49"/>
    <mergeCell ref="D50:E50"/>
    <mergeCell ref="H50:I50"/>
    <mergeCell ref="K50:L50"/>
    <mergeCell ref="D51:E51"/>
    <mergeCell ref="H51:I51"/>
    <mergeCell ref="K51:L51"/>
    <mergeCell ref="D52:E52"/>
    <mergeCell ref="H52:I52"/>
    <mergeCell ref="K52:L52"/>
    <mergeCell ref="H2:L2"/>
    <mergeCell ref="H3:L3"/>
    <mergeCell ref="D3:E3"/>
    <mergeCell ref="D4:E4"/>
    <mergeCell ref="A4:B4"/>
    <mergeCell ref="A5:B5"/>
    <mergeCell ref="D5:E5"/>
    <mergeCell ref="D6:E6"/>
    <mergeCell ref="A6:B6"/>
    <mergeCell ref="H4:M4"/>
    <mergeCell ref="L5:M5"/>
    <mergeCell ref="A7:B7"/>
    <mergeCell ref="L6:M6"/>
    <mergeCell ref="L7:M7"/>
    <mergeCell ref="D7:E7"/>
    <mergeCell ref="D8:E8"/>
    <mergeCell ref="A8:B8"/>
    <mergeCell ref="A9:B9"/>
    <mergeCell ref="L8:M8"/>
    <mergeCell ref="L9:M9"/>
    <mergeCell ref="D9:E9"/>
    <mergeCell ref="D10:E10"/>
    <mergeCell ref="A10:B10"/>
    <mergeCell ref="A11:B11"/>
    <mergeCell ref="L10:M10"/>
    <mergeCell ref="L11:M11"/>
    <mergeCell ref="D11:E11"/>
    <mergeCell ref="D12:E12"/>
    <mergeCell ref="A12:B12"/>
    <mergeCell ref="A13:B13"/>
    <mergeCell ref="L12:M12"/>
    <mergeCell ref="L13:M13"/>
    <mergeCell ref="D13:E13"/>
    <mergeCell ref="D14:E14"/>
    <mergeCell ref="A14:B14"/>
    <mergeCell ref="A15:B15"/>
    <mergeCell ref="D15:E15"/>
    <mergeCell ref="H15:M15"/>
    <mergeCell ref="A16:B16"/>
    <mergeCell ref="D16:E16"/>
    <mergeCell ref="A18:B18"/>
    <mergeCell ref="D18:E18"/>
    <mergeCell ref="H18:J18"/>
    <mergeCell ref="H16:M16"/>
    <mergeCell ref="A17:B17"/>
    <mergeCell ref="D17:E17"/>
    <mergeCell ref="H17:M17"/>
    <mergeCell ref="A25:B25"/>
    <mergeCell ref="D25:E25"/>
    <mergeCell ref="H25:I25"/>
    <mergeCell ref="D26:F26"/>
    <mergeCell ref="H26:J27"/>
    <mergeCell ref="A28:B28"/>
    <mergeCell ref="D28:E28"/>
    <mergeCell ref="H28:J28"/>
    <mergeCell ref="A29:B29"/>
    <mergeCell ref="D29:E29"/>
    <mergeCell ref="H29:I29"/>
    <mergeCell ref="A30:B30"/>
    <mergeCell ref="D30:E30"/>
    <mergeCell ref="H30:I30"/>
    <mergeCell ref="A31:B31"/>
    <mergeCell ref="D31:E31"/>
    <mergeCell ref="H31:I31"/>
    <mergeCell ref="A32:B32"/>
    <mergeCell ref="D32:E32"/>
    <mergeCell ref="H32:I32"/>
    <mergeCell ref="A33:B33"/>
    <mergeCell ref="D33:E33"/>
    <mergeCell ref="H33:I33"/>
    <mergeCell ref="A34:B34"/>
    <mergeCell ref="D34:F34"/>
    <mergeCell ref="H34:I34"/>
    <mergeCell ref="A35:B35"/>
    <mergeCell ref="H35:I35"/>
    <mergeCell ref="A36:B36"/>
    <mergeCell ref="D36:E36"/>
    <mergeCell ref="H36:I36"/>
    <mergeCell ref="A37:B37"/>
    <mergeCell ref="D37:E37"/>
    <mergeCell ref="H37:I37"/>
    <mergeCell ref="A38:B38"/>
    <mergeCell ref="D38:E38"/>
    <mergeCell ref="H38:I38"/>
    <mergeCell ref="A39:B39"/>
    <mergeCell ref="D39:E39"/>
    <mergeCell ref="H39:I39"/>
    <mergeCell ref="H45:I45"/>
    <mergeCell ref="K45:L45"/>
    <mergeCell ref="H46:I46"/>
    <mergeCell ref="K46:L46"/>
    <mergeCell ref="A40:B40"/>
    <mergeCell ref="D40:E40"/>
    <mergeCell ref="H40:I40"/>
    <mergeCell ref="H41:M42"/>
    <mergeCell ref="D42:F42"/>
    <mergeCell ref="H43:J43"/>
    <mergeCell ref="K43:M43"/>
    <mergeCell ref="H44:I44"/>
    <mergeCell ref="K44:L44"/>
  </mergeCells>
  <printOptions horizontalCentered="1"/>
  <pageMargins left="0.25" right="0.25" top="0.32" bottom="0.33" header="0" footer="0"/>
  <pageSetup scale="7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topLeftCell="A12" workbookViewId="0">
      <selection activeCell="F20" sqref="F20"/>
    </sheetView>
  </sheetViews>
  <sheetFormatPr defaultColWidth="12.5703125" defaultRowHeight="15" customHeight="1" x14ac:dyDescent="0.2"/>
  <cols>
    <col min="1" max="1" width="19.7109375" customWidth="1"/>
    <col min="2" max="2" width="6.7109375" customWidth="1"/>
    <col min="3" max="3" width="15.5703125" customWidth="1"/>
    <col min="4" max="4" width="19.7109375" customWidth="1"/>
    <col min="5" max="5" width="6.7109375" customWidth="1"/>
    <col min="6" max="6" width="15.5703125" customWidth="1"/>
    <col min="7" max="7" width="3.7109375" customWidth="1"/>
    <col min="8" max="8" width="20.5703125" customWidth="1"/>
    <col min="9" max="11" width="16.7109375" customWidth="1"/>
    <col min="12" max="13" width="13.7109375" customWidth="1"/>
    <col min="14" max="14" width="2.7109375" customWidth="1"/>
    <col min="15" max="15" width="8" customWidth="1"/>
    <col min="16" max="16" width="5.85546875" customWidth="1"/>
    <col min="17" max="17" width="6" customWidth="1"/>
    <col min="18" max="18" width="8.42578125" customWidth="1"/>
    <col min="19" max="19" width="7.85546875" customWidth="1"/>
    <col min="20" max="20" width="7.42578125" customWidth="1"/>
    <col min="21" max="26" width="9.140625" customWidth="1"/>
  </cols>
  <sheetData>
    <row r="1" spans="1:26" ht="30" customHeight="1" x14ac:dyDescent="0.4">
      <c r="A1" s="189" t="str">
        <f>'1'!A1:F1</f>
        <v>DINERO EXPRESS #8 (512) 8015655</v>
      </c>
      <c r="B1" s="172"/>
      <c r="C1" s="172"/>
      <c r="D1" s="172"/>
      <c r="E1" s="172"/>
      <c r="F1" s="172"/>
      <c r="G1" s="190"/>
      <c r="H1" s="192" t="str">
        <f>A1</f>
        <v>DINERO EXPRESS #8 (512) 8015655</v>
      </c>
      <c r="I1" s="172"/>
      <c r="J1" s="172"/>
      <c r="K1" s="172"/>
      <c r="L1" s="173"/>
      <c r="M1" s="1" t="s">
        <v>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25">
      <c r="A2" s="193" t="s">
        <v>154</v>
      </c>
      <c r="B2" s="166"/>
      <c r="C2" s="194"/>
      <c r="D2" s="198" t="s">
        <v>3</v>
      </c>
      <c r="E2" s="175"/>
      <c r="F2" s="3">
        <f>'12'!F2+1</f>
        <v>12</v>
      </c>
      <c r="G2" s="191"/>
      <c r="H2" s="185" t="s">
        <v>4</v>
      </c>
      <c r="I2" s="172"/>
      <c r="J2" s="172"/>
      <c r="K2" s="172"/>
      <c r="L2" s="173"/>
      <c r="M2" s="4">
        <f t="shared" ref="M2:M3" si="0">F2</f>
        <v>12</v>
      </c>
      <c r="N2" s="5"/>
      <c r="O2" s="199" t="s">
        <v>5</v>
      </c>
      <c r="P2" s="169"/>
      <c r="Q2" s="169"/>
      <c r="R2" s="169"/>
      <c r="S2" s="169"/>
      <c r="T2" s="170"/>
      <c r="U2" s="6"/>
      <c r="V2" s="6"/>
      <c r="W2" s="6"/>
      <c r="X2" s="6"/>
      <c r="Y2" s="6"/>
      <c r="Z2" s="6"/>
    </row>
    <row r="3" spans="1:26" ht="18" customHeight="1" x14ac:dyDescent="0.25">
      <c r="A3" s="195"/>
      <c r="B3" s="196"/>
      <c r="C3" s="197"/>
      <c r="D3" s="187" t="s">
        <v>6</v>
      </c>
      <c r="E3" s="161"/>
      <c r="F3" s="7"/>
      <c r="G3" s="191"/>
      <c r="H3" s="186"/>
      <c r="I3" s="166"/>
      <c r="J3" s="166"/>
      <c r="K3" s="166"/>
      <c r="L3" s="166"/>
      <c r="M3" s="8">
        <f t="shared" si="0"/>
        <v>0</v>
      </c>
      <c r="N3" s="6"/>
      <c r="O3" s="9" t="s">
        <v>7</v>
      </c>
      <c r="P3" s="10" t="s">
        <v>8</v>
      </c>
      <c r="Q3" s="10" t="s">
        <v>9</v>
      </c>
      <c r="R3" s="11" t="s">
        <v>10</v>
      </c>
      <c r="S3" s="10" t="s">
        <v>11</v>
      </c>
      <c r="T3" s="12" t="s">
        <v>12</v>
      </c>
      <c r="U3" s="6"/>
      <c r="V3" s="6"/>
      <c r="W3" s="6"/>
      <c r="X3" s="6"/>
      <c r="Y3" s="6"/>
      <c r="Z3" s="6"/>
    </row>
    <row r="4" spans="1:26" ht="18" customHeight="1" x14ac:dyDescent="0.2">
      <c r="A4" s="188" t="s">
        <v>13</v>
      </c>
      <c r="B4" s="161"/>
      <c r="C4" s="71" t="s">
        <v>14</v>
      </c>
      <c r="D4" s="188" t="s">
        <v>15</v>
      </c>
      <c r="E4" s="161"/>
      <c r="F4" s="14" t="s">
        <v>14</v>
      </c>
      <c r="G4" s="191"/>
      <c r="H4" s="171" t="s">
        <v>16</v>
      </c>
      <c r="I4" s="172"/>
      <c r="J4" s="172"/>
      <c r="K4" s="172"/>
      <c r="L4" s="172"/>
      <c r="M4" s="173"/>
      <c r="N4" s="15">
        <v>1</v>
      </c>
      <c r="O4" s="16"/>
      <c r="P4" s="17">
        <f>'12'!Q4</f>
        <v>0</v>
      </c>
      <c r="Q4" s="17"/>
      <c r="R4" s="18">
        <f t="shared" ref="R4:R51" si="1">Q4-P4</f>
        <v>0</v>
      </c>
      <c r="S4" s="19">
        <v>50</v>
      </c>
      <c r="T4" s="20">
        <f t="shared" ref="T4:T51" si="2">R4*S4</f>
        <v>0</v>
      </c>
      <c r="U4" s="6"/>
      <c r="V4" s="6"/>
      <c r="W4" s="6"/>
      <c r="X4" s="6"/>
      <c r="Y4" s="6"/>
      <c r="Z4" s="6"/>
    </row>
    <row r="5" spans="1:26" ht="18" customHeight="1" x14ac:dyDescent="0.2">
      <c r="A5" s="181" t="str">
        <f>'1'!A5:B5</f>
        <v>Taxable Sale</v>
      </c>
      <c r="B5" s="161"/>
      <c r="C5" s="72">
        <v>24</v>
      </c>
      <c r="D5" s="180" t="str">
        <f>'1'!D5:E5</f>
        <v>Cash Purchases</v>
      </c>
      <c r="E5" s="161"/>
      <c r="F5" s="22">
        <f>C40</f>
        <v>0</v>
      </c>
      <c r="G5" s="191"/>
      <c r="H5" s="23" t="s">
        <v>19</v>
      </c>
      <c r="I5" s="24" t="s">
        <v>14</v>
      </c>
      <c r="J5" s="24" t="s">
        <v>20</v>
      </c>
      <c r="K5" s="25" t="s">
        <v>21</v>
      </c>
      <c r="L5" s="174" t="s">
        <v>22</v>
      </c>
      <c r="M5" s="170"/>
      <c r="N5" s="15">
        <v>2</v>
      </c>
      <c r="O5" s="16"/>
      <c r="P5" s="17">
        <f>'12'!Q5</f>
        <v>0</v>
      </c>
      <c r="Q5" s="17"/>
      <c r="R5" s="18">
        <f t="shared" si="1"/>
        <v>0</v>
      </c>
      <c r="S5" s="26">
        <v>20</v>
      </c>
      <c r="T5" s="20">
        <f t="shared" si="2"/>
        <v>0</v>
      </c>
      <c r="U5" s="6"/>
      <c r="V5" s="6"/>
      <c r="W5" s="6"/>
      <c r="X5" s="6"/>
      <c r="Y5" s="6"/>
      <c r="Z5" s="6"/>
    </row>
    <row r="6" spans="1:26" ht="18" customHeight="1" x14ac:dyDescent="0.2">
      <c r="A6" s="181" t="str">
        <f>'1'!A6:B6</f>
        <v>Comm &amp; Fee</v>
      </c>
      <c r="B6" s="161"/>
      <c r="C6" s="72">
        <v>6</v>
      </c>
      <c r="D6" s="180" t="str">
        <f>'1'!D6:E6</f>
        <v>Cash Expense</v>
      </c>
      <c r="E6" s="161"/>
      <c r="F6" s="22">
        <f>F40</f>
        <v>0</v>
      </c>
      <c r="G6" s="191"/>
      <c r="H6" s="27" t="str">
        <f>'1'!H6</f>
        <v>DINEX</v>
      </c>
      <c r="I6" s="28"/>
      <c r="J6" s="28"/>
      <c r="K6" s="29"/>
      <c r="L6" s="183">
        <f t="shared" ref="L6:L13" si="3">SUM(I6:K6)</f>
        <v>0</v>
      </c>
      <c r="M6" s="184"/>
      <c r="N6" s="15">
        <v>3</v>
      </c>
      <c r="O6" s="16"/>
      <c r="P6" s="17">
        <f>'12'!Q6</f>
        <v>0</v>
      </c>
      <c r="Q6" s="17"/>
      <c r="R6" s="18">
        <f t="shared" si="1"/>
        <v>0</v>
      </c>
      <c r="S6" s="26">
        <v>20</v>
      </c>
      <c r="T6" s="20">
        <f t="shared" si="2"/>
        <v>0</v>
      </c>
      <c r="U6" s="6"/>
      <c r="V6" s="6"/>
      <c r="W6" s="6"/>
      <c r="X6" s="6"/>
      <c r="Y6" s="6"/>
      <c r="Z6" s="6"/>
    </row>
    <row r="7" spans="1:26" ht="18" customHeight="1" x14ac:dyDescent="0.2">
      <c r="A7" s="181" t="str">
        <f>'1'!A7:B7</f>
        <v>Sales Tax</v>
      </c>
      <c r="B7" s="161"/>
      <c r="C7" s="72"/>
      <c r="D7" s="180" t="str">
        <f>'1'!D7:E7</f>
        <v>Check Purchases</v>
      </c>
      <c r="E7" s="161"/>
      <c r="F7" s="22">
        <f>C53</f>
        <v>0</v>
      </c>
      <c r="G7" s="191"/>
      <c r="H7" s="27" t="str">
        <f>'1'!H7</f>
        <v>INTERMEX</v>
      </c>
      <c r="I7" s="28">
        <v>14361.48</v>
      </c>
      <c r="J7" s="28">
        <v>228</v>
      </c>
      <c r="K7" s="29"/>
      <c r="L7" s="183">
        <f t="shared" si="3"/>
        <v>14589.48</v>
      </c>
      <c r="M7" s="184"/>
      <c r="N7" s="15">
        <v>4</v>
      </c>
      <c r="O7" s="16"/>
      <c r="P7" s="17">
        <f>'12'!Q7</f>
        <v>0</v>
      </c>
      <c r="Q7" s="17"/>
      <c r="R7" s="18">
        <f t="shared" si="1"/>
        <v>0</v>
      </c>
      <c r="S7" s="26">
        <v>10</v>
      </c>
      <c r="T7" s="20">
        <f t="shared" si="2"/>
        <v>0</v>
      </c>
      <c r="U7" s="6"/>
      <c r="V7" s="6"/>
      <c r="W7" s="6"/>
      <c r="X7" s="6"/>
      <c r="Y7" s="6"/>
      <c r="Z7" s="6"/>
    </row>
    <row r="8" spans="1:26" ht="18" customHeight="1" x14ac:dyDescent="0.2">
      <c r="A8" s="181" t="str">
        <f>'1'!A8:B8</f>
        <v>Money Transfers</v>
      </c>
      <c r="B8" s="161"/>
      <c r="C8" s="72">
        <f>L14</f>
        <v>22923.14</v>
      </c>
      <c r="D8" s="180" t="str">
        <f>'1'!D8:E8</f>
        <v>Check Expense</v>
      </c>
      <c r="E8" s="161"/>
      <c r="F8" s="22">
        <f>F47</f>
        <v>0</v>
      </c>
      <c r="G8" s="191"/>
      <c r="H8" s="27" t="str">
        <f>'1'!H8</f>
        <v>SIGUE</v>
      </c>
      <c r="I8" s="28"/>
      <c r="J8" s="28"/>
      <c r="K8" s="29"/>
      <c r="L8" s="183">
        <f t="shared" si="3"/>
        <v>0</v>
      </c>
      <c r="M8" s="184"/>
      <c r="N8" s="15">
        <v>5</v>
      </c>
      <c r="O8" s="16"/>
      <c r="P8" s="17">
        <f>'12'!Q8</f>
        <v>0</v>
      </c>
      <c r="Q8" s="17"/>
      <c r="R8" s="18">
        <f t="shared" si="1"/>
        <v>0</v>
      </c>
      <c r="S8" s="26">
        <v>10</v>
      </c>
      <c r="T8" s="20">
        <f t="shared" si="2"/>
        <v>0</v>
      </c>
      <c r="U8" s="6"/>
      <c r="V8" s="6"/>
      <c r="W8" s="6"/>
      <c r="X8" s="6"/>
      <c r="Y8" s="6"/>
      <c r="Z8" s="6"/>
    </row>
    <row r="9" spans="1:26" ht="18" customHeight="1" x14ac:dyDescent="0.2">
      <c r="A9" s="181" t="str">
        <f>'1'!A9:B9</f>
        <v>Lottery Sales</v>
      </c>
      <c r="B9" s="161"/>
      <c r="C9" s="72">
        <f>S52</f>
        <v>0</v>
      </c>
      <c r="D9" s="180" t="str">
        <f>'1'!D9:E9</f>
        <v>Lotto Paid Out</v>
      </c>
      <c r="E9" s="161"/>
      <c r="F9" s="22"/>
      <c r="G9" s="191"/>
      <c r="H9" s="27" t="str">
        <f>'1'!H9</f>
        <v>AFEX</v>
      </c>
      <c r="I9" s="28"/>
      <c r="J9" s="28"/>
      <c r="K9" s="29"/>
      <c r="L9" s="183">
        <f t="shared" si="3"/>
        <v>0</v>
      </c>
      <c r="M9" s="184"/>
      <c r="N9" s="15">
        <v>6</v>
      </c>
      <c r="O9" s="16"/>
      <c r="P9" s="17">
        <f>'12'!Q9</f>
        <v>0</v>
      </c>
      <c r="Q9" s="17"/>
      <c r="R9" s="18">
        <f t="shared" si="1"/>
        <v>0</v>
      </c>
      <c r="S9" s="26">
        <v>20</v>
      </c>
      <c r="T9" s="20">
        <f t="shared" si="2"/>
        <v>0</v>
      </c>
      <c r="U9" s="6"/>
      <c r="V9" s="6"/>
      <c r="W9" s="6"/>
      <c r="X9" s="6"/>
      <c r="Y9" s="6"/>
      <c r="Z9" s="6"/>
    </row>
    <row r="10" spans="1:26" ht="18" customHeight="1" x14ac:dyDescent="0.2">
      <c r="A10" s="181" t="str">
        <f>'1'!A10:B10</f>
        <v>Lotto Net Sales</v>
      </c>
      <c r="B10" s="161"/>
      <c r="C10" s="72"/>
      <c r="D10" s="180" t="str">
        <f>'1'!D10:E10</f>
        <v>Lottery Paid Out</v>
      </c>
      <c r="E10" s="161"/>
      <c r="F10" s="22"/>
      <c r="G10" s="191"/>
      <c r="H10" s="27" t="str">
        <f>'1'!H10</f>
        <v>MONEYGRAM</v>
      </c>
      <c r="I10" s="28"/>
      <c r="J10" s="28"/>
      <c r="K10" s="29"/>
      <c r="L10" s="183">
        <f t="shared" si="3"/>
        <v>0</v>
      </c>
      <c r="M10" s="184"/>
      <c r="N10" s="15">
        <v>7</v>
      </c>
      <c r="O10" s="16"/>
      <c r="P10" s="17">
        <f>'12'!Q10</f>
        <v>0</v>
      </c>
      <c r="Q10" s="17"/>
      <c r="R10" s="18">
        <f t="shared" si="1"/>
        <v>0</v>
      </c>
      <c r="S10" s="26">
        <v>20</v>
      </c>
      <c r="T10" s="20">
        <f t="shared" si="2"/>
        <v>0</v>
      </c>
      <c r="U10" s="6"/>
      <c r="V10" s="6"/>
      <c r="W10" s="6"/>
      <c r="X10" s="6"/>
      <c r="Y10" s="6"/>
      <c r="Z10" s="6"/>
    </row>
    <row r="11" spans="1:26" ht="18" customHeight="1" x14ac:dyDescent="0.2">
      <c r="A11" s="181" t="str">
        <f>'1'!A11:B11</f>
        <v>PhoneCard</v>
      </c>
      <c r="B11" s="161"/>
      <c r="C11" s="72"/>
      <c r="D11" s="180" t="str">
        <f>'1'!D11:E11</f>
        <v>ATM Drop</v>
      </c>
      <c r="E11" s="161"/>
      <c r="F11" s="22"/>
      <c r="G11" s="191"/>
      <c r="H11" s="27" t="str">
        <f>'1'!H11</f>
        <v>BARRI</v>
      </c>
      <c r="I11" s="28">
        <v>1338.46</v>
      </c>
      <c r="J11" s="28">
        <v>22</v>
      </c>
      <c r="K11" s="29"/>
      <c r="L11" s="183">
        <f t="shared" si="3"/>
        <v>1360.46</v>
      </c>
      <c r="M11" s="184"/>
      <c r="N11" s="15">
        <v>8</v>
      </c>
      <c r="O11" s="16"/>
      <c r="P11" s="17">
        <f>'12'!Q11</f>
        <v>0</v>
      </c>
      <c r="Q11" s="17"/>
      <c r="R11" s="18">
        <f t="shared" si="1"/>
        <v>0</v>
      </c>
      <c r="S11" s="26">
        <v>20</v>
      </c>
      <c r="T11" s="20">
        <f t="shared" si="2"/>
        <v>0</v>
      </c>
      <c r="U11" s="6"/>
      <c r="V11" s="6"/>
      <c r="W11" s="6"/>
      <c r="X11" s="6"/>
      <c r="Y11" s="6"/>
      <c r="Z11" s="6"/>
    </row>
    <row r="12" spans="1:26" ht="18" customHeight="1" x14ac:dyDescent="0.2">
      <c r="A12" s="181" t="str">
        <f>'1'!A12:B12</f>
        <v>Boss Revolution</v>
      </c>
      <c r="B12" s="161"/>
      <c r="C12" s="72"/>
      <c r="D12" s="180" t="str">
        <f>'1'!D12:E12</f>
        <v>Credit Card</v>
      </c>
      <c r="E12" s="161"/>
      <c r="F12" s="22"/>
      <c r="G12" s="191"/>
      <c r="H12" s="27" t="str">
        <f>'1'!H12</f>
        <v>MAXI</v>
      </c>
      <c r="I12" s="28">
        <v>6812.2</v>
      </c>
      <c r="J12" s="28">
        <v>161</v>
      </c>
      <c r="K12" s="29"/>
      <c r="L12" s="183">
        <f t="shared" si="3"/>
        <v>6973.2</v>
      </c>
      <c r="M12" s="184"/>
      <c r="N12" s="15">
        <v>9</v>
      </c>
      <c r="O12" s="16"/>
      <c r="P12" s="17">
        <f>'12'!Q12</f>
        <v>0</v>
      </c>
      <c r="Q12" s="17"/>
      <c r="R12" s="18">
        <f t="shared" si="1"/>
        <v>0</v>
      </c>
      <c r="S12" s="26">
        <v>10</v>
      </c>
      <c r="T12" s="20">
        <f t="shared" si="2"/>
        <v>0</v>
      </c>
      <c r="U12" s="6"/>
      <c r="V12" s="6"/>
      <c r="W12" s="6"/>
      <c r="X12" s="6"/>
      <c r="Y12" s="6"/>
      <c r="Z12" s="6"/>
    </row>
    <row r="13" spans="1:26" ht="18" customHeight="1" x14ac:dyDescent="0.2">
      <c r="A13" s="181" t="str">
        <f>'1'!A13:B13</f>
        <v>Bill Payment</v>
      </c>
      <c r="B13" s="161"/>
      <c r="C13" s="73"/>
      <c r="D13" s="180" t="str">
        <f>'1'!D13:E13</f>
        <v>Outside Cash &amp; Drops</v>
      </c>
      <c r="E13" s="161"/>
      <c r="F13" s="22">
        <f>L40</f>
        <v>23462</v>
      </c>
      <c r="G13" s="191"/>
      <c r="H13" s="27" t="str">
        <f>'1'!H13</f>
        <v>AMIGO SIN PIN</v>
      </c>
      <c r="I13" s="28"/>
      <c r="J13" s="28"/>
      <c r="K13" s="29"/>
      <c r="L13" s="183">
        <f t="shared" si="3"/>
        <v>0</v>
      </c>
      <c r="M13" s="184"/>
      <c r="N13" s="15">
        <v>10</v>
      </c>
      <c r="O13" s="16"/>
      <c r="P13" s="17">
        <f>'12'!Q13</f>
        <v>0</v>
      </c>
      <c r="Q13" s="17"/>
      <c r="R13" s="18">
        <f t="shared" si="1"/>
        <v>0</v>
      </c>
      <c r="S13" s="26">
        <v>10</v>
      </c>
      <c r="T13" s="20">
        <f t="shared" si="2"/>
        <v>0</v>
      </c>
      <c r="U13" s="6"/>
      <c r="V13" s="6"/>
      <c r="W13" s="6"/>
      <c r="X13" s="6"/>
      <c r="Y13" s="6"/>
      <c r="Z13" s="6"/>
    </row>
    <row r="14" spans="1:26" ht="18" customHeight="1" x14ac:dyDescent="0.2">
      <c r="A14" s="181" t="str">
        <f>'1'!A14:B14</f>
        <v>VidaPay</v>
      </c>
      <c r="B14" s="161"/>
      <c r="C14" s="72"/>
      <c r="D14" s="180" t="str">
        <f>'1'!D14:E14</f>
        <v>Cash Deposit</v>
      </c>
      <c r="E14" s="161"/>
      <c r="F14" s="22"/>
      <c r="G14" s="191"/>
      <c r="H14" s="33" t="s">
        <v>49</v>
      </c>
      <c r="I14" s="34">
        <f t="shared" ref="I14:K14" si="4">SUM(I6:I13)</f>
        <v>22512.14</v>
      </c>
      <c r="J14" s="34">
        <f t="shared" si="4"/>
        <v>411</v>
      </c>
      <c r="K14" s="35">
        <f t="shared" si="4"/>
        <v>0</v>
      </c>
      <c r="L14" s="200">
        <f>SUM(L6:M13)</f>
        <v>22923.14</v>
      </c>
      <c r="M14" s="201"/>
      <c r="N14" s="15">
        <v>11</v>
      </c>
      <c r="O14" s="16"/>
      <c r="P14" s="17">
        <f>'12'!Q14</f>
        <v>0</v>
      </c>
      <c r="Q14" s="17"/>
      <c r="R14" s="18">
        <f t="shared" si="1"/>
        <v>0</v>
      </c>
      <c r="S14" s="26">
        <v>5</v>
      </c>
      <c r="T14" s="20">
        <f t="shared" si="2"/>
        <v>0</v>
      </c>
      <c r="U14" s="6"/>
      <c r="V14" s="6"/>
      <c r="W14" s="6"/>
      <c r="X14" s="6"/>
      <c r="Y14" s="6"/>
      <c r="Z14" s="6"/>
    </row>
    <row r="15" spans="1:26" ht="18" customHeight="1" x14ac:dyDescent="0.2">
      <c r="A15" s="181" t="str">
        <f>'1'!A15:B15</f>
        <v>Boost Epay</v>
      </c>
      <c r="B15" s="161"/>
      <c r="C15" s="72"/>
      <c r="D15" s="180" t="str">
        <f>'1'!D15:E15</f>
        <v>Money Gram Payment</v>
      </c>
      <c r="E15" s="161"/>
      <c r="F15" s="22"/>
      <c r="G15" s="191"/>
      <c r="H15" s="182"/>
      <c r="I15" s="172"/>
      <c r="J15" s="172"/>
      <c r="K15" s="172"/>
      <c r="L15" s="172"/>
      <c r="M15" s="172"/>
      <c r="N15" s="15">
        <v>12</v>
      </c>
      <c r="O15" s="16"/>
      <c r="P15" s="17">
        <f>'12'!Q15</f>
        <v>0</v>
      </c>
      <c r="Q15" s="17"/>
      <c r="R15" s="18">
        <f t="shared" si="1"/>
        <v>0</v>
      </c>
      <c r="S15" s="37">
        <v>5</v>
      </c>
      <c r="T15" s="20">
        <f t="shared" si="2"/>
        <v>0</v>
      </c>
      <c r="U15" s="6"/>
      <c r="V15" s="6"/>
      <c r="W15" s="6"/>
      <c r="X15" s="6"/>
      <c r="Y15" s="6"/>
      <c r="Z15" s="6"/>
    </row>
    <row r="16" spans="1:26" ht="18" customHeight="1" x14ac:dyDescent="0.2">
      <c r="A16" s="181" t="str">
        <f>'1'!A16:B16</f>
        <v>Epay</v>
      </c>
      <c r="B16" s="161"/>
      <c r="C16" s="72"/>
      <c r="D16" s="180" t="str">
        <f>'1'!D16:E16</f>
        <v>Vigo Payment</v>
      </c>
      <c r="E16" s="161"/>
      <c r="F16" s="22"/>
      <c r="G16" s="191"/>
      <c r="H16" s="182"/>
      <c r="I16" s="172"/>
      <c r="J16" s="172"/>
      <c r="K16" s="172"/>
      <c r="L16" s="172"/>
      <c r="M16" s="172"/>
      <c r="N16" s="15">
        <v>13</v>
      </c>
      <c r="O16" s="16"/>
      <c r="P16" s="17">
        <f>'12'!Q16</f>
        <v>0</v>
      </c>
      <c r="Q16" s="17"/>
      <c r="R16" s="18">
        <f t="shared" si="1"/>
        <v>0</v>
      </c>
      <c r="S16" s="37">
        <v>5</v>
      </c>
      <c r="T16" s="20">
        <f t="shared" si="2"/>
        <v>0</v>
      </c>
      <c r="U16" s="6"/>
      <c r="V16" s="6"/>
      <c r="W16" s="6"/>
      <c r="X16" s="6"/>
      <c r="Y16" s="6"/>
      <c r="Z16" s="6"/>
    </row>
    <row r="17" spans="1:26" ht="18" customHeight="1" x14ac:dyDescent="0.2">
      <c r="A17" s="181" t="str">
        <f>'1'!A17:B17</f>
        <v>Check Cashing Fees</v>
      </c>
      <c r="B17" s="161"/>
      <c r="C17" s="72">
        <v>197.06</v>
      </c>
      <c r="D17" s="180" t="str">
        <f>'1'!D17:E17</f>
        <v>Ria Payment</v>
      </c>
      <c r="E17" s="161"/>
      <c r="F17" s="22"/>
      <c r="G17" s="191"/>
      <c r="H17" s="182"/>
      <c r="I17" s="172"/>
      <c r="J17" s="172"/>
      <c r="K17" s="172"/>
      <c r="L17" s="172"/>
      <c r="M17" s="172"/>
      <c r="N17" s="15">
        <v>14</v>
      </c>
      <c r="O17" s="16"/>
      <c r="P17" s="17">
        <f>'12'!Q17</f>
        <v>0</v>
      </c>
      <c r="Q17" s="17"/>
      <c r="R17" s="18">
        <f t="shared" si="1"/>
        <v>0</v>
      </c>
      <c r="S17" s="26">
        <v>5</v>
      </c>
      <c r="T17" s="20">
        <f t="shared" si="2"/>
        <v>0</v>
      </c>
      <c r="U17" s="6"/>
      <c r="V17" s="6"/>
      <c r="W17" s="6"/>
      <c r="X17" s="6"/>
      <c r="Y17" s="6"/>
      <c r="Z17" s="6"/>
    </row>
    <row r="18" spans="1:26" ht="18" customHeight="1" x14ac:dyDescent="0.2">
      <c r="A18" s="181" t="str">
        <f>'1'!A18:B18</f>
        <v>Money Order</v>
      </c>
      <c r="B18" s="161"/>
      <c r="C18" s="72">
        <v>1253</v>
      </c>
      <c r="D18" s="180" t="str">
        <f>'1'!D18:E18</f>
        <v>Checks Deposit</v>
      </c>
      <c r="E18" s="161"/>
      <c r="F18" s="22">
        <f>J25</f>
        <v>39112.11</v>
      </c>
      <c r="G18" s="191"/>
      <c r="H18" s="171" t="s">
        <v>58</v>
      </c>
      <c r="I18" s="172"/>
      <c r="J18" s="172"/>
      <c r="K18" s="23" t="s">
        <v>59</v>
      </c>
      <c r="L18" s="24" t="s">
        <v>60</v>
      </c>
      <c r="M18" s="38" t="s">
        <v>61</v>
      </c>
      <c r="N18" s="15">
        <v>15</v>
      </c>
      <c r="O18" s="16"/>
      <c r="P18" s="17">
        <f>'12'!Q18</f>
        <v>0</v>
      </c>
      <c r="Q18" s="17"/>
      <c r="R18" s="18">
        <f t="shared" si="1"/>
        <v>0</v>
      </c>
      <c r="S18" s="26">
        <v>5</v>
      </c>
      <c r="T18" s="20">
        <f t="shared" si="2"/>
        <v>0</v>
      </c>
      <c r="U18" s="6"/>
      <c r="V18" s="6"/>
      <c r="W18" s="6"/>
      <c r="X18" s="6"/>
      <c r="Y18" s="6"/>
      <c r="Z18" s="6"/>
    </row>
    <row r="19" spans="1:26" ht="18" customHeight="1" x14ac:dyDescent="0.2">
      <c r="A19" s="181" t="str">
        <f>'1'!A19:B19</f>
        <v>Return Check Paid</v>
      </c>
      <c r="B19" s="161"/>
      <c r="C19" s="72">
        <f>F33</f>
        <v>0</v>
      </c>
      <c r="D19" s="180" t="str">
        <f>'1'!D19:E19</f>
        <v>Safe Balance</v>
      </c>
      <c r="E19" s="161"/>
      <c r="F19" s="21">
        <v>14353</v>
      </c>
      <c r="G19" s="191"/>
      <c r="H19" s="174" t="s">
        <v>64</v>
      </c>
      <c r="I19" s="175"/>
      <c r="J19" s="25" t="s">
        <v>60</v>
      </c>
      <c r="K19" s="16">
        <v>1</v>
      </c>
      <c r="L19" s="28">
        <v>1900</v>
      </c>
      <c r="M19" s="40" t="s">
        <v>298</v>
      </c>
      <c r="N19" s="15">
        <v>16</v>
      </c>
      <c r="O19" s="16"/>
      <c r="P19" s="17">
        <f>'12'!Q19</f>
        <v>0</v>
      </c>
      <c r="Q19" s="17"/>
      <c r="R19" s="18">
        <f t="shared" si="1"/>
        <v>0</v>
      </c>
      <c r="S19" s="37">
        <v>5</v>
      </c>
      <c r="T19" s="20">
        <f t="shared" si="2"/>
        <v>0</v>
      </c>
      <c r="U19" s="6"/>
      <c r="V19" s="6"/>
      <c r="W19" s="6"/>
      <c r="X19" s="6"/>
      <c r="Y19" s="6"/>
      <c r="Z19" s="6"/>
    </row>
    <row r="20" spans="1:26" ht="18" customHeight="1" x14ac:dyDescent="0.2">
      <c r="A20" s="181" t="str">
        <f>'1'!A20:B20</f>
        <v>Forward Balance</v>
      </c>
      <c r="B20" s="161"/>
      <c r="C20" s="72">
        <f>'12'!F19+'12'!F13</f>
        <v>52111</v>
      </c>
      <c r="D20" s="180" t="str">
        <f>'1'!D20:E20</f>
        <v>Payroll Expense</v>
      </c>
      <c r="E20" s="161"/>
      <c r="F20" s="22">
        <f>J40</f>
        <v>0</v>
      </c>
      <c r="G20" s="191"/>
      <c r="H20" s="160" t="s">
        <v>123</v>
      </c>
      <c r="I20" s="161"/>
      <c r="J20" s="29">
        <v>39112.11</v>
      </c>
      <c r="K20" s="16">
        <v>2</v>
      </c>
      <c r="L20" s="28">
        <v>10000</v>
      </c>
      <c r="M20" s="40" t="s">
        <v>299</v>
      </c>
      <c r="N20" s="15">
        <v>17</v>
      </c>
      <c r="O20" s="16"/>
      <c r="P20" s="17">
        <f>'12'!Q20</f>
        <v>0</v>
      </c>
      <c r="Q20" s="17"/>
      <c r="R20" s="18">
        <f t="shared" si="1"/>
        <v>0</v>
      </c>
      <c r="S20" s="37">
        <v>5</v>
      </c>
      <c r="T20" s="20">
        <f t="shared" si="2"/>
        <v>0</v>
      </c>
      <c r="U20" s="6"/>
      <c r="V20" s="6"/>
      <c r="W20" s="6"/>
      <c r="X20" s="6"/>
      <c r="Y20" s="6"/>
      <c r="Z20" s="6"/>
    </row>
    <row r="21" spans="1:26" ht="18" customHeight="1" x14ac:dyDescent="0.2">
      <c r="A21" s="181" t="str">
        <f>'1'!A21:B21</f>
        <v>Cash From Bank</v>
      </c>
      <c r="B21" s="161"/>
      <c r="C21" s="72"/>
      <c r="D21" s="180" t="str">
        <f>'1'!D21:E21</f>
        <v>Other Cash Out</v>
      </c>
      <c r="E21" s="161"/>
      <c r="F21" s="22">
        <f>M53</f>
        <v>300</v>
      </c>
      <c r="G21" s="191"/>
      <c r="H21" s="160"/>
      <c r="I21" s="161"/>
      <c r="J21" s="29"/>
      <c r="K21" s="16">
        <v>3</v>
      </c>
      <c r="L21" s="28">
        <v>2000</v>
      </c>
      <c r="M21" s="40" t="s">
        <v>300</v>
      </c>
      <c r="N21" s="15">
        <v>18</v>
      </c>
      <c r="O21" s="16"/>
      <c r="P21" s="17">
        <f>'12'!Q21</f>
        <v>0</v>
      </c>
      <c r="Q21" s="17"/>
      <c r="R21" s="18">
        <f t="shared" si="1"/>
        <v>0</v>
      </c>
      <c r="S21" s="37">
        <v>5</v>
      </c>
      <c r="T21" s="20">
        <f t="shared" si="2"/>
        <v>0</v>
      </c>
      <c r="U21" s="6"/>
      <c r="V21" s="6"/>
      <c r="W21" s="6"/>
      <c r="X21" s="6"/>
      <c r="Y21" s="6"/>
      <c r="Z21" s="6"/>
    </row>
    <row r="22" spans="1:26" ht="18" customHeight="1" x14ac:dyDescent="0.25">
      <c r="A22" s="181" t="str">
        <f>'1'!A22:B22</f>
        <v>Other Cash In</v>
      </c>
      <c r="B22" s="161"/>
      <c r="C22" s="72">
        <f>J53</f>
        <v>712</v>
      </c>
      <c r="D22" s="178" t="s">
        <v>71</v>
      </c>
      <c r="E22" s="161"/>
      <c r="F22" s="41">
        <f>SUM(F5:F21)-F7-F8</f>
        <v>77227.11</v>
      </c>
      <c r="G22" s="191"/>
      <c r="H22" s="160"/>
      <c r="I22" s="161"/>
      <c r="J22" s="29"/>
      <c r="K22" s="16">
        <v>4</v>
      </c>
      <c r="L22" s="28">
        <v>2000</v>
      </c>
      <c r="M22" s="40" t="s">
        <v>301</v>
      </c>
      <c r="N22" s="15">
        <v>19</v>
      </c>
      <c r="O22" s="16"/>
      <c r="P22" s="17">
        <f>'12'!Q22</f>
        <v>0</v>
      </c>
      <c r="Q22" s="17"/>
      <c r="R22" s="18">
        <f t="shared" si="1"/>
        <v>0</v>
      </c>
      <c r="S22" s="37">
        <v>5</v>
      </c>
      <c r="T22" s="20">
        <f t="shared" si="2"/>
        <v>0</v>
      </c>
      <c r="U22" s="6"/>
      <c r="V22" s="6"/>
      <c r="W22" s="6"/>
      <c r="X22" s="6"/>
      <c r="Y22" s="6"/>
      <c r="Z22" s="6"/>
    </row>
    <row r="23" spans="1:26" ht="18" customHeight="1" x14ac:dyDescent="0.25">
      <c r="A23" s="181" t="str">
        <f>'1'!A23:B23</f>
        <v>Rebates &amp; Commissions</v>
      </c>
      <c r="B23" s="161"/>
      <c r="C23" s="74">
        <f>F53</f>
        <v>0</v>
      </c>
      <c r="D23" s="178" t="s">
        <v>73</v>
      </c>
      <c r="E23" s="161"/>
      <c r="F23" s="43">
        <f>(F11+F14+F15+F16+F17+F18+F19+F20+F21+F5+F6)-(C17+C19+C20+C21+C22+C23)</f>
        <v>745.05000000000291</v>
      </c>
      <c r="G23" s="191"/>
      <c r="H23" s="160"/>
      <c r="I23" s="161"/>
      <c r="J23" s="29"/>
      <c r="K23" s="16">
        <v>5</v>
      </c>
      <c r="L23" s="28">
        <v>7562</v>
      </c>
      <c r="M23" s="40" t="s">
        <v>116</v>
      </c>
      <c r="N23" s="15">
        <v>20</v>
      </c>
      <c r="O23" s="16"/>
      <c r="P23" s="17">
        <f>'12'!Q23</f>
        <v>0</v>
      </c>
      <c r="Q23" s="17"/>
      <c r="R23" s="18">
        <f t="shared" si="1"/>
        <v>0</v>
      </c>
      <c r="S23" s="37">
        <v>5</v>
      </c>
      <c r="T23" s="20">
        <f t="shared" si="2"/>
        <v>0</v>
      </c>
      <c r="U23" s="6"/>
      <c r="V23" s="6"/>
      <c r="W23" s="6"/>
      <c r="X23" s="6"/>
      <c r="Y23" s="6"/>
      <c r="Z23" s="6"/>
    </row>
    <row r="24" spans="1:26" ht="18" customHeight="1" x14ac:dyDescent="0.25">
      <c r="A24" s="206" t="s">
        <v>74</v>
      </c>
      <c r="B24" s="161"/>
      <c r="C24" s="75">
        <f>SUM(C5:C23)</f>
        <v>77226.2</v>
      </c>
      <c r="D24" s="179" t="s">
        <v>75</v>
      </c>
      <c r="E24" s="163"/>
      <c r="F24" s="45">
        <f>SUM(F22-C24)</f>
        <v>0.91000000000349246</v>
      </c>
      <c r="G24" s="191"/>
      <c r="H24" s="160"/>
      <c r="I24" s="161"/>
      <c r="J24" s="29"/>
      <c r="K24" s="16">
        <v>6</v>
      </c>
      <c r="L24" s="28"/>
      <c r="M24" s="40"/>
      <c r="N24" s="15">
        <v>21</v>
      </c>
      <c r="O24" s="16"/>
      <c r="P24" s="17">
        <f>'12'!Q24</f>
        <v>0</v>
      </c>
      <c r="Q24" s="17"/>
      <c r="R24" s="18">
        <f t="shared" si="1"/>
        <v>0</v>
      </c>
      <c r="S24" s="19">
        <v>5</v>
      </c>
      <c r="T24" s="20">
        <f t="shared" si="2"/>
        <v>0</v>
      </c>
      <c r="U24" s="6"/>
      <c r="V24" s="6"/>
      <c r="W24" s="6"/>
      <c r="X24" s="6"/>
      <c r="Y24" s="6"/>
      <c r="Z24" s="6"/>
    </row>
    <row r="25" spans="1:26" ht="18" customHeight="1" x14ac:dyDescent="0.25">
      <c r="A25" s="178" t="s">
        <v>76</v>
      </c>
      <c r="B25" s="161"/>
      <c r="C25" s="76">
        <f>(F9+F10+F12+F13)-(C5+C6+C7+C8+C9+C10+C11+C12+C13+C14+C15+C16+C18)</f>
        <v>-744.13999999999942</v>
      </c>
      <c r="D25" s="179"/>
      <c r="E25" s="163"/>
      <c r="F25" s="47"/>
      <c r="G25" s="191"/>
      <c r="H25" s="164" t="s">
        <v>49</v>
      </c>
      <c r="I25" s="163"/>
      <c r="J25" s="35">
        <f>SUM(J20:J24)</f>
        <v>39112.11</v>
      </c>
      <c r="K25" s="16">
        <v>7</v>
      </c>
      <c r="L25" s="28"/>
      <c r="M25" s="40"/>
      <c r="N25" s="15">
        <v>22</v>
      </c>
      <c r="O25" s="16"/>
      <c r="P25" s="17">
        <f>'12'!Q25</f>
        <v>0</v>
      </c>
      <c r="Q25" s="17"/>
      <c r="R25" s="18">
        <f t="shared" si="1"/>
        <v>0</v>
      </c>
      <c r="S25" s="26">
        <v>5</v>
      </c>
      <c r="T25" s="20">
        <f t="shared" si="2"/>
        <v>0</v>
      </c>
      <c r="U25" s="6"/>
      <c r="V25" s="6"/>
      <c r="W25" s="6"/>
      <c r="X25" s="6"/>
      <c r="Y25" s="6"/>
      <c r="Z25" s="6"/>
    </row>
    <row r="26" spans="1:26" ht="18" customHeight="1" x14ac:dyDescent="0.2">
      <c r="A26" s="48" t="s">
        <v>18</v>
      </c>
      <c r="B26" s="49"/>
      <c r="C26" s="49"/>
      <c r="D26" s="177" t="s">
        <v>62</v>
      </c>
      <c r="E26" s="169"/>
      <c r="F26" s="170"/>
      <c r="G26" s="191"/>
      <c r="H26" s="165"/>
      <c r="I26" s="166"/>
      <c r="J26" s="166"/>
      <c r="K26" s="16">
        <v>8</v>
      </c>
      <c r="L26" s="28"/>
      <c r="M26" s="40"/>
      <c r="N26" s="15">
        <v>23</v>
      </c>
      <c r="O26" s="16"/>
      <c r="P26" s="17">
        <f>'12'!Q26</f>
        <v>0</v>
      </c>
      <c r="Q26" s="17"/>
      <c r="R26" s="18">
        <f t="shared" si="1"/>
        <v>0</v>
      </c>
      <c r="S26" s="26">
        <v>3</v>
      </c>
      <c r="T26" s="20">
        <f t="shared" si="2"/>
        <v>0</v>
      </c>
      <c r="U26" s="6"/>
      <c r="V26" s="6"/>
      <c r="W26" s="6"/>
      <c r="X26" s="6"/>
      <c r="Y26" s="6"/>
      <c r="Z26" s="6"/>
    </row>
    <row r="27" spans="1:26" ht="18" customHeight="1" x14ac:dyDescent="0.2">
      <c r="A27" s="50" t="s">
        <v>77</v>
      </c>
      <c r="B27" s="51"/>
      <c r="C27" s="52" t="s">
        <v>14</v>
      </c>
      <c r="D27" s="50" t="s">
        <v>77</v>
      </c>
      <c r="E27" s="51"/>
      <c r="F27" s="53" t="s">
        <v>14</v>
      </c>
      <c r="G27" s="191"/>
      <c r="H27" s="167"/>
      <c r="I27" s="167"/>
      <c r="J27" s="167"/>
      <c r="K27" s="16">
        <v>9</v>
      </c>
      <c r="L27" s="28"/>
      <c r="M27" s="40"/>
      <c r="N27" s="15">
        <v>24</v>
      </c>
      <c r="O27" s="16"/>
      <c r="P27" s="17">
        <f>'12'!Q27</f>
        <v>0</v>
      </c>
      <c r="Q27" s="17"/>
      <c r="R27" s="18">
        <f t="shared" si="1"/>
        <v>0</v>
      </c>
      <c r="S27" s="26">
        <v>3</v>
      </c>
      <c r="T27" s="20">
        <f t="shared" si="2"/>
        <v>0</v>
      </c>
      <c r="U27" s="6"/>
      <c r="V27" s="6"/>
      <c r="W27" s="6"/>
      <c r="X27" s="6"/>
      <c r="Y27" s="6"/>
      <c r="Z27" s="6"/>
    </row>
    <row r="28" spans="1:26" ht="18" customHeight="1" x14ac:dyDescent="0.2">
      <c r="A28" s="176"/>
      <c r="B28" s="161"/>
      <c r="C28" s="54"/>
      <c r="D28" s="176"/>
      <c r="E28" s="161"/>
      <c r="F28" s="54"/>
      <c r="G28" s="191"/>
      <c r="H28" s="171" t="s">
        <v>78</v>
      </c>
      <c r="I28" s="172"/>
      <c r="J28" s="172"/>
      <c r="K28" s="16">
        <v>10</v>
      </c>
      <c r="L28" s="28"/>
      <c r="M28" s="40"/>
      <c r="N28" s="15">
        <v>25</v>
      </c>
      <c r="O28" s="16"/>
      <c r="P28" s="17">
        <f>'12'!Q28</f>
        <v>0</v>
      </c>
      <c r="Q28" s="17"/>
      <c r="R28" s="18">
        <f t="shared" si="1"/>
        <v>0</v>
      </c>
      <c r="S28" s="26">
        <v>2</v>
      </c>
      <c r="T28" s="20">
        <f t="shared" si="2"/>
        <v>0</v>
      </c>
      <c r="U28" s="6"/>
      <c r="V28" s="6"/>
      <c r="W28" s="6"/>
      <c r="X28" s="6"/>
      <c r="Y28" s="6"/>
      <c r="Z28" s="6"/>
    </row>
    <row r="29" spans="1:26" ht="18" customHeight="1" x14ac:dyDescent="0.2">
      <c r="A29" s="176"/>
      <c r="B29" s="161"/>
      <c r="C29" s="54"/>
      <c r="D29" s="176"/>
      <c r="E29" s="161"/>
      <c r="F29" s="54"/>
      <c r="G29" s="191"/>
      <c r="H29" s="174" t="s">
        <v>79</v>
      </c>
      <c r="I29" s="175"/>
      <c r="J29" s="25" t="s">
        <v>60</v>
      </c>
      <c r="K29" s="16">
        <v>11</v>
      </c>
      <c r="L29" s="28"/>
      <c r="M29" s="40"/>
      <c r="N29" s="15">
        <v>26</v>
      </c>
      <c r="O29" s="16"/>
      <c r="P29" s="17">
        <f>'12'!Q29</f>
        <v>0</v>
      </c>
      <c r="Q29" s="17"/>
      <c r="R29" s="18">
        <f t="shared" si="1"/>
        <v>0</v>
      </c>
      <c r="S29" s="26">
        <v>5</v>
      </c>
      <c r="T29" s="20">
        <f t="shared" si="2"/>
        <v>0</v>
      </c>
      <c r="U29" s="6"/>
      <c r="V29" s="6"/>
      <c r="W29" s="6"/>
      <c r="X29" s="6"/>
      <c r="Y29" s="6"/>
      <c r="Z29" s="6"/>
    </row>
    <row r="30" spans="1:26" ht="18" customHeight="1" x14ac:dyDescent="0.2">
      <c r="A30" s="176"/>
      <c r="B30" s="161"/>
      <c r="C30" s="54"/>
      <c r="D30" s="176"/>
      <c r="E30" s="161"/>
      <c r="F30" s="54"/>
      <c r="G30" s="191"/>
      <c r="H30" s="160"/>
      <c r="I30" s="161"/>
      <c r="J30" s="29"/>
      <c r="K30" s="16">
        <v>12</v>
      </c>
      <c r="L30" s="28"/>
      <c r="M30" s="40"/>
      <c r="N30" s="15">
        <v>27</v>
      </c>
      <c r="O30" s="16"/>
      <c r="P30" s="17">
        <f>'12'!Q30</f>
        <v>0</v>
      </c>
      <c r="Q30" s="17"/>
      <c r="R30" s="18">
        <f t="shared" si="1"/>
        <v>0</v>
      </c>
      <c r="S30" s="26">
        <v>3</v>
      </c>
      <c r="T30" s="20">
        <f t="shared" si="2"/>
        <v>0</v>
      </c>
      <c r="U30" s="6"/>
      <c r="V30" s="6"/>
      <c r="W30" s="6"/>
      <c r="X30" s="6"/>
      <c r="Y30" s="6"/>
      <c r="Z30" s="6"/>
    </row>
    <row r="31" spans="1:26" ht="18" customHeight="1" x14ac:dyDescent="0.2">
      <c r="A31" s="176"/>
      <c r="B31" s="161"/>
      <c r="C31" s="54"/>
      <c r="D31" s="176"/>
      <c r="E31" s="161"/>
      <c r="F31" s="54"/>
      <c r="G31" s="191"/>
      <c r="H31" s="160"/>
      <c r="I31" s="161"/>
      <c r="J31" s="29"/>
      <c r="K31" s="16">
        <v>13</v>
      </c>
      <c r="L31" s="28"/>
      <c r="M31" s="40"/>
      <c r="N31" s="15">
        <v>28</v>
      </c>
      <c r="O31" s="16"/>
      <c r="P31" s="17">
        <f>'12'!Q31</f>
        <v>0</v>
      </c>
      <c r="Q31" s="17"/>
      <c r="R31" s="18">
        <f t="shared" si="1"/>
        <v>0</v>
      </c>
      <c r="S31" s="26">
        <v>3</v>
      </c>
      <c r="T31" s="20">
        <f t="shared" si="2"/>
        <v>0</v>
      </c>
      <c r="U31" s="6"/>
      <c r="V31" s="6"/>
      <c r="W31" s="6"/>
      <c r="X31" s="6"/>
      <c r="Y31" s="6"/>
      <c r="Z31" s="6"/>
    </row>
    <row r="32" spans="1:26" ht="18" customHeight="1" x14ac:dyDescent="0.2">
      <c r="A32" s="176"/>
      <c r="B32" s="161"/>
      <c r="C32" s="54"/>
      <c r="D32" s="176"/>
      <c r="E32" s="161"/>
      <c r="F32" s="54"/>
      <c r="G32" s="191"/>
      <c r="H32" s="160"/>
      <c r="I32" s="161"/>
      <c r="J32" s="29"/>
      <c r="K32" s="16">
        <v>14</v>
      </c>
      <c r="L32" s="28"/>
      <c r="M32" s="40"/>
      <c r="N32" s="15">
        <v>29</v>
      </c>
      <c r="O32" s="16"/>
      <c r="P32" s="17">
        <f>'12'!Q32</f>
        <v>0</v>
      </c>
      <c r="Q32" s="17"/>
      <c r="R32" s="18">
        <f t="shared" si="1"/>
        <v>0</v>
      </c>
      <c r="S32" s="26">
        <v>2</v>
      </c>
      <c r="T32" s="20">
        <f t="shared" si="2"/>
        <v>0</v>
      </c>
      <c r="U32" s="6"/>
      <c r="V32" s="6"/>
      <c r="W32" s="6"/>
      <c r="X32" s="6"/>
      <c r="Y32" s="6"/>
      <c r="Z32" s="6"/>
    </row>
    <row r="33" spans="1:26" ht="18" customHeight="1" x14ac:dyDescent="0.2">
      <c r="A33" s="176"/>
      <c r="B33" s="161"/>
      <c r="C33" s="54"/>
      <c r="D33" s="162" t="s">
        <v>80</v>
      </c>
      <c r="E33" s="163"/>
      <c r="F33" s="55">
        <f>SUM(F28:F32)</f>
        <v>0</v>
      </c>
      <c r="G33" s="191"/>
      <c r="H33" s="160"/>
      <c r="I33" s="161"/>
      <c r="J33" s="29"/>
      <c r="K33" s="16">
        <v>15</v>
      </c>
      <c r="L33" s="28"/>
      <c r="M33" s="40"/>
      <c r="N33" s="15">
        <v>30</v>
      </c>
      <c r="O33" s="16"/>
      <c r="P33" s="17">
        <f>'12'!Q33</f>
        <v>0</v>
      </c>
      <c r="Q33" s="17"/>
      <c r="R33" s="18">
        <f t="shared" si="1"/>
        <v>0</v>
      </c>
      <c r="S33" s="26">
        <v>2</v>
      </c>
      <c r="T33" s="20">
        <f t="shared" si="2"/>
        <v>0</v>
      </c>
      <c r="U33" s="6"/>
      <c r="V33" s="6"/>
      <c r="W33" s="6"/>
      <c r="X33" s="6"/>
      <c r="Y33" s="6"/>
      <c r="Z33" s="6"/>
    </row>
    <row r="34" spans="1:26" ht="18" customHeight="1" x14ac:dyDescent="0.2">
      <c r="A34" s="176"/>
      <c r="B34" s="161"/>
      <c r="C34" s="54"/>
      <c r="D34" s="177" t="s">
        <v>24</v>
      </c>
      <c r="E34" s="169"/>
      <c r="F34" s="170"/>
      <c r="G34" s="191"/>
      <c r="H34" s="160"/>
      <c r="I34" s="161"/>
      <c r="J34" s="29"/>
      <c r="K34" s="16">
        <v>16</v>
      </c>
      <c r="L34" s="28"/>
      <c r="M34" s="40"/>
      <c r="N34" s="15">
        <v>31</v>
      </c>
      <c r="O34" s="16"/>
      <c r="P34" s="17">
        <f>'12'!Q34</f>
        <v>0</v>
      </c>
      <c r="Q34" s="17"/>
      <c r="R34" s="18">
        <f t="shared" si="1"/>
        <v>0</v>
      </c>
      <c r="S34" s="26">
        <v>2</v>
      </c>
      <c r="T34" s="20">
        <f t="shared" si="2"/>
        <v>0</v>
      </c>
      <c r="U34" s="6"/>
      <c r="V34" s="6"/>
      <c r="W34" s="6"/>
      <c r="X34" s="6"/>
      <c r="Y34" s="6"/>
      <c r="Z34" s="6"/>
    </row>
    <row r="35" spans="1:26" ht="18" customHeight="1" x14ac:dyDescent="0.2">
      <c r="A35" s="176"/>
      <c r="B35" s="161"/>
      <c r="C35" s="54"/>
      <c r="D35" s="50" t="s">
        <v>77</v>
      </c>
      <c r="E35" s="51"/>
      <c r="F35" s="53" t="s">
        <v>14</v>
      </c>
      <c r="G35" s="191"/>
      <c r="H35" s="160"/>
      <c r="I35" s="161"/>
      <c r="J35" s="29"/>
      <c r="K35" s="16">
        <v>17</v>
      </c>
      <c r="L35" s="28"/>
      <c r="M35" s="40"/>
      <c r="N35" s="15">
        <v>32</v>
      </c>
      <c r="O35" s="16"/>
      <c r="P35" s="17">
        <f>'12'!Q35</f>
        <v>0</v>
      </c>
      <c r="Q35" s="17"/>
      <c r="R35" s="18">
        <f t="shared" si="1"/>
        <v>0</v>
      </c>
      <c r="S35" s="37">
        <v>2</v>
      </c>
      <c r="T35" s="20">
        <f t="shared" si="2"/>
        <v>0</v>
      </c>
      <c r="U35" s="6"/>
      <c r="V35" s="6"/>
      <c r="W35" s="6"/>
      <c r="X35" s="6"/>
      <c r="Y35" s="6"/>
      <c r="Z35" s="6"/>
    </row>
    <row r="36" spans="1:26" ht="18" customHeight="1" x14ac:dyDescent="0.2">
      <c r="A36" s="176"/>
      <c r="B36" s="161"/>
      <c r="C36" s="54"/>
      <c r="D36" s="176"/>
      <c r="E36" s="161"/>
      <c r="F36" s="54"/>
      <c r="G36" s="191"/>
      <c r="H36" s="160"/>
      <c r="I36" s="161"/>
      <c r="J36" s="29"/>
      <c r="K36" s="16">
        <v>18</v>
      </c>
      <c r="L36" s="28"/>
      <c r="M36" s="40"/>
      <c r="N36" s="15">
        <v>33</v>
      </c>
      <c r="O36" s="16"/>
      <c r="P36" s="17">
        <f>'12'!Q36</f>
        <v>0</v>
      </c>
      <c r="Q36" s="17"/>
      <c r="R36" s="18">
        <f t="shared" si="1"/>
        <v>0</v>
      </c>
      <c r="S36" s="37">
        <v>2</v>
      </c>
      <c r="T36" s="20">
        <f t="shared" si="2"/>
        <v>0</v>
      </c>
      <c r="U36" s="6"/>
      <c r="V36" s="6"/>
      <c r="W36" s="6"/>
      <c r="X36" s="6"/>
      <c r="Y36" s="6"/>
      <c r="Z36" s="6"/>
    </row>
    <row r="37" spans="1:26" ht="18" customHeight="1" x14ac:dyDescent="0.2">
      <c r="A37" s="176"/>
      <c r="B37" s="161"/>
      <c r="C37" s="54"/>
      <c r="D37" s="176"/>
      <c r="E37" s="161"/>
      <c r="F37" s="54"/>
      <c r="G37" s="191"/>
      <c r="H37" s="160"/>
      <c r="I37" s="161"/>
      <c r="J37" s="29"/>
      <c r="K37" s="16">
        <v>19</v>
      </c>
      <c r="L37" s="28"/>
      <c r="M37" s="40"/>
      <c r="N37" s="15">
        <v>34</v>
      </c>
      <c r="O37" s="16"/>
      <c r="P37" s="17">
        <f>'12'!Q37</f>
        <v>0</v>
      </c>
      <c r="Q37" s="17"/>
      <c r="R37" s="18">
        <f t="shared" si="1"/>
        <v>0</v>
      </c>
      <c r="S37" s="37">
        <v>1</v>
      </c>
      <c r="T37" s="20">
        <f t="shared" si="2"/>
        <v>0</v>
      </c>
      <c r="U37" s="6"/>
      <c r="V37" s="6"/>
      <c r="W37" s="6"/>
      <c r="X37" s="6"/>
      <c r="Y37" s="6"/>
      <c r="Z37" s="6"/>
    </row>
    <row r="38" spans="1:26" ht="18" customHeight="1" x14ac:dyDescent="0.2">
      <c r="A38" s="176"/>
      <c r="B38" s="161"/>
      <c r="C38" s="54"/>
      <c r="D38" s="176"/>
      <c r="E38" s="161"/>
      <c r="F38" s="54"/>
      <c r="G38" s="191"/>
      <c r="H38" s="160"/>
      <c r="I38" s="161"/>
      <c r="J38" s="29"/>
      <c r="K38" s="16">
        <v>20</v>
      </c>
      <c r="L38" s="28"/>
      <c r="M38" s="40"/>
      <c r="N38" s="15">
        <v>35</v>
      </c>
      <c r="O38" s="16"/>
      <c r="P38" s="17">
        <f>'12'!Q38</f>
        <v>0</v>
      </c>
      <c r="Q38" s="17"/>
      <c r="R38" s="18">
        <f t="shared" si="1"/>
        <v>0</v>
      </c>
      <c r="S38" s="37">
        <v>1</v>
      </c>
      <c r="T38" s="20">
        <f t="shared" si="2"/>
        <v>0</v>
      </c>
      <c r="U38" s="6"/>
      <c r="V38" s="6"/>
      <c r="W38" s="6"/>
      <c r="X38" s="6"/>
      <c r="Y38" s="6"/>
      <c r="Z38" s="6"/>
    </row>
    <row r="39" spans="1:26" ht="18" customHeight="1" x14ac:dyDescent="0.2">
      <c r="A39" s="176"/>
      <c r="B39" s="161"/>
      <c r="C39" s="54"/>
      <c r="D39" s="176"/>
      <c r="E39" s="161"/>
      <c r="F39" s="54"/>
      <c r="G39" s="191"/>
      <c r="H39" s="160"/>
      <c r="I39" s="161"/>
      <c r="J39" s="29"/>
      <c r="K39" s="16">
        <v>21</v>
      </c>
      <c r="L39" s="28"/>
      <c r="M39" s="40"/>
      <c r="N39" s="15">
        <v>36</v>
      </c>
      <c r="O39" s="16"/>
      <c r="P39" s="17">
        <f>'12'!Q39</f>
        <v>0</v>
      </c>
      <c r="Q39" s="17"/>
      <c r="R39" s="18">
        <f t="shared" si="1"/>
        <v>0</v>
      </c>
      <c r="S39" s="37">
        <v>2</v>
      </c>
      <c r="T39" s="20">
        <f t="shared" si="2"/>
        <v>0</v>
      </c>
      <c r="U39" s="6"/>
      <c r="V39" s="6"/>
      <c r="W39" s="6"/>
      <c r="X39" s="6"/>
      <c r="Y39" s="6"/>
      <c r="Z39" s="6"/>
    </row>
    <row r="40" spans="1:26" ht="18" customHeight="1" x14ac:dyDescent="0.2">
      <c r="A40" s="162" t="s">
        <v>80</v>
      </c>
      <c r="B40" s="163"/>
      <c r="C40" s="56">
        <f>SUM(C28:C39)</f>
        <v>0</v>
      </c>
      <c r="D40" s="162" t="s">
        <v>80</v>
      </c>
      <c r="E40" s="163"/>
      <c r="F40" s="55">
        <f>SUM(F36:F39)</f>
        <v>0</v>
      </c>
      <c r="G40" s="191"/>
      <c r="H40" s="164" t="s">
        <v>49</v>
      </c>
      <c r="I40" s="163"/>
      <c r="J40" s="35">
        <f>SUM(J30:J39)</f>
        <v>0</v>
      </c>
      <c r="K40" s="33" t="s">
        <v>49</v>
      </c>
      <c r="L40" s="34">
        <f>SUM(L19:L39)</f>
        <v>23462</v>
      </c>
      <c r="M40" s="57"/>
      <c r="N40" s="15">
        <v>37</v>
      </c>
      <c r="O40" s="16"/>
      <c r="P40" s="17">
        <f>'12'!Q40</f>
        <v>0</v>
      </c>
      <c r="Q40" s="17"/>
      <c r="R40" s="18">
        <f t="shared" si="1"/>
        <v>0</v>
      </c>
      <c r="S40" s="37">
        <v>2</v>
      </c>
      <c r="T40" s="20">
        <f t="shared" si="2"/>
        <v>0</v>
      </c>
      <c r="U40" s="6"/>
      <c r="V40" s="6"/>
      <c r="W40" s="6"/>
      <c r="X40" s="6"/>
      <c r="Y40" s="6"/>
      <c r="Z40" s="6"/>
    </row>
    <row r="41" spans="1:26" ht="18" customHeight="1" x14ac:dyDescent="0.2">
      <c r="A41" s="36"/>
      <c r="B41" s="36"/>
      <c r="C41" s="36"/>
      <c r="D41" s="36"/>
      <c r="E41" s="36"/>
      <c r="F41" s="58"/>
      <c r="G41" s="191"/>
      <c r="H41" s="165"/>
      <c r="I41" s="166"/>
      <c r="J41" s="166"/>
      <c r="K41" s="166"/>
      <c r="L41" s="166"/>
      <c r="M41" s="166"/>
      <c r="N41" s="15">
        <v>38</v>
      </c>
      <c r="O41" s="16"/>
      <c r="P41" s="17">
        <f>'12'!Q41</f>
        <v>0</v>
      </c>
      <c r="Q41" s="17"/>
      <c r="R41" s="18">
        <f t="shared" si="1"/>
        <v>0</v>
      </c>
      <c r="S41" s="37">
        <v>2</v>
      </c>
      <c r="T41" s="20">
        <f t="shared" si="2"/>
        <v>0</v>
      </c>
      <c r="U41" s="6"/>
      <c r="V41" s="6"/>
      <c r="W41" s="6"/>
      <c r="X41" s="6"/>
      <c r="Y41" s="6"/>
      <c r="Z41" s="6"/>
    </row>
    <row r="42" spans="1:26" ht="18" customHeight="1" x14ac:dyDescent="0.2">
      <c r="A42" s="48" t="s">
        <v>27</v>
      </c>
      <c r="B42" s="49"/>
      <c r="C42" s="59"/>
      <c r="D42" s="168" t="s">
        <v>81</v>
      </c>
      <c r="E42" s="169"/>
      <c r="F42" s="170"/>
      <c r="G42" s="191"/>
      <c r="H42" s="167"/>
      <c r="I42" s="167"/>
      <c r="J42" s="167"/>
      <c r="K42" s="167"/>
      <c r="L42" s="167"/>
      <c r="M42" s="167"/>
      <c r="N42" s="15">
        <v>39</v>
      </c>
      <c r="O42" s="16"/>
      <c r="P42" s="17">
        <f>'12'!Q42</f>
        <v>0</v>
      </c>
      <c r="Q42" s="17"/>
      <c r="R42" s="18">
        <f t="shared" si="1"/>
        <v>0</v>
      </c>
      <c r="S42" s="37">
        <v>1</v>
      </c>
      <c r="T42" s="20">
        <f t="shared" si="2"/>
        <v>0</v>
      </c>
      <c r="U42" s="6"/>
      <c r="V42" s="6"/>
      <c r="W42" s="6"/>
      <c r="X42" s="6"/>
      <c r="Y42" s="6"/>
      <c r="Z42" s="6"/>
    </row>
    <row r="43" spans="1:26" ht="18" customHeight="1" x14ac:dyDescent="0.2">
      <c r="A43" s="50" t="s">
        <v>77</v>
      </c>
      <c r="B43" s="60" t="s">
        <v>82</v>
      </c>
      <c r="C43" s="53" t="s">
        <v>14</v>
      </c>
      <c r="D43" s="51" t="s">
        <v>77</v>
      </c>
      <c r="E43" s="60" t="s">
        <v>82</v>
      </c>
      <c r="F43" s="53" t="s">
        <v>14</v>
      </c>
      <c r="G43" s="191"/>
      <c r="H43" s="171" t="s">
        <v>83</v>
      </c>
      <c r="I43" s="172"/>
      <c r="J43" s="173"/>
      <c r="K43" s="171" t="s">
        <v>84</v>
      </c>
      <c r="L43" s="172"/>
      <c r="M43" s="173"/>
      <c r="N43" s="15">
        <v>40</v>
      </c>
      <c r="O43" s="16"/>
      <c r="P43" s="17">
        <f>'12'!Q43</f>
        <v>0</v>
      </c>
      <c r="Q43" s="17"/>
      <c r="R43" s="18">
        <f t="shared" si="1"/>
        <v>0</v>
      </c>
      <c r="S43" s="37">
        <v>1</v>
      </c>
      <c r="T43" s="20">
        <f t="shared" si="2"/>
        <v>0</v>
      </c>
      <c r="U43" s="6"/>
      <c r="V43" s="6"/>
      <c r="W43" s="6"/>
      <c r="X43" s="6"/>
      <c r="Y43" s="6"/>
      <c r="Z43" s="6"/>
    </row>
    <row r="44" spans="1:26" ht="18" customHeight="1" x14ac:dyDescent="0.2">
      <c r="A44" s="16"/>
      <c r="B44" s="18"/>
      <c r="C44" s="54"/>
      <c r="D44" s="61"/>
      <c r="E44" s="18"/>
      <c r="F44" s="54"/>
      <c r="G44" s="191"/>
      <c r="H44" s="174" t="s">
        <v>85</v>
      </c>
      <c r="I44" s="175"/>
      <c r="J44" s="38" t="s">
        <v>60</v>
      </c>
      <c r="K44" s="174" t="s">
        <v>86</v>
      </c>
      <c r="L44" s="175"/>
      <c r="M44" s="38" t="s">
        <v>60</v>
      </c>
      <c r="N44" s="15">
        <v>41</v>
      </c>
      <c r="O44" s="16"/>
      <c r="P44" s="17">
        <f>'12'!Q44</f>
        <v>0</v>
      </c>
      <c r="Q44" s="17"/>
      <c r="R44" s="18">
        <f t="shared" si="1"/>
        <v>0</v>
      </c>
      <c r="S44" s="62">
        <v>10</v>
      </c>
      <c r="T44" s="20">
        <f t="shared" si="2"/>
        <v>0</v>
      </c>
      <c r="U44" s="6"/>
      <c r="V44" s="6"/>
      <c r="W44" s="6"/>
      <c r="X44" s="6"/>
      <c r="Y44" s="6"/>
      <c r="Z44" s="6"/>
    </row>
    <row r="45" spans="1:26" ht="18" customHeight="1" x14ac:dyDescent="0.2">
      <c r="A45" s="16"/>
      <c r="B45" s="18"/>
      <c r="C45" s="54"/>
      <c r="D45" s="61"/>
      <c r="E45" s="18"/>
      <c r="F45" s="54"/>
      <c r="G45" s="191"/>
      <c r="H45" s="160" t="s">
        <v>302</v>
      </c>
      <c r="I45" s="161"/>
      <c r="J45" s="63">
        <v>515</v>
      </c>
      <c r="K45" s="160" t="s">
        <v>296</v>
      </c>
      <c r="L45" s="161"/>
      <c r="M45" s="63">
        <v>300</v>
      </c>
      <c r="N45" s="15">
        <v>42</v>
      </c>
      <c r="O45" s="16"/>
      <c r="P45" s="17">
        <f>'12'!Q45</f>
        <v>0</v>
      </c>
      <c r="Q45" s="17"/>
      <c r="R45" s="18">
        <f t="shared" si="1"/>
        <v>0</v>
      </c>
      <c r="S45" s="64">
        <v>1</v>
      </c>
      <c r="T45" s="20">
        <f t="shared" si="2"/>
        <v>0</v>
      </c>
      <c r="U45" s="6"/>
      <c r="V45" s="6"/>
      <c r="W45" s="6"/>
      <c r="X45" s="6"/>
      <c r="Y45" s="6"/>
      <c r="Z45" s="6"/>
    </row>
    <row r="46" spans="1:26" ht="18" customHeight="1" x14ac:dyDescent="0.2">
      <c r="A46" s="16"/>
      <c r="B46" s="18"/>
      <c r="C46" s="54"/>
      <c r="D46" s="61"/>
      <c r="E46" s="18"/>
      <c r="F46" s="54"/>
      <c r="G46" s="191"/>
      <c r="H46" s="160" t="s">
        <v>120</v>
      </c>
      <c r="I46" s="161"/>
      <c r="J46" s="63">
        <v>197</v>
      </c>
      <c r="K46" s="160"/>
      <c r="L46" s="161"/>
      <c r="M46" s="63"/>
      <c r="N46" s="15">
        <v>43</v>
      </c>
      <c r="O46" s="16"/>
      <c r="P46" s="17">
        <f>'12'!Q46</f>
        <v>0</v>
      </c>
      <c r="Q46" s="17"/>
      <c r="R46" s="18">
        <f t="shared" si="1"/>
        <v>0</v>
      </c>
      <c r="S46" s="64">
        <v>1</v>
      </c>
      <c r="T46" s="20">
        <f t="shared" si="2"/>
        <v>0</v>
      </c>
      <c r="U46" s="6"/>
      <c r="V46" s="6"/>
      <c r="W46" s="6"/>
      <c r="X46" s="6"/>
      <c r="Y46" s="6"/>
      <c r="Z46" s="6"/>
    </row>
    <row r="47" spans="1:26" ht="18" customHeight="1" x14ac:dyDescent="0.2">
      <c r="A47" s="16"/>
      <c r="B47" s="18"/>
      <c r="C47" s="54"/>
      <c r="D47" s="162" t="s">
        <v>80</v>
      </c>
      <c r="E47" s="163"/>
      <c r="F47" s="55">
        <f>SUM(F44:F46)</f>
        <v>0</v>
      </c>
      <c r="G47" s="191"/>
      <c r="H47" s="160"/>
      <c r="I47" s="161"/>
      <c r="J47" s="63"/>
      <c r="K47" s="160"/>
      <c r="L47" s="161"/>
      <c r="M47" s="63"/>
      <c r="N47" s="15">
        <v>44</v>
      </c>
      <c r="O47" s="16"/>
      <c r="P47" s="17">
        <f>'12'!Q47</f>
        <v>0</v>
      </c>
      <c r="Q47" s="17"/>
      <c r="R47" s="18">
        <f t="shared" si="1"/>
        <v>0</v>
      </c>
      <c r="S47" s="64">
        <v>1</v>
      </c>
      <c r="T47" s="20">
        <f t="shared" si="2"/>
        <v>0</v>
      </c>
      <c r="U47" s="6"/>
      <c r="V47" s="6"/>
      <c r="W47" s="6"/>
      <c r="X47" s="6"/>
      <c r="Y47" s="6"/>
      <c r="Z47" s="6"/>
    </row>
    <row r="48" spans="1:26" ht="18" customHeight="1" x14ac:dyDescent="0.2">
      <c r="A48" s="16"/>
      <c r="B48" s="18"/>
      <c r="C48" s="54"/>
      <c r="D48" s="202" t="s">
        <v>90</v>
      </c>
      <c r="E48" s="169"/>
      <c r="F48" s="170"/>
      <c r="G48" s="191"/>
      <c r="H48" s="160"/>
      <c r="I48" s="161"/>
      <c r="J48" s="63"/>
      <c r="K48" s="160"/>
      <c r="L48" s="161"/>
      <c r="M48" s="63"/>
      <c r="N48" s="15">
        <v>45</v>
      </c>
      <c r="O48" s="16"/>
      <c r="P48" s="17">
        <f>'12'!Q48</f>
        <v>0</v>
      </c>
      <c r="Q48" s="17"/>
      <c r="R48" s="18">
        <f t="shared" si="1"/>
        <v>0</v>
      </c>
      <c r="S48" s="64">
        <v>1</v>
      </c>
      <c r="T48" s="20">
        <f t="shared" si="2"/>
        <v>0</v>
      </c>
      <c r="U48" s="6"/>
      <c r="V48" s="6"/>
      <c r="W48" s="6"/>
      <c r="X48" s="6"/>
      <c r="Y48" s="6"/>
      <c r="Z48" s="6"/>
    </row>
    <row r="49" spans="1:26" ht="18" customHeight="1" x14ac:dyDescent="0.2">
      <c r="A49" s="16"/>
      <c r="B49" s="18"/>
      <c r="C49" s="54"/>
      <c r="D49" s="65" t="s">
        <v>77</v>
      </c>
      <c r="E49" s="66"/>
      <c r="F49" s="67" t="s">
        <v>14</v>
      </c>
      <c r="G49" s="191"/>
      <c r="H49" s="160"/>
      <c r="I49" s="161"/>
      <c r="J49" s="63"/>
      <c r="K49" s="160"/>
      <c r="L49" s="161"/>
      <c r="M49" s="63"/>
      <c r="N49" s="15">
        <v>46</v>
      </c>
      <c r="O49" s="16"/>
      <c r="P49" s="17">
        <f>'12'!Q49</f>
        <v>0</v>
      </c>
      <c r="Q49" s="17"/>
      <c r="R49" s="18">
        <f t="shared" si="1"/>
        <v>0</v>
      </c>
      <c r="S49" s="64">
        <v>1</v>
      </c>
      <c r="T49" s="20">
        <f t="shared" si="2"/>
        <v>0</v>
      </c>
      <c r="U49" s="6"/>
      <c r="V49" s="6"/>
      <c r="W49" s="6"/>
      <c r="X49" s="6"/>
      <c r="Y49" s="6"/>
      <c r="Z49" s="6"/>
    </row>
    <row r="50" spans="1:26" ht="18" customHeight="1" x14ac:dyDescent="0.2">
      <c r="A50" s="16"/>
      <c r="B50" s="18"/>
      <c r="C50" s="54"/>
      <c r="D50" s="176"/>
      <c r="E50" s="161"/>
      <c r="F50" s="54"/>
      <c r="G50" s="191"/>
      <c r="H50" s="160"/>
      <c r="I50" s="161"/>
      <c r="J50" s="63"/>
      <c r="K50" s="160"/>
      <c r="L50" s="161"/>
      <c r="M50" s="63"/>
      <c r="N50" s="15">
        <v>47</v>
      </c>
      <c r="O50" s="16"/>
      <c r="P50" s="17">
        <f>'12'!Q50</f>
        <v>0</v>
      </c>
      <c r="Q50" s="17"/>
      <c r="R50" s="18">
        <f t="shared" si="1"/>
        <v>0</v>
      </c>
      <c r="S50" s="64">
        <v>1</v>
      </c>
      <c r="T50" s="20">
        <f t="shared" si="2"/>
        <v>0</v>
      </c>
      <c r="U50" s="6"/>
      <c r="V50" s="6"/>
      <c r="W50" s="6"/>
      <c r="X50" s="6"/>
      <c r="Y50" s="6"/>
      <c r="Z50" s="6"/>
    </row>
    <row r="51" spans="1:26" ht="18" customHeight="1" x14ac:dyDescent="0.2">
      <c r="A51" s="16"/>
      <c r="B51" s="18"/>
      <c r="C51" s="54"/>
      <c r="D51" s="176"/>
      <c r="E51" s="161"/>
      <c r="F51" s="54"/>
      <c r="G51" s="191"/>
      <c r="H51" s="160"/>
      <c r="I51" s="161"/>
      <c r="J51" s="63"/>
      <c r="K51" s="160"/>
      <c r="L51" s="161"/>
      <c r="M51" s="63"/>
      <c r="N51" s="15">
        <v>48</v>
      </c>
      <c r="O51" s="16"/>
      <c r="P51" s="17">
        <f>'12'!Q51</f>
        <v>0</v>
      </c>
      <c r="Q51" s="17"/>
      <c r="R51" s="18">
        <f t="shared" si="1"/>
        <v>0</v>
      </c>
      <c r="S51" s="64">
        <v>1</v>
      </c>
      <c r="T51" s="20">
        <f t="shared" si="2"/>
        <v>0</v>
      </c>
      <c r="U51" s="6"/>
      <c r="V51" s="6"/>
      <c r="W51" s="6"/>
      <c r="X51" s="6"/>
      <c r="Y51" s="6"/>
      <c r="Z51" s="6"/>
    </row>
    <row r="52" spans="1:26" ht="18" customHeight="1" x14ac:dyDescent="0.2">
      <c r="A52" s="16"/>
      <c r="B52" s="18"/>
      <c r="C52" s="54"/>
      <c r="D52" s="176"/>
      <c r="E52" s="161"/>
      <c r="F52" s="54"/>
      <c r="G52" s="191"/>
      <c r="H52" s="160"/>
      <c r="I52" s="161"/>
      <c r="J52" s="63"/>
      <c r="K52" s="160"/>
      <c r="L52" s="161"/>
      <c r="M52" s="63"/>
      <c r="N52" s="68"/>
      <c r="O52" s="204" t="s">
        <v>91</v>
      </c>
      <c r="P52" s="205"/>
      <c r="Q52" s="205"/>
      <c r="R52" s="163"/>
      <c r="S52" s="203">
        <f>SUM(T4:T51)</f>
        <v>0</v>
      </c>
      <c r="T52" s="201"/>
      <c r="U52" s="6"/>
      <c r="V52" s="6"/>
      <c r="W52" s="6"/>
      <c r="X52" s="6"/>
      <c r="Y52" s="6"/>
      <c r="Z52" s="6"/>
    </row>
    <row r="53" spans="1:26" ht="12.75" customHeight="1" x14ac:dyDescent="0.2">
      <c r="A53" s="162" t="s">
        <v>80</v>
      </c>
      <c r="B53" s="163"/>
      <c r="C53" s="55">
        <f>SUM(C44:C52)</f>
        <v>0</v>
      </c>
      <c r="D53" s="162" t="s">
        <v>80</v>
      </c>
      <c r="E53" s="163"/>
      <c r="F53" s="55">
        <f>SUM(F50:F52)</f>
        <v>0</v>
      </c>
      <c r="G53" s="69"/>
      <c r="H53" s="164" t="s">
        <v>49</v>
      </c>
      <c r="I53" s="163"/>
      <c r="J53" s="70">
        <f>SUM(J45:J52)</f>
        <v>712</v>
      </c>
      <c r="K53" s="164" t="s">
        <v>49</v>
      </c>
      <c r="L53" s="163"/>
      <c r="M53" s="70">
        <f>SUM(M45:M52)</f>
        <v>300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M54" s="69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M55" s="69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M56" s="69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M57" s="69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M58" s="69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M59" s="69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M60" s="69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M61" s="69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2">
      <c r="A62" s="6"/>
      <c r="B62" s="6"/>
      <c r="C62" s="6"/>
      <c r="D62" s="6"/>
      <c r="E62" s="6"/>
      <c r="F62" s="6"/>
      <c r="G62" s="6"/>
      <c r="M62" s="69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2">
      <c r="A63" s="6"/>
      <c r="B63" s="6"/>
      <c r="C63" s="6"/>
      <c r="D63" s="6"/>
      <c r="E63" s="6"/>
      <c r="F63" s="6"/>
      <c r="G63" s="6"/>
      <c r="M63" s="69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2">
      <c r="A64" s="6"/>
      <c r="B64" s="6"/>
      <c r="C64" s="6"/>
      <c r="D64" s="6"/>
      <c r="E64" s="6"/>
      <c r="F64" s="6"/>
      <c r="G64" s="6"/>
      <c r="M64" s="69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2">
      <c r="A65" s="6"/>
      <c r="B65" s="6"/>
      <c r="C65" s="6"/>
      <c r="D65" s="6"/>
      <c r="E65" s="6"/>
      <c r="F65" s="6"/>
      <c r="G65" s="6"/>
      <c r="M65" s="69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2">
      <c r="A66" s="6"/>
      <c r="B66" s="6"/>
      <c r="C66" s="6"/>
      <c r="D66" s="6"/>
      <c r="E66" s="6"/>
      <c r="F66" s="6"/>
      <c r="G66" s="6"/>
      <c r="M66" s="69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2">
      <c r="A67" s="6"/>
      <c r="B67" s="6"/>
      <c r="C67" s="6"/>
      <c r="D67" s="6"/>
      <c r="E67" s="6"/>
      <c r="F67" s="6"/>
      <c r="G67" s="6"/>
      <c r="M67" s="69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2">
      <c r="A68" s="6"/>
      <c r="B68" s="6"/>
      <c r="C68" s="6"/>
      <c r="D68" s="6"/>
      <c r="E68" s="6"/>
      <c r="F68" s="6"/>
      <c r="G68" s="6"/>
      <c r="M68" s="69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2">
      <c r="A69" s="6"/>
      <c r="B69" s="6"/>
      <c r="C69" s="6"/>
      <c r="D69" s="6"/>
      <c r="E69" s="6"/>
      <c r="F69" s="6"/>
      <c r="G69" s="6"/>
      <c r="M69" s="69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2">
      <c r="A70" s="6"/>
      <c r="B70" s="6"/>
      <c r="C70" s="6"/>
      <c r="D70" s="6"/>
      <c r="E70" s="6"/>
      <c r="F70" s="6"/>
      <c r="G70" s="6"/>
      <c r="M70" s="69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2">
      <c r="A71" s="6"/>
      <c r="B71" s="6"/>
      <c r="C71" s="6"/>
      <c r="D71" s="6"/>
      <c r="E71" s="6"/>
      <c r="F71" s="6"/>
      <c r="G71" s="6"/>
      <c r="M71" s="69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2">
      <c r="A72" s="6"/>
      <c r="B72" s="6"/>
      <c r="C72" s="6"/>
      <c r="D72" s="6"/>
      <c r="E72" s="6"/>
      <c r="F72" s="6"/>
      <c r="G72" s="6"/>
      <c r="M72" s="69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2">
      <c r="A73" s="6"/>
      <c r="B73" s="6"/>
      <c r="C73" s="6"/>
      <c r="D73" s="6"/>
      <c r="E73" s="6"/>
      <c r="F73" s="6"/>
      <c r="G73" s="6"/>
      <c r="M73" s="69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2">
      <c r="A74" s="6"/>
      <c r="B74" s="6"/>
      <c r="C74" s="6"/>
      <c r="D74" s="6"/>
      <c r="E74" s="6"/>
      <c r="F74" s="6"/>
      <c r="G74" s="6"/>
      <c r="M74" s="69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2">
      <c r="A75" s="6"/>
      <c r="B75" s="6"/>
      <c r="C75" s="6"/>
      <c r="D75" s="6"/>
      <c r="E75" s="6"/>
      <c r="F75" s="6"/>
      <c r="G75" s="6"/>
      <c r="M75" s="69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2">
      <c r="A76" s="6"/>
      <c r="B76" s="6"/>
      <c r="C76" s="6"/>
      <c r="D76" s="6"/>
      <c r="E76" s="6"/>
      <c r="F76" s="6"/>
      <c r="G76" s="6"/>
      <c r="M76" s="69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2">
      <c r="A77" s="6"/>
      <c r="B77" s="6"/>
      <c r="C77" s="6"/>
      <c r="D77" s="6"/>
      <c r="E77" s="6"/>
      <c r="F77" s="6"/>
      <c r="G77" s="6"/>
      <c r="M77" s="69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2">
      <c r="A78" s="6"/>
      <c r="B78" s="6"/>
      <c r="C78" s="6"/>
      <c r="D78" s="6"/>
      <c r="E78" s="6"/>
      <c r="F78" s="6"/>
      <c r="G78" s="6"/>
      <c r="M78" s="69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2">
      <c r="A79" s="6"/>
      <c r="B79" s="6"/>
      <c r="C79" s="6"/>
      <c r="D79" s="6"/>
      <c r="E79" s="6"/>
      <c r="F79" s="6"/>
      <c r="G79" s="6"/>
      <c r="M79" s="69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2">
      <c r="A80" s="6"/>
      <c r="B80" s="6"/>
      <c r="C80" s="6"/>
      <c r="D80" s="6"/>
      <c r="E80" s="6"/>
      <c r="F80" s="6"/>
      <c r="G80" s="6"/>
      <c r="M80" s="69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2">
      <c r="A81" s="6"/>
      <c r="B81" s="6"/>
      <c r="C81" s="6"/>
      <c r="D81" s="6"/>
      <c r="E81" s="6"/>
      <c r="F81" s="6"/>
      <c r="G81" s="6"/>
      <c r="M81" s="69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2">
      <c r="A82" s="6"/>
      <c r="B82" s="6"/>
      <c r="C82" s="6"/>
      <c r="D82" s="6"/>
      <c r="E82" s="6"/>
      <c r="F82" s="6"/>
      <c r="G82" s="6"/>
      <c r="M82" s="69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2">
      <c r="A83" s="6"/>
      <c r="B83" s="6"/>
      <c r="C83" s="6"/>
      <c r="D83" s="6"/>
      <c r="E83" s="6"/>
      <c r="F83" s="6"/>
      <c r="G83" s="6"/>
      <c r="M83" s="69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2">
      <c r="A84" s="6"/>
      <c r="B84" s="6"/>
      <c r="C84" s="6"/>
      <c r="D84" s="6"/>
      <c r="E84" s="6"/>
      <c r="F84" s="6"/>
      <c r="G84" s="6"/>
      <c r="M84" s="69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2">
      <c r="A85" s="6"/>
      <c r="B85" s="6"/>
      <c r="C85" s="6"/>
      <c r="D85" s="6"/>
      <c r="E85" s="6"/>
      <c r="F85" s="6"/>
      <c r="G85" s="6"/>
      <c r="M85" s="69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2">
      <c r="A86" s="6"/>
      <c r="B86" s="6"/>
      <c r="C86" s="6"/>
      <c r="D86" s="6"/>
      <c r="E86" s="6"/>
      <c r="F86" s="6"/>
      <c r="G86" s="6"/>
      <c r="M86" s="69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2">
      <c r="A87" s="6"/>
      <c r="B87" s="6"/>
      <c r="C87" s="6"/>
      <c r="D87" s="6"/>
      <c r="E87" s="6"/>
      <c r="F87" s="6"/>
      <c r="G87" s="6"/>
      <c r="M87" s="69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2">
      <c r="A88" s="6"/>
      <c r="B88" s="6"/>
      <c r="C88" s="6"/>
      <c r="D88" s="6"/>
      <c r="E88" s="6"/>
      <c r="F88" s="6"/>
      <c r="G88" s="6"/>
      <c r="M88" s="69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2">
      <c r="A89" s="6"/>
      <c r="B89" s="6"/>
      <c r="C89" s="6"/>
      <c r="D89" s="6"/>
      <c r="E89" s="6"/>
      <c r="F89" s="6"/>
      <c r="G89" s="6"/>
      <c r="M89" s="69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2">
      <c r="A90" s="6"/>
      <c r="B90" s="6"/>
      <c r="C90" s="6"/>
      <c r="D90" s="6"/>
      <c r="E90" s="6"/>
      <c r="F90" s="6"/>
      <c r="G90" s="6"/>
      <c r="M90" s="69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2">
      <c r="A91" s="6"/>
      <c r="B91" s="6"/>
      <c r="C91" s="6"/>
      <c r="D91" s="6"/>
      <c r="E91" s="6"/>
      <c r="F91" s="6"/>
      <c r="G91" s="6"/>
      <c r="M91" s="69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2">
      <c r="A92" s="6"/>
      <c r="B92" s="6"/>
      <c r="C92" s="6"/>
      <c r="D92" s="6"/>
      <c r="E92" s="6"/>
      <c r="F92" s="6"/>
      <c r="G92" s="6"/>
      <c r="M92" s="69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2">
      <c r="A93" s="6"/>
      <c r="B93" s="6"/>
      <c r="C93" s="6"/>
      <c r="D93" s="6"/>
      <c r="E93" s="6"/>
      <c r="F93" s="6"/>
      <c r="G93" s="6"/>
      <c r="M93" s="69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2">
      <c r="A94" s="6"/>
      <c r="B94" s="6"/>
      <c r="C94" s="6"/>
      <c r="D94" s="6"/>
      <c r="E94" s="6"/>
      <c r="F94" s="6"/>
      <c r="G94" s="6"/>
      <c r="M94" s="69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2">
      <c r="A95" s="6"/>
      <c r="B95" s="6"/>
      <c r="C95" s="6"/>
      <c r="D95" s="6"/>
      <c r="E95" s="6"/>
      <c r="F95" s="6"/>
      <c r="G95" s="6"/>
      <c r="M95" s="69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2">
      <c r="A96" s="6"/>
      <c r="B96" s="6"/>
      <c r="C96" s="6"/>
      <c r="D96" s="6"/>
      <c r="E96" s="6"/>
      <c r="F96" s="6"/>
      <c r="G96" s="6"/>
      <c r="M96" s="69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2">
      <c r="A97" s="6"/>
      <c r="B97" s="6"/>
      <c r="C97" s="6"/>
      <c r="D97" s="6"/>
      <c r="E97" s="6"/>
      <c r="F97" s="6"/>
      <c r="G97" s="6"/>
      <c r="M97" s="69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2">
      <c r="A98" s="6"/>
      <c r="B98" s="6"/>
      <c r="C98" s="6"/>
      <c r="D98" s="6"/>
      <c r="E98" s="6"/>
      <c r="F98" s="6"/>
      <c r="G98" s="6"/>
      <c r="M98" s="69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2">
      <c r="A99" s="6"/>
      <c r="B99" s="6"/>
      <c r="C99" s="6"/>
      <c r="D99" s="6"/>
      <c r="E99" s="6"/>
      <c r="F99" s="6"/>
      <c r="G99" s="6"/>
      <c r="M99" s="69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2">
      <c r="A100" s="6"/>
      <c r="B100" s="6"/>
      <c r="C100" s="6"/>
      <c r="D100" s="6"/>
      <c r="E100" s="6"/>
      <c r="F100" s="6"/>
      <c r="G100" s="6"/>
      <c r="M100" s="69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2">
      <c r="A101" s="6"/>
      <c r="B101" s="6"/>
      <c r="C101" s="6"/>
      <c r="D101" s="6"/>
      <c r="E101" s="6"/>
      <c r="F101" s="6"/>
      <c r="G101" s="6"/>
      <c r="M101" s="69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2">
      <c r="A102" s="6"/>
      <c r="B102" s="6"/>
      <c r="C102" s="6"/>
      <c r="D102" s="6"/>
      <c r="E102" s="6"/>
      <c r="F102" s="6"/>
      <c r="G102" s="6"/>
      <c r="M102" s="69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2">
      <c r="A103" s="6"/>
      <c r="B103" s="6"/>
      <c r="C103" s="6"/>
      <c r="D103" s="6"/>
      <c r="E103" s="6"/>
      <c r="F103" s="6"/>
      <c r="G103" s="6"/>
      <c r="M103" s="69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2">
      <c r="A104" s="6"/>
      <c r="B104" s="6"/>
      <c r="C104" s="6"/>
      <c r="D104" s="6"/>
      <c r="E104" s="6"/>
      <c r="F104" s="6"/>
      <c r="G104" s="6"/>
      <c r="M104" s="69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2">
      <c r="A105" s="6"/>
      <c r="B105" s="6"/>
      <c r="C105" s="6"/>
      <c r="D105" s="6"/>
      <c r="E105" s="6"/>
      <c r="F105" s="6"/>
      <c r="G105" s="6"/>
      <c r="M105" s="69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2">
      <c r="A106" s="6"/>
      <c r="B106" s="6"/>
      <c r="C106" s="6"/>
      <c r="D106" s="6"/>
      <c r="E106" s="6"/>
      <c r="F106" s="6"/>
      <c r="G106" s="6"/>
      <c r="M106" s="69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2">
      <c r="A107" s="6"/>
      <c r="B107" s="6"/>
      <c r="C107" s="6"/>
      <c r="D107" s="6"/>
      <c r="E107" s="6"/>
      <c r="F107" s="6"/>
      <c r="G107" s="6"/>
      <c r="M107" s="69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2">
      <c r="A108" s="6"/>
      <c r="B108" s="6"/>
      <c r="C108" s="6"/>
      <c r="D108" s="6"/>
      <c r="E108" s="6"/>
      <c r="F108" s="6"/>
      <c r="G108" s="6"/>
      <c r="M108" s="69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2">
      <c r="A109" s="6"/>
      <c r="B109" s="6"/>
      <c r="C109" s="6"/>
      <c r="D109" s="6"/>
      <c r="E109" s="6"/>
      <c r="F109" s="6"/>
      <c r="G109" s="6"/>
      <c r="M109" s="69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2">
      <c r="A110" s="6"/>
      <c r="B110" s="6"/>
      <c r="C110" s="6"/>
      <c r="D110" s="6"/>
      <c r="E110" s="6"/>
      <c r="F110" s="6"/>
      <c r="G110" s="6"/>
      <c r="M110" s="69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2">
      <c r="A111" s="6"/>
      <c r="B111" s="6"/>
      <c r="C111" s="6"/>
      <c r="D111" s="6"/>
      <c r="E111" s="6"/>
      <c r="F111" s="6"/>
      <c r="G111" s="6"/>
      <c r="M111" s="69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2">
      <c r="A112" s="6"/>
      <c r="B112" s="6"/>
      <c r="C112" s="6"/>
      <c r="D112" s="6"/>
      <c r="E112" s="6"/>
      <c r="F112" s="6"/>
      <c r="G112" s="6"/>
      <c r="M112" s="69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2">
      <c r="A113" s="6"/>
      <c r="B113" s="6"/>
      <c r="C113" s="6"/>
      <c r="D113" s="6"/>
      <c r="E113" s="6"/>
      <c r="F113" s="6"/>
      <c r="G113" s="6"/>
      <c r="M113" s="69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2">
      <c r="A114" s="6"/>
      <c r="B114" s="6"/>
      <c r="C114" s="6"/>
      <c r="D114" s="6"/>
      <c r="E114" s="6"/>
      <c r="F114" s="6"/>
      <c r="G114" s="6"/>
      <c r="M114" s="69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2">
      <c r="A115" s="6"/>
      <c r="B115" s="6"/>
      <c r="C115" s="6"/>
      <c r="D115" s="6"/>
      <c r="E115" s="6"/>
      <c r="F115" s="6"/>
      <c r="G115" s="6"/>
      <c r="M115" s="69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2">
      <c r="A116" s="6"/>
      <c r="B116" s="6"/>
      <c r="C116" s="6"/>
      <c r="D116" s="6"/>
      <c r="E116" s="6"/>
      <c r="F116" s="6"/>
      <c r="G116" s="6"/>
      <c r="M116" s="69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2">
      <c r="A117" s="6"/>
      <c r="B117" s="6"/>
      <c r="C117" s="6"/>
      <c r="D117" s="6"/>
      <c r="E117" s="6"/>
      <c r="F117" s="6"/>
      <c r="G117" s="6"/>
      <c r="M117" s="69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2">
      <c r="A118" s="6"/>
      <c r="B118" s="6"/>
      <c r="C118" s="6"/>
      <c r="D118" s="6"/>
      <c r="E118" s="6"/>
      <c r="F118" s="6"/>
      <c r="G118" s="6"/>
      <c r="M118" s="69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2">
      <c r="A119" s="6"/>
      <c r="B119" s="6"/>
      <c r="C119" s="6"/>
      <c r="D119" s="6"/>
      <c r="E119" s="6"/>
      <c r="F119" s="6"/>
      <c r="G119" s="6"/>
      <c r="M119" s="69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2">
      <c r="A120" s="6"/>
      <c r="B120" s="6"/>
      <c r="C120" s="6"/>
      <c r="D120" s="6"/>
      <c r="E120" s="6"/>
      <c r="F120" s="6"/>
      <c r="G120" s="6"/>
      <c r="M120" s="69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2">
      <c r="A121" s="6"/>
      <c r="B121" s="6"/>
      <c r="C121" s="6"/>
      <c r="D121" s="6"/>
      <c r="E121" s="6"/>
      <c r="F121" s="6"/>
      <c r="G121" s="6"/>
      <c r="M121" s="69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2">
      <c r="A122" s="6"/>
      <c r="B122" s="6"/>
      <c r="C122" s="6"/>
      <c r="D122" s="6"/>
      <c r="E122" s="6"/>
      <c r="F122" s="6"/>
      <c r="G122" s="6"/>
      <c r="M122" s="69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2">
      <c r="A123" s="6"/>
      <c r="B123" s="6"/>
      <c r="C123" s="6"/>
      <c r="D123" s="6"/>
      <c r="E123" s="6"/>
      <c r="F123" s="6"/>
      <c r="G123" s="6"/>
      <c r="M123" s="69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2">
      <c r="A124" s="6"/>
      <c r="B124" s="6"/>
      <c r="C124" s="6"/>
      <c r="D124" s="6"/>
      <c r="E124" s="6"/>
      <c r="F124" s="6"/>
      <c r="G124" s="6"/>
      <c r="M124" s="69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2">
      <c r="A125" s="6"/>
      <c r="B125" s="6"/>
      <c r="C125" s="6"/>
      <c r="D125" s="6"/>
      <c r="E125" s="6"/>
      <c r="F125" s="6"/>
      <c r="G125" s="6"/>
      <c r="M125" s="69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2">
      <c r="A126" s="6"/>
      <c r="B126" s="6"/>
      <c r="C126" s="6"/>
      <c r="D126" s="6"/>
      <c r="E126" s="6"/>
      <c r="F126" s="6"/>
      <c r="G126" s="6"/>
      <c r="M126" s="69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2">
      <c r="A127" s="6"/>
      <c r="B127" s="6"/>
      <c r="C127" s="6"/>
      <c r="D127" s="6"/>
      <c r="E127" s="6"/>
      <c r="F127" s="6"/>
      <c r="G127" s="6"/>
      <c r="M127" s="69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2">
      <c r="A128" s="6"/>
      <c r="B128" s="6"/>
      <c r="C128" s="6"/>
      <c r="D128" s="6"/>
      <c r="E128" s="6"/>
      <c r="F128" s="6"/>
      <c r="G128" s="6"/>
      <c r="M128" s="69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2">
      <c r="A129" s="6"/>
      <c r="B129" s="6"/>
      <c r="C129" s="6"/>
      <c r="D129" s="6"/>
      <c r="E129" s="6"/>
      <c r="F129" s="6"/>
      <c r="G129" s="6"/>
      <c r="M129" s="69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2">
      <c r="A130" s="6"/>
      <c r="B130" s="6"/>
      <c r="C130" s="6"/>
      <c r="D130" s="6"/>
      <c r="E130" s="6"/>
      <c r="F130" s="6"/>
      <c r="G130" s="6"/>
      <c r="M130" s="69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2">
      <c r="A131" s="6"/>
      <c r="B131" s="6"/>
      <c r="C131" s="6"/>
      <c r="D131" s="6"/>
      <c r="E131" s="6"/>
      <c r="F131" s="6"/>
      <c r="G131" s="6"/>
      <c r="M131" s="69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2">
      <c r="A132" s="6"/>
      <c r="B132" s="6"/>
      <c r="C132" s="6"/>
      <c r="D132" s="6"/>
      <c r="E132" s="6"/>
      <c r="F132" s="6"/>
      <c r="G132" s="6"/>
      <c r="M132" s="69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2">
      <c r="A133" s="6"/>
      <c r="B133" s="6"/>
      <c r="C133" s="6"/>
      <c r="D133" s="6"/>
      <c r="E133" s="6"/>
      <c r="F133" s="6"/>
      <c r="G133" s="6"/>
      <c r="M133" s="69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2">
      <c r="A134" s="6"/>
      <c r="B134" s="6"/>
      <c r="C134" s="6"/>
      <c r="D134" s="6"/>
      <c r="E134" s="6"/>
      <c r="F134" s="6"/>
      <c r="G134" s="6"/>
      <c r="M134" s="69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2">
      <c r="A135" s="6"/>
      <c r="B135" s="6"/>
      <c r="C135" s="6"/>
      <c r="D135" s="6"/>
      <c r="E135" s="6"/>
      <c r="F135" s="6"/>
      <c r="G135" s="6"/>
      <c r="M135" s="69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2">
      <c r="A136" s="6"/>
      <c r="B136" s="6"/>
      <c r="C136" s="6"/>
      <c r="D136" s="6"/>
      <c r="E136" s="6"/>
      <c r="F136" s="6"/>
      <c r="G136" s="6"/>
      <c r="M136" s="69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2">
      <c r="A137" s="6"/>
      <c r="B137" s="6"/>
      <c r="C137" s="6"/>
      <c r="D137" s="6"/>
      <c r="E137" s="6"/>
      <c r="F137" s="6"/>
      <c r="G137" s="6"/>
      <c r="M137" s="69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2">
      <c r="A138" s="6"/>
      <c r="B138" s="6"/>
      <c r="C138" s="6"/>
      <c r="D138" s="6"/>
      <c r="E138" s="6"/>
      <c r="F138" s="6"/>
      <c r="G138" s="6"/>
      <c r="M138" s="69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2">
      <c r="A139" s="6"/>
      <c r="B139" s="6"/>
      <c r="C139" s="6"/>
      <c r="D139" s="6"/>
      <c r="E139" s="6"/>
      <c r="F139" s="6"/>
      <c r="G139" s="6"/>
      <c r="M139" s="69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2">
      <c r="A140" s="6"/>
      <c r="B140" s="6"/>
      <c r="C140" s="6"/>
      <c r="D140" s="6"/>
      <c r="E140" s="6"/>
      <c r="F140" s="6"/>
      <c r="G140" s="6"/>
      <c r="M140" s="69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2">
      <c r="A141" s="6"/>
      <c r="B141" s="6"/>
      <c r="C141" s="6"/>
      <c r="D141" s="6"/>
      <c r="E141" s="6"/>
      <c r="F141" s="6"/>
      <c r="G141" s="6"/>
      <c r="M141" s="69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2">
      <c r="A142" s="6"/>
      <c r="B142" s="6"/>
      <c r="C142" s="6"/>
      <c r="D142" s="6"/>
      <c r="E142" s="6"/>
      <c r="F142" s="6"/>
      <c r="G142" s="6"/>
      <c r="M142" s="69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2">
      <c r="A143" s="6"/>
      <c r="B143" s="6"/>
      <c r="C143" s="6"/>
      <c r="D143" s="6"/>
      <c r="E143" s="6"/>
      <c r="F143" s="6"/>
      <c r="G143" s="6"/>
      <c r="M143" s="69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2">
      <c r="A144" s="6"/>
      <c r="B144" s="6"/>
      <c r="C144" s="6"/>
      <c r="D144" s="6"/>
      <c r="E144" s="6"/>
      <c r="F144" s="6"/>
      <c r="G144" s="6"/>
      <c r="M144" s="69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2">
      <c r="A145" s="6"/>
      <c r="B145" s="6"/>
      <c r="C145" s="6"/>
      <c r="D145" s="6"/>
      <c r="E145" s="6"/>
      <c r="F145" s="6"/>
      <c r="G145" s="6"/>
      <c r="M145" s="69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2">
      <c r="A146" s="6"/>
      <c r="B146" s="6"/>
      <c r="C146" s="6"/>
      <c r="D146" s="6"/>
      <c r="E146" s="6"/>
      <c r="F146" s="6"/>
      <c r="G146" s="6"/>
      <c r="M146" s="69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2">
      <c r="A147" s="6"/>
      <c r="B147" s="6"/>
      <c r="C147" s="6"/>
      <c r="D147" s="6"/>
      <c r="E147" s="6"/>
      <c r="F147" s="6"/>
      <c r="G147" s="6"/>
      <c r="M147" s="69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2">
      <c r="A148" s="6"/>
      <c r="B148" s="6"/>
      <c r="C148" s="6"/>
      <c r="D148" s="6"/>
      <c r="E148" s="6"/>
      <c r="F148" s="6"/>
      <c r="G148" s="6"/>
      <c r="M148" s="69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2">
      <c r="A149" s="6"/>
      <c r="B149" s="6"/>
      <c r="C149" s="6"/>
      <c r="D149" s="6"/>
      <c r="E149" s="6"/>
      <c r="F149" s="6"/>
      <c r="G149" s="6"/>
      <c r="M149" s="69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2">
      <c r="A150" s="6"/>
      <c r="B150" s="6"/>
      <c r="C150" s="6"/>
      <c r="D150" s="6"/>
      <c r="E150" s="6"/>
      <c r="F150" s="6"/>
      <c r="G150" s="6"/>
      <c r="M150" s="69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2">
      <c r="A151" s="6"/>
      <c r="B151" s="6"/>
      <c r="C151" s="6"/>
      <c r="D151" s="6"/>
      <c r="E151" s="6"/>
      <c r="F151" s="6"/>
      <c r="G151" s="6"/>
      <c r="M151" s="69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2">
      <c r="A152" s="6"/>
      <c r="B152" s="6"/>
      <c r="C152" s="6"/>
      <c r="D152" s="6"/>
      <c r="E152" s="6"/>
      <c r="F152" s="6"/>
      <c r="G152" s="6"/>
      <c r="M152" s="69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2">
      <c r="A153" s="6"/>
      <c r="B153" s="6"/>
      <c r="C153" s="6"/>
      <c r="D153" s="6"/>
      <c r="E153" s="6"/>
      <c r="F153" s="6"/>
      <c r="G153" s="6"/>
      <c r="M153" s="69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2">
      <c r="A154" s="6"/>
      <c r="B154" s="6"/>
      <c r="C154" s="6"/>
      <c r="D154" s="6"/>
      <c r="E154" s="6"/>
      <c r="F154" s="6"/>
      <c r="G154" s="6"/>
      <c r="M154" s="69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2">
      <c r="A155" s="6"/>
      <c r="B155" s="6"/>
      <c r="C155" s="6"/>
      <c r="D155" s="6"/>
      <c r="E155" s="6"/>
      <c r="F155" s="6"/>
      <c r="G155" s="6"/>
      <c r="M155" s="69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2">
      <c r="A156" s="6"/>
      <c r="B156" s="6"/>
      <c r="C156" s="6"/>
      <c r="D156" s="6"/>
      <c r="E156" s="6"/>
      <c r="F156" s="6"/>
      <c r="G156" s="6"/>
      <c r="M156" s="69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2">
      <c r="A157" s="6"/>
      <c r="B157" s="6"/>
      <c r="C157" s="6"/>
      <c r="D157" s="6"/>
      <c r="E157" s="6"/>
      <c r="F157" s="6"/>
      <c r="G157" s="6"/>
      <c r="M157" s="69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2">
      <c r="A158" s="6"/>
      <c r="B158" s="6"/>
      <c r="C158" s="6"/>
      <c r="D158" s="6"/>
      <c r="E158" s="6"/>
      <c r="F158" s="6"/>
      <c r="G158" s="6"/>
      <c r="M158" s="69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2">
      <c r="A159" s="6"/>
      <c r="B159" s="6"/>
      <c r="C159" s="6"/>
      <c r="D159" s="6"/>
      <c r="E159" s="6"/>
      <c r="F159" s="6"/>
      <c r="G159" s="6"/>
      <c r="M159" s="69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2">
      <c r="A160" s="6"/>
      <c r="B160" s="6"/>
      <c r="C160" s="6"/>
      <c r="D160" s="6"/>
      <c r="E160" s="6"/>
      <c r="F160" s="6"/>
      <c r="G160" s="6"/>
      <c r="M160" s="69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2">
      <c r="A161" s="6"/>
      <c r="B161" s="6"/>
      <c r="C161" s="6"/>
      <c r="D161" s="6"/>
      <c r="E161" s="6"/>
      <c r="F161" s="6"/>
      <c r="G161" s="6"/>
      <c r="M161" s="69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2">
      <c r="A162" s="6"/>
      <c r="B162" s="6"/>
      <c r="C162" s="6"/>
      <c r="D162" s="6"/>
      <c r="E162" s="6"/>
      <c r="F162" s="6"/>
      <c r="G162" s="6"/>
      <c r="M162" s="69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2">
      <c r="A163" s="6"/>
      <c r="B163" s="6"/>
      <c r="C163" s="6"/>
      <c r="D163" s="6"/>
      <c r="E163" s="6"/>
      <c r="F163" s="6"/>
      <c r="G163" s="6"/>
      <c r="M163" s="69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2">
      <c r="A164" s="6"/>
      <c r="B164" s="6"/>
      <c r="C164" s="6"/>
      <c r="D164" s="6"/>
      <c r="E164" s="6"/>
      <c r="F164" s="6"/>
      <c r="G164" s="6"/>
      <c r="M164" s="69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2">
      <c r="A165" s="6"/>
      <c r="B165" s="6"/>
      <c r="C165" s="6"/>
      <c r="D165" s="6"/>
      <c r="E165" s="6"/>
      <c r="F165" s="6"/>
      <c r="G165" s="6"/>
      <c r="M165" s="69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2">
      <c r="A166" s="6"/>
      <c r="B166" s="6"/>
      <c r="C166" s="6"/>
      <c r="D166" s="6"/>
      <c r="E166" s="6"/>
      <c r="F166" s="6"/>
      <c r="G166" s="6"/>
      <c r="M166" s="69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2">
      <c r="A167" s="6"/>
      <c r="B167" s="6"/>
      <c r="C167" s="6"/>
      <c r="D167" s="6"/>
      <c r="E167" s="6"/>
      <c r="F167" s="6"/>
      <c r="G167" s="6"/>
      <c r="M167" s="69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2">
      <c r="A168" s="6"/>
      <c r="B168" s="6"/>
      <c r="C168" s="6"/>
      <c r="D168" s="6"/>
      <c r="E168" s="6"/>
      <c r="F168" s="6"/>
      <c r="G168" s="6"/>
      <c r="M168" s="69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2">
      <c r="A169" s="6"/>
      <c r="B169" s="6"/>
      <c r="C169" s="6"/>
      <c r="D169" s="6"/>
      <c r="E169" s="6"/>
      <c r="F169" s="6"/>
      <c r="G169" s="6"/>
      <c r="M169" s="69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2">
      <c r="A170" s="6"/>
      <c r="B170" s="6"/>
      <c r="C170" s="6"/>
      <c r="D170" s="6"/>
      <c r="E170" s="6"/>
      <c r="F170" s="6"/>
      <c r="G170" s="6"/>
      <c r="M170" s="69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2">
      <c r="A171" s="6"/>
      <c r="B171" s="6"/>
      <c r="C171" s="6"/>
      <c r="D171" s="6"/>
      <c r="E171" s="6"/>
      <c r="F171" s="6"/>
      <c r="G171" s="6"/>
      <c r="M171" s="69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2">
      <c r="A172" s="6"/>
      <c r="B172" s="6"/>
      <c r="C172" s="6"/>
      <c r="D172" s="6"/>
      <c r="E172" s="6"/>
      <c r="F172" s="6"/>
      <c r="G172" s="6"/>
      <c r="M172" s="69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2">
      <c r="A173" s="6"/>
      <c r="B173" s="6"/>
      <c r="C173" s="6"/>
      <c r="D173" s="6"/>
      <c r="E173" s="6"/>
      <c r="F173" s="6"/>
      <c r="G173" s="6"/>
      <c r="M173" s="69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2">
      <c r="A174" s="6"/>
      <c r="B174" s="6"/>
      <c r="C174" s="6"/>
      <c r="D174" s="6"/>
      <c r="E174" s="6"/>
      <c r="F174" s="6"/>
      <c r="G174" s="6"/>
      <c r="M174" s="69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2">
      <c r="A175" s="6"/>
      <c r="B175" s="6"/>
      <c r="C175" s="6"/>
      <c r="D175" s="6"/>
      <c r="E175" s="6"/>
      <c r="F175" s="6"/>
      <c r="G175" s="6"/>
      <c r="M175" s="69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2">
      <c r="A176" s="6"/>
      <c r="B176" s="6"/>
      <c r="C176" s="6"/>
      <c r="D176" s="6"/>
      <c r="E176" s="6"/>
      <c r="F176" s="6"/>
      <c r="G176" s="6"/>
      <c r="M176" s="69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2">
      <c r="A177" s="6"/>
      <c r="B177" s="6"/>
      <c r="C177" s="6"/>
      <c r="D177" s="6"/>
      <c r="E177" s="6"/>
      <c r="F177" s="6"/>
      <c r="G177" s="6"/>
      <c r="M177" s="69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2">
      <c r="A178" s="6"/>
      <c r="B178" s="6"/>
      <c r="C178" s="6"/>
      <c r="D178" s="6"/>
      <c r="E178" s="6"/>
      <c r="F178" s="6"/>
      <c r="G178" s="6"/>
      <c r="M178" s="69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2">
      <c r="A179" s="6"/>
      <c r="B179" s="6"/>
      <c r="C179" s="6"/>
      <c r="D179" s="6"/>
      <c r="E179" s="6"/>
      <c r="F179" s="6"/>
      <c r="G179" s="6"/>
      <c r="M179" s="69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2">
      <c r="A180" s="6"/>
      <c r="B180" s="6"/>
      <c r="C180" s="6"/>
      <c r="D180" s="6"/>
      <c r="E180" s="6"/>
      <c r="F180" s="6"/>
      <c r="G180" s="6"/>
      <c r="M180" s="69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2">
      <c r="A181" s="6"/>
      <c r="B181" s="6"/>
      <c r="C181" s="6"/>
      <c r="D181" s="6"/>
      <c r="E181" s="6"/>
      <c r="F181" s="6"/>
      <c r="G181" s="6"/>
      <c r="M181" s="69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2">
      <c r="A182" s="6"/>
      <c r="B182" s="6"/>
      <c r="C182" s="6"/>
      <c r="D182" s="6"/>
      <c r="E182" s="6"/>
      <c r="F182" s="6"/>
      <c r="G182" s="6"/>
      <c r="M182" s="69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2">
      <c r="A183" s="6"/>
      <c r="B183" s="6"/>
      <c r="C183" s="6"/>
      <c r="D183" s="6"/>
      <c r="E183" s="6"/>
      <c r="F183" s="6"/>
      <c r="G183" s="6"/>
      <c r="M183" s="69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2">
      <c r="A184" s="6"/>
      <c r="B184" s="6"/>
      <c r="C184" s="6"/>
      <c r="D184" s="6"/>
      <c r="E184" s="6"/>
      <c r="F184" s="6"/>
      <c r="G184" s="6"/>
      <c r="M184" s="69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2">
      <c r="A185" s="6"/>
      <c r="B185" s="6"/>
      <c r="C185" s="6"/>
      <c r="D185" s="6"/>
      <c r="E185" s="6"/>
      <c r="F185" s="6"/>
      <c r="G185" s="6"/>
      <c r="M185" s="69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2">
      <c r="A186" s="6"/>
      <c r="B186" s="6"/>
      <c r="C186" s="6"/>
      <c r="D186" s="6"/>
      <c r="E186" s="6"/>
      <c r="F186" s="6"/>
      <c r="G186" s="6"/>
      <c r="M186" s="69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2">
      <c r="A187" s="6"/>
      <c r="B187" s="6"/>
      <c r="C187" s="6"/>
      <c r="D187" s="6"/>
      <c r="E187" s="6"/>
      <c r="F187" s="6"/>
      <c r="G187" s="6"/>
      <c r="M187" s="69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2">
      <c r="A188" s="6"/>
      <c r="B188" s="6"/>
      <c r="C188" s="6"/>
      <c r="D188" s="6"/>
      <c r="E188" s="6"/>
      <c r="F188" s="6"/>
      <c r="G188" s="6"/>
      <c r="M188" s="69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2">
      <c r="A189" s="6"/>
      <c r="B189" s="6"/>
      <c r="C189" s="6"/>
      <c r="D189" s="6"/>
      <c r="E189" s="6"/>
      <c r="F189" s="6"/>
      <c r="G189" s="6"/>
      <c r="M189" s="69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2">
      <c r="A190" s="6"/>
      <c r="B190" s="6"/>
      <c r="C190" s="6"/>
      <c r="D190" s="6"/>
      <c r="E190" s="6"/>
      <c r="F190" s="6"/>
      <c r="G190" s="6"/>
      <c r="M190" s="69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2">
      <c r="A191" s="6"/>
      <c r="B191" s="6"/>
      <c r="C191" s="6"/>
      <c r="D191" s="6"/>
      <c r="E191" s="6"/>
      <c r="F191" s="6"/>
      <c r="G191" s="6"/>
      <c r="M191" s="69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2">
      <c r="A192" s="6"/>
      <c r="B192" s="6"/>
      <c r="C192" s="6"/>
      <c r="D192" s="6"/>
      <c r="E192" s="6"/>
      <c r="F192" s="6"/>
      <c r="G192" s="6"/>
      <c r="M192" s="69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2">
      <c r="A193" s="6"/>
      <c r="B193" s="6"/>
      <c r="C193" s="6"/>
      <c r="D193" s="6"/>
      <c r="E193" s="6"/>
      <c r="F193" s="6"/>
      <c r="G193" s="6"/>
      <c r="M193" s="69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2">
      <c r="A194" s="6"/>
      <c r="B194" s="6"/>
      <c r="C194" s="6"/>
      <c r="D194" s="6"/>
      <c r="E194" s="6"/>
      <c r="F194" s="6"/>
      <c r="G194" s="6"/>
      <c r="M194" s="69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2">
      <c r="A195" s="6"/>
      <c r="B195" s="6"/>
      <c r="C195" s="6"/>
      <c r="D195" s="6"/>
      <c r="E195" s="6"/>
      <c r="F195" s="6"/>
      <c r="G195" s="6"/>
      <c r="M195" s="69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2">
      <c r="A196" s="6"/>
      <c r="B196" s="6"/>
      <c r="C196" s="6"/>
      <c r="D196" s="6"/>
      <c r="E196" s="6"/>
      <c r="F196" s="6"/>
      <c r="G196" s="6"/>
      <c r="M196" s="69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2">
      <c r="A197" s="6"/>
      <c r="B197" s="6"/>
      <c r="C197" s="6"/>
      <c r="D197" s="6"/>
      <c r="E197" s="6"/>
      <c r="F197" s="6"/>
      <c r="G197" s="6"/>
      <c r="M197" s="69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2">
      <c r="A198" s="6"/>
      <c r="B198" s="6"/>
      <c r="C198" s="6"/>
      <c r="D198" s="6"/>
      <c r="E198" s="6"/>
      <c r="F198" s="6"/>
      <c r="G198" s="6"/>
      <c r="M198" s="69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2">
      <c r="A199" s="6"/>
      <c r="B199" s="6"/>
      <c r="C199" s="6"/>
      <c r="D199" s="6"/>
      <c r="E199" s="6"/>
      <c r="F199" s="6"/>
      <c r="G199" s="6"/>
      <c r="M199" s="69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2">
      <c r="A200" s="6"/>
      <c r="B200" s="6"/>
      <c r="C200" s="6"/>
      <c r="D200" s="6"/>
      <c r="E200" s="6"/>
      <c r="F200" s="6"/>
      <c r="G200" s="6"/>
      <c r="M200" s="69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2">
      <c r="A201" s="6"/>
      <c r="B201" s="6"/>
      <c r="C201" s="6"/>
      <c r="D201" s="6"/>
      <c r="E201" s="6"/>
      <c r="F201" s="6"/>
      <c r="G201" s="6"/>
      <c r="M201" s="69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2">
      <c r="A202" s="6"/>
      <c r="B202" s="6"/>
      <c r="C202" s="6"/>
      <c r="D202" s="6"/>
      <c r="E202" s="6"/>
      <c r="F202" s="6"/>
      <c r="G202" s="6"/>
      <c r="M202" s="69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2">
      <c r="A203" s="6"/>
      <c r="B203" s="6"/>
      <c r="C203" s="6"/>
      <c r="D203" s="6"/>
      <c r="E203" s="6"/>
      <c r="F203" s="6"/>
      <c r="G203" s="6"/>
      <c r="M203" s="69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2">
      <c r="A204" s="6"/>
      <c r="B204" s="6"/>
      <c r="C204" s="6"/>
      <c r="D204" s="6"/>
      <c r="E204" s="6"/>
      <c r="F204" s="6"/>
      <c r="G204" s="6"/>
      <c r="M204" s="69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2">
      <c r="A205" s="6"/>
      <c r="B205" s="6"/>
      <c r="C205" s="6"/>
      <c r="D205" s="6"/>
      <c r="E205" s="6"/>
      <c r="F205" s="6"/>
      <c r="G205" s="6"/>
      <c r="M205" s="69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2">
      <c r="A206" s="6"/>
      <c r="B206" s="6"/>
      <c r="C206" s="6"/>
      <c r="D206" s="6"/>
      <c r="E206" s="6"/>
      <c r="F206" s="6"/>
      <c r="G206" s="6"/>
      <c r="M206" s="69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2">
      <c r="A207" s="6"/>
      <c r="B207" s="6"/>
      <c r="C207" s="6"/>
      <c r="D207" s="6"/>
      <c r="E207" s="6"/>
      <c r="F207" s="6"/>
      <c r="G207" s="6"/>
      <c r="M207" s="69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2">
      <c r="A208" s="6"/>
      <c r="B208" s="6"/>
      <c r="C208" s="6"/>
      <c r="D208" s="6"/>
      <c r="E208" s="6"/>
      <c r="F208" s="6"/>
      <c r="G208" s="6"/>
      <c r="M208" s="69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2">
      <c r="A209" s="6"/>
      <c r="B209" s="6"/>
      <c r="C209" s="6"/>
      <c r="D209" s="6"/>
      <c r="E209" s="6"/>
      <c r="F209" s="6"/>
      <c r="G209" s="6"/>
      <c r="M209" s="69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2">
      <c r="A210" s="6"/>
      <c r="B210" s="6"/>
      <c r="C210" s="6"/>
      <c r="D210" s="6"/>
      <c r="E210" s="6"/>
      <c r="F210" s="6"/>
      <c r="G210" s="6"/>
      <c r="M210" s="69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2">
      <c r="A211" s="6"/>
      <c r="B211" s="6"/>
      <c r="C211" s="6"/>
      <c r="D211" s="6"/>
      <c r="E211" s="6"/>
      <c r="F211" s="6"/>
      <c r="G211" s="6"/>
      <c r="M211" s="69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2">
      <c r="A212" s="6"/>
      <c r="B212" s="6"/>
      <c r="C212" s="6"/>
      <c r="D212" s="6"/>
      <c r="E212" s="6"/>
      <c r="F212" s="6"/>
      <c r="G212" s="6"/>
      <c r="M212" s="69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2">
      <c r="A213" s="6"/>
      <c r="B213" s="6"/>
      <c r="C213" s="6"/>
      <c r="D213" s="6"/>
      <c r="E213" s="6"/>
      <c r="F213" s="6"/>
      <c r="G213" s="6"/>
      <c r="M213" s="69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2">
      <c r="A214" s="6"/>
      <c r="B214" s="6"/>
      <c r="C214" s="6"/>
      <c r="D214" s="6"/>
      <c r="E214" s="6"/>
      <c r="F214" s="6"/>
      <c r="G214" s="6"/>
      <c r="M214" s="69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2">
      <c r="A215" s="6"/>
      <c r="B215" s="6"/>
      <c r="C215" s="6"/>
      <c r="D215" s="6"/>
      <c r="E215" s="6"/>
      <c r="F215" s="6"/>
      <c r="G215" s="6"/>
      <c r="M215" s="69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2">
      <c r="A216" s="6"/>
      <c r="B216" s="6"/>
      <c r="C216" s="6"/>
      <c r="D216" s="6"/>
      <c r="E216" s="6"/>
      <c r="F216" s="6"/>
      <c r="G216" s="6"/>
      <c r="M216" s="69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2">
      <c r="A217" s="6"/>
      <c r="B217" s="6"/>
      <c r="C217" s="6"/>
      <c r="D217" s="6"/>
      <c r="E217" s="6"/>
      <c r="F217" s="6"/>
      <c r="G217" s="6"/>
      <c r="M217" s="69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2">
      <c r="A218" s="6"/>
      <c r="B218" s="6"/>
      <c r="C218" s="6"/>
      <c r="D218" s="6"/>
      <c r="E218" s="6"/>
      <c r="F218" s="6"/>
      <c r="G218" s="6"/>
      <c r="M218" s="69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2">
      <c r="A219" s="6"/>
      <c r="B219" s="6"/>
      <c r="C219" s="6"/>
      <c r="D219" s="6"/>
      <c r="E219" s="6"/>
      <c r="F219" s="6"/>
      <c r="G219" s="6"/>
      <c r="M219" s="69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2">
      <c r="A220" s="6"/>
      <c r="B220" s="6"/>
      <c r="C220" s="6"/>
      <c r="D220" s="6"/>
      <c r="E220" s="6"/>
      <c r="F220" s="6"/>
      <c r="G220" s="6"/>
      <c r="M220" s="69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2">
      <c r="A221" s="6"/>
      <c r="B221" s="6"/>
      <c r="C221" s="6"/>
      <c r="D221" s="6"/>
      <c r="E221" s="6"/>
      <c r="F221" s="6"/>
      <c r="G221" s="6"/>
      <c r="M221" s="69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2">
      <c r="A222" s="6"/>
      <c r="B222" s="6"/>
      <c r="C222" s="6"/>
      <c r="D222" s="6"/>
      <c r="E222" s="6"/>
      <c r="F222" s="6"/>
      <c r="G222" s="6"/>
      <c r="M222" s="69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2">
      <c r="A223" s="6"/>
      <c r="B223" s="6"/>
      <c r="C223" s="6"/>
      <c r="D223" s="6"/>
      <c r="E223" s="6"/>
      <c r="F223" s="6"/>
      <c r="G223" s="6"/>
      <c r="M223" s="69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2">
      <c r="A224" s="6"/>
      <c r="B224" s="6"/>
      <c r="C224" s="6"/>
      <c r="D224" s="6"/>
      <c r="E224" s="6"/>
      <c r="F224" s="6"/>
      <c r="G224" s="6"/>
      <c r="M224" s="69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2">
      <c r="A225" s="6"/>
      <c r="B225" s="6"/>
      <c r="C225" s="6"/>
      <c r="D225" s="6"/>
      <c r="E225" s="6"/>
      <c r="F225" s="6"/>
      <c r="G225" s="6"/>
      <c r="M225" s="69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2">
      <c r="A226" s="6"/>
      <c r="B226" s="6"/>
      <c r="C226" s="6"/>
      <c r="D226" s="6"/>
      <c r="E226" s="6"/>
      <c r="F226" s="6"/>
      <c r="G226" s="6"/>
      <c r="M226" s="69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2">
      <c r="A227" s="6"/>
      <c r="B227" s="6"/>
      <c r="C227" s="6"/>
      <c r="D227" s="6"/>
      <c r="E227" s="6"/>
      <c r="F227" s="6"/>
      <c r="G227" s="6"/>
      <c r="M227" s="69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2">
      <c r="A228" s="6"/>
      <c r="B228" s="6"/>
      <c r="C228" s="6"/>
      <c r="D228" s="6"/>
      <c r="E228" s="6"/>
      <c r="F228" s="6"/>
      <c r="G228" s="6"/>
      <c r="M228" s="69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2">
      <c r="A229" s="6"/>
      <c r="B229" s="6"/>
      <c r="C229" s="6"/>
      <c r="D229" s="6"/>
      <c r="E229" s="6"/>
      <c r="F229" s="6"/>
      <c r="G229" s="6"/>
      <c r="M229" s="69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2">
      <c r="A230" s="6"/>
      <c r="B230" s="6"/>
      <c r="C230" s="6"/>
      <c r="D230" s="6"/>
      <c r="E230" s="6"/>
      <c r="F230" s="6"/>
      <c r="G230" s="6"/>
      <c r="M230" s="69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2">
      <c r="A231" s="6"/>
      <c r="B231" s="6"/>
      <c r="C231" s="6"/>
      <c r="D231" s="6"/>
      <c r="E231" s="6"/>
      <c r="F231" s="6"/>
      <c r="G231" s="6"/>
      <c r="M231" s="69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2">
      <c r="A232" s="6"/>
      <c r="B232" s="6"/>
      <c r="C232" s="6"/>
      <c r="D232" s="6"/>
      <c r="E232" s="6"/>
      <c r="F232" s="6"/>
      <c r="G232" s="6"/>
      <c r="M232" s="69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2">
      <c r="A233" s="6"/>
      <c r="B233" s="6"/>
      <c r="C233" s="6"/>
      <c r="D233" s="6"/>
      <c r="E233" s="6"/>
      <c r="F233" s="6"/>
      <c r="G233" s="6"/>
      <c r="M233" s="69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2">
      <c r="A234" s="6"/>
      <c r="B234" s="6"/>
      <c r="C234" s="6"/>
      <c r="D234" s="6"/>
      <c r="E234" s="6"/>
      <c r="F234" s="6"/>
      <c r="G234" s="6"/>
      <c r="M234" s="69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2">
      <c r="A235" s="6"/>
      <c r="B235" s="6"/>
      <c r="C235" s="6"/>
      <c r="D235" s="6"/>
      <c r="E235" s="6"/>
      <c r="F235" s="6"/>
      <c r="G235" s="6"/>
      <c r="M235" s="69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2">
      <c r="A236" s="6"/>
      <c r="B236" s="6"/>
      <c r="C236" s="6"/>
      <c r="D236" s="6"/>
      <c r="E236" s="6"/>
      <c r="F236" s="6"/>
      <c r="G236" s="6"/>
      <c r="M236" s="69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2">
      <c r="A237" s="6"/>
      <c r="B237" s="6"/>
      <c r="C237" s="6"/>
      <c r="D237" s="6"/>
      <c r="E237" s="6"/>
      <c r="F237" s="6"/>
      <c r="G237" s="6"/>
      <c r="M237" s="69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2">
      <c r="A238" s="6"/>
      <c r="B238" s="6"/>
      <c r="C238" s="6"/>
      <c r="D238" s="6"/>
      <c r="E238" s="6"/>
      <c r="F238" s="6"/>
      <c r="G238" s="6"/>
      <c r="M238" s="69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2">
      <c r="A239" s="6"/>
      <c r="B239" s="6"/>
      <c r="C239" s="6"/>
      <c r="D239" s="6"/>
      <c r="E239" s="6"/>
      <c r="F239" s="6"/>
      <c r="G239" s="6"/>
      <c r="M239" s="69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2">
      <c r="A240" s="6"/>
      <c r="B240" s="6"/>
      <c r="C240" s="6"/>
      <c r="D240" s="6"/>
      <c r="E240" s="6"/>
      <c r="F240" s="6"/>
      <c r="G240" s="6"/>
      <c r="M240" s="69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2">
      <c r="A241" s="6"/>
      <c r="B241" s="6"/>
      <c r="C241" s="6"/>
      <c r="D241" s="6"/>
      <c r="E241" s="6"/>
      <c r="F241" s="6"/>
      <c r="G241" s="6"/>
      <c r="M241" s="69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2">
      <c r="A242" s="6"/>
      <c r="B242" s="6"/>
      <c r="C242" s="6"/>
      <c r="D242" s="6"/>
      <c r="E242" s="6"/>
      <c r="F242" s="6"/>
      <c r="G242" s="6"/>
      <c r="M242" s="69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2">
      <c r="A243" s="6"/>
      <c r="B243" s="6"/>
      <c r="C243" s="6"/>
      <c r="D243" s="6"/>
      <c r="E243" s="6"/>
      <c r="F243" s="6"/>
      <c r="G243" s="6"/>
      <c r="M243" s="69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2">
      <c r="A244" s="6"/>
      <c r="B244" s="6"/>
      <c r="C244" s="6"/>
      <c r="D244" s="6"/>
      <c r="E244" s="6"/>
      <c r="F244" s="6"/>
      <c r="G244" s="6"/>
      <c r="M244" s="69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2">
      <c r="A245" s="6"/>
      <c r="B245" s="6"/>
      <c r="C245" s="6"/>
      <c r="D245" s="6"/>
      <c r="E245" s="6"/>
      <c r="F245" s="6"/>
      <c r="G245" s="6"/>
      <c r="M245" s="69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2">
      <c r="A246" s="6"/>
      <c r="B246" s="6"/>
      <c r="C246" s="6"/>
      <c r="D246" s="6"/>
      <c r="E246" s="6"/>
      <c r="F246" s="6"/>
      <c r="G246" s="6"/>
      <c r="M246" s="69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2">
      <c r="A247" s="6"/>
      <c r="B247" s="6"/>
      <c r="C247" s="6"/>
      <c r="D247" s="6"/>
      <c r="E247" s="6"/>
      <c r="F247" s="6"/>
      <c r="G247" s="6"/>
      <c r="M247" s="69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2">
      <c r="A248" s="6"/>
      <c r="B248" s="6"/>
      <c r="C248" s="6"/>
      <c r="D248" s="6"/>
      <c r="E248" s="6"/>
      <c r="F248" s="6"/>
      <c r="G248" s="6"/>
      <c r="M248" s="69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2">
      <c r="A249" s="6"/>
      <c r="B249" s="6"/>
      <c r="C249" s="6"/>
      <c r="D249" s="6"/>
      <c r="E249" s="6"/>
      <c r="F249" s="6"/>
      <c r="G249" s="6"/>
      <c r="M249" s="69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2">
      <c r="A250" s="6"/>
      <c r="B250" s="6"/>
      <c r="C250" s="6"/>
      <c r="D250" s="6"/>
      <c r="E250" s="6"/>
      <c r="F250" s="6"/>
      <c r="G250" s="6"/>
      <c r="M250" s="69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2">
      <c r="A251" s="6"/>
      <c r="B251" s="6"/>
      <c r="C251" s="6"/>
      <c r="D251" s="6"/>
      <c r="E251" s="6"/>
      <c r="F251" s="6"/>
      <c r="G251" s="6"/>
      <c r="M251" s="69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2">
      <c r="A252" s="6"/>
      <c r="B252" s="6"/>
      <c r="C252" s="6"/>
      <c r="D252" s="6"/>
      <c r="E252" s="6"/>
      <c r="F252" s="6"/>
      <c r="G252" s="6"/>
      <c r="M252" s="69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2">
      <c r="A253" s="6"/>
      <c r="B253" s="6"/>
      <c r="C253" s="6"/>
      <c r="D253" s="6"/>
      <c r="E253" s="6"/>
      <c r="F253" s="6"/>
      <c r="G253" s="6"/>
      <c r="M253" s="69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2">
      <c r="A254" s="6"/>
      <c r="B254" s="6"/>
      <c r="C254" s="6"/>
      <c r="D254" s="6"/>
      <c r="E254" s="6"/>
      <c r="F254" s="6"/>
      <c r="G254" s="6"/>
      <c r="M254" s="69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2">
      <c r="A255" s="6"/>
      <c r="B255" s="6"/>
      <c r="C255" s="6"/>
      <c r="D255" s="6"/>
      <c r="E255" s="6"/>
      <c r="F255" s="6"/>
      <c r="G255" s="6"/>
      <c r="M255" s="69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2">
      <c r="A256" s="6"/>
      <c r="B256" s="6"/>
      <c r="C256" s="6"/>
      <c r="D256" s="6"/>
      <c r="E256" s="6"/>
      <c r="F256" s="6"/>
      <c r="G256" s="6"/>
      <c r="M256" s="69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2">
      <c r="A257" s="6"/>
      <c r="B257" s="6"/>
      <c r="C257" s="6"/>
      <c r="D257" s="6"/>
      <c r="E257" s="6"/>
      <c r="F257" s="6"/>
      <c r="G257" s="6"/>
      <c r="M257" s="69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2">
      <c r="A258" s="6"/>
      <c r="B258" s="6"/>
      <c r="C258" s="6"/>
      <c r="D258" s="6"/>
      <c r="E258" s="6"/>
      <c r="F258" s="6"/>
      <c r="G258" s="6"/>
      <c r="M258" s="69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2">
      <c r="A259" s="6"/>
      <c r="B259" s="6"/>
      <c r="C259" s="6"/>
      <c r="D259" s="6"/>
      <c r="E259" s="6"/>
      <c r="F259" s="6"/>
      <c r="G259" s="6"/>
      <c r="M259" s="69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2">
      <c r="A260" s="6"/>
      <c r="B260" s="6"/>
      <c r="C260" s="6"/>
      <c r="D260" s="6"/>
      <c r="E260" s="6"/>
      <c r="F260" s="6"/>
      <c r="G260" s="6"/>
      <c r="M260" s="69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2">
      <c r="A261" s="6"/>
      <c r="B261" s="6"/>
      <c r="C261" s="6"/>
      <c r="D261" s="6"/>
      <c r="E261" s="6"/>
      <c r="F261" s="6"/>
      <c r="G261" s="6"/>
      <c r="M261" s="69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2">
      <c r="A262" s="6"/>
      <c r="B262" s="6"/>
      <c r="C262" s="6"/>
      <c r="D262" s="6"/>
      <c r="E262" s="6"/>
      <c r="F262" s="6"/>
      <c r="G262" s="6"/>
      <c r="M262" s="69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2">
      <c r="A263" s="6"/>
      <c r="B263" s="6"/>
      <c r="C263" s="6"/>
      <c r="D263" s="6"/>
      <c r="E263" s="6"/>
      <c r="F263" s="6"/>
      <c r="G263" s="6"/>
      <c r="M263" s="69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2">
      <c r="A264" s="6"/>
      <c r="B264" s="6"/>
      <c r="C264" s="6"/>
      <c r="D264" s="6"/>
      <c r="E264" s="6"/>
      <c r="F264" s="6"/>
      <c r="G264" s="6"/>
      <c r="M264" s="69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2">
      <c r="A265" s="6"/>
      <c r="B265" s="6"/>
      <c r="C265" s="6"/>
      <c r="D265" s="6"/>
      <c r="E265" s="6"/>
      <c r="F265" s="6"/>
      <c r="G265" s="6"/>
      <c r="M265" s="69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2">
      <c r="A266" s="6"/>
      <c r="B266" s="6"/>
      <c r="C266" s="6"/>
      <c r="D266" s="6"/>
      <c r="E266" s="6"/>
      <c r="F266" s="6"/>
      <c r="G266" s="6"/>
      <c r="M266" s="69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2">
      <c r="A267" s="6"/>
      <c r="B267" s="6"/>
      <c r="C267" s="6"/>
      <c r="D267" s="6"/>
      <c r="E267" s="6"/>
      <c r="F267" s="6"/>
      <c r="G267" s="6"/>
      <c r="M267" s="69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2">
      <c r="A268" s="6"/>
      <c r="B268" s="6"/>
      <c r="C268" s="6"/>
      <c r="D268" s="6"/>
      <c r="E268" s="6"/>
      <c r="F268" s="6"/>
      <c r="G268" s="6"/>
      <c r="M268" s="69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2">
      <c r="A269" s="6"/>
      <c r="B269" s="6"/>
      <c r="C269" s="6"/>
      <c r="D269" s="6"/>
      <c r="E269" s="6"/>
      <c r="F269" s="6"/>
      <c r="G269" s="6"/>
      <c r="M269" s="69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2">
      <c r="A270" s="6"/>
      <c r="B270" s="6"/>
      <c r="C270" s="6"/>
      <c r="D270" s="6"/>
      <c r="E270" s="6"/>
      <c r="F270" s="6"/>
      <c r="G270" s="6"/>
      <c r="M270" s="69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2">
      <c r="A271" s="6"/>
      <c r="B271" s="6"/>
      <c r="C271" s="6"/>
      <c r="D271" s="6"/>
      <c r="E271" s="6"/>
      <c r="F271" s="6"/>
      <c r="G271" s="6"/>
      <c r="M271" s="69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2">
      <c r="A272" s="6"/>
      <c r="B272" s="6"/>
      <c r="C272" s="6"/>
      <c r="D272" s="6"/>
      <c r="E272" s="6"/>
      <c r="F272" s="6"/>
      <c r="G272" s="6"/>
      <c r="M272" s="69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2">
      <c r="A273" s="6"/>
      <c r="B273" s="6"/>
      <c r="C273" s="6"/>
      <c r="D273" s="6"/>
      <c r="E273" s="6"/>
      <c r="F273" s="6"/>
      <c r="G273" s="6"/>
      <c r="M273" s="69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2">
      <c r="A274" s="6"/>
      <c r="B274" s="6"/>
      <c r="C274" s="6"/>
      <c r="D274" s="6"/>
      <c r="E274" s="6"/>
      <c r="F274" s="6"/>
      <c r="G274" s="6"/>
      <c r="M274" s="69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2">
      <c r="A275" s="6"/>
      <c r="B275" s="6"/>
      <c r="C275" s="6"/>
      <c r="D275" s="6"/>
      <c r="E275" s="6"/>
      <c r="F275" s="6"/>
      <c r="G275" s="6"/>
      <c r="M275" s="69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2">
      <c r="A276" s="6"/>
      <c r="B276" s="6"/>
      <c r="C276" s="6"/>
      <c r="D276" s="6"/>
      <c r="E276" s="6"/>
      <c r="F276" s="6"/>
      <c r="G276" s="6"/>
      <c r="M276" s="69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2">
      <c r="A277" s="6"/>
      <c r="B277" s="6"/>
      <c r="C277" s="6"/>
      <c r="D277" s="6"/>
      <c r="E277" s="6"/>
      <c r="F277" s="6"/>
      <c r="G277" s="6"/>
      <c r="M277" s="69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2">
      <c r="A278" s="6"/>
      <c r="B278" s="6"/>
      <c r="C278" s="6"/>
      <c r="D278" s="6"/>
      <c r="E278" s="6"/>
      <c r="F278" s="6"/>
      <c r="G278" s="6"/>
      <c r="M278" s="69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2">
      <c r="A279" s="6"/>
      <c r="B279" s="6"/>
      <c r="C279" s="6"/>
      <c r="D279" s="6"/>
      <c r="E279" s="6"/>
      <c r="F279" s="6"/>
      <c r="G279" s="6"/>
      <c r="M279" s="69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2">
      <c r="A280" s="6"/>
      <c r="B280" s="6"/>
      <c r="C280" s="6"/>
      <c r="D280" s="6"/>
      <c r="E280" s="6"/>
      <c r="F280" s="6"/>
      <c r="G280" s="6"/>
      <c r="M280" s="69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2">
      <c r="A281" s="6"/>
      <c r="B281" s="6"/>
      <c r="C281" s="6"/>
      <c r="D281" s="6"/>
      <c r="E281" s="6"/>
      <c r="F281" s="6"/>
      <c r="G281" s="6"/>
      <c r="M281" s="69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2">
      <c r="A282" s="6"/>
      <c r="B282" s="6"/>
      <c r="C282" s="6"/>
      <c r="D282" s="6"/>
      <c r="E282" s="6"/>
      <c r="F282" s="6"/>
      <c r="G282" s="6"/>
      <c r="M282" s="69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2">
      <c r="A283" s="6"/>
      <c r="B283" s="6"/>
      <c r="C283" s="6"/>
      <c r="D283" s="6"/>
      <c r="E283" s="6"/>
      <c r="F283" s="6"/>
      <c r="G283" s="6"/>
      <c r="M283" s="69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2">
      <c r="A284" s="6"/>
      <c r="B284" s="6"/>
      <c r="C284" s="6"/>
      <c r="D284" s="6"/>
      <c r="E284" s="6"/>
      <c r="F284" s="6"/>
      <c r="G284" s="6"/>
      <c r="M284" s="69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2">
      <c r="A285" s="6"/>
      <c r="B285" s="6"/>
      <c r="C285" s="6"/>
      <c r="D285" s="6"/>
      <c r="E285" s="6"/>
      <c r="F285" s="6"/>
      <c r="G285" s="6"/>
      <c r="M285" s="69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2">
      <c r="A286" s="6"/>
      <c r="B286" s="6"/>
      <c r="C286" s="6"/>
      <c r="D286" s="6"/>
      <c r="E286" s="6"/>
      <c r="F286" s="6"/>
      <c r="G286" s="6"/>
      <c r="M286" s="69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2">
      <c r="A287" s="6"/>
      <c r="B287" s="6"/>
      <c r="C287" s="6"/>
      <c r="D287" s="6"/>
      <c r="E287" s="6"/>
      <c r="F287" s="6"/>
      <c r="G287" s="6"/>
      <c r="M287" s="69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2">
      <c r="A288" s="6"/>
      <c r="B288" s="6"/>
      <c r="C288" s="6"/>
      <c r="D288" s="6"/>
      <c r="E288" s="6"/>
      <c r="F288" s="6"/>
      <c r="G288" s="6"/>
      <c r="M288" s="69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2">
      <c r="A289" s="6"/>
      <c r="B289" s="6"/>
      <c r="C289" s="6"/>
      <c r="D289" s="6"/>
      <c r="E289" s="6"/>
      <c r="F289" s="6"/>
      <c r="G289" s="6"/>
      <c r="M289" s="69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2">
      <c r="A290" s="6"/>
      <c r="B290" s="6"/>
      <c r="C290" s="6"/>
      <c r="D290" s="6"/>
      <c r="E290" s="6"/>
      <c r="F290" s="6"/>
      <c r="G290" s="6"/>
      <c r="M290" s="69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2">
      <c r="A291" s="6"/>
      <c r="B291" s="6"/>
      <c r="C291" s="6"/>
      <c r="D291" s="6"/>
      <c r="E291" s="6"/>
      <c r="F291" s="6"/>
      <c r="G291" s="6"/>
      <c r="M291" s="69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2">
      <c r="A292" s="6"/>
      <c r="B292" s="6"/>
      <c r="C292" s="6"/>
      <c r="D292" s="6"/>
      <c r="E292" s="6"/>
      <c r="F292" s="6"/>
      <c r="G292" s="6"/>
      <c r="M292" s="69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2">
      <c r="A293" s="6"/>
      <c r="B293" s="6"/>
      <c r="C293" s="6"/>
      <c r="D293" s="6"/>
      <c r="E293" s="6"/>
      <c r="F293" s="6"/>
      <c r="G293" s="6"/>
      <c r="M293" s="69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2">
      <c r="A294" s="6"/>
      <c r="B294" s="6"/>
      <c r="C294" s="6"/>
      <c r="D294" s="6"/>
      <c r="E294" s="6"/>
      <c r="F294" s="6"/>
      <c r="G294" s="6"/>
      <c r="M294" s="69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2">
      <c r="A295" s="6"/>
      <c r="B295" s="6"/>
      <c r="C295" s="6"/>
      <c r="D295" s="6"/>
      <c r="E295" s="6"/>
      <c r="F295" s="6"/>
      <c r="G295" s="6"/>
      <c r="M295" s="69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2">
      <c r="A296" s="6"/>
      <c r="B296" s="6"/>
      <c r="C296" s="6"/>
      <c r="D296" s="6"/>
      <c r="E296" s="6"/>
      <c r="F296" s="6"/>
      <c r="G296" s="6"/>
      <c r="M296" s="69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2">
      <c r="A297" s="6"/>
      <c r="B297" s="6"/>
      <c r="C297" s="6"/>
      <c r="D297" s="6"/>
      <c r="E297" s="6"/>
      <c r="F297" s="6"/>
      <c r="G297" s="6"/>
      <c r="M297" s="69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2">
      <c r="A298" s="6"/>
      <c r="B298" s="6"/>
      <c r="C298" s="6"/>
      <c r="D298" s="6"/>
      <c r="E298" s="6"/>
      <c r="F298" s="6"/>
      <c r="G298" s="6"/>
      <c r="M298" s="69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2">
      <c r="A299" s="6"/>
      <c r="B299" s="6"/>
      <c r="C299" s="6"/>
      <c r="D299" s="6"/>
      <c r="E299" s="6"/>
      <c r="F299" s="6"/>
      <c r="G299" s="6"/>
      <c r="M299" s="69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2">
      <c r="A300" s="6"/>
      <c r="B300" s="6"/>
      <c r="C300" s="6"/>
      <c r="D300" s="6"/>
      <c r="E300" s="6"/>
      <c r="F300" s="6"/>
      <c r="G300" s="6"/>
      <c r="M300" s="69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2">
      <c r="A301" s="6"/>
      <c r="B301" s="6"/>
      <c r="C301" s="6"/>
      <c r="D301" s="6"/>
      <c r="E301" s="6"/>
      <c r="F301" s="6"/>
      <c r="G301" s="6"/>
      <c r="M301" s="69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2">
      <c r="A302" s="6"/>
      <c r="B302" s="6"/>
      <c r="C302" s="6"/>
      <c r="D302" s="6"/>
      <c r="E302" s="6"/>
      <c r="F302" s="6"/>
      <c r="G302" s="6"/>
      <c r="M302" s="69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2">
      <c r="A303" s="6"/>
      <c r="B303" s="6"/>
      <c r="C303" s="6"/>
      <c r="D303" s="6"/>
      <c r="E303" s="6"/>
      <c r="F303" s="6"/>
      <c r="G303" s="6"/>
      <c r="M303" s="69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2">
      <c r="A304" s="6"/>
      <c r="B304" s="6"/>
      <c r="C304" s="6"/>
      <c r="D304" s="6"/>
      <c r="E304" s="6"/>
      <c r="F304" s="6"/>
      <c r="G304" s="6"/>
      <c r="M304" s="69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2">
      <c r="A305" s="6"/>
      <c r="B305" s="6"/>
      <c r="C305" s="6"/>
      <c r="D305" s="6"/>
      <c r="E305" s="6"/>
      <c r="F305" s="6"/>
      <c r="G305" s="6"/>
      <c r="M305" s="69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2">
      <c r="A306" s="6"/>
      <c r="B306" s="6"/>
      <c r="C306" s="6"/>
      <c r="D306" s="6"/>
      <c r="E306" s="6"/>
      <c r="F306" s="6"/>
      <c r="G306" s="6"/>
      <c r="M306" s="69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2">
      <c r="A307" s="6"/>
      <c r="B307" s="6"/>
      <c r="C307" s="6"/>
      <c r="D307" s="6"/>
      <c r="E307" s="6"/>
      <c r="F307" s="6"/>
      <c r="G307" s="6"/>
      <c r="M307" s="69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2">
      <c r="A308" s="6"/>
      <c r="B308" s="6"/>
      <c r="C308" s="6"/>
      <c r="D308" s="6"/>
      <c r="E308" s="6"/>
      <c r="F308" s="6"/>
      <c r="G308" s="6"/>
      <c r="M308" s="69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2">
      <c r="A309" s="6"/>
      <c r="B309" s="6"/>
      <c r="C309" s="6"/>
      <c r="D309" s="6"/>
      <c r="E309" s="6"/>
      <c r="F309" s="6"/>
      <c r="G309" s="6"/>
      <c r="M309" s="69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2">
      <c r="A310" s="6"/>
      <c r="B310" s="6"/>
      <c r="C310" s="6"/>
      <c r="D310" s="6"/>
      <c r="E310" s="6"/>
      <c r="F310" s="6"/>
      <c r="G310" s="6"/>
      <c r="M310" s="69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2">
      <c r="A311" s="6"/>
      <c r="B311" s="6"/>
      <c r="C311" s="6"/>
      <c r="D311" s="6"/>
      <c r="E311" s="6"/>
      <c r="F311" s="6"/>
      <c r="G311" s="6"/>
      <c r="M311" s="69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2">
      <c r="A312" s="6"/>
      <c r="B312" s="6"/>
      <c r="C312" s="6"/>
      <c r="D312" s="6"/>
      <c r="E312" s="6"/>
      <c r="F312" s="6"/>
      <c r="G312" s="6"/>
      <c r="M312" s="69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2">
      <c r="A313" s="6"/>
      <c r="B313" s="6"/>
      <c r="C313" s="6"/>
      <c r="D313" s="6"/>
      <c r="E313" s="6"/>
      <c r="F313" s="6"/>
      <c r="G313" s="6"/>
      <c r="M313" s="69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2">
      <c r="A314" s="6"/>
      <c r="B314" s="6"/>
      <c r="C314" s="6"/>
      <c r="D314" s="6"/>
      <c r="E314" s="6"/>
      <c r="F314" s="6"/>
      <c r="G314" s="6"/>
      <c r="M314" s="69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2">
      <c r="A315" s="6"/>
      <c r="B315" s="6"/>
      <c r="C315" s="6"/>
      <c r="D315" s="6"/>
      <c r="E315" s="6"/>
      <c r="F315" s="6"/>
      <c r="G315" s="6"/>
      <c r="M315" s="69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2">
      <c r="A316" s="6"/>
      <c r="B316" s="6"/>
      <c r="C316" s="6"/>
      <c r="D316" s="6"/>
      <c r="E316" s="6"/>
      <c r="F316" s="6"/>
      <c r="G316" s="6"/>
      <c r="M316" s="69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2">
      <c r="A317" s="6"/>
      <c r="B317" s="6"/>
      <c r="C317" s="6"/>
      <c r="D317" s="6"/>
      <c r="E317" s="6"/>
      <c r="F317" s="6"/>
      <c r="G317" s="6"/>
      <c r="M317" s="69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2">
      <c r="A318" s="6"/>
      <c r="B318" s="6"/>
      <c r="C318" s="6"/>
      <c r="D318" s="6"/>
      <c r="E318" s="6"/>
      <c r="F318" s="6"/>
      <c r="G318" s="6"/>
      <c r="M318" s="69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2">
      <c r="A319" s="6"/>
      <c r="B319" s="6"/>
      <c r="C319" s="6"/>
      <c r="D319" s="6"/>
      <c r="E319" s="6"/>
      <c r="F319" s="6"/>
      <c r="G319" s="6"/>
      <c r="M319" s="69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2">
      <c r="A320" s="6"/>
      <c r="B320" s="6"/>
      <c r="C320" s="6"/>
      <c r="D320" s="6"/>
      <c r="E320" s="6"/>
      <c r="F320" s="6"/>
      <c r="G320" s="6"/>
      <c r="M320" s="69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2">
      <c r="A321" s="6"/>
      <c r="B321" s="6"/>
      <c r="C321" s="6"/>
      <c r="D321" s="6"/>
      <c r="E321" s="6"/>
      <c r="F321" s="6"/>
      <c r="G321" s="6"/>
      <c r="M321" s="69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2">
      <c r="A322" s="6"/>
      <c r="B322" s="6"/>
      <c r="C322" s="6"/>
      <c r="D322" s="6"/>
      <c r="E322" s="6"/>
      <c r="F322" s="6"/>
      <c r="G322" s="6"/>
      <c r="M322" s="69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2">
      <c r="A323" s="6"/>
      <c r="B323" s="6"/>
      <c r="C323" s="6"/>
      <c r="D323" s="6"/>
      <c r="E323" s="6"/>
      <c r="F323" s="6"/>
      <c r="G323" s="6"/>
      <c r="M323" s="69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2">
      <c r="A324" s="6"/>
      <c r="B324" s="6"/>
      <c r="C324" s="6"/>
      <c r="D324" s="6"/>
      <c r="E324" s="6"/>
      <c r="F324" s="6"/>
      <c r="G324" s="6"/>
      <c r="M324" s="69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2">
      <c r="A325" s="6"/>
      <c r="B325" s="6"/>
      <c r="C325" s="6"/>
      <c r="D325" s="6"/>
      <c r="E325" s="6"/>
      <c r="F325" s="6"/>
      <c r="G325" s="6"/>
      <c r="M325" s="69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2">
      <c r="A326" s="6"/>
      <c r="B326" s="6"/>
      <c r="C326" s="6"/>
      <c r="D326" s="6"/>
      <c r="E326" s="6"/>
      <c r="F326" s="6"/>
      <c r="G326" s="6"/>
      <c r="M326" s="69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2">
      <c r="A327" s="6"/>
      <c r="B327" s="6"/>
      <c r="C327" s="6"/>
      <c r="D327" s="6"/>
      <c r="E327" s="6"/>
      <c r="F327" s="6"/>
      <c r="G327" s="6"/>
      <c r="M327" s="69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2">
      <c r="A328" s="6"/>
      <c r="B328" s="6"/>
      <c r="C328" s="6"/>
      <c r="D328" s="6"/>
      <c r="E328" s="6"/>
      <c r="F328" s="6"/>
      <c r="G328" s="6"/>
      <c r="M328" s="69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2">
      <c r="A329" s="6"/>
      <c r="B329" s="6"/>
      <c r="C329" s="6"/>
      <c r="D329" s="6"/>
      <c r="E329" s="6"/>
      <c r="F329" s="6"/>
      <c r="G329" s="6"/>
      <c r="M329" s="69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2">
      <c r="A330" s="6"/>
      <c r="B330" s="6"/>
      <c r="C330" s="6"/>
      <c r="D330" s="6"/>
      <c r="E330" s="6"/>
      <c r="F330" s="6"/>
      <c r="G330" s="6"/>
      <c r="M330" s="69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2">
      <c r="A331" s="6"/>
      <c r="B331" s="6"/>
      <c r="C331" s="6"/>
      <c r="D331" s="6"/>
      <c r="E331" s="6"/>
      <c r="F331" s="6"/>
      <c r="G331" s="6"/>
      <c r="M331" s="69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2">
      <c r="A332" s="6"/>
      <c r="B332" s="6"/>
      <c r="C332" s="6"/>
      <c r="D332" s="6"/>
      <c r="E332" s="6"/>
      <c r="F332" s="6"/>
      <c r="G332" s="6"/>
      <c r="M332" s="69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2">
      <c r="A333" s="6"/>
      <c r="B333" s="6"/>
      <c r="C333" s="6"/>
      <c r="D333" s="6"/>
      <c r="E333" s="6"/>
      <c r="F333" s="6"/>
      <c r="G333" s="6"/>
      <c r="M333" s="69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2">
      <c r="A334" s="6"/>
      <c r="B334" s="6"/>
      <c r="C334" s="6"/>
      <c r="D334" s="6"/>
      <c r="E334" s="6"/>
      <c r="F334" s="6"/>
      <c r="G334" s="6"/>
      <c r="M334" s="69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2">
      <c r="A335" s="6"/>
      <c r="B335" s="6"/>
      <c r="C335" s="6"/>
      <c r="D335" s="6"/>
      <c r="E335" s="6"/>
      <c r="F335" s="6"/>
      <c r="G335" s="6"/>
      <c r="M335" s="69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2">
      <c r="A336" s="6"/>
      <c r="B336" s="6"/>
      <c r="C336" s="6"/>
      <c r="D336" s="6"/>
      <c r="E336" s="6"/>
      <c r="F336" s="6"/>
      <c r="G336" s="6"/>
      <c r="M336" s="69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2">
      <c r="A337" s="6"/>
      <c r="B337" s="6"/>
      <c r="C337" s="6"/>
      <c r="D337" s="6"/>
      <c r="E337" s="6"/>
      <c r="F337" s="6"/>
      <c r="G337" s="6"/>
      <c r="M337" s="69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2">
      <c r="A338" s="6"/>
      <c r="B338" s="6"/>
      <c r="C338" s="6"/>
      <c r="D338" s="6"/>
      <c r="E338" s="6"/>
      <c r="F338" s="6"/>
      <c r="G338" s="6"/>
      <c r="M338" s="69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2">
      <c r="A339" s="6"/>
      <c r="B339" s="6"/>
      <c r="C339" s="6"/>
      <c r="D339" s="6"/>
      <c r="E339" s="6"/>
      <c r="F339" s="6"/>
      <c r="G339" s="6"/>
      <c r="M339" s="69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2">
      <c r="A340" s="6"/>
      <c r="B340" s="6"/>
      <c r="C340" s="6"/>
      <c r="D340" s="6"/>
      <c r="E340" s="6"/>
      <c r="F340" s="6"/>
      <c r="G340" s="6"/>
      <c r="M340" s="69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2">
      <c r="A341" s="6"/>
      <c r="B341" s="6"/>
      <c r="C341" s="6"/>
      <c r="D341" s="6"/>
      <c r="E341" s="6"/>
      <c r="F341" s="6"/>
      <c r="G341" s="6"/>
      <c r="M341" s="69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2">
      <c r="A342" s="6"/>
      <c r="B342" s="6"/>
      <c r="C342" s="6"/>
      <c r="D342" s="6"/>
      <c r="E342" s="6"/>
      <c r="F342" s="6"/>
      <c r="G342" s="6"/>
      <c r="M342" s="69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2">
      <c r="A343" s="6"/>
      <c r="B343" s="6"/>
      <c r="C343" s="6"/>
      <c r="D343" s="6"/>
      <c r="E343" s="6"/>
      <c r="F343" s="6"/>
      <c r="G343" s="6"/>
      <c r="M343" s="69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2">
      <c r="A344" s="6"/>
      <c r="B344" s="6"/>
      <c r="C344" s="6"/>
      <c r="D344" s="6"/>
      <c r="E344" s="6"/>
      <c r="F344" s="6"/>
      <c r="G344" s="6"/>
      <c r="M344" s="69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2">
      <c r="A345" s="6"/>
      <c r="B345" s="6"/>
      <c r="C345" s="6"/>
      <c r="D345" s="6"/>
      <c r="E345" s="6"/>
      <c r="F345" s="6"/>
      <c r="G345" s="6"/>
      <c r="M345" s="69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2">
      <c r="A346" s="6"/>
      <c r="B346" s="6"/>
      <c r="C346" s="6"/>
      <c r="D346" s="6"/>
      <c r="E346" s="6"/>
      <c r="F346" s="6"/>
      <c r="G346" s="6"/>
      <c r="M346" s="69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2">
      <c r="A347" s="6"/>
      <c r="B347" s="6"/>
      <c r="C347" s="6"/>
      <c r="D347" s="6"/>
      <c r="E347" s="6"/>
      <c r="F347" s="6"/>
      <c r="G347" s="6"/>
      <c r="M347" s="69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2">
      <c r="A348" s="6"/>
      <c r="B348" s="6"/>
      <c r="C348" s="6"/>
      <c r="D348" s="6"/>
      <c r="E348" s="6"/>
      <c r="F348" s="6"/>
      <c r="G348" s="6"/>
      <c r="M348" s="69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2">
      <c r="A349" s="6"/>
      <c r="B349" s="6"/>
      <c r="C349" s="6"/>
      <c r="D349" s="6"/>
      <c r="E349" s="6"/>
      <c r="F349" s="6"/>
      <c r="G349" s="6"/>
      <c r="M349" s="69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2">
      <c r="A350" s="6"/>
      <c r="B350" s="6"/>
      <c r="C350" s="6"/>
      <c r="D350" s="6"/>
      <c r="E350" s="6"/>
      <c r="F350" s="6"/>
      <c r="G350" s="6"/>
      <c r="M350" s="69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2">
      <c r="A351" s="6"/>
      <c r="B351" s="6"/>
      <c r="C351" s="6"/>
      <c r="D351" s="6"/>
      <c r="E351" s="6"/>
      <c r="F351" s="6"/>
      <c r="G351" s="6"/>
      <c r="M351" s="69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2">
      <c r="A352" s="6"/>
      <c r="B352" s="6"/>
      <c r="C352" s="6"/>
      <c r="D352" s="6"/>
      <c r="E352" s="6"/>
      <c r="F352" s="6"/>
      <c r="G352" s="6"/>
      <c r="M352" s="69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2">
      <c r="A353" s="6"/>
      <c r="B353" s="6"/>
      <c r="C353" s="6"/>
      <c r="D353" s="6"/>
      <c r="E353" s="6"/>
      <c r="F353" s="6"/>
      <c r="G353" s="6"/>
      <c r="M353" s="69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2">
      <c r="A354" s="6"/>
      <c r="B354" s="6"/>
      <c r="C354" s="6"/>
      <c r="D354" s="6"/>
      <c r="E354" s="6"/>
      <c r="F354" s="6"/>
      <c r="G354" s="6"/>
      <c r="M354" s="69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2">
      <c r="A355" s="6"/>
      <c r="B355" s="6"/>
      <c r="C355" s="6"/>
      <c r="D355" s="6"/>
      <c r="E355" s="6"/>
      <c r="F355" s="6"/>
      <c r="G355" s="6"/>
      <c r="M355" s="69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2">
      <c r="A356" s="6"/>
      <c r="B356" s="6"/>
      <c r="C356" s="6"/>
      <c r="D356" s="6"/>
      <c r="E356" s="6"/>
      <c r="F356" s="6"/>
      <c r="G356" s="6"/>
      <c r="M356" s="69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2">
      <c r="A357" s="6"/>
      <c r="B357" s="6"/>
      <c r="C357" s="6"/>
      <c r="D357" s="6"/>
      <c r="E357" s="6"/>
      <c r="F357" s="6"/>
      <c r="G357" s="6"/>
      <c r="M357" s="69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2">
      <c r="A358" s="6"/>
      <c r="B358" s="6"/>
      <c r="C358" s="6"/>
      <c r="D358" s="6"/>
      <c r="E358" s="6"/>
      <c r="F358" s="6"/>
      <c r="G358" s="6"/>
      <c r="M358" s="69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2">
      <c r="A359" s="6"/>
      <c r="B359" s="6"/>
      <c r="C359" s="6"/>
      <c r="D359" s="6"/>
      <c r="E359" s="6"/>
      <c r="F359" s="6"/>
      <c r="G359" s="6"/>
      <c r="M359" s="69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2">
      <c r="A360" s="6"/>
      <c r="B360" s="6"/>
      <c r="C360" s="6"/>
      <c r="D360" s="6"/>
      <c r="E360" s="6"/>
      <c r="F360" s="6"/>
      <c r="G360" s="6"/>
      <c r="M360" s="69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2">
      <c r="A361" s="6"/>
      <c r="B361" s="6"/>
      <c r="C361" s="6"/>
      <c r="D361" s="6"/>
      <c r="E361" s="6"/>
      <c r="F361" s="6"/>
      <c r="G361" s="6"/>
      <c r="M361" s="69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2">
      <c r="A362" s="6"/>
      <c r="B362" s="6"/>
      <c r="C362" s="6"/>
      <c r="D362" s="6"/>
      <c r="E362" s="6"/>
      <c r="F362" s="6"/>
      <c r="G362" s="6"/>
      <c r="M362" s="69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2">
      <c r="A363" s="6"/>
      <c r="B363" s="6"/>
      <c r="C363" s="6"/>
      <c r="D363" s="6"/>
      <c r="E363" s="6"/>
      <c r="F363" s="6"/>
      <c r="G363" s="6"/>
      <c r="M363" s="69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2">
      <c r="A364" s="6"/>
      <c r="B364" s="6"/>
      <c r="C364" s="6"/>
      <c r="D364" s="6"/>
      <c r="E364" s="6"/>
      <c r="F364" s="6"/>
      <c r="G364" s="6"/>
      <c r="M364" s="69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2">
      <c r="A365" s="6"/>
      <c r="B365" s="6"/>
      <c r="C365" s="6"/>
      <c r="D365" s="6"/>
      <c r="E365" s="6"/>
      <c r="F365" s="6"/>
      <c r="G365" s="6"/>
      <c r="M365" s="69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2">
      <c r="A366" s="6"/>
      <c r="B366" s="6"/>
      <c r="C366" s="6"/>
      <c r="D366" s="6"/>
      <c r="E366" s="6"/>
      <c r="F366" s="6"/>
      <c r="G366" s="6"/>
      <c r="M366" s="69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2">
      <c r="A367" s="6"/>
      <c r="B367" s="6"/>
      <c r="C367" s="6"/>
      <c r="D367" s="6"/>
      <c r="E367" s="6"/>
      <c r="F367" s="6"/>
      <c r="G367" s="6"/>
      <c r="M367" s="69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2">
      <c r="A368" s="6"/>
      <c r="B368" s="6"/>
      <c r="C368" s="6"/>
      <c r="D368" s="6"/>
      <c r="E368" s="6"/>
      <c r="F368" s="6"/>
      <c r="G368" s="6"/>
      <c r="M368" s="69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2">
      <c r="A369" s="6"/>
      <c r="B369" s="6"/>
      <c r="C369" s="6"/>
      <c r="D369" s="6"/>
      <c r="E369" s="6"/>
      <c r="F369" s="6"/>
      <c r="G369" s="6"/>
      <c r="M369" s="69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2">
      <c r="A370" s="6"/>
      <c r="B370" s="6"/>
      <c r="C370" s="6"/>
      <c r="D370" s="6"/>
      <c r="E370" s="6"/>
      <c r="F370" s="6"/>
      <c r="G370" s="6"/>
      <c r="M370" s="69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2">
      <c r="A371" s="6"/>
      <c r="B371" s="6"/>
      <c r="C371" s="6"/>
      <c r="D371" s="6"/>
      <c r="E371" s="6"/>
      <c r="F371" s="6"/>
      <c r="G371" s="6"/>
      <c r="M371" s="69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2">
      <c r="A372" s="6"/>
      <c r="B372" s="6"/>
      <c r="C372" s="6"/>
      <c r="D372" s="6"/>
      <c r="E372" s="6"/>
      <c r="F372" s="6"/>
      <c r="G372" s="6"/>
      <c r="M372" s="69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2">
      <c r="A373" s="6"/>
      <c r="B373" s="6"/>
      <c r="C373" s="6"/>
      <c r="D373" s="6"/>
      <c r="E373" s="6"/>
      <c r="F373" s="6"/>
      <c r="G373" s="6"/>
      <c r="M373" s="69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2">
      <c r="A374" s="6"/>
      <c r="B374" s="6"/>
      <c r="C374" s="6"/>
      <c r="D374" s="6"/>
      <c r="E374" s="6"/>
      <c r="F374" s="6"/>
      <c r="G374" s="6"/>
      <c r="M374" s="69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2">
      <c r="A375" s="6"/>
      <c r="B375" s="6"/>
      <c r="C375" s="6"/>
      <c r="D375" s="6"/>
      <c r="E375" s="6"/>
      <c r="F375" s="6"/>
      <c r="G375" s="6"/>
      <c r="M375" s="69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2">
      <c r="A376" s="6"/>
      <c r="B376" s="6"/>
      <c r="C376" s="6"/>
      <c r="D376" s="6"/>
      <c r="E376" s="6"/>
      <c r="F376" s="6"/>
      <c r="G376" s="6"/>
      <c r="M376" s="69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2">
      <c r="A377" s="6"/>
      <c r="B377" s="6"/>
      <c r="C377" s="6"/>
      <c r="D377" s="6"/>
      <c r="E377" s="6"/>
      <c r="F377" s="6"/>
      <c r="G377" s="6"/>
      <c r="M377" s="69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2">
      <c r="A378" s="6"/>
      <c r="B378" s="6"/>
      <c r="C378" s="6"/>
      <c r="D378" s="6"/>
      <c r="E378" s="6"/>
      <c r="F378" s="6"/>
      <c r="G378" s="6"/>
      <c r="M378" s="69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2">
      <c r="A379" s="6"/>
      <c r="B379" s="6"/>
      <c r="C379" s="6"/>
      <c r="D379" s="6"/>
      <c r="E379" s="6"/>
      <c r="F379" s="6"/>
      <c r="G379" s="6"/>
      <c r="M379" s="69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2">
      <c r="A380" s="6"/>
      <c r="B380" s="6"/>
      <c r="C380" s="6"/>
      <c r="D380" s="6"/>
      <c r="E380" s="6"/>
      <c r="F380" s="6"/>
      <c r="G380" s="6"/>
      <c r="M380" s="69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2">
      <c r="A381" s="6"/>
      <c r="B381" s="6"/>
      <c r="C381" s="6"/>
      <c r="D381" s="6"/>
      <c r="E381" s="6"/>
      <c r="F381" s="6"/>
      <c r="G381" s="6"/>
      <c r="M381" s="69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2">
      <c r="A382" s="6"/>
      <c r="B382" s="6"/>
      <c r="C382" s="6"/>
      <c r="D382" s="6"/>
      <c r="E382" s="6"/>
      <c r="F382" s="6"/>
      <c r="G382" s="6"/>
      <c r="M382" s="69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2">
      <c r="A383" s="6"/>
      <c r="B383" s="6"/>
      <c r="C383" s="6"/>
      <c r="D383" s="6"/>
      <c r="E383" s="6"/>
      <c r="F383" s="6"/>
      <c r="G383" s="6"/>
      <c r="M383" s="69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2">
      <c r="A384" s="6"/>
      <c r="B384" s="6"/>
      <c r="C384" s="6"/>
      <c r="D384" s="6"/>
      <c r="E384" s="6"/>
      <c r="F384" s="6"/>
      <c r="G384" s="6"/>
      <c r="M384" s="69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2">
      <c r="A385" s="6"/>
      <c r="B385" s="6"/>
      <c r="C385" s="6"/>
      <c r="D385" s="6"/>
      <c r="E385" s="6"/>
      <c r="F385" s="6"/>
      <c r="G385" s="6"/>
      <c r="M385" s="69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2">
      <c r="A386" s="6"/>
      <c r="B386" s="6"/>
      <c r="C386" s="6"/>
      <c r="D386" s="6"/>
      <c r="E386" s="6"/>
      <c r="F386" s="6"/>
      <c r="G386" s="6"/>
      <c r="M386" s="69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2">
      <c r="A387" s="6"/>
      <c r="B387" s="6"/>
      <c r="C387" s="6"/>
      <c r="D387" s="6"/>
      <c r="E387" s="6"/>
      <c r="F387" s="6"/>
      <c r="G387" s="6"/>
      <c r="M387" s="69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2">
      <c r="A388" s="6"/>
      <c r="B388" s="6"/>
      <c r="C388" s="6"/>
      <c r="D388" s="6"/>
      <c r="E388" s="6"/>
      <c r="F388" s="6"/>
      <c r="G388" s="6"/>
      <c r="M388" s="69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2">
      <c r="A389" s="6"/>
      <c r="B389" s="6"/>
      <c r="C389" s="6"/>
      <c r="D389" s="6"/>
      <c r="E389" s="6"/>
      <c r="F389" s="6"/>
      <c r="G389" s="6"/>
      <c r="M389" s="69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2">
      <c r="A390" s="6"/>
      <c r="B390" s="6"/>
      <c r="C390" s="6"/>
      <c r="D390" s="6"/>
      <c r="E390" s="6"/>
      <c r="F390" s="6"/>
      <c r="G390" s="6"/>
      <c r="M390" s="69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2">
      <c r="A391" s="6"/>
      <c r="B391" s="6"/>
      <c r="C391" s="6"/>
      <c r="D391" s="6"/>
      <c r="E391" s="6"/>
      <c r="F391" s="6"/>
      <c r="G391" s="6"/>
      <c r="M391" s="69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2">
      <c r="A392" s="6"/>
      <c r="B392" s="6"/>
      <c r="C392" s="6"/>
      <c r="D392" s="6"/>
      <c r="E392" s="6"/>
      <c r="F392" s="6"/>
      <c r="G392" s="6"/>
      <c r="M392" s="69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2">
      <c r="A393" s="6"/>
      <c r="B393" s="6"/>
      <c r="C393" s="6"/>
      <c r="D393" s="6"/>
      <c r="E393" s="6"/>
      <c r="F393" s="6"/>
      <c r="G393" s="6"/>
      <c r="M393" s="69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2">
      <c r="A394" s="6"/>
      <c r="B394" s="6"/>
      <c r="C394" s="6"/>
      <c r="D394" s="6"/>
      <c r="E394" s="6"/>
      <c r="F394" s="6"/>
      <c r="G394" s="6"/>
      <c r="M394" s="69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2">
      <c r="A395" s="6"/>
      <c r="B395" s="6"/>
      <c r="C395" s="6"/>
      <c r="D395" s="6"/>
      <c r="E395" s="6"/>
      <c r="F395" s="6"/>
      <c r="G395" s="6"/>
      <c r="M395" s="69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2">
      <c r="A396" s="6"/>
      <c r="B396" s="6"/>
      <c r="C396" s="6"/>
      <c r="D396" s="6"/>
      <c r="E396" s="6"/>
      <c r="F396" s="6"/>
      <c r="G396" s="6"/>
      <c r="M396" s="69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2">
      <c r="A397" s="6"/>
      <c r="B397" s="6"/>
      <c r="C397" s="6"/>
      <c r="D397" s="6"/>
      <c r="E397" s="6"/>
      <c r="F397" s="6"/>
      <c r="G397" s="6"/>
      <c r="M397" s="69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2">
      <c r="A398" s="6"/>
      <c r="B398" s="6"/>
      <c r="C398" s="6"/>
      <c r="D398" s="6"/>
      <c r="E398" s="6"/>
      <c r="F398" s="6"/>
      <c r="G398" s="6"/>
      <c r="M398" s="69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2">
      <c r="A399" s="6"/>
      <c r="B399" s="6"/>
      <c r="C399" s="6"/>
      <c r="D399" s="6"/>
      <c r="E399" s="6"/>
      <c r="F399" s="6"/>
      <c r="G399" s="6"/>
      <c r="M399" s="69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2">
      <c r="A400" s="6"/>
      <c r="B400" s="6"/>
      <c r="C400" s="6"/>
      <c r="D400" s="6"/>
      <c r="E400" s="6"/>
      <c r="F400" s="6"/>
      <c r="G400" s="6"/>
      <c r="M400" s="69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2">
      <c r="A401" s="6"/>
      <c r="B401" s="6"/>
      <c r="C401" s="6"/>
      <c r="D401" s="6"/>
      <c r="E401" s="6"/>
      <c r="F401" s="6"/>
      <c r="G401" s="6"/>
      <c r="M401" s="69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2">
      <c r="A402" s="6"/>
      <c r="B402" s="6"/>
      <c r="C402" s="6"/>
      <c r="D402" s="6"/>
      <c r="E402" s="6"/>
      <c r="F402" s="6"/>
      <c r="G402" s="6"/>
      <c r="M402" s="69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2">
      <c r="A403" s="6"/>
      <c r="B403" s="6"/>
      <c r="C403" s="6"/>
      <c r="D403" s="6"/>
      <c r="E403" s="6"/>
      <c r="F403" s="6"/>
      <c r="G403" s="6"/>
      <c r="M403" s="69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2">
      <c r="A404" s="6"/>
      <c r="B404" s="6"/>
      <c r="C404" s="6"/>
      <c r="D404" s="6"/>
      <c r="E404" s="6"/>
      <c r="F404" s="6"/>
      <c r="G404" s="6"/>
      <c r="M404" s="69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2">
      <c r="A405" s="6"/>
      <c r="B405" s="6"/>
      <c r="C405" s="6"/>
      <c r="D405" s="6"/>
      <c r="E405" s="6"/>
      <c r="F405" s="6"/>
      <c r="G405" s="6"/>
      <c r="M405" s="69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2">
      <c r="A406" s="6"/>
      <c r="B406" s="6"/>
      <c r="C406" s="6"/>
      <c r="D406" s="6"/>
      <c r="E406" s="6"/>
      <c r="F406" s="6"/>
      <c r="G406" s="6"/>
      <c r="M406" s="69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2">
      <c r="A407" s="6"/>
      <c r="B407" s="6"/>
      <c r="C407" s="6"/>
      <c r="D407" s="6"/>
      <c r="E407" s="6"/>
      <c r="F407" s="6"/>
      <c r="G407" s="6"/>
      <c r="M407" s="69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2">
      <c r="A408" s="6"/>
      <c r="B408" s="6"/>
      <c r="C408" s="6"/>
      <c r="D408" s="6"/>
      <c r="E408" s="6"/>
      <c r="F408" s="6"/>
      <c r="G408" s="6"/>
      <c r="M408" s="69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2">
      <c r="A409" s="6"/>
      <c r="B409" s="6"/>
      <c r="C409" s="6"/>
      <c r="D409" s="6"/>
      <c r="E409" s="6"/>
      <c r="F409" s="6"/>
      <c r="G409" s="6"/>
      <c r="M409" s="69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2">
      <c r="A410" s="6"/>
      <c r="B410" s="6"/>
      <c r="C410" s="6"/>
      <c r="D410" s="6"/>
      <c r="E410" s="6"/>
      <c r="F410" s="6"/>
      <c r="G410" s="6"/>
      <c r="M410" s="69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2">
      <c r="A411" s="6"/>
      <c r="B411" s="6"/>
      <c r="C411" s="6"/>
      <c r="D411" s="6"/>
      <c r="E411" s="6"/>
      <c r="F411" s="6"/>
      <c r="G411" s="6"/>
      <c r="M411" s="69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2">
      <c r="A412" s="6"/>
      <c r="B412" s="6"/>
      <c r="C412" s="6"/>
      <c r="D412" s="6"/>
      <c r="E412" s="6"/>
      <c r="F412" s="6"/>
      <c r="G412" s="6"/>
      <c r="M412" s="69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2">
      <c r="A413" s="6"/>
      <c r="B413" s="6"/>
      <c r="C413" s="6"/>
      <c r="D413" s="6"/>
      <c r="E413" s="6"/>
      <c r="F413" s="6"/>
      <c r="G413" s="6"/>
      <c r="M413" s="69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2">
      <c r="A414" s="6"/>
      <c r="B414" s="6"/>
      <c r="C414" s="6"/>
      <c r="D414" s="6"/>
      <c r="E414" s="6"/>
      <c r="F414" s="6"/>
      <c r="G414" s="6"/>
      <c r="M414" s="69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2">
      <c r="A415" s="6"/>
      <c r="B415" s="6"/>
      <c r="C415" s="6"/>
      <c r="D415" s="6"/>
      <c r="E415" s="6"/>
      <c r="F415" s="6"/>
      <c r="G415" s="6"/>
      <c r="M415" s="69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2">
      <c r="A416" s="6"/>
      <c r="B416" s="6"/>
      <c r="C416" s="6"/>
      <c r="D416" s="6"/>
      <c r="E416" s="6"/>
      <c r="F416" s="6"/>
      <c r="G416" s="6"/>
      <c r="M416" s="69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2">
      <c r="A417" s="6"/>
      <c r="B417" s="6"/>
      <c r="C417" s="6"/>
      <c r="D417" s="6"/>
      <c r="E417" s="6"/>
      <c r="F417" s="6"/>
      <c r="G417" s="6"/>
      <c r="M417" s="69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2">
      <c r="A418" s="6"/>
      <c r="B418" s="6"/>
      <c r="C418" s="6"/>
      <c r="D418" s="6"/>
      <c r="E418" s="6"/>
      <c r="F418" s="6"/>
      <c r="G418" s="6"/>
      <c r="M418" s="69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2">
      <c r="A419" s="6"/>
      <c r="B419" s="6"/>
      <c r="C419" s="6"/>
      <c r="D419" s="6"/>
      <c r="E419" s="6"/>
      <c r="F419" s="6"/>
      <c r="G419" s="6"/>
      <c r="M419" s="69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2">
      <c r="A420" s="6"/>
      <c r="B420" s="6"/>
      <c r="C420" s="6"/>
      <c r="D420" s="6"/>
      <c r="E420" s="6"/>
      <c r="F420" s="6"/>
      <c r="G420" s="6"/>
      <c r="M420" s="69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2">
      <c r="A421" s="6"/>
      <c r="B421" s="6"/>
      <c r="C421" s="6"/>
      <c r="D421" s="6"/>
      <c r="E421" s="6"/>
      <c r="F421" s="6"/>
      <c r="G421" s="6"/>
      <c r="M421" s="69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2">
      <c r="A422" s="6"/>
      <c r="B422" s="6"/>
      <c r="C422" s="6"/>
      <c r="D422" s="6"/>
      <c r="E422" s="6"/>
      <c r="F422" s="6"/>
      <c r="G422" s="6"/>
      <c r="M422" s="69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2">
      <c r="A423" s="6"/>
      <c r="B423" s="6"/>
      <c r="C423" s="6"/>
      <c r="D423" s="6"/>
      <c r="E423" s="6"/>
      <c r="F423" s="6"/>
      <c r="G423" s="6"/>
      <c r="M423" s="69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2">
      <c r="A424" s="6"/>
      <c r="B424" s="6"/>
      <c r="C424" s="6"/>
      <c r="D424" s="6"/>
      <c r="E424" s="6"/>
      <c r="F424" s="6"/>
      <c r="G424" s="6"/>
      <c r="M424" s="69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2">
      <c r="A425" s="6"/>
      <c r="B425" s="6"/>
      <c r="C425" s="6"/>
      <c r="D425" s="6"/>
      <c r="E425" s="6"/>
      <c r="F425" s="6"/>
      <c r="G425" s="6"/>
      <c r="M425" s="69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2">
      <c r="A426" s="6"/>
      <c r="B426" s="6"/>
      <c r="C426" s="6"/>
      <c r="D426" s="6"/>
      <c r="E426" s="6"/>
      <c r="F426" s="6"/>
      <c r="G426" s="6"/>
      <c r="M426" s="69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2">
      <c r="A427" s="6"/>
      <c r="B427" s="6"/>
      <c r="C427" s="6"/>
      <c r="D427" s="6"/>
      <c r="E427" s="6"/>
      <c r="F427" s="6"/>
      <c r="G427" s="6"/>
      <c r="M427" s="69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2">
      <c r="A428" s="6"/>
      <c r="B428" s="6"/>
      <c r="C428" s="6"/>
      <c r="D428" s="6"/>
      <c r="E428" s="6"/>
      <c r="F428" s="6"/>
      <c r="G428" s="6"/>
      <c r="M428" s="69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2">
      <c r="A429" s="6"/>
      <c r="B429" s="6"/>
      <c r="C429" s="6"/>
      <c r="D429" s="6"/>
      <c r="E429" s="6"/>
      <c r="F429" s="6"/>
      <c r="G429" s="6"/>
      <c r="M429" s="69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2">
      <c r="A430" s="6"/>
      <c r="B430" s="6"/>
      <c r="C430" s="6"/>
      <c r="D430" s="6"/>
      <c r="E430" s="6"/>
      <c r="F430" s="6"/>
      <c r="G430" s="6"/>
      <c r="M430" s="69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2">
      <c r="A431" s="6"/>
      <c r="B431" s="6"/>
      <c r="C431" s="6"/>
      <c r="D431" s="6"/>
      <c r="E431" s="6"/>
      <c r="F431" s="6"/>
      <c r="G431" s="6"/>
      <c r="M431" s="69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2">
      <c r="A432" s="6"/>
      <c r="B432" s="6"/>
      <c r="C432" s="6"/>
      <c r="D432" s="6"/>
      <c r="E432" s="6"/>
      <c r="F432" s="6"/>
      <c r="G432" s="6"/>
      <c r="M432" s="69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2">
      <c r="A433" s="6"/>
      <c r="B433" s="6"/>
      <c r="C433" s="6"/>
      <c r="D433" s="6"/>
      <c r="E433" s="6"/>
      <c r="F433" s="6"/>
      <c r="G433" s="6"/>
      <c r="M433" s="69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2">
      <c r="A434" s="6"/>
      <c r="B434" s="6"/>
      <c r="C434" s="6"/>
      <c r="D434" s="6"/>
      <c r="E434" s="6"/>
      <c r="F434" s="6"/>
      <c r="G434" s="6"/>
      <c r="M434" s="69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2">
      <c r="A435" s="6"/>
      <c r="B435" s="6"/>
      <c r="C435" s="6"/>
      <c r="D435" s="6"/>
      <c r="E435" s="6"/>
      <c r="F435" s="6"/>
      <c r="G435" s="6"/>
      <c r="M435" s="69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2">
      <c r="A436" s="6"/>
      <c r="B436" s="6"/>
      <c r="C436" s="6"/>
      <c r="D436" s="6"/>
      <c r="E436" s="6"/>
      <c r="F436" s="6"/>
      <c r="G436" s="6"/>
      <c r="M436" s="69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2">
      <c r="A437" s="6"/>
      <c r="B437" s="6"/>
      <c r="C437" s="6"/>
      <c r="D437" s="6"/>
      <c r="E437" s="6"/>
      <c r="F437" s="6"/>
      <c r="G437" s="6"/>
      <c r="M437" s="69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2">
      <c r="A438" s="6"/>
      <c r="B438" s="6"/>
      <c r="C438" s="6"/>
      <c r="D438" s="6"/>
      <c r="E438" s="6"/>
      <c r="F438" s="6"/>
      <c r="G438" s="6"/>
      <c r="M438" s="69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2">
      <c r="A439" s="6"/>
      <c r="B439" s="6"/>
      <c r="C439" s="6"/>
      <c r="D439" s="6"/>
      <c r="E439" s="6"/>
      <c r="F439" s="6"/>
      <c r="G439" s="6"/>
      <c r="M439" s="69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2">
      <c r="A440" s="6"/>
      <c r="B440" s="6"/>
      <c r="C440" s="6"/>
      <c r="D440" s="6"/>
      <c r="E440" s="6"/>
      <c r="F440" s="6"/>
      <c r="G440" s="6"/>
      <c r="M440" s="69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2">
      <c r="A441" s="6"/>
      <c r="B441" s="6"/>
      <c r="C441" s="6"/>
      <c r="D441" s="6"/>
      <c r="E441" s="6"/>
      <c r="F441" s="6"/>
      <c r="G441" s="6"/>
      <c r="M441" s="69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2">
      <c r="A442" s="6"/>
      <c r="B442" s="6"/>
      <c r="C442" s="6"/>
      <c r="D442" s="6"/>
      <c r="E442" s="6"/>
      <c r="F442" s="6"/>
      <c r="G442" s="6"/>
      <c r="M442" s="69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2">
      <c r="A443" s="6"/>
      <c r="B443" s="6"/>
      <c r="C443" s="6"/>
      <c r="D443" s="6"/>
      <c r="E443" s="6"/>
      <c r="F443" s="6"/>
      <c r="G443" s="6"/>
      <c r="M443" s="69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2">
      <c r="A444" s="6"/>
      <c r="B444" s="6"/>
      <c r="C444" s="6"/>
      <c r="D444" s="6"/>
      <c r="E444" s="6"/>
      <c r="F444" s="6"/>
      <c r="G444" s="6"/>
      <c r="M444" s="69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2">
      <c r="A445" s="6"/>
      <c r="B445" s="6"/>
      <c r="C445" s="6"/>
      <c r="D445" s="6"/>
      <c r="E445" s="6"/>
      <c r="F445" s="6"/>
      <c r="G445" s="6"/>
      <c r="M445" s="69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2">
      <c r="A446" s="6"/>
      <c r="B446" s="6"/>
      <c r="C446" s="6"/>
      <c r="D446" s="6"/>
      <c r="E446" s="6"/>
      <c r="F446" s="6"/>
      <c r="G446" s="6"/>
      <c r="M446" s="69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2">
      <c r="A447" s="6"/>
      <c r="B447" s="6"/>
      <c r="C447" s="6"/>
      <c r="D447" s="6"/>
      <c r="E447" s="6"/>
      <c r="F447" s="6"/>
      <c r="G447" s="6"/>
      <c r="M447" s="69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2">
      <c r="A448" s="6"/>
      <c r="B448" s="6"/>
      <c r="C448" s="6"/>
      <c r="D448" s="6"/>
      <c r="E448" s="6"/>
      <c r="F448" s="6"/>
      <c r="G448" s="6"/>
      <c r="M448" s="69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2">
      <c r="A449" s="6"/>
      <c r="B449" s="6"/>
      <c r="C449" s="6"/>
      <c r="D449" s="6"/>
      <c r="E449" s="6"/>
      <c r="F449" s="6"/>
      <c r="G449" s="6"/>
      <c r="M449" s="69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2">
      <c r="A450" s="6"/>
      <c r="B450" s="6"/>
      <c r="C450" s="6"/>
      <c r="D450" s="6"/>
      <c r="E450" s="6"/>
      <c r="F450" s="6"/>
      <c r="G450" s="6"/>
      <c r="M450" s="69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2">
      <c r="A451" s="6"/>
      <c r="B451" s="6"/>
      <c r="C451" s="6"/>
      <c r="D451" s="6"/>
      <c r="E451" s="6"/>
      <c r="F451" s="6"/>
      <c r="G451" s="6"/>
      <c r="M451" s="69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2">
      <c r="A452" s="6"/>
      <c r="B452" s="6"/>
      <c r="C452" s="6"/>
      <c r="D452" s="6"/>
      <c r="E452" s="6"/>
      <c r="F452" s="6"/>
      <c r="G452" s="6"/>
      <c r="M452" s="69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2">
      <c r="A453" s="6"/>
      <c r="B453" s="6"/>
      <c r="C453" s="6"/>
      <c r="D453" s="6"/>
      <c r="E453" s="6"/>
      <c r="F453" s="6"/>
      <c r="G453" s="6"/>
      <c r="M453" s="69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2">
      <c r="A454" s="6"/>
      <c r="B454" s="6"/>
      <c r="C454" s="6"/>
      <c r="D454" s="6"/>
      <c r="E454" s="6"/>
      <c r="F454" s="6"/>
      <c r="G454" s="6"/>
      <c r="M454" s="69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2">
      <c r="A455" s="6"/>
      <c r="B455" s="6"/>
      <c r="C455" s="6"/>
      <c r="D455" s="6"/>
      <c r="E455" s="6"/>
      <c r="F455" s="6"/>
      <c r="G455" s="6"/>
      <c r="M455" s="69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2">
      <c r="A456" s="6"/>
      <c r="B456" s="6"/>
      <c r="C456" s="6"/>
      <c r="D456" s="6"/>
      <c r="E456" s="6"/>
      <c r="F456" s="6"/>
      <c r="G456" s="6"/>
      <c r="M456" s="69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2">
      <c r="A457" s="6"/>
      <c r="B457" s="6"/>
      <c r="C457" s="6"/>
      <c r="D457" s="6"/>
      <c r="E457" s="6"/>
      <c r="F457" s="6"/>
      <c r="G457" s="6"/>
      <c r="M457" s="69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2">
      <c r="A458" s="6"/>
      <c r="B458" s="6"/>
      <c r="C458" s="6"/>
      <c r="D458" s="6"/>
      <c r="E458" s="6"/>
      <c r="F458" s="6"/>
      <c r="G458" s="6"/>
      <c r="M458" s="69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2">
      <c r="A459" s="6"/>
      <c r="B459" s="6"/>
      <c r="C459" s="6"/>
      <c r="D459" s="6"/>
      <c r="E459" s="6"/>
      <c r="F459" s="6"/>
      <c r="G459" s="6"/>
      <c r="M459" s="69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2">
      <c r="A460" s="6"/>
      <c r="B460" s="6"/>
      <c r="C460" s="6"/>
      <c r="D460" s="6"/>
      <c r="E460" s="6"/>
      <c r="F460" s="6"/>
      <c r="G460" s="6"/>
      <c r="M460" s="69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2">
      <c r="A461" s="6"/>
      <c r="B461" s="6"/>
      <c r="C461" s="6"/>
      <c r="D461" s="6"/>
      <c r="E461" s="6"/>
      <c r="F461" s="6"/>
      <c r="G461" s="6"/>
      <c r="M461" s="69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2">
      <c r="A462" s="6"/>
      <c r="B462" s="6"/>
      <c r="C462" s="6"/>
      <c r="D462" s="6"/>
      <c r="E462" s="6"/>
      <c r="F462" s="6"/>
      <c r="G462" s="6"/>
      <c r="M462" s="69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2">
      <c r="A463" s="6"/>
      <c r="B463" s="6"/>
      <c r="C463" s="6"/>
      <c r="D463" s="6"/>
      <c r="E463" s="6"/>
      <c r="F463" s="6"/>
      <c r="G463" s="6"/>
      <c r="M463" s="69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2">
      <c r="A464" s="6"/>
      <c r="B464" s="6"/>
      <c r="C464" s="6"/>
      <c r="D464" s="6"/>
      <c r="E464" s="6"/>
      <c r="F464" s="6"/>
      <c r="G464" s="6"/>
      <c r="M464" s="69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2">
      <c r="A465" s="6"/>
      <c r="B465" s="6"/>
      <c r="C465" s="6"/>
      <c r="D465" s="6"/>
      <c r="E465" s="6"/>
      <c r="F465" s="6"/>
      <c r="G465" s="6"/>
      <c r="M465" s="69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2">
      <c r="A466" s="6"/>
      <c r="B466" s="6"/>
      <c r="C466" s="6"/>
      <c r="D466" s="6"/>
      <c r="E466" s="6"/>
      <c r="F466" s="6"/>
      <c r="G466" s="6"/>
      <c r="M466" s="69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2">
      <c r="A467" s="6"/>
      <c r="B467" s="6"/>
      <c r="C467" s="6"/>
      <c r="D467" s="6"/>
      <c r="E467" s="6"/>
      <c r="F467" s="6"/>
      <c r="G467" s="6"/>
      <c r="M467" s="69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2">
      <c r="A468" s="6"/>
      <c r="B468" s="6"/>
      <c r="C468" s="6"/>
      <c r="D468" s="6"/>
      <c r="E468" s="6"/>
      <c r="F468" s="6"/>
      <c r="G468" s="6"/>
      <c r="M468" s="69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2">
      <c r="A469" s="6"/>
      <c r="B469" s="6"/>
      <c r="C469" s="6"/>
      <c r="D469" s="6"/>
      <c r="E469" s="6"/>
      <c r="F469" s="6"/>
      <c r="G469" s="6"/>
      <c r="M469" s="69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2">
      <c r="A470" s="6"/>
      <c r="B470" s="6"/>
      <c r="C470" s="6"/>
      <c r="D470" s="6"/>
      <c r="E470" s="6"/>
      <c r="F470" s="6"/>
      <c r="G470" s="6"/>
      <c r="M470" s="69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2">
      <c r="A471" s="6"/>
      <c r="B471" s="6"/>
      <c r="C471" s="6"/>
      <c r="D471" s="6"/>
      <c r="E471" s="6"/>
      <c r="F471" s="6"/>
      <c r="G471" s="6"/>
      <c r="M471" s="69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2">
      <c r="A472" s="6"/>
      <c r="B472" s="6"/>
      <c r="C472" s="6"/>
      <c r="D472" s="6"/>
      <c r="E472" s="6"/>
      <c r="F472" s="6"/>
      <c r="G472" s="6"/>
      <c r="M472" s="69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2">
      <c r="A473" s="6"/>
      <c r="B473" s="6"/>
      <c r="C473" s="6"/>
      <c r="D473" s="6"/>
      <c r="E473" s="6"/>
      <c r="F473" s="6"/>
      <c r="G473" s="6"/>
      <c r="M473" s="69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2">
      <c r="A474" s="6"/>
      <c r="B474" s="6"/>
      <c r="C474" s="6"/>
      <c r="D474" s="6"/>
      <c r="E474" s="6"/>
      <c r="F474" s="6"/>
      <c r="G474" s="6"/>
      <c r="M474" s="69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2">
      <c r="A475" s="6"/>
      <c r="B475" s="6"/>
      <c r="C475" s="6"/>
      <c r="D475" s="6"/>
      <c r="E475" s="6"/>
      <c r="F475" s="6"/>
      <c r="G475" s="6"/>
      <c r="M475" s="69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2">
      <c r="A476" s="6"/>
      <c r="B476" s="6"/>
      <c r="C476" s="6"/>
      <c r="D476" s="6"/>
      <c r="E476" s="6"/>
      <c r="F476" s="6"/>
      <c r="G476" s="6"/>
      <c r="M476" s="69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2">
      <c r="A477" s="6"/>
      <c r="B477" s="6"/>
      <c r="C477" s="6"/>
      <c r="D477" s="6"/>
      <c r="E477" s="6"/>
      <c r="F477" s="6"/>
      <c r="G477" s="6"/>
      <c r="M477" s="69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2">
      <c r="A478" s="6"/>
      <c r="B478" s="6"/>
      <c r="C478" s="6"/>
      <c r="D478" s="6"/>
      <c r="E478" s="6"/>
      <c r="F478" s="6"/>
      <c r="G478" s="6"/>
      <c r="M478" s="69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2">
      <c r="A479" s="6"/>
      <c r="B479" s="6"/>
      <c r="C479" s="6"/>
      <c r="D479" s="6"/>
      <c r="E479" s="6"/>
      <c r="F479" s="6"/>
      <c r="G479" s="6"/>
      <c r="M479" s="69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2">
      <c r="A480" s="6"/>
      <c r="B480" s="6"/>
      <c r="C480" s="6"/>
      <c r="D480" s="6"/>
      <c r="E480" s="6"/>
      <c r="F480" s="6"/>
      <c r="G480" s="6"/>
      <c r="M480" s="69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2">
      <c r="A481" s="6"/>
      <c r="B481" s="6"/>
      <c r="C481" s="6"/>
      <c r="D481" s="6"/>
      <c r="E481" s="6"/>
      <c r="F481" s="6"/>
      <c r="G481" s="6"/>
      <c r="M481" s="69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2">
      <c r="A482" s="6"/>
      <c r="B482" s="6"/>
      <c r="C482" s="6"/>
      <c r="D482" s="6"/>
      <c r="E482" s="6"/>
      <c r="F482" s="6"/>
      <c r="G482" s="6"/>
      <c r="M482" s="69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2">
      <c r="A483" s="6"/>
      <c r="B483" s="6"/>
      <c r="C483" s="6"/>
      <c r="D483" s="6"/>
      <c r="E483" s="6"/>
      <c r="F483" s="6"/>
      <c r="G483" s="6"/>
      <c r="M483" s="69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2">
      <c r="A484" s="6"/>
      <c r="B484" s="6"/>
      <c r="C484" s="6"/>
      <c r="D484" s="6"/>
      <c r="E484" s="6"/>
      <c r="F484" s="6"/>
      <c r="G484" s="6"/>
      <c r="M484" s="69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2">
      <c r="A485" s="6"/>
      <c r="B485" s="6"/>
      <c r="C485" s="6"/>
      <c r="D485" s="6"/>
      <c r="E485" s="6"/>
      <c r="F485" s="6"/>
      <c r="G485" s="6"/>
      <c r="M485" s="69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2">
      <c r="A486" s="6"/>
      <c r="B486" s="6"/>
      <c r="C486" s="6"/>
      <c r="D486" s="6"/>
      <c r="E486" s="6"/>
      <c r="F486" s="6"/>
      <c r="G486" s="6"/>
      <c r="M486" s="69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2">
      <c r="A487" s="6"/>
      <c r="B487" s="6"/>
      <c r="C487" s="6"/>
      <c r="D487" s="6"/>
      <c r="E487" s="6"/>
      <c r="F487" s="6"/>
      <c r="G487" s="6"/>
      <c r="M487" s="69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2">
      <c r="A488" s="6"/>
      <c r="B488" s="6"/>
      <c r="C488" s="6"/>
      <c r="D488" s="6"/>
      <c r="E488" s="6"/>
      <c r="F488" s="6"/>
      <c r="G488" s="6"/>
      <c r="M488" s="69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2">
      <c r="A489" s="6"/>
      <c r="B489" s="6"/>
      <c r="C489" s="6"/>
      <c r="D489" s="6"/>
      <c r="E489" s="6"/>
      <c r="F489" s="6"/>
      <c r="G489" s="6"/>
      <c r="M489" s="69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2">
      <c r="A490" s="6"/>
      <c r="B490" s="6"/>
      <c r="C490" s="6"/>
      <c r="D490" s="6"/>
      <c r="E490" s="6"/>
      <c r="F490" s="6"/>
      <c r="G490" s="6"/>
      <c r="M490" s="69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2">
      <c r="A491" s="6"/>
      <c r="B491" s="6"/>
      <c r="C491" s="6"/>
      <c r="D491" s="6"/>
      <c r="E491" s="6"/>
      <c r="F491" s="6"/>
      <c r="G491" s="6"/>
      <c r="M491" s="69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2">
      <c r="A492" s="6"/>
      <c r="B492" s="6"/>
      <c r="C492" s="6"/>
      <c r="D492" s="6"/>
      <c r="E492" s="6"/>
      <c r="F492" s="6"/>
      <c r="G492" s="6"/>
      <c r="M492" s="69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2">
      <c r="A493" s="6"/>
      <c r="B493" s="6"/>
      <c r="C493" s="6"/>
      <c r="D493" s="6"/>
      <c r="E493" s="6"/>
      <c r="F493" s="6"/>
      <c r="G493" s="6"/>
      <c r="M493" s="69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2">
      <c r="A494" s="6"/>
      <c r="B494" s="6"/>
      <c r="C494" s="6"/>
      <c r="D494" s="6"/>
      <c r="E494" s="6"/>
      <c r="F494" s="6"/>
      <c r="G494" s="6"/>
      <c r="M494" s="69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2">
      <c r="A495" s="6"/>
      <c r="B495" s="6"/>
      <c r="C495" s="6"/>
      <c r="D495" s="6"/>
      <c r="E495" s="6"/>
      <c r="F495" s="6"/>
      <c r="G495" s="6"/>
      <c r="M495" s="69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2">
      <c r="A496" s="6"/>
      <c r="B496" s="6"/>
      <c r="C496" s="6"/>
      <c r="D496" s="6"/>
      <c r="E496" s="6"/>
      <c r="F496" s="6"/>
      <c r="G496" s="6"/>
      <c r="M496" s="69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2">
      <c r="A497" s="6"/>
      <c r="B497" s="6"/>
      <c r="C497" s="6"/>
      <c r="D497" s="6"/>
      <c r="E497" s="6"/>
      <c r="F497" s="6"/>
      <c r="G497" s="6"/>
      <c r="M497" s="69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2">
      <c r="A498" s="6"/>
      <c r="B498" s="6"/>
      <c r="C498" s="6"/>
      <c r="D498" s="6"/>
      <c r="E498" s="6"/>
      <c r="F498" s="6"/>
      <c r="G498" s="6"/>
      <c r="M498" s="69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2">
      <c r="A499" s="6"/>
      <c r="B499" s="6"/>
      <c r="C499" s="6"/>
      <c r="D499" s="6"/>
      <c r="E499" s="6"/>
      <c r="F499" s="6"/>
      <c r="G499" s="6"/>
      <c r="M499" s="69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2">
      <c r="A500" s="6"/>
      <c r="B500" s="6"/>
      <c r="C500" s="6"/>
      <c r="D500" s="6"/>
      <c r="E500" s="6"/>
      <c r="F500" s="6"/>
      <c r="G500" s="6"/>
      <c r="M500" s="69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2">
      <c r="A501" s="6"/>
      <c r="B501" s="6"/>
      <c r="C501" s="6"/>
      <c r="D501" s="6"/>
      <c r="E501" s="6"/>
      <c r="F501" s="6"/>
      <c r="G501" s="6"/>
      <c r="M501" s="69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2">
      <c r="A502" s="6"/>
      <c r="B502" s="6"/>
      <c r="C502" s="6"/>
      <c r="D502" s="6"/>
      <c r="E502" s="6"/>
      <c r="F502" s="6"/>
      <c r="G502" s="6"/>
      <c r="M502" s="69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2">
      <c r="A503" s="6"/>
      <c r="B503" s="6"/>
      <c r="C503" s="6"/>
      <c r="D503" s="6"/>
      <c r="E503" s="6"/>
      <c r="F503" s="6"/>
      <c r="G503" s="6"/>
      <c r="M503" s="69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2">
      <c r="A504" s="6"/>
      <c r="B504" s="6"/>
      <c r="C504" s="6"/>
      <c r="D504" s="6"/>
      <c r="E504" s="6"/>
      <c r="F504" s="6"/>
      <c r="G504" s="6"/>
      <c r="M504" s="69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2">
      <c r="A505" s="6"/>
      <c r="B505" s="6"/>
      <c r="C505" s="6"/>
      <c r="D505" s="6"/>
      <c r="E505" s="6"/>
      <c r="F505" s="6"/>
      <c r="G505" s="6"/>
      <c r="M505" s="69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2">
      <c r="A506" s="6"/>
      <c r="B506" s="6"/>
      <c r="C506" s="6"/>
      <c r="D506" s="6"/>
      <c r="E506" s="6"/>
      <c r="F506" s="6"/>
      <c r="G506" s="6"/>
      <c r="M506" s="69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2">
      <c r="A507" s="6"/>
      <c r="B507" s="6"/>
      <c r="C507" s="6"/>
      <c r="D507" s="6"/>
      <c r="E507" s="6"/>
      <c r="F507" s="6"/>
      <c r="G507" s="6"/>
      <c r="M507" s="69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2">
      <c r="A508" s="6"/>
      <c r="B508" s="6"/>
      <c r="C508" s="6"/>
      <c r="D508" s="6"/>
      <c r="E508" s="6"/>
      <c r="F508" s="6"/>
      <c r="G508" s="6"/>
      <c r="M508" s="69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2">
      <c r="A509" s="6"/>
      <c r="B509" s="6"/>
      <c r="C509" s="6"/>
      <c r="D509" s="6"/>
      <c r="E509" s="6"/>
      <c r="F509" s="6"/>
      <c r="G509" s="6"/>
      <c r="M509" s="69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2">
      <c r="A510" s="6"/>
      <c r="B510" s="6"/>
      <c r="C510" s="6"/>
      <c r="D510" s="6"/>
      <c r="E510" s="6"/>
      <c r="F510" s="6"/>
      <c r="G510" s="6"/>
      <c r="M510" s="69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2">
      <c r="A511" s="6"/>
      <c r="B511" s="6"/>
      <c r="C511" s="6"/>
      <c r="D511" s="6"/>
      <c r="E511" s="6"/>
      <c r="F511" s="6"/>
      <c r="G511" s="6"/>
      <c r="M511" s="69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2">
      <c r="A512" s="6"/>
      <c r="B512" s="6"/>
      <c r="C512" s="6"/>
      <c r="D512" s="6"/>
      <c r="E512" s="6"/>
      <c r="F512" s="6"/>
      <c r="G512" s="6"/>
      <c r="M512" s="69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2">
      <c r="A513" s="6"/>
      <c r="B513" s="6"/>
      <c r="C513" s="6"/>
      <c r="D513" s="6"/>
      <c r="E513" s="6"/>
      <c r="F513" s="6"/>
      <c r="G513" s="6"/>
      <c r="M513" s="69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2">
      <c r="A514" s="6"/>
      <c r="B514" s="6"/>
      <c r="C514" s="6"/>
      <c r="D514" s="6"/>
      <c r="E514" s="6"/>
      <c r="F514" s="6"/>
      <c r="G514" s="6"/>
      <c r="M514" s="69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2">
      <c r="A515" s="6"/>
      <c r="B515" s="6"/>
      <c r="C515" s="6"/>
      <c r="D515" s="6"/>
      <c r="E515" s="6"/>
      <c r="F515" s="6"/>
      <c r="G515" s="6"/>
      <c r="M515" s="69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2">
      <c r="A516" s="6"/>
      <c r="B516" s="6"/>
      <c r="C516" s="6"/>
      <c r="D516" s="6"/>
      <c r="E516" s="6"/>
      <c r="F516" s="6"/>
      <c r="G516" s="6"/>
      <c r="M516" s="69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2">
      <c r="A517" s="6"/>
      <c r="B517" s="6"/>
      <c r="C517" s="6"/>
      <c r="D517" s="6"/>
      <c r="E517" s="6"/>
      <c r="F517" s="6"/>
      <c r="G517" s="6"/>
      <c r="M517" s="69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2">
      <c r="A518" s="6"/>
      <c r="B518" s="6"/>
      <c r="C518" s="6"/>
      <c r="D518" s="6"/>
      <c r="E518" s="6"/>
      <c r="F518" s="6"/>
      <c r="G518" s="6"/>
      <c r="M518" s="69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2">
      <c r="A519" s="6"/>
      <c r="B519" s="6"/>
      <c r="C519" s="6"/>
      <c r="D519" s="6"/>
      <c r="E519" s="6"/>
      <c r="F519" s="6"/>
      <c r="G519" s="6"/>
      <c r="M519" s="69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2">
      <c r="A520" s="6"/>
      <c r="B520" s="6"/>
      <c r="C520" s="6"/>
      <c r="D520" s="6"/>
      <c r="E520" s="6"/>
      <c r="F520" s="6"/>
      <c r="G520" s="6"/>
      <c r="M520" s="69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2">
      <c r="A521" s="6"/>
      <c r="B521" s="6"/>
      <c r="C521" s="6"/>
      <c r="D521" s="6"/>
      <c r="E521" s="6"/>
      <c r="F521" s="6"/>
      <c r="G521" s="6"/>
      <c r="M521" s="69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2">
      <c r="A522" s="6"/>
      <c r="B522" s="6"/>
      <c r="C522" s="6"/>
      <c r="D522" s="6"/>
      <c r="E522" s="6"/>
      <c r="F522" s="6"/>
      <c r="G522" s="6"/>
      <c r="M522" s="69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2">
      <c r="A523" s="6"/>
      <c r="B523" s="6"/>
      <c r="C523" s="6"/>
      <c r="D523" s="6"/>
      <c r="E523" s="6"/>
      <c r="F523" s="6"/>
      <c r="G523" s="6"/>
      <c r="M523" s="69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2">
      <c r="A524" s="6"/>
      <c r="B524" s="6"/>
      <c r="C524" s="6"/>
      <c r="D524" s="6"/>
      <c r="E524" s="6"/>
      <c r="F524" s="6"/>
      <c r="G524" s="6"/>
      <c r="M524" s="69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2">
      <c r="A525" s="6"/>
      <c r="B525" s="6"/>
      <c r="C525" s="6"/>
      <c r="D525" s="6"/>
      <c r="E525" s="6"/>
      <c r="F525" s="6"/>
      <c r="G525" s="6"/>
      <c r="M525" s="69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2">
      <c r="A526" s="6"/>
      <c r="B526" s="6"/>
      <c r="C526" s="6"/>
      <c r="D526" s="6"/>
      <c r="E526" s="6"/>
      <c r="F526" s="6"/>
      <c r="G526" s="6"/>
      <c r="M526" s="69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2">
      <c r="A527" s="6"/>
      <c r="B527" s="6"/>
      <c r="C527" s="6"/>
      <c r="D527" s="6"/>
      <c r="E527" s="6"/>
      <c r="F527" s="6"/>
      <c r="G527" s="6"/>
      <c r="M527" s="69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2">
      <c r="A528" s="6"/>
      <c r="B528" s="6"/>
      <c r="C528" s="6"/>
      <c r="D528" s="6"/>
      <c r="E528" s="6"/>
      <c r="F528" s="6"/>
      <c r="G528" s="6"/>
      <c r="M528" s="69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2">
      <c r="A529" s="6"/>
      <c r="B529" s="6"/>
      <c r="C529" s="6"/>
      <c r="D529" s="6"/>
      <c r="E529" s="6"/>
      <c r="F529" s="6"/>
      <c r="G529" s="6"/>
      <c r="M529" s="69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2">
      <c r="A530" s="6"/>
      <c r="B530" s="6"/>
      <c r="C530" s="6"/>
      <c r="D530" s="6"/>
      <c r="E530" s="6"/>
      <c r="F530" s="6"/>
      <c r="G530" s="6"/>
      <c r="M530" s="69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2">
      <c r="A531" s="6"/>
      <c r="B531" s="6"/>
      <c r="C531" s="6"/>
      <c r="D531" s="6"/>
      <c r="E531" s="6"/>
      <c r="F531" s="6"/>
      <c r="G531" s="6"/>
      <c r="M531" s="69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2">
      <c r="A532" s="6"/>
      <c r="B532" s="6"/>
      <c r="C532" s="6"/>
      <c r="D532" s="6"/>
      <c r="E532" s="6"/>
      <c r="F532" s="6"/>
      <c r="G532" s="6"/>
      <c r="M532" s="69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2">
      <c r="A533" s="6"/>
      <c r="B533" s="6"/>
      <c r="C533" s="6"/>
      <c r="D533" s="6"/>
      <c r="E533" s="6"/>
      <c r="F533" s="6"/>
      <c r="G533" s="6"/>
      <c r="M533" s="69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2">
      <c r="A534" s="6"/>
      <c r="B534" s="6"/>
      <c r="C534" s="6"/>
      <c r="D534" s="6"/>
      <c r="E534" s="6"/>
      <c r="F534" s="6"/>
      <c r="G534" s="6"/>
      <c r="M534" s="69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2">
      <c r="A535" s="6"/>
      <c r="B535" s="6"/>
      <c r="C535" s="6"/>
      <c r="D535" s="6"/>
      <c r="E535" s="6"/>
      <c r="F535" s="6"/>
      <c r="G535" s="6"/>
      <c r="M535" s="69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2">
      <c r="A536" s="6"/>
      <c r="B536" s="6"/>
      <c r="C536" s="6"/>
      <c r="D536" s="6"/>
      <c r="E536" s="6"/>
      <c r="F536" s="6"/>
      <c r="G536" s="6"/>
      <c r="M536" s="69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2">
      <c r="A537" s="6"/>
      <c r="B537" s="6"/>
      <c r="C537" s="6"/>
      <c r="D537" s="6"/>
      <c r="E537" s="6"/>
      <c r="F537" s="6"/>
      <c r="G537" s="6"/>
      <c r="M537" s="69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2">
      <c r="A538" s="6"/>
      <c r="B538" s="6"/>
      <c r="C538" s="6"/>
      <c r="D538" s="6"/>
      <c r="E538" s="6"/>
      <c r="F538" s="6"/>
      <c r="G538" s="6"/>
      <c r="M538" s="69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2">
      <c r="A539" s="6"/>
      <c r="B539" s="6"/>
      <c r="C539" s="6"/>
      <c r="D539" s="6"/>
      <c r="E539" s="6"/>
      <c r="F539" s="6"/>
      <c r="G539" s="6"/>
      <c r="M539" s="69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2">
      <c r="A540" s="6"/>
      <c r="B540" s="6"/>
      <c r="C540" s="6"/>
      <c r="D540" s="6"/>
      <c r="E540" s="6"/>
      <c r="F540" s="6"/>
      <c r="G540" s="6"/>
      <c r="M540" s="69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2">
      <c r="A541" s="6"/>
      <c r="B541" s="6"/>
      <c r="C541" s="6"/>
      <c r="D541" s="6"/>
      <c r="E541" s="6"/>
      <c r="F541" s="6"/>
      <c r="G541" s="6"/>
      <c r="M541" s="69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2">
      <c r="A542" s="6"/>
      <c r="B542" s="6"/>
      <c r="C542" s="6"/>
      <c r="D542" s="6"/>
      <c r="E542" s="6"/>
      <c r="F542" s="6"/>
      <c r="G542" s="6"/>
      <c r="M542" s="69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2">
      <c r="A543" s="6"/>
      <c r="B543" s="6"/>
      <c r="C543" s="6"/>
      <c r="D543" s="6"/>
      <c r="E543" s="6"/>
      <c r="F543" s="6"/>
      <c r="G543" s="6"/>
      <c r="M543" s="69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2">
      <c r="A544" s="6"/>
      <c r="B544" s="6"/>
      <c r="C544" s="6"/>
      <c r="D544" s="6"/>
      <c r="E544" s="6"/>
      <c r="F544" s="6"/>
      <c r="G544" s="6"/>
      <c r="M544" s="69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2">
      <c r="A545" s="6"/>
      <c r="B545" s="6"/>
      <c r="C545" s="6"/>
      <c r="D545" s="6"/>
      <c r="E545" s="6"/>
      <c r="F545" s="6"/>
      <c r="G545" s="6"/>
      <c r="M545" s="69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2">
      <c r="A546" s="6"/>
      <c r="B546" s="6"/>
      <c r="C546" s="6"/>
      <c r="D546" s="6"/>
      <c r="E546" s="6"/>
      <c r="F546" s="6"/>
      <c r="G546" s="6"/>
      <c r="M546" s="69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2">
      <c r="A547" s="6"/>
      <c r="B547" s="6"/>
      <c r="C547" s="6"/>
      <c r="D547" s="6"/>
      <c r="E547" s="6"/>
      <c r="F547" s="6"/>
      <c r="G547" s="6"/>
      <c r="M547" s="69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2">
      <c r="A548" s="6"/>
      <c r="B548" s="6"/>
      <c r="C548" s="6"/>
      <c r="D548" s="6"/>
      <c r="E548" s="6"/>
      <c r="F548" s="6"/>
      <c r="G548" s="6"/>
      <c r="M548" s="69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2">
      <c r="A549" s="6"/>
      <c r="B549" s="6"/>
      <c r="C549" s="6"/>
      <c r="D549" s="6"/>
      <c r="E549" s="6"/>
      <c r="F549" s="6"/>
      <c r="G549" s="6"/>
      <c r="M549" s="69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2">
      <c r="A550" s="6"/>
      <c r="B550" s="6"/>
      <c r="C550" s="6"/>
      <c r="D550" s="6"/>
      <c r="E550" s="6"/>
      <c r="F550" s="6"/>
      <c r="G550" s="6"/>
      <c r="M550" s="69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2">
      <c r="A551" s="6"/>
      <c r="B551" s="6"/>
      <c r="C551" s="6"/>
      <c r="D551" s="6"/>
      <c r="E551" s="6"/>
      <c r="F551" s="6"/>
      <c r="G551" s="6"/>
      <c r="M551" s="69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2">
      <c r="A552" s="6"/>
      <c r="B552" s="6"/>
      <c r="C552" s="6"/>
      <c r="D552" s="6"/>
      <c r="E552" s="6"/>
      <c r="F552" s="6"/>
      <c r="G552" s="6"/>
      <c r="M552" s="69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2">
      <c r="A553" s="6"/>
      <c r="B553" s="6"/>
      <c r="C553" s="6"/>
      <c r="D553" s="6"/>
      <c r="E553" s="6"/>
      <c r="F553" s="6"/>
      <c r="G553" s="6"/>
      <c r="M553" s="69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2">
      <c r="A554" s="6"/>
      <c r="B554" s="6"/>
      <c r="C554" s="6"/>
      <c r="D554" s="6"/>
      <c r="E554" s="6"/>
      <c r="F554" s="6"/>
      <c r="G554" s="6"/>
      <c r="M554" s="69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2">
      <c r="A555" s="6"/>
      <c r="B555" s="6"/>
      <c r="C555" s="6"/>
      <c r="D555" s="6"/>
      <c r="E555" s="6"/>
      <c r="F555" s="6"/>
      <c r="G555" s="6"/>
      <c r="M555" s="69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2">
      <c r="A556" s="6"/>
      <c r="B556" s="6"/>
      <c r="C556" s="6"/>
      <c r="D556" s="6"/>
      <c r="E556" s="6"/>
      <c r="F556" s="6"/>
      <c r="G556" s="6"/>
      <c r="M556" s="69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2">
      <c r="A557" s="6"/>
      <c r="B557" s="6"/>
      <c r="C557" s="6"/>
      <c r="D557" s="6"/>
      <c r="E557" s="6"/>
      <c r="F557" s="6"/>
      <c r="G557" s="6"/>
      <c r="M557" s="69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2">
      <c r="A558" s="6"/>
      <c r="B558" s="6"/>
      <c r="C558" s="6"/>
      <c r="D558" s="6"/>
      <c r="E558" s="6"/>
      <c r="F558" s="6"/>
      <c r="G558" s="6"/>
      <c r="M558" s="69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2">
      <c r="A559" s="6"/>
      <c r="B559" s="6"/>
      <c r="C559" s="6"/>
      <c r="D559" s="6"/>
      <c r="E559" s="6"/>
      <c r="F559" s="6"/>
      <c r="G559" s="6"/>
      <c r="M559" s="69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2">
      <c r="A560" s="6"/>
      <c r="B560" s="6"/>
      <c r="C560" s="6"/>
      <c r="D560" s="6"/>
      <c r="E560" s="6"/>
      <c r="F560" s="6"/>
      <c r="G560" s="6"/>
      <c r="M560" s="69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2">
      <c r="A561" s="6"/>
      <c r="B561" s="6"/>
      <c r="C561" s="6"/>
      <c r="D561" s="6"/>
      <c r="E561" s="6"/>
      <c r="F561" s="6"/>
      <c r="G561" s="6"/>
      <c r="M561" s="69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2">
      <c r="A562" s="6"/>
      <c r="B562" s="6"/>
      <c r="C562" s="6"/>
      <c r="D562" s="6"/>
      <c r="E562" s="6"/>
      <c r="F562" s="6"/>
      <c r="G562" s="6"/>
      <c r="M562" s="69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2">
      <c r="A563" s="6"/>
      <c r="B563" s="6"/>
      <c r="C563" s="6"/>
      <c r="D563" s="6"/>
      <c r="E563" s="6"/>
      <c r="F563" s="6"/>
      <c r="G563" s="6"/>
      <c r="M563" s="69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2">
      <c r="A564" s="6"/>
      <c r="B564" s="6"/>
      <c r="C564" s="6"/>
      <c r="D564" s="6"/>
      <c r="E564" s="6"/>
      <c r="F564" s="6"/>
      <c r="G564" s="6"/>
      <c r="M564" s="69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2">
      <c r="A565" s="6"/>
      <c r="B565" s="6"/>
      <c r="C565" s="6"/>
      <c r="D565" s="6"/>
      <c r="E565" s="6"/>
      <c r="F565" s="6"/>
      <c r="G565" s="6"/>
      <c r="M565" s="69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2">
      <c r="A566" s="6"/>
      <c r="B566" s="6"/>
      <c r="C566" s="6"/>
      <c r="D566" s="6"/>
      <c r="E566" s="6"/>
      <c r="F566" s="6"/>
      <c r="G566" s="6"/>
      <c r="M566" s="69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2">
      <c r="A567" s="6"/>
      <c r="B567" s="6"/>
      <c r="C567" s="6"/>
      <c r="D567" s="6"/>
      <c r="E567" s="6"/>
      <c r="F567" s="6"/>
      <c r="G567" s="6"/>
      <c r="M567" s="69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2">
      <c r="A568" s="6"/>
      <c r="B568" s="6"/>
      <c r="C568" s="6"/>
      <c r="D568" s="6"/>
      <c r="E568" s="6"/>
      <c r="F568" s="6"/>
      <c r="G568" s="6"/>
      <c r="M568" s="69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2">
      <c r="A569" s="6"/>
      <c r="B569" s="6"/>
      <c r="C569" s="6"/>
      <c r="D569" s="6"/>
      <c r="E569" s="6"/>
      <c r="F569" s="6"/>
      <c r="G569" s="6"/>
      <c r="M569" s="69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2">
      <c r="A570" s="6"/>
      <c r="B570" s="6"/>
      <c r="C570" s="6"/>
      <c r="D570" s="6"/>
      <c r="E570" s="6"/>
      <c r="F570" s="6"/>
      <c r="G570" s="6"/>
      <c r="M570" s="69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2">
      <c r="A571" s="6"/>
      <c r="B571" s="6"/>
      <c r="C571" s="6"/>
      <c r="D571" s="6"/>
      <c r="E571" s="6"/>
      <c r="F571" s="6"/>
      <c r="G571" s="6"/>
      <c r="M571" s="69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2">
      <c r="A572" s="6"/>
      <c r="B572" s="6"/>
      <c r="C572" s="6"/>
      <c r="D572" s="6"/>
      <c r="E572" s="6"/>
      <c r="F572" s="6"/>
      <c r="G572" s="6"/>
      <c r="M572" s="69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2">
      <c r="A573" s="6"/>
      <c r="B573" s="6"/>
      <c r="C573" s="6"/>
      <c r="D573" s="6"/>
      <c r="E573" s="6"/>
      <c r="F573" s="6"/>
      <c r="G573" s="6"/>
      <c r="M573" s="69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2">
      <c r="A574" s="6"/>
      <c r="B574" s="6"/>
      <c r="C574" s="6"/>
      <c r="D574" s="6"/>
      <c r="E574" s="6"/>
      <c r="F574" s="6"/>
      <c r="G574" s="6"/>
      <c r="M574" s="69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2">
      <c r="A575" s="6"/>
      <c r="B575" s="6"/>
      <c r="C575" s="6"/>
      <c r="D575" s="6"/>
      <c r="E575" s="6"/>
      <c r="F575" s="6"/>
      <c r="G575" s="6"/>
      <c r="M575" s="69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2">
      <c r="A576" s="6"/>
      <c r="B576" s="6"/>
      <c r="C576" s="6"/>
      <c r="D576" s="6"/>
      <c r="E576" s="6"/>
      <c r="F576" s="6"/>
      <c r="G576" s="6"/>
      <c r="M576" s="69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2">
      <c r="A577" s="6"/>
      <c r="B577" s="6"/>
      <c r="C577" s="6"/>
      <c r="D577" s="6"/>
      <c r="E577" s="6"/>
      <c r="F577" s="6"/>
      <c r="G577" s="6"/>
      <c r="M577" s="69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2">
      <c r="A578" s="6"/>
      <c r="B578" s="6"/>
      <c r="C578" s="6"/>
      <c r="D578" s="6"/>
      <c r="E578" s="6"/>
      <c r="F578" s="6"/>
      <c r="G578" s="6"/>
      <c r="M578" s="69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2">
      <c r="A579" s="6"/>
      <c r="B579" s="6"/>
      <c r="C579" s="6"/>
      <c r="D579" s="6"/>
      <c r="E579" s="6"/>
      <c r="F579" s="6"/>
      <c r="G579" s="6"/>
      <c r="M579" s="69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2">
      <c r="A580" s="6"/>
      <c r="B580" s="6"/>
      <c r="C580" s="6"/>
      <c r="D580" s="6"/>
      <c r="E580" s="6"/>
      <c r="F580" s="6"/>
      <c r="G580" s="6"/>
      <c r="M580" s="69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2">
      <c r="A581" s="6"/>
      <c r="B581" s="6"/>
      <c r="C581" s="6"/>
      <c r="D581" s="6"/>
      <c r="E581" s="6"/>
      <c r="F581" s="6"/>
      <c r="G581" s="6"/>
      <c r="M581" s="69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2">
      <c r="A582" s="6"/>
      <c r="B582" s="6"/>
      <c r="C582" s="6"/>
      <c r="D582" s="6"/>
      <c r="E582" s="6"/>
      <c r="F582" s="6"/>
      <c r="G582" s="6"/>
      <c r="M582" s="69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2">
      <c r="A583" s="6"/>
      <c r="B583" s="6"/>
      <c r="C583" s="6"/>
      <c r="D583" s="6"/>
      <c r="E583" s="6"/>
      <c r="F583" s="6"/>
      <c r="G583" s="6"/>
      <c r="M583" s="69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2">
      <c r="A584" s="6"/>
      <c r="B584" s="6"/>
      <c r="C584" s="6"/>
      <c r="D584" s="6"/>
      <c r="E584" s="6"/>
      <c r="F584" s="6"/>
      <c r="G584" s="6"/>
      <c r="M584" s="69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2">
      <c r="A585" s="6"/>
      <c r="B585" s="6"/>
      <c r="C585" s="6"/>
      <c r="D585" s="6"/>
      <c r="E585" s="6"/>
      <c r="F585" s="6"/>
      <c r="G585" s="6"/>
      <c r="M585" s="69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2">
      <c r="A586" s="6"/>
      <c r="B586" s="6"/>
      <c r="C586" s="6"/>
      <c r="D586" s="6"/>
      <c r="E586" s="6"/>
      <c r="F586" s="6"/>
      <c r="G586" s="6"/>
      <c r="M586" s="69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2">
      <c r="A587" s="6"/>
      <c r="B587" s="6"/>
      <c r="C587" s="6"/>
      <c r="D587" s="6"/>
      <c r="E587" s="6"/>
      <c r="F587" s="6"/>
      <c r="G587" s="6"/>
      <c r="M587" s="69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2">
      <c r="A588" s="6"/>
      <c r="B588" s="6"/>
      <c r="C588" s="6"/>
      <c r="D588" s="6"/>
      <c r="E588" s="6"/>
      <c r="F588" s="6"/>
      <c r="G588" s="6"/>
      <c r="M588" s="69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2">
      <c r="A589" s="6"/>
      <c r="B589" s="6"/>
      <c r="C589" s="6"/>
      <c r="D589" s="6"/>
      <c r="E589" s="6"/>
      <c r="F589" s="6"/>
      <c r="G589" s="6"/>
      <c r="M589" s="69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2">
      <c r="A590" s="6"/>
      <c r="B590" s="6"/>
      <c r="C590" s="6"/>
      <c r="D590" s="6"/>
      <c r="E590" s="6"/>
      <c r="F590" s="6"/>
      <c r="G590" s="6"/>
      <c r="M590" s="69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2">
      <c r="A591" s="6"/>
      <c r="B591" s="6"/>
      <c r="C591" s="6"/>
      <c r="D591" s="6"/>
      <c r="E591" s="6"/>
      <c r="F591" s="6"/>
      <c r="G591" s="6"/>
      <c r="M591" s="69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2">
      <c r="A592" s="6"/>
      <c r="B592" s="6"/>
      <c r="C592" s="6"/>
      <c r="D592" s="6"/>
      <c r="E592" s="6"/>
      <c r="F592" s="6"/>
      <c r="G592" s="6"/>
      <c r="M592" s="69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2">
      <c r="A593" s="6"/>
      <c r="B593" s="6"/>
      <c r="C593" s="6"/>
      <c r="D593" s="6"/>
      <c r="E593" s="6"/>
      <c r="F593" s="6"/>
      <c r="G593" s="6"/>
      <c r="M593" s="69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2">
      <c r="A594" s="6"/>
      <c r="B594" s="6"/>
      <c r="C594" s="6"/>
      <c r="D594" s="6"/>
      <c r="E594" s="6"/>
      <c r="F594" s="6"/>
      <c r="G594" s="6"/>
      <c r="M594" s="69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2">
      <c r="A595" s="6"/>
      <c r="B595" s="6"/>
      <c r="C595" s="6"/>
      <c r="D595" s="6"/>
      <c r="E595" s="6"/>
      <c r="F595" s="6"/>
      <c r="G595" s="6"/>
      <c r="M595" s="69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2">
      <c r="A596" s="6"/>
      <c r="B596" s="6"/>
      <c r="C596" s="6"/>
      <c r="D596" s="6"/>
      <c r="E596" s="6"/>
      <c r="F596" s="6"/>
      <c r="G596" s="6"/>
      <c r="M596" s="69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2">
      <c r="A597" s="6"/>
      <c r="B597" s="6"/>
      <c r="C597" s="6"/>
      <c r="D597" s="6"/>
      <c r="E597" s="6"/>
      <c r="F597" s="6"/>
      <c r="G597" s="6"/>
      <c r="M597" s="69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2">
      <c r="A598" s="6"/>
      <c r="B598" s="6"/>
      <c r="C598" s="6"/>
      <c r="D598" s="6"/>
      <c r="E598" s="6"/>
      <c r="F598" s="6"/>
      <c r="G598" s="6"/>
      <c r="M598" s="69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2">
      <c r="A599" s="6"/>
      <c r="B599" s="6"/>
      <c r="C599" s="6"/>
      <c r="D599" s="6"/>
      <c r="E599" s="6"/>
      <c r="F599" s="6"/>
      <c r="G599" s="6"/>
      <c r="M599" s="69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2">
      <c r="A600" s="6"/>
      <c r="B600" s="6"/>
      <c r="C600" s="6"/>
      <c r="D600" s="6"/>
      <c r="E600" s="6"/>
      <c r="F600" s="6"/>
      <c r="G600" s="6"/>
      <c r="M600" s="69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2">
      <c r="A601" s="6"/>
      <c r="B601" s="6"/>
      <c r="C601" s="6"/>
      <c r="D601" s="6"/>
      <c r="E601" s="6"/>
      <c r="F601" s="6"/>
      <c r="G601" s="6"/>
      <c r="M601" s="69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2">
      <c r="A602" s="6"/>
      <c r="B602" s="6"/>
      <c r="C602" s="6"/>
      <c r="D602" s="6"/>
      <c r="E602" s="6"/>
      <c r="F602" s="6"/>
      <c r="G602" s="6"/>
      <c r="M602" s="69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2">
      <c r="A603" s="6"/>
      <c r="B603" s="6"/>
      <c r="C603" s="6"/>
      <c r="D603" s="6"/>
      <c r="E603" s="6"/>
      <c r="F603" s="6"/>
      <c r="G603" s="6"/>
      <c r="M603" s="69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2">
      <c r="A604" s="6"/>
      <c r="B604" s="6"/>
      <c r="C604" s="6"/>
      <c r="D604" s="6"/>
      <c r="E604" s="6"/>
      <c r="F604" s="6"/>
      <c r="G604" s="6"/>
      <c r="M604" s="69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2">
      <c r="A605" s="6"/>
      <c r="B605" s="6"/>
      <c r="C605" s="6"/>
      <c r="D605" s="6"/>
      <c r="E605" s="6"/>
      <c r="F605" s="6"/>
      <c r="G605" s="6"/>
      <c r="M605" s="69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2">
      <c r="A606" s="6"/>
      <c r="B606" s="6"/>
      <c r="C606" s="6"/>
      <c r="D606" s="6"/>
      <c r="E606" s="6"/>
      <c r="F606" s="6"/>
      <c r="G606" s="6"/>
      <c r="M606" s="69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2">
      <c r="A607" s="6"/>
      <c r="B607" s="6"/>
      <c r="C607" s="6"/>
      <c r="D607" s="6"/>
      <c r="E607" s="6"/>
      <c r="F607" s="6"/>
      <c r="G607" s="6"/>
      <c r="M607" s="69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2">
      <c r="A608" s="6"/>
      <c r="B608" s="6"/>
      <c r="C608" s="6"/>
      <c r="D608" s="6"/>
      <c r="E608" s="6"/>
      <c r="F608" s="6"/>
      <c r="G608" s="6"/>
      <c r="M608" s="69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2">
      <c r="A609" s="6"/>
      <c r="B609" s="6"/>
      <c r="C609" s="6"/>
      <c r="D609" s="6"/>
      <c r="E609" s="6"/>
      <c r="F609" s="6"/>
      <c r="G609" s="6"/>
      <c r="M609" s="69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2">
      <c r="A610" s="6"/>
      <c r="B610" s="6"/>
      <c r="C610" s="6"/>
      <c r="D610" s="6"/>
      <c r="E610" s="6"/>
      <c r="F610" s="6"/>
      <c r="G610" s="6"/>
      <c r="M610" s="69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2">
      <c r="A611" s="6"/>
      <c r="B611" s="6"/>
      <c r="C611" s="6"/>
      <c r="D611" s="6"/>
      <c r="E611" s="6"/>
      <c r="F611" s="6"/>
      <c r="G611" s="6"/>
      <c r="M611" s="69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2">
      <c r="A612" s="6"/>
      <c r="B612" s="6"/>
      <c r="C612" s="6"/>
      <c r="D612" s="6"/>
      <c r="E612" s="6"/>
      <c r="F612" s="6"/>
      <c r="G612" s="6"/>
      <c r="M612" s="69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2">
      <c r="A613" s="6"/>
      <c r="B613" s="6"/>
      <c r="C613" s="6"/>
      <c r="D613" s="6"/>
      <c r="E613" s="6"/>
      <c r="F613" s="6"/>
      <c r="G613" s="6"/>
      <c r="M613" s="69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2">
      <c r="A614" s="6"/>
      <c r="B614" s="6"/>
      <c r="C614" s="6"/>
      <c r="D614" s="6"/>
      <c r="E614" s="6"/>
      <c r="F614" s="6"/>
      <c r="G614" s="6"/>
      <c r="M614" s="69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2">
      <c r="A615" s="6"/>
      <c r="B615" s="6"/>
      <c r="C615" s="6"/>
      <c r="D615" s="6"/>
      <c r="E615" s="6"/>
      <c r="F615" s="6"/>
      <c r="G615" s="6"/>
      <c r="M615" s="69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2">
      <c r="A616" s="6"/>
      <c r="B616" s="6"/>
      <c r="C616" s="6"/>
      <c r="D616" s="6"/>
      <c r="E616" s="6"/>
      <c r="F616" s="6"/>
      <c r="G616" s="6"/>
      <c r="M616" s="69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2">
      <c r="A617" s="6"/>
      <c r="B617" s="6"/>
      <c r="C617" s="6"/>
      <c r="D617" s="6"/>
      <c r="E617" s="6"/>
      <c r="F617" s="6"/>
      <c r="G617" s="6"/>
      <c r="M617" s="69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2">
      <c r="A618" s="6"/>
      <c r="B618" s="6"/>
      <c r="C618" s="6"/>
      <c r="D618" s="6"/>
      <c r="E618" s="6"/>
      <c r="F618" s="6"/>
      <c r="G618" s="6"/>
      <c r="M618" s="69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2">
      <c r="A619" s="6"/>
      <c r="B619" s="6"/>
      <c r="C619" s="6"/>
      <c r="D619" s="6"/>
      <c r="E619" s="6"/>
      <c r="F619" s="6"/>
      <c r="G619" s="6"/>
      <c r="M619" s="69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2">
      <c r="A620" s="6"/>
      <c r="B620" s="6"/>
      <c r="C620" s="6"/>
      <c r="D620" s="6"/>
      <c r="E620" s="6"/>
      <c r="F620" s="6"/>
      <c r="G620" s="6"/>
      <c r="M620" s="69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2">
      <c r="A621" s="6"/>
      <c r="B621" s="6"/>
      <c r="C621" s="6"/>
      <c r="D621" s="6"/>
      <c r="E621" s="6"/>
      <c r="F621" s="6"/>
      <c r="G621" s="6"/>
      <c r="M621" s="69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2">
      <c r="A622" s="6"/>
      <c r="B622" s="6"/>
      <c r="C622" s="6"/>
      <c r="D622" s="6"/>
      <c r="E622" s="6"/>
      <c r="F622" s="6"/>
      <c r="G622" s="6"/>
      <c r="M622" s="69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2">
      <c r="A623" s="6"/>
      <c r="B623" s="6"/>
      <c r="C623" s="6"/>
      <c r="D623" s="6"/>
      <c r="E623" s="6"/>
      <c r="F623" s="6"/>
      <c r="G623" s="6"/>
      <c r="M623" s="69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2">
      <c r="A624" s="6"/>
      <c r="B624" s="6"/>
      <c r="C624" s="6"/>
      <c r="D624" s="6"/>
      <c r="E624" s="6"/>
      <c r="F624" s="6"/>
      <c r="G624" s="6"/>
      <c r="M624" s="69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2">
      <c r="A625" s="6"/>
      <c r="B625" s="6"/>
      <c r="C625" s="6"/>
      <c r="D625" s="6"/>
      <c r="E625" s="6"/>
      <c r="F625" s="6"/>
      <c r="G625" s="6"/>
      <c r="M625" s="69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2">
      <c r="A626" s="6"/>
      <c r="B626" s="6"/>
      <c r="C626" s="6"/>
      <c r="D626" s="6"/>
      <c r="E626" s="6"/>
      <c r="F626" s="6"/>
      <c r="G626" s="6"/>
      <c r="M626" s="69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2">
      <c r="A627" s="6"/>
      <c r="B627" s="6"/>
      <c r="C627" s="6"/>
      <c r="D627" s="6"/>
      <c r="E627" s="6"/>
      <c r="F627" s="6"/>
      <c r="G627" s="6"/>
      <c r="M627" s="69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2">
      <c r="A628" s="6"/>
      <c r="B628" s="6"/>
      <c r="C628" s="6"/>
      <c r="D628" s="6"/>
      <c r="E628" s="6"/>
      <c r="F628" s="6"/>
      <c r="G628" s="6"/>
      <c r="M628" s="69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2">
      <c r="A629" s="6"/>
      <c r="B629" s="6"/>
      <c r="C629" s="6"/>
      <c r="D629" s="6"/>
      <c r="E629" s="6"/>
      <c r="F629" s="6"/>
      <c r="G629" s="6"/>
      <c r="M629" s="69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2">
      <c r="A630" s="6"/>
      <c r="B630" s="6"/>
      <c r="C630" s="6"/>
      <c r="D630" s="6"/>
      <c r="E630" s="6"/>
      <c r="F630" s="6"/>
      <c r="G630" s="6"/>
      <c r="M630" s="69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2">
      <c r="A631" s="6"/>
      <c r="B631" s="6"/>
      <c r="C631" s="6"/>
      <c r="D631" s="6"/>
      <c r="E631" s="6"/>
      <c r="F631" s="6"/>
      <c r="G631" s="6"/>
      <c r="M631" s="69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2">
      <c r="A632" s="6"/>
      <c r="B632" s="6"/>
      <c r="C632" s="6"/>
      <c r="D632" s="6"/>
      <c r="E632" s="6"/>
      <c r="F632" s="6"/>
      <c r="G632" s="6"/>
      <c r="M632" s="69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2">
      <c r="A633" s="6"/>
      <c r="B633" s="6"/>
      <c r="C633" s="6"/>
      <c r="D633" s="6"/>
      <c r="E633" s="6"/>
      <c r="F633" s="6"/>
      <c r="G633" s="6"/>
      <c r="M633" s="69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2">
      <c r="A634" s="6"/>
      <c r="B634" s="6"/>
      <c r="C634" s="6"/>
      <c r="D634" s="6"/>
      <c r="E634" s="6"/>
      <c r="F634" s="6"/>
      <c r="G634" s="6"/>
      <c r="M634" s="69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2">
      <c r="A635" s="6"/>
      <c r="B635" s="6"/>
      <c r="C635" s="6"/>
      <c r="D635" s="6"/>
      <c r="E635" s="6"/>
      <c r="F635" s="6"/>
      <c r="G635" s="6"/>
      <c r="M635" s="69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2">
      <c r="A636" s="6"/>
      <c r="B636" s="6"/>
      <c r="C636" s="6"/>
      <c r="D636" s="6"/>
      <c r="E636" s="6"/>
      <c r="F636" s="6"/>
      <c r="G636" s="6"/>
      <c r="M636" s="69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2">
      <c r="A637" s="6"/>
      <c r="B637" s="6"/>
      <c r="C637" s="6"/>
      <c r="D637" s="6"/>
      <c r="E637" s="6"/>
      <c r="F637" s="6"/>
      <c r="G637" s="6"/>
      <c r="M637" s="69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2">
      <c r="A638" s="6"/>
      <c r="B638" s="6"/>
      <c r="C638" s="6"/>
      <c r="D638" s="6"/>
      <c r="E638" s="6"/>
      <c r="F638" s="6"/>
      <c r="G638" s="6"/>
      <c r="M638" s="69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2">
      <c r="A639" s="6"/>
      <c r="B639" s="6"/>
      <c r="C639" s="6"/>
      <c r="D639" s="6"/>
      <c r="E639" s="6"/>
      <c r="F639" s="6"/>
      <c r="G639" s="6"/>
      <c r="M639" s="69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2">
      <c r="A640" s="6"/>
      <c r="B640" s="6"/>
      <c r="C640" s="6"/>
      <c r="D640" s="6"/>
      <c r="E640" s="6"/>
      <c r="F640" s="6"/>
      <c r="G640" s="6"/>
      <c r="M640" s="69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2">
      <c r="A641" s="6"/>
      <c r="B641" s="6"/>
      <c r="C641" s="6"/>
      <c r="D641" s="6"/>
      <c r="E641" s="6"/>
      <c r="F641" s="6"/>
      <c r="G641" s="6"/>
      <c r="M641" s="69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2">
      <c r="A642" s="6"/>
      <c r="B642" s="6"/>
      <c r="C642" s="6"/>
      <c r="D642" s="6"/>
      <c r="E642" s="6"/>
      <c r="F642" s="6"/>
      <c r="G642" s="6"/>
      <c r="M642" s="69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2">
      <c r="A643" s="6"/>
      <c r="B643" s="6"/>
      <c r="C643" s="6"/>
      <c r="D643" s="6"/>
      <c r="E643" s="6"/>
      <c r="F643" s="6"/>
      <c r="G643" s="6"/>
      <c r="M643" s="69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2">
      <c r="A644" s="6"/>
      <c r="B644" s="6"/>
      <c r="C644" s="6"/>
      <c r="D644" s="6"/>
      <c r="E644" s="6"/>
      <c r="F644" s="6"/>
      <c r="G644" s="6"/>
      <c r="M644" s="69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2">
      <c r="A645" s="6"/>
      <c r="B645" s="6"/>
      <c r="C645" s="6"/>
      <c r="D645" s="6"/>
      <c r="E645" s="6"/>
      <c r="F645" s="6"/>
      <c r="G645" s="6"/>
      <c r="M645" s="69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2">
      <c r="A646" s="6"/>
      <c r="B646" s="6"/>
      <c r="C646" s="6"/>
      <c r="D646" s="6"/>
      <c r="E646" s="6"/>
      <c r="F646" s="6"/>
      <c r="G646" s="6"/>
      <c r="M646" s="69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2">
      <c r="A647" s="6"/>
      <c r="B647" s="6"/>
      <c r="C647" s="6"/>
      <c r="D647" s="6"/>
      <c r="E647" s="6"/>
      <c r="F647" s="6"/>
      <c r="G647" s="6"/>
      <c r="M647" s="69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2">
      <c r="A648" s="6"/>
      <c r="B648" s="6"/>
      <c r="C648" s="6"/>
      <c r="D648" s="6"/>
      <c r="E648" s="6"/>
      <c r="F648" s="6"/>
      <c r="G648" s="6"/>
      <c r="M648" s="69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2">
      <c r="A649" s="6"/>
      <c r="B649" s="6"/>
      <c r="C649" s="6"/>
      <c r="D649" s="6"/>
      <c r="E649" s="6"/>
      <c r="F649" s="6"/>
      <c r="G649" s="6"/>
      <c r="M649" s="69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2">
      <c r="A650" s="6"/>
      <c r="B650" s="6"/>
      <c r="C650" s="6"/>
      <c r="D650" s="6"/>
      <c r="E650" s="6"/>
      <c r="F650" s="6"/>
      <c r="G650" s="6"/>
      <c r="M650" s="69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2">
      <c r="A651" s="6"/>
      <c r="B651" s="6"/>
      <c r="C651" s="6"/>
      <c r="D651" s="6"/>
      <c r="E651" s="6"/>
      <c r="F651" s="6"/>
      <c r="G651" s="6"/>
      <c r="M651" s="69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2">
      <c r="A652" s="6"/>
      <c r="B652" s="6"/>
      <c r="C652" s="6"/>
      <c r="D652" s="6"/>
      <c r="E652" s="6"/>
      <c r="F652" s="6"/>
      <c r="G652" s="6"/>
      <c r="M652" s="69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2">
      <c r="A653" s="6"/>
      <c r="B653" s="6"/>
      <c r="C653" s="6"/>
      <c r="D653" s="6"/>
      <c r="E653" s="6"/>
      <c r="F653" s="6"/>
      <c r="G653" s="6"/>
      <c r="M653" s="69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2">
      <c r="A654" s="6"/>
      <c r="B654" s="6"/>
      <c r="C654" s="6"/>
      <c r="D654" s="6"/>
      <c r="E654" s="6"/>
      <c r="F654" s="6"/>
      <c r="G654" s="6"/>
      <c r="M654" s="69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2">
      <c r="A655" s="6"/>
      <c r="B655" s="6"/>
      <c r="C655" s="6"/>
      <c r="D655" s="6"/>
      <c r="E655" s="6"/>
      <c r="F655" s="6"/>
      <c r="G655" s="6"/>
      <c r="M655" s="69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2">
      <c r="A656" s="6"/>
      <c r="B656" s="6"/>
      <c r="C656" s="6"/>
      <c r="D656" s="6"/>
      <c r="E656" s="6"/>
      <c r="F656" s="6"/>
      <c r="G656" s="6"/>
      <c r="M656" s="69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2">
      <c r="A657" s="6"/>
      <c r="B657" s="6"/>
      <c r="C657" s="6"/>
      <c r="D657" s="6"/>
      <c r="E657" s="6"/>
      <c r="F657" s="6"/>
      <c r="G657" s="6"/>
      <c r="M657" s="69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2">
      <c r="A658" s="6"/>
      <c r="B658" s="6"/>
      <c r="C658" s="6"/>
      <c r="D658" s="6"/>
      <c r="E658" s="6"/>
      <c r="F658" s="6"/>
      <c r="G658" s="6"/>
      <c r="M658" s="69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2">
      <c r="A659" s="6"/>
      <c r="B659" s="6"/>
      <c r="C659" s="6"/>
      <c r="D659" s="6"/>
      <c r="E659" s="6"/>
      <c r="F659" s="6"/>
      <c r="G659" s="6"/>
      <c r="M659" s="69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2">
      <c r="A660" s="6"/>
      <c r="B660" s="6"/>
      <c r="C660" s="6"/>
      <c r="D660" s="6"/>
      <c r="E660" s="6"/>
      <c r="F660" s="6"/>
      <c r="G660" s="6"/>
      <c r="M660" s="69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2">
      <c r="A661" s="6"/>
      <c r="B661" s="6"/>
      <c r="C661" s="6"/>
      <c r="D661" s="6"/>
      <c r="E661" s="6"/>
      <c r="F661" s="6"/>
      <c r="G661" s="6"/>
      <c r="M661" s="69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2">
      <c r="A662" s="6"/>
      <c r="B662" s="6"/>
      <c r="C662" s="6"/>
      <c r="D662" s="6"/>
      <c r="E662" s="6"/>
      <c r="F662" s="6"/>
      <c r="G662" s="6"/>
      <c r="M662" s="69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2">
      <c r="A663" s="6"/>
      <c r="B663" s="6"/>
      <c r="C663" s="6"/>
      <c r="D663" s="6"/>
      <c r="E663" s="6"/>
      <c r="F663" s="6"/>
      <c r="G663" s="6"/>
      <c r="M663" s="69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2">
      <c r="A664" s="6"/>
      <c r="B664" s="6"/>
      <c r="C664" s="6"/>
      <c r="D664" s="6"/>
      <c r="E664" s="6"/>
      <c r="F664" s="6"/>
      <c r="G664" s="6"/>
      <c r="M664" s="69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2">
      <c r="A665" s="6"/>
      <c r="B665" s="6"/>
      <c r="C665" s="6"/>
      <c r="D665" s="6"/>
      <c r="E665" s="6"/>
      <c r="F665" s="6"/>
      <c r="G665" s="6"/>
      <c r="M665" s="69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2">
      <c r="A666" s="6"/>
      <c r="B666" s="6"/>
      <c r="C666" s="6"/>
      <c r="D666" s="6"/>
      <c r="E666" s="6"/>
      <c r="F666" s="6"/>
      <c r="G666" s="6"/>
      <c r="M666" s="69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2">
      <c r="A667" s="6"/>
      <c r="B667" s="6"/>
      <c r="C667" s="6"/>
      <c r="D667" s="6"/>
      <c r="E667" s="6"/>
      <c r="F667" s="6"/>
      <c r="G667" s="6"/>
      <c r="M667" s="69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2">
      <c r="A668" s="6"/>
      <c r="B668" s="6"/>
      <c r="C668" s="6"/>
      <c r="D668" s="6"/>
      <c r="E668" s="6"/>
      <c r="F668" s="6"/>
      <c r="G668" s="6"/>
      <c r="M668" s="69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2">
      <c r="A669" s="6"/>
      <c r="B669" s="6"/>
      <c r="C669" s="6"/>
      <c r="D669" s="6"/>
      <c r="E669" s="6"/>
      <c r="F669" s="6"/>
      <c r="G669" s="6"/>
      <c r="M669" s="69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2">
      <c r="A670" s="6"/>
      <c r="B670" s="6"/>
      <c r="C670" s="6"/>
      <c r="D670" s="6"/>
      <c r="E670" s="6"/>
      <c r="F670" s="6"/>
      <c r="G670" s="6"/>
      <c r="M670" s="69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2">
      <c r="A671" s="6"/>
      <c r="B671" s="6"/>
      <c r="C671" s="6"/>
      <c r="D671" s="6"/>
      <c r="E671" s="6"/>
      <c r="F671" s="6"/>
      <c r="G671" s="6"/>
      <c r="M671" s="69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2">
      <c r="A672" s="6"/>
      <c r="B672" s="6"/>
      <c r="C672" s="6"/>
      <c r="D672" s="6"/>
      <c r="E672" s="6"/>
      <c r="F672" s="6"/>
      <c r="G672" s="6"/>
      <c r="M672" s="69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2">
      <c r="A673" s="6"/>
      <c r="B673" s="6"/>
      <c r="C673" s="6"/>
      <c r="D673" s="6"/>
      <c r="E673" s="6"/>
      <c r="F673" s="6"/>
      <c r="G673" s="6"/>
      <c r="M673" s="69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2">
      <c r="A674" s="6"/>
      <c r="B674" s="6"/>
      <c r="C674" s="6"/>
      <c r="D674" s="6"/>
      <c r="E674" s="6"/>
      <c r="F674" s="6"/>
      <c r="G674" s="6"/>
      <c r="M674" s="69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2">
      <c r="A675" s="6"/>
      <c r="B675" s="6"/>
      <c r="C675" s="6"/>
      <c r="D675" s="6"/>
      <c r="E675" s="6"/>
      <c r="F675" s="6"/>
      <c r="G675" s="6"/>
      <c r="M675" s="69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2">
      <c r="A676" s="6"/>
      <c r="B676" s="6"/>
      <c r="C676" s="6"/>
      <c r="D676" s="6"/>
      <c r="E676" s="6"/>
      <c r="F676" s="6"/>
      <c r="G676" s="6"/>
      <c r="M676" s="69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2">
      <c r="A677" s="6"/>
      <c r="B677" s="6"/>
      <c r="C677" s="6"/>
      <c r="D677" s="6"/>
      <c r="E677" s="6"/>
      <c r="F677" s="6"/>
      <c r="G677" s="6"/>
      <c r="M677" s="69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2">
      <c r="A678" s="6"/>
      <c r="B678" s="6"/>
      <c r="C678" s="6"/>
      <c r="D678" s="6"/>
      <c r="E678" s="6"/>
      <c r="F678" s="6"/>
      <c r="G678" s="6"/>
      <c r="M678" s="69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2">
      <c r="A679" s="6"/>
      <c r="B679" s="6"/>
      <c r="C679" s="6"/>
      <c r="D679" s="6"/>
      <c r="E679" s="6"/>
      <c r="F679" s="6"/>
      <c r="G679" s="6"/>
      <c r="M679" s="69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2">
      <c r="A680" s="6"/>
      <c r="B680" s="6"/>
      <c r="C680" s="6"/>
      <c r="D680" s="6"/>
      <c r="E680" s="6"/>
      <c r="F680" s="6"/>
      <c r="G680" s="6"/>
      <c r="M680" s="69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2">
      <c r="A681" s="6"/>
      <c r="B681" s="6"/>
      <c r="C681" s="6"/>
      <c r="D681" s="6"/>
      <c r="E681" s="6"/>
      <c r="F681" s="6"/>
      <c r="G681" s="6"/>
      <c r="M681" s="69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2">
      <c r="A682" s="6"/>
      <c r="B682" s="6"/>
      <c r="C682" s="6"/>
      <c r="D682" s="6"/>
      <c r="E682" s="6"/>
      <c r="F682" s="6"/>
      <c r="G682" s="6"/>
      <c r="M682" s="69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2">
      <c r="A683" s="6"/>
      <c r="B683" s="6"/>
      <c r="C683" s="6"/>
      <c r="D683" s="6"/>
      <c r="E683" s="6"/>
      <c r="F683" s="6"/>
      <c r="G683" s="6"/>
      <c r="M683" s="69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2">
      <c r="A684" s="6"/>
      <c r="B684" s="6"/>
      <c r="C684" s="6"/>
      <c r="D684" s="6"/>
      <c r="E684" s="6"/>
      <c r="F684" s="6"/>
      <c r="G684" s="6"/>
      <c r="M684" s="69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2">
      <c r="A685" s="6"/>
      <c r="B685" s="6"/>
      <c r="C685" s="6"/>
      <c r="D685" s="6"/>
      <c r="E685" s="6"/>
      <c r="F685" s="6"/>
      <c r="G685" s="6"/>
      <c r="M685" s="69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2">
      <c r="A686" s="6"/>
      <c r="B686" s="6"/>
      <c r="C686" s="6"/>
      <c r="D686" s="6"/>
      <c r="E686" s="6"/>
      <c r="F686" s="6"/>
      <c r="G686" s="6"/>
      <c r="M686" s="69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2">
      <c r="A687" s="6"/>
      <c r="B687" s="6"/>
      <c r="C687" s="6"/>
      <c r="D687" s="6"/>
      <c r="E687" s="6"/>
      <c r="F687" s="6"/>
      <c r="G687" s="6"/>
      <c r="M687" s="69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2">
      <c r="A688" s="6"/>
      <c r="B688" s="6"/>
      <c r="C688" s="6"/>
      <c r="D688" s="6"/>
      <c r="E688" s="6"/>
      <c r="F688" s="6"/>
      <c r="G688" s="6"/>
      <c r="M688" s="69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2">
      <c r="A689" s="6"/>
      <c r="B689" s="6"/>
      <c r="C689" s="6"/>
      <c r="D689" s="6"/>
      <c r="E689" s="6"/>
      <c r="F689" s="6"/>
      <c r="G689" s="6"/>
      <c r="M689" s="69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2">
      <c r="A690" s="6"/>
      <c r="B690" s="6"/>
      <c r="C690" s="6"/>
      <c r="D690" s="6"/>
      <c r="E690" s="6"/>
      <c r="F690" s="6"/>
      <c r="G690" s="6"/>
      <c r="M690" s="69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2">
      <c r="A691" s="6"/>
      <c r="B691" s="6"/>
      <c r="C691" s="6"/>
      <c r="D691" s="6"/>
      <c r="E691" s="6"/>
      <c r="F691" s="6"/>
      <c r="G691" s="6"/>
      <c r="M691" s="69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2">
      <c r="A692" s="6"/>
      <c r="B692" s="6"/>
      <c r="C692" s="6"/>
      <c r="D692" s="6"/>
      <c r="E692" s="6"/>
      <c r="F692" s="6"/>
      <c r="G692" s="6"/>
      <c r="M692" s="69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2">
      <c r="A693" s="6"/>
      <c r="B693" s="6"/>
      <c r="C693" s="6"/>
      <c r="D693" s="6"/>
      <c r="E693" s="6"/>
      <c r="F693" s="6"/>
      <c r="G693" s="6"/>
      <c r="M693" s="69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2">
      <c r="A694" s="6"/>
      <c r="B694" s="6"/>
      <c r="C694" s="6"/>
      <c r="D694" s="6"/>
      <c r="E694" s="6"/>
      <c r="F694" s="6"/>
      <c r="G694" s="6"/>
      <c r="M694" s="69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2">
      <c r="A695" s="6"/>
      <c r="B695" s="6"/>
      <c r="C695" s="6"/>
      <c r="D695" s="6"/>
      <c r="E695" s="6"/>
      <c r="F695" s="6"/>
      <c r="G695" s="6"/>
      <c r="M695" s="69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2">
      <c r="A696" s="6"/>
      <c r="B696" s="6"/>
      <c r="C696" s="6"/>
      <c r="D696" s="6"/>
      <c r="E696" s="6"/>
      <c r="F696" s="6"/>
      <c r="G696" s="6"/>
      <c r="M696" s="69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2">
      <c r="A697" s="6"/>
      <c r="B697" s="6"/>
      <c r="C697" s="6"/>
      <c r="D697" s="6"/>
      <c r="E697" s="6"/>
      <c r="F697" s="6"/>
      <c r="G697" s="6"/>
      <c r="M697" s="69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2">
      <c r="A698" s="6"/>
      <c r="B698" s="6"/>
      <c r="C698" s="6"/>
      <c r="D698" s="6"/>
      <c r="E698" s="6"/>
      <c r="F698" s="6"/>
      <c r="G698" s="6"/>
      <c r="M698" s="69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2">
      <c r="A699" s="6"/>
      <c r="B699" s="6"/>
      <c r="C699" s="6"/>
      <c r="D699" s="6"/>
      <c r="E699" s="6"/>
      <c r="F699" s="6"/>
      <c r="G699" s="6"/>
      <c r="M699" s="69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2">
      <c r="A700" s="6"/>
      <c r="B700" s="6"/>
      <c r="C700" s="6"/>
      <c r="D700" s="6"/>
      <c r="E700" s="6"/>
      <c r="F700" s="6"/>
      <c r="G700" s="6"/>
      <c r="M700" s="69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2">
      <c r="A701" s="6"/>
      <c r="B701" s="6"/>
      <c r="C701" s="6"/>
      <c r="D701" s="6"/>
      <c r="E701" s="6"/>
      <c r="F701" s="6"/>
      <c r="G701" s="6"/>
      <c r="M701" s="69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2">
      <c r="A702" s="6"/>
      <c r="B702" s="6"/>
      <c r="C702" s="6"/>
      <c r="D702" s="6"/>
      <c r="E702" s="6"/>
      <c r="F702" s="6"/>
      <c r="G702" s="6"/>
      <c r="M702" s="69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2">
      <c r="A703" s="6"/>
      <c r="B703" s="6"/>
      <c r="C703" s="6"/>
      <c r="D703" s="6"/>
      <c r="E703" s="6"/>
      <c r="F703" s="6"/>
      <c r="G703" s="6"/>
      <c r="M703" s="69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2">
      <c r="A704" s="6"/>
      <c r="B704" s="6"/>
      <c r="C704" s="6"/>
      <c r="D704" s="6"/>
      <c r="E704" s="6"/>
      <c r="F704" s="6"/>
      <c r="G704" s="6"/>
      <c r="M704" s="69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2">
      <c r="A705" s="6"/>
      <c r="B705" s="6"/>
      <c r="C705" s="6"/>
      <c r="D705" s="6"/>
      <c r="E705" s="6"/>
      <c r="F705" s="6"/>
      <c r="G705" s="6"/>
      <c r="M705" s="69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2">
      <c r="A706" s="6"/>
      <c r="B706" s="6"/>
      <c r="C706" s="6"/>
      <c r="D706" s="6"/>
      <c r="E706" s="6"/>
      <c r="F706" s="6"/>
      <c r="G706" s="6"/>
      <c r="M706" s="69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2">
      <c r="A707" s="6"/>
      <c r="B707" s="6"/>
      <c r="C707" s="6"/>
      <c r="D707" s="6"/>
      <c r="E707" s="6"/>
      <c r="F707" s="6"/>
      <c r="G707" s="6"/>
      <c r="M707" s="69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2">
      <c r="A708" s="6"/>
      <c r="B708" s="6"/>
      <c r="C708" s="6"/>
      <c r="D708" s="6"/>
      <c r="E708" s="6"/>
      <c r="F708" s="6"/>
      <c r="G708" s="6"/>
      <c r="M708" s="69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2">
      <c r="A709" s="6"/>
      <c r="B709" s="6"/>
      <c r="C709" s="6"/>
      <c r="D709" s="6"/>
      <c r="E709" s="6"/>
      <c r="F709" s="6"/>
      <c r="G709" s="6"/>
      <c r="M709" s="69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2">
      <c r="A710" s="6"/>
      <c r="B710" s="6"/>
      <c r="C710" s="6"/>
      <c r="D710" s="6"/>
      <c r="E710" s="6"/>
      <c r="F710" s="6"/>
      <c r="G710" s="6"/>
      <c r="M710" s="69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2">
      <c r="A711" s="6"/>
      <c r="B711" s="6"/>
      <c r="C711" s="6"/>
      <c r="D711" s="6"/>
      <c r="E711" s="6"/>
      <c r="F711" s="6"/>
      <c r="G711" s="6"/>
      <c r="M711" s="69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2">
      <c r="A712" s="6"/>
      <c r="B712" s="6"/>
      <c r="C712" s="6"/>
      <c r="D712" s="6"/>
      <c r="E712" s="6"/>
      <c r="F712" s="6"/>
      <c r="G712" s="6"/>
      <c r="M712" s="69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2">
      <c r="A713" s="6"/>
      <c r="B713" s="6"/>
      <c r="C713" s="6"/>
      <c r="D713" s="6"/>
      <c r="E713" s="6"/>
      <c r="F713" s="6"/>
      <c r="G713" s="6"/>
      <c r="M713" s="69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2">
      <c r="A714" s="6"/>
      <c r="B714" s="6"/>
      <c r="C714" s="6"/>
      <c r="D714" s="6"/>
      <c r="E714" s="6"/>
      <c r="F714" s="6"/>
      <c r="G714" s="6"/>
      <c r="M714" s="69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2">
      <c r="A715" s="6"/>
      <c r="B715" s="6"/>
      <c r="C715" s="6"/>
      <c r="D715" s="6"/>
      <c r="E715" s="6"/>
      <c r="F715" s="6"/>
      <c r="G715" s="6"/>
      <c r="M715" s="69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2">
      <c r="A716" s="6"/>
      <c r="B716" s="6"/>
      <c r="C716" s="6"/>
      <c r="D716" s="6"/>
      <c r="E716" s="6"/>
      <c r="F716" s="6"/>
      <c r="G716" s="6"/>
      <c r="M716" s="69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2">
      <c r="A717" s="6"/>
      <c r="B717" s="6"/>
      <c r="C717" s="6"/>
      <c r="D717" s="6"/>
      <c r="E717" s="6"/>
      <c r="F717" s="6"/>
      <c r="G717" s="6"/>
      <c r="M717" s="69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2">
      <c r="A718" s="6"/>
      <c r="B718" s="6"/>
      <c r="C718" s="6"/>
      <c r="D718" s="6"/>
      <c r="E718" s="6"/>
      <c r="F718" s="6"/>
      <c r="G718" s="6"/>
      <c r="M718" s="69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2">
      <c r="A719" s="6"/>
      <c r="B719" s="6"/>
      <c r="C719" s="6"/>
      <c r="D719" s="6"/>
      <c r="E719" s="6"/>
      <c r="F719" s="6"/>
      <c r="G719" s="6"/>
      <c r="M719" s="69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2">
      <c r="A720" s="6"/>
      <c r="B720" s="6"/>
      <c r="C720" s="6"/>
      <c r="D720" s="6"/>
      <c r="E720" s="6"/>
      <c r="F720" s="6"/>
      <c r="G720" s="6"/>
      <c r="M720" s="69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2">
      <c r="A721" s="6"/>
      <c r="B721" s="6"/>
      <c r="C721" s="6"/>
      <c r="D721" s="6"/>
      <c r="E721" s="6"/>
      <c r="F721" s="6"/>
      <c r="G721" s="6"/>
      <c r="M721" s="69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2">
      <c r="A722" s="6"/>
      <c r="B722" s="6"/>
      <c r="C722" s="6"/>
      <c r="D722" s="6"/>
      <c r="E722" s="6"/>
      <c r="F722" s="6"/>
      <c r="G722" s="6"/>
      <c r="M722" s="69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2">
      <c r="A723" s="6"/>
      <c r="B723" s="6"/>
      <c r="C723" s="6"/>
      <c r="D723" s="6"/>
      <c r="E723" s="6"/>
      <c r="F723" s="6"/>
      <c r="G723" s="6"/>
      <c r="M723" s="69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2">
      <c r="A724" s="6"/>
      <c r="B724" s="6"/>
      <c r="C724" s="6"/>
      <c r="D724" s="6"/>
      <c r="E724" s="6"/>
      <c r="F724" s="6"/>
      <c r="G724" s="6"/>
      <c r="M724" s="69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2">
      <c r="A725" s="6"/>
      <c r="B725" s="6"/>
      <c r="C725" s="6"/>
      <c r="D725" s="6"/>
      <c r="E725" s="6"/>
      <c r="F725" s="6"/>
      <c r="G725" s="6"/>
      <c r="M725" s="69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2">
      <c r="A726" s="6"/>
      <c r="B726" s="6"/>
      <c r="C726" s="6"/>
      <c r="D726" s="6"/>
      <c r="E726" s="6"/>
      <c r="F726" s="6"/>
      <c r="G726" s="6"/>
      <c r="M726" s="69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2">
      <c r="A727" s="6"/>
      <c r="B727" s="6"/>
      <c r="C727" s="6"/>
      <c r="D727" s="6"/>
      <c r="E727" s="6"/>
      <c r="F727" s="6"/>
      <c r="G727" s="6"/>
      <c r="M727" s="69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2">
      <c r="A728" s="6"/>
      <c r="B728" s="6"/>
      <c r="C728" s="6"/>
      <c r="D728" s="6"/>
      <c r="E728" s="6"/>
      <c r="F728" s="6"/>
      <c r="G728" s="6"/>
      <c r="M728" s="69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2">
      <c r="A729" s="6"/>
      <c r="B729" s="6"/>
      <c r="C729" s="6"/>
      <c r="D729" s="6"/>
      <c r="E729" s="6"/>
      <c r="F729" s="6"/>
      <c r="G729" s="6"/>
      <c r="M729" s="69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2">
      <c r="A730" s="6"/>
      <c r="B730" s="6"/>
      <c r="C730" s="6"/>
      <c r="D730" s="6"/>
      <c r="E730" s="6"/>
      <c r="F730" s="6"/>
      <c r="G730" s="6"/>
      <c r="M730" s="69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2">
      <c r="A731" s="6"/>
      <c r="B731" s="6"/>
      <c r="C731" s="6"/>
      <c r="D731" s="6"/>
      <c r="E731" s="6"/>
      <c r="F731" s="6"/>
      <c r="G731" s="6"/>
      <c r="M731" s="69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2">
      <c r="A732" s="6"/>
      <c r="B732" s="6"/>
      <c r="C732" s="6"/>
      <c r="D732" s="6"/>
      <c r="E732" s="6"/>
      <c r="F732" s="6"/>
      <c r="G732" s="6"/>
      <c r="M732" s="69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2">
      <c r="A733" s="6"/>
      <c r="B733" s="6"/>
      <c r="C733" s="6"/>
      <c r="D733" s="6"/>
      <c r="E733" s="6"/>
      <c r="F733" s="6"/>
      <c r="G733" s="6"/>
      <c r="M733" s="69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2">
      <c r="A734" s="6"/>
      <c r="B734" s="6"/>
      <c r="C734" s="6"/>
      <c r="D734" s="6"/>
      <c r="E734" s="6"/>
      <c r="F734" s="6"/>
      <c r="G734" s="6"/>
      <c r="M734" s="69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2">
      <c r="A735" s="6"/>
      <c r="B735" s="6"/>
      <c r="C735" s="6"/>
      <c r="D735" s="6"/>
      <c r="E735" s="6"/>
      <c r="F735" s="6"/>
      <c r="G735" s="6"/>
      <c r="M735" s="69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2">
      <c r="A736" s="6"/>
      <c r="B736" s="6"/>
      <c r="C736" s="6"/>
      <c r="D736" s="6"/>
      <c r="E736" s="6"/>
      <c r="F736" s="6"/>
      <c r="G736" s="6"/>
      <c r="M736" s="69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2">
      <c r="A737" s="6"/>
      <c r="B737" s="6"/>
      <c r="C737" s="6"/>
      <c r="D737" s="6"/>
      <c r="E737" s="6"/>
      <c r="F737" s="6"/>
      <c r="G737" s="6"/>
      <c r="M737" s="69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2">
      <c r="A738" s="6"/>
      <c r="B738" s="6"/>
      <c r="C738" s="6"/>
      <c r="D738" s="6"/>
      <c r="E738" s="6"/>
      <c r="F738" s="6"/>
      <c r="G738" s="6"/>
      <c r="M738" s="69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2">
      <c r="A739" s="6"/>
      <c r="B739" s="6"/>
      <c r="C739" s="6"/>
      <c r="D739" s="6"/>
      <c r="E739" s="6"/>
      <c r="F739" s="6"/>
      <c r="G739" s="6"/>
      <c r="M739" s="69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2">
      <c r="A740" s="6"/>
      <c r="B740" s="6"/>
      <c r="C740" s="6"/>
      <c r="D740" s="6"/>
      <c r="E740" s="6"/>
      <c r="F740" s="6"/>
      <c r="G740" s="6"/>
      <c r="M740" s="69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2">
      <c r="A741" s="6"/>
      <c r="B741" s="6"/>
      <c r="C741" s="6"/>
      <c r="D741" s="6"/>
      <c r="E741" s="6"/>
      <c r="F741" s="6"/>
      <c r="G741" s="6"/>
      <c r="M741" s="69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2">
      <c r="A742" s="6"/>
      <c r="B742" s="6"/>
      <c r="C742" s="6"/>
      <c r="D742" s="6"/>
      <c r="E742" s="6"/>
      <c r="F742" s="6"/>
      <c r="G742" s="6"/>
      <c r="M742" s="69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2">
      <c r="A743" s="6"/>
      <c r="B743" s="6"/>
      <c r="C743" s="6"/>
      <c r="D743" s="6"/>
      <c r="E743" s="6"/>
      <c r="F743" s="6"/>
      <c r="G743" s="6"/>
      <c r="M743" s="69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2">
      <c r="A744" s="6"/>
      <c r="B744" s="6"/>
      <c r="C744" s="6"/>
      <c r="D744" s="6"/>
      <c r="E744" s="6"/>
      <c r="F744" s="6"/>
      <c r="G744" s="6"/>
      <c r="M744" s="69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2">
      <c r="A745" s="6"/>
      <c r="B745" s="6"/>
      <c r="C745" s="6"/>
      <c r="D745" s="6"/>
      <c r="E745" s="6"/>
      <c r="F745" s="6"/>
      <c r="G745" s="6"/>
      <c r="M745" s="69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2">
      <c r="A746" s="6"/>
      <c r="B746" s="6"/>
      <c r="C746" s="6"/>
      <c r="D746" s="6"/>
      <c r="E746" s="6"/>
      <c r="F746" s="6"/>
      <c r="G746" s="6"/>
      <c r="M746" s="69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2">
      <c r="A747" s="6"/>
      <c r="B747" s="6"/>
      <c r="C747" s="6"/>
      <c r="D747" s="6"/>
      <c r="E747" s="6"/>
      <c r="F747" s="6"/>
      <c r="G747" s="6"/>
      <c r="M747" s="69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2">
      <c r="A748" s="6"/>
      <c r="B748" s="6"/>
      <c r="C748" s="6"/>
      <c r="D748" s="6"/>
      <c r="E748" s="6"/>
      <c r="F748" s="6"/>
      <c r="G748" s="6"/>
      <c r="M748" s="69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2">
      <c r="A749" s="6"/>
      <c r="B749" s="6"/>
      <c r="C749" s="6"/>
      <c r="D749" s="6"/>
      <c r="E749" s="6"/>
      <c r="F749" s="6"/>
      <c r="G749" s="6"/>
      <c r="M749" s="69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2">
      <c r="A750" s="6"/>
      <c r="B750" s="6"/>
      <c r="C750" s="6"/>
      <c r="D750" s="6"/>
      <c r="E750" s="6"/>
      <c r="F750" s="6"/>
      <c r="G750" s="6"/>
      <c r="M750" s="69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2">
      <c r="A751" s="6"/>
      <c r="B751" s="6"/>
      <c r="C751" s="6"/>
      <c r="D751" s="6"/>
      <c r="E751" s="6"/>
      <c r="F751" s="6"/>
      <c r="G751" s="6"/>
      <c r="M751" s="69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2">
      <c r="A752" s="6"/>
      <c r="B752" s="6"/>
      <c r="C752" s="6"/>
      <c r="D752" s="6"/>
      <c r="E752" s="6"/>
      <c r="F752" s="6"/>
      <c r="G752" s="6"/>
      <c r="M752" s="69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2">
      <c r="A753" s="6"/>
      <c r="B753" s="6"/>
      <c r="C753" s="6"/>
      <c r="D753" s="6"/>
      <c r="E753" s="6"/>
      <c r="F753" s="6"/>
      <c r="G753" s="6"/>
      <c r="M753" s="69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2">
      <c r="A754" s="6"/>
      <c r="B754" s="6"/>
      <c r="C754" s="6"/>
      <c r="D754" s="6"/>
      <c r="E754" s="6"/>
      <c r="F754" s="6"/>
      <c r="G754" s="6"/>
      <c r="M754" s="69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2">
      <c r="A755" s="6"/>
      <c r="B755" s="6"/>
      <c r="C755" s="6"/>
      <c r="D755" s="6"/>
      <c r="E755" s="6"/>
      <c r="F755" s="6"/>
      <c r="G755" s="6"/>
      <c r="M755" s="69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2">
      <c r="A756" s="6"/>
      <c r="B756" s="6"/>
      <c r="C756" s="6"/>
      <c r="D756" s="6"/>
      <c r="E756" s="6"/>
      <c r="F756" s="6"/>
      <c r="G756" s="6"/>
      <c r="M756" s="69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2">
      <c r="A757" s="6"/>
      <c r="B757" s="6"/>
      <c r="C757" s="6"/>
      <c r="D757" s="6"/>
      <c r="E757" s="6"/>
      <c r="F757" s="6"/>
      <c r="G757" s="6"/>
      <c r="M757" s="69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2">
      <c r="A758" s="6"/>
      <c r="B758" s="6"/>
      <c r="C758" s="6"/>
      <c r="D758" s="6"/>
      <c r="E758" s="6"/>
      <c r="F758" s="6"/>
      <c r="G758" s="6"/>
      <c r="M758" s="69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2">
      <c r="A759" s="6"/>
      <c r="B759" s="6"/>
      <c r="C759" s="6"/>
      <c r="D759" s="6"/>
      <c r="E759" s="6"/>
      <c r="F759" s="6"/>
      <c r="G759" s="6"/>
      <c r="M759" s="69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2">
      <c r="A760" s="6"/>
      <c r="B760" s="6"/>
      <c r="C760" s="6"/>
      <c r="D760" s="6"/>
      <c r="E760" s="6"/>
      <c r="F760" s="6"/>
      <c r="G760" s="6"/>
      <c r="M760" s="69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2">
      <c r="A761" s="6"/>
      <c r="B761" s="6"/>
      <c r="C761" s="6"/>
      <c r="D761" s="6"/>
      <c r="E761" s="6"/>
      <c r="F761" s="6"/>
      <c r="G761" s="6"/>
      <c r="M761" s="69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2">
      <c r="A762" s="6"/>
      <c r="B762" s="6"/>
      <c r="C762" s="6"/>
      <c r="D762" s="6"/>
      <c r="E762" s="6"/>
      <c r="F762" s="6"/>
      <c r="G762" s="6"/>
      <c r="M762" s="69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2">
      <c r="A763" s="6"/>
      <c r="B763" s="6"/>
      <c r="C763" s="6"/>
      <c r="D763" s="6"/>
      <c r="E763" s="6"/>
      <c r="F763" s="6"/>
      <c r="G763" s="6"/>
      <c r="M763" s="69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2">
      <c r="A764" s="6"/>
      <c r="B764" s="6"/>
      <c r="C764" s="6"/>
      <c r="D764" s="6"/>
      <c r="E764" s="6"/>
      <c r="F764" s="6"/>
      <c r="G764" s="6"/>
      <c r="M764" s="69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2">
      <c r="A765" s="6"/>
      <c r="B765" s="6"/>
      <c r="C765" s="6"/>
      <c r="D765" s="6"/>
      <c r="E765" s="6"/>
      <c r="F765" s="6"/>
      <c r="G765" s="6"/>
      <c r="M765" s="69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2">
      <c r="A766" s="6"/>
      <c r="B766" s="6"/>
      <c r="C766" s="6"/>
      <c r="D766" s="6"/>
      <c r="E766" s="6"/>
      <c r="F766" s="6"/>
      <c r="G766" s="6"/>
      <c r="M766" s="69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2">
      <c r="A767" s="6"/>
      <c r="B767" s="6"/>
      <c r="C767" s="6"/>
      <c r="D767" s="6"/>
      <c r="E767" s="6"/>
      <c r="F767" s="6"/>
      <c r="G767" s="6"/>
      <c r="M767" s="69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2">
      <c r="A768" s="6"/>
      <c r="B768" s="6"/>
      <c r="C768" s="6"/>
      <c r="D768" s="6"/>
      <c r="E768" s="6"/>
      <c r="F768" s="6"/>
      <c r="G768" s="6"/>
      <c r="M768" s="69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2">
      <c r="A769" s="6"/>
      <c r="B769" s="6"/>
      <c r="C769" s="6"/>
      <c r="D769" s="6"/>
      <c r="E769" s="6"/>
      <c r="F769" s="6"/>
      <c r="G769" s="6"/>
      <c r="M769" s="69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2">
      <c r="A770" s="6"/>
      <c r="B770" s="6"/>
      <c r="C770" s="6"/>
      <c r="D770" s="6"/>
      <c r="E770" s="6"/>
      <c r="F770" s="6"/>
      <c r="G770" s="6"/>
      <c r="M770" s="69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2">
      <c r="A771" s="6"/>
      <c r="B771" s="6"/>
      <c r="C771" s="6"/>
      <c r="D771" s="6"/>
      <c r="E771" s="6"/>
      <c r="F771" s="6"/>
      <c r="G771" s="6"/>
      <c r="M771" s="69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2">
      <c r="A772" s="6"/>
      <c r="B772" s="6"/>
      <c r="C772" s="6"/>
      <c r="D772" s="6"/>
      <c r="E772" s="6"/>
      <c r="F772" s="6"/>
      <c r="G772" s="6"/>
      <c r="M772" s="69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2">
      <c r="A773" s="6"/>
      <c r="B773" s="6"/>
      <c r="C773" s="6"/>
      <c r="D773" s="6"/>
      <c r="E773" s="6"/>
      <c r="F773" s="6"/>
      <c r="G773" s="6"/>
      <c r="M773" s="69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2">
      <c r="A774" s="6"/>
      <c r="B774" s="6"/>
      <c r="C774" s="6"/>
      <c r="D774" s="6"/>
      <c r="E774" s="6"/>
      <c r="F774" s="6"/>
      <c r="G774" s="6"/>
      <c r="M774" s="69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2">
      <c r="A775" s="6"/>
      <c r="B775" s="6"/>
      <c r="C775" s="6"/>
      <c r="D775" s="6"/>
      <c r="E775" s="6"/>
      <c r="F775" s="6"/>
      <c r="G775" s="6"/>
      <c r="M775" s="69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2">
      <c r="A776" s="6"/>
      <c r="B776" s="6"/>
      <c r="C776" s="6"/>
      <c r="D776" s="6"/>
      <c r="E776" s="6"/>
      <c r="F776" s="6"/>
      <c r="G776" s="6"/>
      <c r="M776" s="69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2">
      <c r="A777" s="6"/>
      <c r="B777" s="6"/>
      <c r="C777" s="6"/>
      <c r="D777" s="6"/>
      <c r="E777" s="6"/>
      <c r="F777" s="6"/>
      <c r="G777" s="6"/>
      <c r="M777" s="69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2">
      <c r="A778" s="6"/>
      <c r="B778" s="6"/>
      <c r="C778" s="6"/>
      <c r="D778" s="6"/>
      <c r="E778" s="6"/>
      <c r="F778" s="6"/>
      <c r="G778" s="6"/>
      <c r="M778" s="69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2">
      <c r="A779" s="6"/>
      <c r="B779" s="6"/>
      <c r="C779" s="6"/>
      <c r="D779" s="6"/>
      <c r="E779" s="6"/>
      <c r="F779" s="6"/>
      <c r="G779" s="6"/>
      <c r="M779" s="69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2">
      <c r="A780" s="6"/>
      <c r="B780" s="6"/>
      <c r="C780" s="6"/>
      <c r="D780" s="6"/>
      <c r="E780" s="6"/>
      <c r="F780" s="6"/>
      <c r="G780" s="6"/>
      <c r="M780" s="69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2">
      <c r="A781" s="6"/>
      <c r="B781" s="6"/>
      <c r="C781" s="6"/>
      <c r="D781" s="6"/>
      <c r="E781" s="6"/>
      <c r="F781" s="6"/>
      <c r="G781" s="6"/>
      <c r="M781" s="69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2">
      <c r="A782" s="6"/>
      <c r="B782" s="6"/>
      <c r="C782" s="6"/>
      <c r="D782" s="6"/>
      <c r="E782" s="6"/>
      <c r="F782" s="6"/>
      <c r="G782" s="6"/>
      <c r="M782" s="69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2">
      <c r="A783" s="6"/>
      <c r="B783" s="6"/>
      <c r="C783" s="6"/>
      <c r="D783" s="6"/>
      <c r="E783" s="6"/>
      <c r="F783" s="6"/>
      <c r="G783" s="6"/>
      <c r="M783" s="69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2">
      <c r="A784" s="6"/>
      <c r="B784" s="6"/>
      <c r="C784" s="6"/>
      <c r="D784" s="6"/>
      <c r="E784" s="6"/>
      <c r="F784" s="6"/>
      <c r="G784" s="6"/>
      <c r="M784" s="69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2">
      <c r="A785" s="6"/>
      <c r="B785" s="6"/>
      <c r="C785" s="6"/>
      <c r="D785" s="6"/>
      <c r="E785" s="6"/>
      <c r="F785" s="6"/>
      <c r="G785" s="6"/>
      <c r="M785" s="69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2">
      <c r="A786" s="6"/>
      <c r="B786" s="6"/>
      <c r="C786" s="6"/>
      <c r="D786" s="6"/>
      <c r="E786" s="6"/>
      <c r="F786" s="6"/>
      <c r="G786" s="6"/>
      <c r="M786" s="69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2">
      <c r="A787" s="6"/>
      <c r="B787" s="6"/>
      <c r="C787" s="6"/>
      <c r="D787" s="6"/>
      <c r="E787" s="6"/>
      <c r="F787" s="6"/>
      <c r="G787" s="6"/>
      <c r="M787" s="69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2">
      <c r="A788" s="6"/>
      <c r="B788" s="6"/>
      <c r="C788" s="6"/>
      <c r="D788" s="6"/>
      <c r="E788" s="6"/>
      <c r="F788" s="6"/>
      <c r="G788" s="6"/>
      <c r="M788" s="69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2">
      <c r="A789" s="6"/>
      <c r="B789" s="6"/>
      <c r="C789" s="6"/>
      <c r="D789" s="6"/>
      <c r="E789" s="6"/>
      <c r="F789" s="6"/>
      <c r="G789" s="6"/>
      <c r="M789" s="69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2">
      <c r="A790" s="6"/>
      <c r="B790" s="6"/>
      <c r="C790" s="6"/>
      <c r="D790" s="6"/>
      <c r="E790" s="6"/>
      <c r="F790" s="6"/>
      <c r="G790" s="6"/>
      <c r="M790" s="69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2">
      <c r="A791" s="6"/>
      <c r="B791" s="6"/>
      <c r="C791" s="6"/>
      <c r="D791" s="6"/>
      <c r="E791" s="6"/>
      <c r="F791" s="6"/>
      <c r="G791" s="6"/>
      <c r="M791" s="69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2">
      <c r="A792" s="6"/>
      <c r="B792" s="6"/>
      <c r="C792" s="6"/>
      <c r="D792" s="6"/>
      <c r="E792" s="6"/>
      <c r="F792" s="6"/>
      <c r="G792" s="6"/>
      <c r="M792" s="69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2">
      <c r="A793" s="6"/>
      <c r="B793" s="6"/>
      <c r="C793" s="6"/>
      <c r="D793" s="6"/>
      <c r="E793" s="6"/>
      <c r="F793" s="6"/>
      <c r="G793" s="6"/>
      <c r="M793" s="69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2">
      <c r="A794" s="6"/>
      <c r="B794" s="6"/>
      <c r="C794" s="6"/>
      <c r="D794" s="6"/>
      <c r="E794" s="6"/>
      <c r="F794" s="6"/>
      <c r="G794" s="6"/>
      <c r="M794" s="69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2">
      <c r="A795" s="6"/>
      <c r="B795" s="6"/>
      <c r="C795" s="6"/>
      <c r="D795" s="6"/>
      <c r="E795" s="6"/>
      <c r="F795" s="6"/>
      <c r="G795" s="6"/>
      <c r="M795" s="69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2">
      <c r="A796" s="6"/>
      <c r="B796" s="6"/>
      <c r="C796" s="6"/>
      <c r="D796" s="6"/>
      <c r="E796" s="6"/>
      <c r="F796" s="6"/>
      <c r="G796" s="6"/>
      <c r="M796" s="69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2">
      <c r="A797" s="6"/>
      <c r="B797" s="6"/>
      <c r="C797" s="6"/>
      <c r="D797" s="6"/>
      <c r="E797" s="6"/>
      <c r="F797" s="6"/>
      <c r="G797" s="6"/>
      <c r="M797" s="69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2">
      <c r="A798" s="6"/>
      <c r="B798" s="6"/>
      <c r="C798" s="6"/>
      <c r="D798" s="6"/>
      <c r="E798" s="6"/>
      <c r="F798" s="6"/>
      <c r="G798" s="6"/>
      <c r="M798" s="69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2">
      <c r="A799" s="6"/>
      <c r="B799" s="6"/>
      <c r="C799" s="6"/>
      <c r="D799" s="6"/>
      <c r="E799" s="6"/>
      <c r="F799" s="6"/>
      <c r="G799" s="6"/>
      <c r="M799" s="69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2">
      <c r="A800" s="6"/>
      <c r="B800" s="6"/>
      <c r="C800" s="6"/>
      <c r="D800" s="6"/>
      <c r="E800" s="6"/>
      <c r="F800" s="6"/>
      <c r="G800" s="6"/>
      <c r="M800" s="69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2">
      <c r="A801" s="6"/>
      <c r="B801" s="6"/>
      <c r="C801" s="6"/>
      <c r="D801" s="6"/>
      <c r="E801" s="6"/>
      <c r="F801" s="6"/>
      <c r="G801" s="6"/>
      <c r="M801" s="69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2">
      <c r="A802" s="6"/>
      <c r="B802" s="6"/>
      <c r="C802" s="6"/>
      <c r="D802" s="6"/>
      <c r="E802" s="6"/>
      <c r="F802" s="6"/>
      <c r="G802" s="6"/>
      <c r="M802" s="69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2">
      <c r="A803" s="6"/>
      <c r="B803" s="6"/>
      <c r="C803" s="6"/>
      <c r="D803" s="6"/>
      <c r="E803" s="6"/>
      <c r="F803" s="6"/>
      <c r="G803" s="6"/>
      <c r="M803" s="69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2">
      <c r="A804" s="6"/>
      <c r="B804" s="6"/>
      <c r="C804" s="6"/>
      <c r="D804" s="6"/>
      <c r="E804" s="6"/>
      <c r="F804" s="6"/>
      <c r="G804" s="6"/>
      <c r="M804" s="69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2">
      <c r="A805" s="6"/>
      <c r="B805" s="6"/>
      <c r="C805" s="6"/>
      <c r="D805" s="6"/>
      <c r="E805" s="6"/>
      <c r="F805" s="6"/>
      <c r="G805" s="6"/>
      <c r="M805" s="69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2">
      <c r="A806" s="6"/>
      <c r="B806" s="6"/>
      <c r="C806" s="6"/>
      <c r="D806" s="6"/>
      <c r="E806" s="6"/>
      <c r="F806" s="6"/>
      <c r="G806" s="6"/>
      <c r="M806" s="69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2">
      <c r="A807" s="6"/>
      <c r="B807" s="6"/>
      <c r="C807" s="6"/>
      <c r="D807" s="6"/>
      <c r="E807" s="6"/>
      <c r="F807" s="6"/>
      <c r="G807" s="6"/>
      <c r="M807" s="69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2">
      <c r="A808" s="6"/>
      <c r="B808" s="6"/>
      <c r="C808" s="6"/>
      <c r="D808" s="6"/>
      <c r="E808" s="6"/>
      <c r="F808" s="6"/>
      <c r="G808" s="6"/>
      <c r="M808" s="69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2">
      <c r="A809" s="6"/>
      <c r="B809" s="6"/>
      <c r="C809" s="6"/>
      <c r="D809" s="6"/>
      <c r="E809" s="6"/>
      <c r="F809" s="6"/>
      <c r="G809" s="6"/>
      <c r="M809" s="69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2">
      <c r="A810" s="6"/>
      <c r="B810" s="6"/>
      <c r="C810" s="6"/>
      <c r="D810" s="6"/>
      <c r="E810" s="6"/>
      <c r="F810" s="6"/>
      <c r="G810" s="6"/>
      <c r="M810" s="69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2">
      <c r="A811" s="6"/>
      <c r="B811" s="6"/>
      <c r="C811" s="6"/>
      <c r="D811" s="6"/>
      <c r="E811" s="6"/>
      <c r="F811" s="6"/>
      <c r="G811" s="6"/>
      <c r="M811" s="69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2">
      <c r="A812" s="6"/>
      <c r="B812" s="6"/>
      <c r="C812" s="6"/>
      <c r="D812" s="6"/>
      <c r="E812" s="6"/>
      <c r="F812" s="6"/>
      <c r="G812" s="6"/>
      <c r="M812" s="69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2">
      <c r="A813" s="6"/>
      <c r="B813" s="6"/>
      <c r="C813" s="6"/>
      <c r="D813" s="6"/>
      <c r="E813" s="6"/>
      <c r="F813" s="6"/>
      <c r="G813" s="6"/>
      <c r="M813" s="69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2">
      <c r="A814" s="6"/>
      <c r="B814" s="6"/>
      <c r="C814" s="6"/>
      <c r="D814" s="6"/>
      <c r="E814" s="6"/>
      <c r="F814" s="6"/>
      <c r="G814" s="6"/>
      <c r="M814" s="69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2">
      <c r="A815" s="6"/>
      <c r="B815" s="6"/>
      <c r="C815" s="6"/>
      <c r="D815" s="6"/>
      <c r="E815" s="6"/>
      <c r="F815" s="6"/>
      <c r="G815" s="6"/>
      <c r="M815" s="69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2">
      <c r="A816" s="6"/>
      <c r="B816" s="6"/>
      <c r="C816" s="6"/>
      <c r="D816" s="6"/>
      <c r="E816" s="6"/>
      <c r="F816" s="6"/>
      <c r="G816" s="6"/>
      <c r="M816" s="69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2">
      <c r="A817" s="6"/>
      <c r="B817" s="6"/>
      <c r="C817" s="6"/>
      <c r="D817" s="6"/>
      <c r="E817" s="6"/>
      <c r="F817" s="6"/>
      <c r="G817" s="6"/>
      <c r="M817" s="69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2">
      <c r="A818" s="6"/>
      <c r="B818" s="6"/>
      <c r="C818" s="6"/>
      <c r="D818" s="6"/>
      <c r="E818" s="6"/>
      <c r="F818" s="6"/>
      <c r="G818" s="6"/>
      <c r="M818" s="69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2">
      <c r="A819" s="6"/>
      <c r="B819" s="6"/>
      <c r="C819" s="6"/>
      <c r="D819" s="6"/>
      <c r="E819" s="6"/>
      <c r="F819" s="6"/>
      <c r="G819" s="6"/>
      <c r="M819" s="69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2">
      <c r="A820" s="6"/>
      <c r="B820" s="6"/>
      <c r="C820" s="6"/>
      <c r="D820" s="6"/>
      <c r="E820" s="6"/>
      <c r="F820" s="6"/>
      <c r="G820" s="6"/>
      <c r="M820" s="69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2">
      <c r="A821" s="6"/>
      <c r="B821" s="6"/>
      <c r="C821" s="6"/>
      <c r="D821" s="6"/>
      <c r="E821" s="6"/>
      <c r="F821" s="6"/>
      <c r="G821" s="6"/>
      <c r="M821" s="69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2">
      <c r="A822" s="6"/>
      <c r="B822" s="6"/>
      <c r="C822" s="6"/>
      <c r="D822" s="6"/>
      <c r="E822" s="6"/>
      <c r="F822" s="6"/>
      <c r="G822" s="6"/>
      <c r="M822" s="69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2">
      <c r="A823" s="6"/>
      <c r="B823" s="6"/>
      <c r="C823" s="6"/>
      <c r="D823" s="6"/>
      <c r="E823" s="6"/>
      <c r="F823" s="6"/>
      <c r="G823" s="6"/>
      <c r="M823" s="69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2">
      <c r="A824" s="6"/>
      <c r="B824" s="6"/>
      <c r="C824" s="6"/>
      <c r="D824" s="6"/>
      <c r="E824" s="6"/>
      <c r="F824" s="6"/>
      <c r="G824" s="6"/>
      <c r="M824" s="69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2">
      <c r="A825" s="6"/>
      <c r="B825" s="6"/>
      <c r="C825" s="6"/>
      <c r="D825" s="6"/>
      <c r="E825" s="6"/>
      <c r="F825" s="6"/>
      <c r="G825" s="6"/>
      <c r="M825" s="69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2">
      <c r="A826" s="6"/>
      <c r="B826" s="6"/>
      <c r="C826" s="6"/>
      <c r="D826" s="6"/>
      <c r="E826" s="6"/>
      <c r="F826" s="6"/>
      <c r="G826" s="6"/>
      <c r="M826" s="69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2">
      <c r="A827" s="6"/>
      <c r="B827" s="6"/>
      <c r="C827" s="6"/>
      <c r="D827" s="6"/>
      <c r="E827" s="6"/>
      <c r="F827" s="6"/>
      <c r="G827" s="6"/>
      <c r="M827" s="69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2">
      <c r="A828" s="6"/>
      <c r="B828" s="6"/>
      <c r="C828" s="6"/>
      <c r="D828" s="6"/>
      <c r="E828" s="6"/>
      <c r="F828" s="6"/>
      <c r="G828" s="6"/>
      <c r="M828" s="69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2">
      <c r="A829" s="6"/>
      <c r="B829" s="6"/>
      <c r="C829" s="6"/>
      <c r="D829" s="6"/>
      <c r="E829" s="6"/>
      <c r="F829" s="6"/>
      <c r="G829" s="6"/>
      <c r="M829" s="69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2">
      <c r="A830" s="6"/>
      <c r="B830" s="6"/>
      <c r="C830" s="6"/>
      <c r="D830" s="6"/>
      <c r="E830" s="6"/>
      <c r="F830" s="6"/>
      <c r="G830" s="6"/>
      <c r="M830" s="69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2">
      <c r="A831" s="6"/>
      <c r="B831" s="6"/>
      <c r="C831" s="6"/>
      <c r="D831" s="6"/>
      <c r="E831" s="6"/>
      <c r="F831" s="6"/>
      <c r="G831" s="6"/>
      <c r="M831" s="69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2">
      <c r="A832" s="6"/>
      <c r="B832" s="6"/>
      <c r="C832" s="6"/>
      <c r="D832" s="6"/>
      <c r="E832" s="6"/>
      <c r="F832" s="6"/>
      <c r="G832" s="6"/>
      <c r="M832" s="69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2">
      <c r="A833" s="6"/>
      <c r="B833" s="6"/>
      <c r="C833" s="6"/>
      <c r="D833" s="6"/>
      <c r="E833" s="6"/>
      <c r="F833" s="6"/>
      <c r="G833" s="6"/>
      <c r="M833" s="69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2">
      <c r="A834" s="6"/>
      <c r="B834" s="6"/>
      <c r="C834" s="6"/>
      <c r="D834" s="6"/>
      <c r="E834" s="6"/>
      <c r="F834" s="6"/>
      <c r="G834" s="6"/>
      <c r="M834" s="69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2">
      <c r="A835" s="6"/>
      <c r="B835" s="6"/>
      <c r="C835" s="6"/>
      <c r="D835" s="6"/>
      <c r="E835" s="6"/>
      <c r="F835" s="6"/>
      <c r="G835" s="6"/>
      <c r="M835" s="69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2">
      <c r="A836" s="6"/>
      <c r="B836" s="6"/>
      <c r="C836" s="6"/>
      <c r="D836" s="6"/>
      <c r="E836" s="6"/>
      <c r="F836" s="6"/>
      <c r="G836" s="6"/>
      <c r="M836" s="69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2">
      <c r="A837" s="6"/>
      <c r="B837" s="6"/>
      <c r="C837" s="6"/>
      <c r="D837" s="6"/>
      <c r="E837" s="6"/>
      <c r="F837" s="6"/>
      <c r="G837" s="6"/>
      <c r="M837" s="69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2">
      <c r="A838" s="6"/>
      <c r="B838" s="6"/>
      <c r="C838" s="6"/>
      <c r="D838" s="6"/>
      <c r="E838" s="6"/>
      <c r="F838" s="6"/>
      <c r="G838" s="6"/>
      <c r="M838" s="69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2">
      <c r="A839" s="6"/>
      <c r="B839" s="6"/>
      <c r="C839" s="6"/>
      <c r="D839" s="6"/>
      <c r="E839" s="6"/>
      <c r="F839" s="6"/>
      <c r="G839" s="6"/>
      <c r="M839" s="69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2">
      <c r="A840" s="6"/>
      <c r="B840" s="6"/>
      <c r="C840" s="6"/>
      <c r="D840" s="6"/>
      <c r="E840" s="6"/>
      <c r="F840" s="6"/>
      <c r="G840" s="6"/>
      <c r="M840" s="69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2">
      <c r="A841" s="6"/>
      <c r="B841" s="6"/>
      <c r="C841" s="6"/>
      <c r="D841" s="6"/>
      <c r="E841" s="6"/>
      <c r="F841" s="6"/>
      <c r="G841" s="6"/>
      <c r="M841" s="69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2">
      <c r="A842" s="6"/>
      <c r="B842" s="6"/>
      <c r="C842" s="6"/>
      <c r="D842" s="6"/>
      <c r="E842" s="6"/>
      <c r="F842" s="6"/>
      <c r="G842" s="6"/>
      <c r="M842" s="69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2">
      <c r="A843" s="6"/>
      <c r="B843" s="6"/>
      <c r="C843" s="6"/>
      <c r="D843" s="6"/>
      <c r="E843" s="6"/>
      <c r="F843" s="6"/>
      <c r="G843" s="6"/>
      <c r="M843" s="69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2">
      <c r="A844" s="6"/>
      <c r="B844" s="6"/>
      <c r="C844" s="6"/>
      <c r="D844" s="6"/>
      <c r="E844" s="6"/>
      <c r="F844" s="6"/>
      <c r="G844" s="6"/>
      <c r="M844" s="69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2">
      <c r="A845" s="6"/>
      <c r="B845" s="6"/>
      <c r="C845" s="6"/>
      <c r="D845" s="6"/>
      <c r="E845" s="6"/>
      <c r="F845" s="6"/>
      <c r="G845" s="6"/>
      <c r="M845" s="69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2">
      <c r="A846" s="6"/>
      <c r="B846" s="6"/>
      <c r="C846" s="6"/>
      <c r="D846" s="6"/>
      <c r="E846" s="6"/>
      <c r="F846" s="6"/>
      <c r="G846" s="6"/>
      <c r="M846" s="69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2">
      <c r="A847" s="6"/>
      <c r="B847" s="6"/>
      <c r="C847" s="6"/>
      <c r="D847" s="6"/>
      <c r="E847" s="6"/>
      <c r="F847" s="6"/>
      <c r="G847" s="6"/>
      <c r="M847" s="69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2">
      <c r="A848" s="6"/>
      <c r="B848" s="6"/>
      <c r="C848" s="6"/>
      <c r="D848" s="6"/>
      <c r="E848" s="6"/>
      <c r="F848" s="6"/>
      <c r="G848" s="6"/>
      <c r="M848" s="69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2">
      <c r="A849" s="6"/>
      <c r="B849" s="6"/>
      <c r="C849" s="6"/>
      <c r="D849" s="6"/>
      <c r="E849" s="6"/>
      <c r="F849" s="6"/>
      <c r="G849" s="6"/>
      <c r="M849" s="69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2">
      <c r="A850" s="6"/>
      <c r="B850" s="6"/>
      <c r="C850" s="6"/>
      <c r="D850" s="6"/>
      <c r="E850" s="6"/>
      <c r="F850" s="6"/>
      <c r="G850" s="6"/>
      <c r="M850" s="69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2">
      <c r="A851" s="6"/>
      <c r="B851" s="6"/>
      <c r="C851" s="6"/>
      <c r="D851" s="6"/>
      <c r="E851" s="6"/>
      <c r="F851" s="6"/>
      <c r="G851" s="6"/>
      <c r="M851" s="69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2">
      <c r="A852" s="6"/>
      <c r="B852" s="6"/>
      <c r="C852" s="6"/>
      <c r="D852" s="6"/>
      <c r="E852" s="6"/>
      <c r="F852" s="6"/>
      <c r="G852" s="6"/>
      <c r="M852" s="69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2">
      <c r="A853" s="6"/>
      <c r="B853" s="6"/>
      <c r="C853" s="6"/>
      <c r="D853" s="6"/>
      <c r="E853" s="6"/>
      <c r="F853" s="6"/>
      <c r="G853" s="6"/>
      <c r="M853" s="69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2">
      <c r="A854" s="6"/>
      <c r="B854" s="6"/>
      <c r="C854" s="6"/>
      <c r="D854" s="6"/>
      <c r="E854" s="6"/>
      <c r="F854" s="6"/>
      <c r="G854" s="6"/>
      <c r="M854" s="69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2">
      <c r="A855" s="6"/>
      <c r="B855" s="6"/>
      <c r="C855" s="6"/>
      <c r="D855" s="6"/>
      <c r="E855" s="6"/>
      <c r="F855" s="6"/>
      <c r="G855" s="6"/>
      <c r="M855" s="69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2">
      <c r="A856" s="6"/>
      <c r="B856" s="6"/>
      <c r="C856" s="6"/>
      <c r="D856" s="6"/>
      <c r="E856" s="6"/>
      <c r="F856" s="6"/>
      <c r="G856" s="6"/>
      <c r="M856" s="69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2">
      <c r="A857" s="6"/>
      <c r="B857" s="6"/>
      <c r="C857" s="6"/>
      <c r="D857" s="6"/>
      <c r="E857" s="6"/>
      <c r="F857" s="6"/>
      <c r="G857" s="6"/>
      <c r="M857" s="69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2">
      <c r="A858" s="6"/>
      <c r="B858" s="6"/>
      <c r="C858" s="6"/>
      <c r="D858" s="6"/>
      <c r="E858" s="6"/>
      <c r="F858" s="6"/>
      <c r="G858" s="6"/>
      <c r="M858" s="69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2">
      <c r="A859" s="6"/>
      <c r="B859" s="6"/>
      <c r="C859" s="6"/>
      <c r="D859" s="6"/>
      <c r="E859" s="6"/>
      <c r="F859" s="6"/>
      <c r="G859" s="6"/>
      <c r="M859" s="69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2">
      <c r="A860" s="6"/>
      <c r="B860" s="6"/>
      <c r="C860" s="6"/>
      <c r="D860" s="6"/>
      <c r="E860" s="6"/>
      <c r="F860" s="6"/>
      <c r="G860" s="6"/>
      <c r="M860" s="69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2">
      <c r="A861" s="6"/>
      <c r="B861" s="6"/>
      <c r="C861" s="6"/>
      <c r="D861" s="6"/>
      <c r="E861" s="6"/>
      <c r="F861" s="6"/>
      <c r="G861" s="6"/>
      <c r="M861" s="69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2">
      <c r="A862" s="6"/>
      <c r="B862" s="6"/>
      <c r="C862" s="6"/>
      <c r="D862" s="6"/>
      <c r="E862" s="6"/>
      <c r="F862" s="6"/>
      <c r="G862" s="6"/>
      <c r="M862" s="69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2">
      <c r="A863" s="6"/>
      <c r="B863" s="6"/>
      <c r="C863" s="6"/>
      <c r="D863" s="6"/>
      <c r="E863" s="6"/>
      <c r="F863" s="6"/>
      <c r="G863" s="6"/>
      <c r="M863" s="69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2">
      <c r="A864" s="6"/>
      <c r="B864" s="6"/>
      <c r="C864" s="6"/>
      <c r="D864" s="6"/>
      <c r="E864" s="6"/>
      <c r="F864" s="6"/>
      <c r="G864" s="6"/>
      <c r="M864" s="69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2">
      <c r="A865" s="6"/>
      <c r="B865" s="6"/>
      <c r="C865" s="6"/>
      <c r="D865" s="6"/>
      <c r="E865" s="6"/>
      <c r="F865" s="6"/>
      <c r="G865" s="6"/>
      <c r="M865" s="69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2">
      <c r="A866" s="6"/>
      <c r="B866" s="6"/>
      <c r="C866" s="6"/>
      <c r="D866" s="6"/>
      <c r="E866" s="6"/>
      <c r="F866" s="6"/>
      <c r="G866" s="6"/>
      <c r="M866" s="69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2">
      <c r="A867" s="6"/>
      <c r="B867" s="6"/>
      <c r="C867" s="6"/>
      <c r="D867" s="6"/>
      <c r="E867" s="6"/>
      <c r="F867" s="6"/>
      <c r="G867" s="6"/>
      <c r="M867" s="69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2">
      <c r="A868" s="6"/>
      <c r="B868" s="6"/>
      <c r="C868" s="6"/>
      <c r="D868" s="6"/>
      <c r="E868" s="6"/>
      <c r="F868" s="6"/>
      <c r="G868" s="6"/>
      <c r="M868" s="69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2">
      <c r="A869" s="6"/>
      <c r="B869" s="6"/>
      <c r="C869" s="6"/>
      <c r="D869" s="6"/>
      <c r="E869" s="6"/>
      <c r="F869" s="6"/>
      <c r="G869" s="6"/>
      <c r="M869" s="69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2">
      <c r="A870" s="6"/>
      <c r="B870" s="6"/>
      <c r="C870" s="6"/>
      <c r="D870" s="6"/>
      <c r="E870" s="6"/>
      <c r="F870" s="6"/>
      <c r="G870" s="6"/>
      <c r="M870" s="69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2">
      <c r="A871" s="6"/>
      <c r="B871" s="6"/>
      <c r="C871" s="6"/>
      <c r="D871" s="6"/>
      <c r="E871" s="6"/>
      <c r="F871" s="6"/>
      <c r="G871" s="6"/>
      <c r="M871" s="69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2">
      <c r="A872" s="6"/>
      <c r="B872" s="6"/>
      <c r="C872" s="6"/>
      <c r="D872" s="6"/>
      <c r="E872" s="6"/>
      <c r="F872" s="6"/>
      <c r="G872" s="6"/>
      <c r="M872" s="69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2">
      <c r="A873" s="6"/>
      <c r="B873" s="6"/>
      <c r="C873" s="6"/>
      <c r="D873" s="6"/>
      <c r="E873" s="6"/>
      <c r="F873" s="6"/>
      <c r="G873" s="6"/>
      <c r="M873" s="69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2">
      <c r="A874" s="6"/>
      <c r="B874" s="6"/>
      <c r="C874" s="6"/>
      <c r="D874" s="6"/>
      <c r="E874" s="6"/>
      <c r="F874" s="6"/>
      <c r="G874" s="6"/>
      <c r="M874" s="69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2">
      <c r="A875" s="6"/>
      <c r="B875" s="6"/>
      <c r="C875" s="6"/>
      <c r="D875" s="6"/>
      <c r="E875" s="6"/>
      <c r="F875" s="6"/>
      <c r="G875" s="6"/>
      <c r="M875" s="69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2">
      <c r="A876" s="6"/>
      <c r="B876" s="6"/>
      <c r="C876" s="6"/>
      <c r="D876" s="6"/>
      <c r="E876" s="6"/>
      <c r="F876" s="6"/>
      <c r="G876" s="6"/>
      <c r="M876" s="69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2">
      <c r="A877" s="6"/>
      <c r="B877" s="6"/>
      <c r="C877" s="6"/>
      <c r="D877" s="6"/>
      <c r="E877" s="6"/>
      <c r="F877" s="6"/>
      <c r="G877" s="6"/>
      <c r="M877" s="69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2">
      <c r="A878" s="6"/>
      <c r="B878" s="6"/>
      <c r="C878" s="6"/>
      <c r="D878" s="6"/>
      <c r="E878" s="6"/>
      <c r="F878" s="6"/>
      <c r="G878" s="6"/>
      <c r="M878" s="69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2">
      <c r="A879" s="6"/>
      <c r="B879" s="6"/>
      <c r="C879" s="6"/>
      <c r="D879" s="6"/>
      <c r="E879" s="6"/>
      <c r="F879" s="6"/>
      <c r="G879" s="6"/>
      <c r="M879" s="69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2">
      <c r="A880" s="6"/>
      <c r="B880" s="6"/>
      <c r="C880" s="6"/>
      <c r="D880" s="6"/>
      <c r="E880" s="6"/>
      <c r="F880" s="6"/>
      <c r="G880" s="6"/>
      <c r="M880" s="69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2">
      <c r="A881" s="6"/>
      <c r="B881" s="6"/>
      <c r="C881" s="6"/>
      <c r="D881" s="6"/>
      <c r="E881" s="6"/>
      <c r="F881" s="6"/>
      <c r="G881" s="6"/>
      <c r="M881" s="69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2">
      <c r="A882" s="6"/>
      <c r="B882" s="6"/>
      <c r="C882" s="6"/>
      <c r="D882" s="6"/>
      <c r="E882" s="6"/>
      <c r="F882" s="6"/>
      <c r="G882" s="6"/>
      <c r="M882" s="69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2">
      <c r="A883" s="6"/>
      <c r="B883" s="6"/>
      <c r="C883" s="6"/>
      <c r="D883" s="6"/>
      <c r="E883" s="6"/>
      <c r="F883" s="6"/>
      <c r="G883" s="6"/>
      <c r="M883" s="69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2">
      <c r="A884" s="6"/>
      <c r="B884" s="6"/>
      <c r="C884" s="6"/>
      <c r="D884" s="6"/>
      <c r="E884" s="6"/>
      <c r="F884" s="6"/>
      <c r="G884" s="6"/>
      <c r="M884" s="69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2">
      <c r="A885" s="6"/>
      <c r="B885" s="6"/>
      <c r="C885" s="6"/>
      <c r="D885" s="6"/>
      <c r="E885" s="6"/>
      <c r="F885" s="6"/>
      <c r="G885" s="6"/>
      <c r="M885" s="69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2">
      <c r="A886" s="6"/>
      <c r="B886" s="6"/>
      <c r="C886" s="6"/>
      <c r="D886" s="6"/>
      <c r="E886" s="6"/>
      <c r="F886" s="6"/>
      <c r="G886" s="6"/>
      <c r="M886" s="69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2">
      <c r="A887" s="6"/>
      <c r="B887" s="6"/>
      <c r="C887" s="6"/>
      <c r="D887" s="6"/>
      <c r="E887" s="6"/>
      <c r="F887" s="6"/>
      <c r="G887" s="6"/>
      <c r="M887" s="69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2">
      <c r="A888" s="6"/>
      <c r="B888" s="6"/>
      <c r="C888" s="6"/>
      <c r="D888" s="6"/>
      <c r="E888" s="6"/>
      <c r="F888" s="6"/>
      <c r="G888" s="6"/>
      <c r="M888" s="69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2">
      <c r="A889" s="6"/>
      <c r="B889" s="6"/>
      <c r="C889" s="6"/>
      <c r="D889" s="6"/>
      <c r="E889" s="6"/>
      <c r="F889" s="6"/>
      <c r="G889" s="6"/>
      <c r="M889" s="69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2">
      <c r="A890" s="6"/>
      <c r="B890" s="6"/>
      <c r="C890" s="6"/>
      <c r="D890" s="6"/>
      <c r="E890" s="6"/>
      <c r="F890" s="6"/>
      <c r="G890" s="6"/>
      <c r="M890" s="69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2">
      <c r="A891" s="6"/>
      <c r="B891" s="6"/>
      <c r="C891" s="6"/>
      <c r="D891" s="6"/>
      <c r="E891" s="6"/>
      <c r="F891" s="6"/>
      <c r="G891" s="6"/>
      <c r="M891" s="69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2">
      <c r="A892" s="6"/>
      <c r="B892" s="6"/>
      <c r="C892" s="6"/>
      <c r="D892" s="6"/>
      <c r="E892" s="6"/>
      <c r="F892" s="6"/>
      <c r="G892" s="6"/>
      <c r="M892" s="69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2">
      <c r="A893" s="6"/>
      <c r="B893" s="6"/>
      <c r="C893" s="6"/>
      <c r="D893" s="6"/>
      <c r="E893" s="6"/>
      <c r="F893" s="6"/>
      <c r="G893" s="6"/>
      <c r="M893" s="69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2">
      <c r="A894" s="6"/>
      <c r="B894" s="6"/>
      <c r="C894" s="6"/>
      <c r="D894" s="6"/>
      <c r="E894" s="6"/>
      <c r="F894" s="6"/>
      <c r="G894" s="6"/>
      <c r="M894" s="69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2">
      <c r="A895" s="6"/>
      <c r="B895" s="6"/>
      <c r="C895" s="6"/>
      <c r="D895" s="6"/>
      <c r="E895" s="6"/>
      <c r="F895" s="6"/>
      <c r="G895" s="6"/>
      <c r="M895" s="69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2">
      <c r="A896" s="6"/>
      <c r="B896" s="6"/>
      <c r="C896" s="6"/>
      <c r="D896" s="6"/>
      <c r="E896" s="6"/>
      <c r="F896" s="6"/>
      <c r="G896" s="6"/>
      <c r="M896" s="69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2">
      <c r="A897" s="6"/>
      <c r="B897" s="6"/>
      <c r="C897" s="6"/>
      <c r="D897" s="6"/>
      <c r="E897" s="6"/>
      <c r="F897" s="6"/>
      <c r="G897" s="6"/>
      <c r="M897" s="69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2">
      <c r="A898" s="6"/>
      <c r="B898" s="6"/>
      <c r="C898" s="6"/>
      <c r="D898" s="6"/>
      <c r="E898" s="6"/>
      <c r="F898" s="6"/>
      <c r="G898" s="6"/>
      <c r="M898" s="69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2">
      <c r="A899" s="6"/>
      <c r="B899" s="6"/>
      <c r="C899" s="6"/>
      <c r="D899" s="6"/>
      <c r="E899" s="6"/>
      <c r="F899" s="6"/>
      <c r="G899" s="6"/>
      <c r="M899" s="69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2">
      <c r="A900" s="6"/>
      <c r="B900" s="6"/>
      <c r="C900" s="6"/>
      <c r="D900" s="6"/>
      <c r="E900" s="6"/>
      <c r="F900" s="6"/>
      <c r="G900" s="6"/>
      <c r="M900" s="69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2">
      <c r="A901" s="6"/>
      <c r="B901" s="6"/>
      <c r="C901" s="6"/>
      <c r="D901" s="6"/>
      <c r="E901" s="6"/>
      <c r="F901" s="6"/>
      <c r="G901" s="6"/>
      <c r="M901" s="69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2">
      <c r="A902" s="6"/>
      <c r="B902" s="6"/>
      <c r="C902" s="6"/>
      <c r="D902" s="6"/>
      <c r="E902" s="6"/>
      <c r="F902" s="6"/>
      <c r="G902" s="6"/>
      <c r="M902" s="69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2">
      <c r="A903" s="6"/>
      <c r="B903" s="6"/>
      <c r="C903" s="6"/>
      <c r="D903" s="6"/>
      <c r="E903" s="6"/>
      <c r="F903" s="6"/>
      <c r="G903" s="6"/>
      <c r="M903" s="69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2">
      <c r="A904" s="6"/>
      <c r="B904" s="6"/>
      <c r="C904" s="6"/>
      <c r="D904" s="6"/>
      <c r="E904" s="6"/>
      <c r="F904" s="6"/>
      <c r="G904" s="6"/>
      <c r="M904" s="69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2">
      <c r="A905" s="6"/>
      <c r="B905" s="6"/>
      <c r="C905" s="6"/>
      <c r="D905" s="6"/>
      <c r="E905" s="6"/>
      <c r="F905" s="6"/>
      <c r="G905" s="6"/>
      <c r="M905" s="69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2">
      <c r="A906" s="6"/>
      <c r="B906" s="6"/>
      <c r="C906" s="6"/>
      <c r="D906" s="6"/>
      <c r="E906" s="6"/>
      <c r="F906" s="6"/>
      <c r="G906" s="6"/>
      <c r="M906" s="69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2">
      <c r="A907" s="6"/>
      <c r="B907" s="6"/>
      <c r="C907" s="6"/>
      <c r="D907" s="6"/>
      <c r="E907" s="6"/>
      <c r="F907" s="6"/>
      <c r="G907" s="6"/>
      <c r="M907" s="69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2">
      <c r="A908" s="6"/>
      <c r="B908" s="6"/>
      <c r="C908" s="6"/>
      <c r="D908" s="6"/>
      <c r="E908" s="6"/>
      <c r="F908" s="6"/>
      <c r="G908" s="6"/>
      <c r="M908" s="69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2">
      <c r="A909" s="6"/>
      <c r="B909" s="6"/>
      <c r="C909" s="6"/>
      <c r="D909" s="6"/>
      <c r="E909" s="6"/>
      <c r="F909" s="6"/>
      <c r="G909" s="6"/>
      <c r="M909" s="69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2">
      <c r="A910" s="6"/>
      <c r="B910" s="6"/>
      <c r="C910" s="6"/>
      <c r="D910" s="6"/>
      <c r="E910" s="6"/>
      <c r="F910" s="6"/>
      <c r="G910" s="6"/>
      <c r="M910" s="69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2">
      <c r="A911" s="6"/>
      <c r="B911" s="6"/>
      <c r="C911" s="6"/>
      <c r="D911" s="6"/>
      <c r="E911" s="6"/>
      <c r="F911" s="6"/>
      <c r="G911" s="6"/>
      <c r="M911" s="69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2">
      <c r="A912" s="6"/>
      <c r="B912" s="6"/>
      <c r="C912" s="6"/>
      <c r="D912" s="6"/>
      <c r="E912" s="6"/>
      <c r="F912" s="6"/>
      <c r="G912" s="6"/>
      <c r="M912" s="69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2">
      <c r="A913" s="6"/>
      <c r="B913" s="6"/>
      <c r="C913" s="6"/>
      <c r="D913" s="6"/>
      <c r="E913" s="6"/>
      <c r="F913" s="6"/>
      <c r="G913" s="6"/>
      <c r="M913" s="69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2">
      <c r="A914" s="6"/>
      <c r="B914" s="6"/>
      <c r="C914" s="6"/>
      <c r="D914" s="6"/>
      <c r="E914" s="6"/>
      <c r="F914" s="6"/>
      <c r="G914" s="6"/>
      <c r="M914" s="69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2">
      <c r="A915" s="6"/>
      <c r="B915" s="6"/>
      <c r="C915" s="6"/>
      <c r="D915" s="6"/>
      <c r="E915" s="6"/>
      <c r="F915" s="6"/>
      <c r="G915" s="6"/>
      <c r="M915" s="69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2">
      <c r="A916" s="6"/>
      <c r="B916" s="6"/>
      <c r="C916" s="6"/>
      <c r="D916" s="6"/>
      <c r="E916" s="6"/>
      <c r="F916" s="6"/>
      <c r="G916" s="6"/>
      <c r="M916" s="69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2">
      <c r="A917" s="6"/>
      <c r="B917" s="6"/>
      <c r="C917" s="6"/>
      <c r="D917" s="6"/>
      <c r="E917" s="6"/>
      <c r="F917" s="6"/>
      <c r="G917" s="6"/>
      <c r="M917" s="69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2">
      <c r="A918" s="6"/>
      <c r="B918" s="6"/>
      <c r="C918" s="6"/>
      <c r="D918" s="6"/>
      <c r="E918" s="6"/>
      <c r="F918" s="6"/>
      <c r="G918" s="6"/>
      <c r="M918" s="69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2">
      <c r="A919" s="6"/>
      <c r="B919" s="6"/>
      <c r="C919" s="6"/>
      <c r="D919" s="6"/>
      <c r="E919" s="6"/>
      <c r="F919" s="6"/>
      <c r="G919" s="6"/>
      <c r="M919" s="69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2">
      <c r="A920" s="6"/>
      <c r="B920" s="6"/>
      <c r="C920" s="6"/>
      <c r="D920" s="6"/>
      <c r="E920" s="6"/>
      <c r="F920" s="6"/>
      <c r="G920" s="6"/>
      <c r="M920" s="69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2">
      <c r="A921" s="6"/>
      <c r="B921" s="6"/>
      <c r="C921" s="6"/>
      <c r="D921" s="6"/>
      <c r="E921" s="6"/>
      <c r="F921" s="6"/>
      <c r="G921" s="6"/>
      <c r="M921" s="69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2">
      <c r="A922" s="6"/>
      <c r="B922" s="6"/>
      <c r="C922" s="6"/>
      <c r="D922" s="6"/>
      <c r="E922" s="6"/>
      <c r="F922" s="6"/>
      <c r="G922" s="6"/>
      <c r="M922" s="69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2">
      <c r="A923" s="6"/>
      <c r="B923" s="6"/>
      <c r="C923" s="6"/>
      <c r="D923" s="6"/>
      <c r="E923" s="6"/>
      <c r="F923" s="6"/>
      <c r="G923" s="6"/>
      <c r="M923" s="69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2">
      <c r="A924" s="6"/>
      <c r="B924" s="6"/>
      <c r="C924" s="6"/>
      <c r="D924" s="6"/>
      <c r="E924" s="6"/>
      <c r="F924" s="6"/>
      <c r="G924" s="6"/>
      <c r="M924" s="69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2">
      <c r="A925" s="6"/>
      <c r="B925" s="6"/>
      <c r="C925" s="6"/>
      <c r="D925" s="6"/>
      <c r="E925" s="6"/>
      <c r="F925" s="6"/>
      <c r="G925" s="6"/>
      <c r="M925" s="69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2">
      <c r="A926" s="6"/>
      <c r="B926" s="6"/>
      <c r="C926" s="6"/>
      <c r="D926" s="6"/>
      <c r="E926" s="6"/>
      <c r="F926" s="6"/>
      <c r="G926" s="6"/>
      <c r="M926" s="69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2">
      <c r="A927" s="6"/>
      <c r="B927" s="6"/>
      <c r="C927" s="6"/>
      <c r="D927" s="6"/>
      <c r="E927" s="6"/>
      <c r="F927" s="6"/>
      <c r="G927" s="6"/>
      <c r="M927" s="69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2">
      <c r="A928" s="6"/>
      <c r="B928" s="6"/>
      <c r="C928" s="6"/>
      <c r="D928" s="6"/>
      <c r="E928" s="6"/>
      <c r="F928" s="6"/>
      <c r="G928" s="6"/>
      <c r="M928" s="69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2">
      <c r="A929" s="6"/>
      <c r="B929" s="6"/>
      <c r="C929" s="6"/>
      <c r="D929" s="6"/>
      <c r="E929" s="6"/>
      <c r="F929" s="6"/>
      <c r="G929" s="6"/>
      <c r="M929" s="69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2">
      <c r="A930" s="6"/>
      <c r="B930" s="6"/>
      <c r="C930" s="6"/>
      <c r="D930" s="6"/>
      <c r="E930" s="6"/>
      <c r="F930" s="6"/>
      <c r="G930" s="6"/>
      <c r="M930" s="69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2">
      <c r="A931" s="6"/>
      <c r="B931" s="6"/>
      <c r="C931" s="6"/>
      <c r="D931" s="6"/>
      <c r="E931" s="6"/>
      <c r="F931" s="6"/>
      <c r="G931" s="6"/>
      <c r="M931" s="69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2">
      <c r="A932" s="6"/>
      <c r="B932" s="6"/>
      <c r="C932" s="6"/>
      <c r="D932" s="6"/>
      <c r="E932" s="6"/>
      <c r="F932" s="6"/>
      <c r="G932" s="6"/>
      <c r="M932" s="69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2">
      <c r="A933" s="6"/>
      <c r="B933" s="6"/>
      <c r="C933" s="6"/>
      <c r="D933" s="6"/>
      <c r="E933" s="6"/>
      <c r="F933" s="6"/>
      <c r="G933" s="6"/>
      <c r="M933" s="69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2">
      <c r="A934" s="6"/>
      <c r="B934" s="6"/>
      <c r="C934" s="6"/>
      <c r="D934" s="6"/>
      <c r="E934" s="6"/>
      <c r="F934" s="6"/>
      <c r="G934" s="6"/>
      <c r="M934" s="69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2">
      <c r="A935" s="6"/>
      <c r="B935" s="6"/>
      <c r="C935" s="6"/>
      <c r="D935" s="6"/>
      <c r="E935" s="6"/>
      <c r="F935" s="6"/>
      <c r="G935" s="6"/>
      <c r="M935" s="69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2">
      <c r="A936" s="6"/>
      <c r="B936" s="6"/>
      <c r="C936" s="6"/>
      <c r="D936" s="6"/>
      <c r="E936" s="6"/>
      <c r="F936" s="6"/>
      <c r="G936" s="6"/>
      <c r="M936" s="69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2">
      <c r="A937" s="6"/>
      <c r="B937" s="6"/>
      <c r="C937" s="6"/>
      <c r="D937" s="6"/>
      <c r="E937" s="6"/>
      <c r="F937" s="6"/>
      <c r="G937" s="6"/>
      <c r="M937" s="69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2">
      <c r="A938" s="6"/>
      <c r="B938" s="6"/>
      <c r="C938" s="6"/>
      <c r="D938" s="6"/>
      <c r="E938" s="6"/>
      <c r="F938" s="6"/>
      <c r="G938" s="6"/>
      <c r="M938" s="69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2">
      <c r="A939" s="6"/>
      <c r="B939" s="6"/>
      <c r="C939" s="6"/>
      <c r="D939" s="6"/>
      <c r="E939" s="6"/>
      <c r="F939" s="6"/>
      <c r="G939" s="6"/>
      <c r="M939" s="69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2">
      <c r="A940" s="6"/>
      <c r="B940" s="6"/>
      <c r="C940" s="6"/>
      <c r="D940" s="6"/>
      <c r="E940" s="6"/>
      <c r="F940" s="6"/>
      <c r="G940" s="6"/>
      <c r="M940" s="69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2">
      <c r="A941" s="6"/>
      <c r="B941" s="6"/>
      <c r="C941" s="6"/>
      <c r="D941" s="6"/>
      <c r="E941" s="6"/>
      <c r="F941" s="6"/>
      <c r="G941" s="6"/>
      <c r="M941" s="69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2">
      <c r="A942" s="6"/>
      <c r="B942" s="6"/>
      <c r="C942" s="6"/>
      <c r="D942" s="6"/>
      <c r="E942" s="6"/>
      <c r="F942" s="6"/>
      <c r="G942" s="6"/>
      <c r="M942" s="69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2">
      <c r="A943" s="6"/>
      <c r="B943" s="6"/>
      <c r="C943" s="6"/>
      <c r="D943" s="6"/>
      <c r="E943" s="6"/>
      <c r="F943" s="6"/>
      <c r="G943" s="6"/>
      <c r="M943" s="69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2">
      <c r="A944" s="6"/>
      <c r="B944" s="6"/>
      <c r="C944" s="6"/>
      <c r="D944" s="6"/>
      <c r="E944" s="6"/>
      <c r="F944" s="6"/>
      <c r="G944" s="6"/>
      <c r="M944" s="69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2">
      <c r="A945" s="6"/>
      <c r="B945" s="6"/>
      <c r="C945" s="6"/>
      <c r="D945" s="6"/>
      <c r="E945" s="6"/>
      <c r="F945" s="6"/>
      <c r="G945" s="6"/>
      <c r="M945" s="69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2">
      <c r="A946" s="6"/>
      <c r="B946" s="6"/>
      <c r="C946" s="6"/>
      <c r="D946" s="6"/>
      <c r="E946" s="6"/>
      <c r="F946" s="6"/>
      <c r="G946" s="6"/>
      <c r="M946" s="69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2">
      <c r="A947" s="6"/>
      <c r="B947" s="6"/>
      <c r="C947" s="6"/>
      <c r="D947" s="6"/>
      <c r="E947" s="6"/>
      <c r="F947" s="6"/>
      <c r="G947" s="6"/>
      <c r="M947" s="69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2">
      <c r="A948" s="6"/>
      <c r="B948" s="6"/>
      <c r="C948" s="6"/>
      <c r="D948" s="6"/>
      <c r="E948" s="6"/>
      <c r="F948" s="6"/>
      <c r="G948" s="6"/>
      <c r="M948" s="69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2">
      <c r="A949" s="6"/>
      <c r="B949" s="6"/>
      <c r="C949" s="6"/>
      <c r="D949" s="6"/>
      <c r="E949" s="6"/>
      <c r="F949" s="6"/>
      <c r="G949" s="6"/>
      <c r="M949" s="69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2">
      <c r="A950" s="6"/>
      <c r="B950" s="6"/>
      <c r="C950" s="6"/>
      <c r="D950" s="6"/>
      <c r="E950" s="6"/>
      <c r="F950" s="6"/>
      <c r="G950" s="6"/>
      <c r="M950" s="69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2">
      <c r="A951" s="6"/>
      <c r="B951" s="6"/>
      <c r="C951" s="6"/>
      <c r="D951" s="6"/>
      <c r="E951" s="6"/>
      <c r="F951" s="6"/>
      <c r="G951" s="6"/>
      <c r="M951" s="69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2">
      <c r="A952" s="6"/>
      <c r="B952" s="6"/>
      <c r="C952" s="6"/>
      <c r="D952" s="6"/>
      <c r="E952" s="6"/>
      <c r="F952" s="6"/>
      <c r="G952" s="6"/>
      <c r="M952" s="69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2">
      <c r="A953" s="6"/>
      <c r="B953" s="6"/>
      <c r="C953" s="6"/>
      <c r="D953" s="6"/>
      <c r="E953" s="6"/>
      <c r="F953" s="6"/>
      <c r="G953" s="6"/>
      <c r="M953" s="69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2">
      <c r="A954" s="6"/>
      <c r="B954" s="6"/>
      <c r="C954" s="6"/>
      <c r="D954" s="6"/>
      <c r="E954" s="6"/>
      <c r="F954" s="6"/>
      <c r="G954" s="6"/>
      <c r="M954" s="69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2">
      <c r="A955" s="6"/>
      <c r="B955" s="6"/>
      <c r="C955" s="6"/>
      <c r="D955" s="6"/>
      <c r="E955" s="6"/>
      <c r="F955" s="6"/>
      <c r="G955" s="6"/>
      <c r="M955" s="69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2">
      <c r="A956" s="6"/>
      <c r="B956" s="6"/>
      <c r="C956" s="6"/>
      <c r="D956" s="6"/>
      <c r="E956" s="6"/>
      <c r="F956" s="6"/>
      <c r="G956" s="6"/>
      <c r="M956" s="69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2">
      <c r="A957" s="6"/>
      <c r="B957" s="6"/>
      <c r="C957" s="6"/>
      <c r="D957" s="6"/>
      <c r="E957" s="6"/>
      <c r="F957" s="6"/>
      <c r="G957" s="6"/>
      <c r="M957" s="69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2">
      <c r="A958" s="6"/>
      <c r="B958" s="6"/>
      <c r="C958" s="6"/>
      <c r="D958" s="6"/>
      <c r="E958" s="6"/>
      <c r="F958" s="6"/>
      <c r="G958" s="6"/>
      <c r="M958" s="69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2">
      <c r="A959" s="6"/>
      <c r="B959" s="6"/>
      <c r="C959" s="6"/>
      <c r="D959" s="6"/>
      <c r="E959" s="6"/>
      <c r="F959" s="6"/>
      <c r="G959" s="6"/>
      <c r="M959" s="69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2">
      <c r="A960" s="6"/>
      <c r="B960" s="6"/>
      <c r="C960" s="6"/>
      <c r="D960" s="6"/>
      <c r="E960" s="6"/>
      <c r="F960" s="6"/>
      <c r="G960" s="6"/>
      <c r="M960" s="69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2">
      <c r="A961" s="6"/>
      <c r="B961" s="6"/>
      <c r="C961" s="6"/>
      <c r="D961" s="6"/>
      <c r="E961" s="6"/>
      <c r="F961" s="6"/>
      <c r="G961" s="6"/>
      <c r="M961" s="69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2">
      <c r="A962" s="6"/>
      <c r="B962" s="6"/>
      <c r="C962" s="6"/>
      <c r="D962" s="6"/>
      <c r="E962" s="6"/>
      <c r="F962" s="6"/>
      <c r="G962" s="6"/>
      <c r="M962" s="69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2">
      <c r="A963" s="6"/>
      <c r="B963" s="6"/>
      <c r="C963" s="6"/>
      <c r="D963" s="6"/>
      <c r="E963" s="6"/>
      <c r="F963" s="6"/>
      <c r="G963" s="6"/>
      <c r="M963" s="69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2">
      <c r="A964" s="6"/>
      <c r="B964" s="6"/>
      <c r="C964" s="6"/>
      <c r="D964" s="6"/>
      <c r="E964" s="6"/>
      <c r="F964" s="6"/>
      <c r="G964" s="6"/>
      <c r="M964" s="69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2">
      <c r="A965" s="6"/>
      <c r="B965" s="6"/>
      <c r="C965" s="6"/>
      <c r="D965" s="6"/>
      <c r="E965" s="6"/>
      <c r="F965" s="6"/>
      <c r="G965" s="6"/>
      <c r="M965" s="69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2">
      <c r="A966" s="6"/>
      <c r="B966" s="6"/>
      <c r="C966" s="6"/>
      <c r="D966" s="6"/>
      <c r="E966" s="6"/>
      <c r="F966" s="6"/>
      <c r="G966" s="6"/>
      <c r="M966" s="69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2">
      <c r="A967" s="6"/>
      <c r="B967" s="6"/>
      <c r="C967" s="6"/>
      <c r="D967" s="6"/>
      <c r="E967" s="6"/>
      <c r="F967" s="6"/>
      <c r="G967" s="6"/>
      <c r="M967" s="69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2">
      <c r="A968" s="6"/>
      <c r="B968" s="6"/>
      <c r="C968" s="6"/>
      <c r="D968" s="6"/>
      <c r="E968" s="6"/>
      <c r="F968" s="6"/>
      <c r="G968" s="6"/>
      <c r="M968" s="69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2">
      <c r="A969" s="6"/>
      <c r="B969" s="6"/>
      <c r="C969" s="6"/>
      <c r="D969" s="6"/>
      <c r="E969" s="6"/>
      <c r="F969" s="6"/>
      <c r="G969" s="6"/>
      <c r="M969" s="69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2">
      <c r="A970" s="6"/>
      <c r="B970" s="6"/>
      <c r="C970" s="6"/>
      <c r="D970" s="6"/>
      <c r="E970" s="6"/>
      <c r="F970" s="6"/>
      <c r="G970" s="6"/>
      <c r="M970" s="69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2">
      <c r="A971" s="6"/>
      <c r="B971" s="6"/>
      <c r="C971" s="6"/>
      <c r="D971" s="6"/>
      <c r="E971" s="6"/>
      <c r="F971" s="6"/>
      <c r="G971" s="6"/>
      <c r="M971" s="69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2">
      <c r="A972" s="6"/>
      <c r="B972" s="6"/>
      <c r="C972" s="6"/>
      <c r="D972" s="6"/>
      <c r="E972" s="6"/>
      <c r="F972" s="6"/>
      <c r="G972" s="6"/>
      <c r="M972" s="69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2">
      <c r="A973" s="6"/>
      <c r="B973" s="6"/>
      <c r="C973" s="6"/>
      <c r="D973" s="6"/>
      <c r="E973" s="6"/>
      <c r="F973" s="6"/>
      <c r="G973" s="6"/>
      <c r="M973" s="69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2">
      <c r="A974" s="6"/>
      <c r="B974" s="6"/>
      <c r="C974" s="6"/>
      <c r="D974" s="6"/>
      <c r="E974" s="6"/>
      <c r="F974" s="6"/>
      <c r="G974" s="6"/>
      <c r="M974" s="69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2">
      <c r="A975" s="6"/>
      <c r="B975" s="6"/>
      <c r="C975" s="6"/>
      <c r="D975" s="6"/>
      <c r="E975" s="6"/>
      <c r="F975" s="6"/>
      <c r="G975" s="6"/>
      <c r="M975" s="69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2">
      <c r="A976" s="6"/>
      <c r="B976" s="6"/>
      <c r="C976" s="6"/>
      <c r="D976" s="6"/>
      <c r="E976" s="6"/>
      <c r="F976" s="6"/>
      <c r="G976" s="6"/>
      <c r="M976" s="69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2">
      <c r="A977" s="6"/>
      <c r="B977" s="6"/>
      <c r="C977" s="6"/>
      <c r="D977" s="6"/>
      <c r="E977" s="6"/>
      <c r="F977" s="6"/>
      <c r="G977" s="6"/>
      <c r="M977" s="69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2">
      <c r="A978" s="6"/>
      <c r="B978" s="6"/>
      <c r="C978" s="6"/>
      <c r="D978" s="6"/>
      <c r="E978" s="6"/>
      <c r="F978" s="6"/>
      <c r="G978" s="6"/>
      <c r="M978" s="69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2">
      <c r="A979" s="6"/>
      <c r="B979" s="6"/>
      <c r="C979" s="6"/>
      <c r="D979" s="6"/>
      <c r="E979" s="6"/>
      <c r="F979" s="6"/>
      <c r="G979" s="6"/>
      <c r="M979" s="69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2">
      <c r="A980" s="6"/>
      <c r="B980" s="6"/>
      <c r="C980" s="6"/>
      <c r="D980" s="6"/>
      <c r="E980" s="6"/>
      <c r="F980" s="6"/>
      <c r="G980" s="6"/>
      <c r="M980" s="69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2">
      <c r="A981" s="6"/>
      <c r="B981" s="6"/>
      <c r="C981" s="6"/>
      <c r="D981" s="6"/>
      <c r="E981" s="6"/>
      <c r="F981" s="6"/>
      <c r="G981" s="6"/>
      <c r="M981" s="69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2">
      <c r="A982" s="6"/>
      <c r="B982" s="6"/>
      <c r="C982" s="6"/>
      <c r="D982" s="6"/>
      <c r="E982" s="6"/>
      <c r="F982" s="6"/>
      <c r="G982" s="6"/>
      <c r="M982" s="69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2">
      <c r="A983" s="6"/>
      <c r="B983" s="6"/>
      <c r="C983" s="6"/>
      <c r="D983" s="6"/>
      <c r="E983" s="6"/>
      <c r="F983" s="6"/>
      <c r="G983" s="6"/>
      <c r="M983" s="69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2">
      <c r="A984" s="6"/>
      <c r="B984" s="6"/>
      <c r="C984" s="6"/>
      <c r="D984" s="6"/>
      <c r="E984" s="6"/>
      <c r="F984" s="6"/>
      <c r="G984" s="6"/>
      <c r="M984" s="69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2">
      <c r="A985" s="6"/>
      <c r="B985" s="6"/>
      <c r="C985" s="6"/>
      <c r="D985" s="6"/>
      <c r="E985" s="6"/>
      <c r="F985" s="6"/>
      <c r="G985" s="6"/>
      <c r="M985" s="69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2">
      <c r="A986" s="6"/>
      <c r="B986" s="6"/>
      <c r="C986" s="6"/>
      <c r="D986" s="6"/>
      <c r="E986" s="6"/>
      <c r="F986" s="6"/>
      <c r="G986" s="6"/>
      <c r="M986" s="69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2">
      <c r="A987" s="6"/>
      <c r="B987" s="6"/>
      <c r="C987" s="6"/>
      <c r="D987" s="6"/>
      <c r="E987" s="6"/>
      <c r="F987" s="6"/>
      <c r="G987" s="6"/>
      <c r="M987" s="69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2">
      <c r="A988" s="6"/>
      <c r="B988" s="6"/>
      <c r="C988" s="6"/>
      <c r="D988" s="6"/>
      <c r="E988" s="6"/>
      <c r="F988" s="6"/>
      <c r="G988" s="6"/>
      <c r="M988" s="69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2">
      <c r="A989" s="6"/>
      <c r="B989" s="6"/>
      <c r="C989" s="6"/>
      <c r="D989" s="6"/>
      <c r="E989" s="6"/>
      <c r="F989" s="6"/>
      <c r="G989" s="6"/>
      <c r="M989" s="69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2">
      <c r="A990" s="6"/>
      <c r="B990" s="6"/>
      <c r="C990" s="6"/>
      <c r="D990" s="6"/>
      <c r="E990" s="6"/>
      <c r="F990" s="6"/>
      <c r="G990" s="6"/>
      <c r="M990" s="69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2">
      <c r="A991" s="6"/>
      <c r="B991" s="6"/>
      <c r="C991" s="6"/>
      <c r="D991" s="6"/>
      <c r="E991" s="6"/>
      <c r="F991" s="6"/>
      <c r="G991" s="6"/>
      <c r="M991" s="69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2">
      <c r="A992" s="6"/>
      <c r="B992" s="6"/>
      <c r="C992" s="6"/>
      <c r="D992" s="6"/>
      <c r="E992" s="6"/>
      <c r="F992" s="6"/>
      <c r="G992" s="6"/>
      <c r="M992" s="69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2">
      <c r="A993" s="6"/>
      <c r="B993" s="6"/>
      <c r="C993" s="6"/>
      <c r="D993" s="6"/>
      <c r="E993" s="6"/>
      <c r="F993" s="6"/>
      <c r="G993" s="6"/>
      <c r="M993" s="69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2">
      <c r="A994" s="6"/>
      <c r="B994" s="6"/>
      <c r="C994" s="6"/>
      <c r="D994" s="6"/>
      <c r="E994" s="6"/>
      <c r="F994" s="6"/>
      <c r="G994" s="6"/>
      <c r="M994" s="69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2">
      <c r="A995" s="6"/>
      <c r="B995" s="6"/>
      <c r="C995" s="6"/>
      <c r="D995" s="6"/>
      <c r="E995" s="6"/>
      <c r="F995" s="6"/>
      <c r="G995" s="6"/>
      <c r="M995" s="69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2">
      <c r="A996" s="6"/>
      <c r="B996" s="6"/>
      <c r="C996" s="6"/>
      <c r="D996" s="6"/>
      <c r="E996" s="6"/>
      <c r="F996" s="6"/>
      <c r="G996" s="6"/>
      <c r="M996" s="69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2">
      <c r="A997" s="6"/>
      <c r="B997" s="6"/>
      <c r="C997" s="6"/>
      <c r="D997" s="6"/>
      <c r="E997" s="6"/>
      <c r="F997" s="6"/>
      <c r="G997" s="6"/>
      <c r="M997" s="69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2">
      <c r="A998" s="6"/>
      <c r="B998" s="6"/>
      <c r="C998" s="6"/>
      <c r="D998" s="6"/>
      <c r="E998" s="6"/>
      <c r="F998" s="6"/>
      <c r="G998" s="6"/>
      <c r="M998" s="69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2">
      <c r="A999" s="6"/>
      <c r="B999" s="6"/>
      <c r="C999" s="6"/>
      <c r="D999" s="6"/>
      <c r="E999" s="6"/>
      <c r="F999" s="6"/>
      <c r="G999" s="6"/>
      <c r="M999" s="69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2">
      <c r="A1000" s="6"/>
      <c r="B1000" s="6"/>
      <c r="C1000" s="6"/>
      <c r="D1000" s="6"/>
      <c r="E1000" s="6"/>
      <c r="F1000" s="6"/>
      <c r="G1000" s="6"/>
      <c r="M1000" s="69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48">
    <mergeCell ref="S52:T52"/>
    <mergeCell ref="A53:B53"/>
    <mergeCell ref="D53:E53"/>
    <mergeCell ref="H53:I53"/>
    <mergeCell ref="K53:L53"/>
    <mergeCell ref="O52:R52"/>
    <mergeCell ref="A19:B19"/>
    <mergeCell ref="D19:E19"/>
    <mergeCell ref="H19:I19"/>
    <mergeCell ref="A20:B20"/>
    <mergeCell ref="D20:E20"/>
    <mergeCell ref="H20:I20"/>
    <mergeCell ref="A21:B21"/>
    <mergeCell ref="D21:E21"/>
    <mergeCell ref="H21:I21"/>
    <mergeCell ref="A22:B22"/>
    <mergeCell ref="D22:E22"/>
    <mergeCell ref="H22:I22"/>
    <mergeCell ref="A23:B23"/>
    <mergeCell ref="D23:E23"/>
    <mergeCell ref="H23:I23"/>
    <mergeCell ref="A24:B24"/>
    <mergeCell ref="D24:E24"/>
    <mergeCell ref="H24:I24"/>
    <mergeCell ref="A1:F1"/>
    <mergeCell ref="G1:G52"/>
    <mergeCell ref="H1:L1"/>
    <mergeCell ref="A2:C3"/>
    <mergeCell ref="D2:E2"/>
    <mergeCell ref="O2:T2"/>
    <mergeCell ref="L14:M14"/>
    <mergeCell ref="D47:E47"/>
    <mergeCell ref="H47:I47"/>
    <mergeCell ref="K47:L47"/>
    <mergeCell ref="D48:F48"/>
    <mergeCell ref="H48:I48"/>
    <mergeCell ref="K48:L48"/>
    <mergeCell ref="H49:I49"/>
    <mergeCell ref="K49:L49"/>
    <mergeCell ref="D50:E50"/>
    <mergeCell ref="H50:I50"/>
    <mergeCell ref="K50:L50"/>
    <mergeCell ref="D51:E51"/>
    <mergeCell ref="H51:I51"/>
    <mergeCell ref="K51:L51"/>
    <mergeCell ref="D52:E52"/>
    <mergeCell ref="H52:I52"/>
    <mergeCell ref="K52:L52"/>
    <mergeCell ref="H2:L2"/>
    <mergeCell ref="H3:L3"/>
    <mergeCell ref="D3:E3"/>
    <mergeCell ref="D4:E4"/>
    <mergeCell ref="A4:B4"/>
    <mergeCell ref="A5:B5"/>
    <mergeCell ref="D5:E5"/>
    <mergeCell ref="D6:E6"/>
    <mergeCell ref="A6:B6"/>
    <mergeCell ref="H4:M4"/>
    <mergeCell ref="L5:M5"/>
    <mergeCell ref="A7:B7"/>
    <mergeCell ref="L6:M6"/>
    <mergeCell ref="L7:M7"/>
    <mergeCell ref="D7:E7"/>
    <mergeCell ref="D8:E8"/>
    <mergeCell ref="A8:B8"/>
    <mergeCell ref="A9:B9"/>
    <mergeCell ref="L8:M8"/>
    <mergeCell ref="L9:M9"/>
    <mergeCell ref="D9:E9"/>
    <mergeCell ref="D10:E10"/>
    <mergeCell ref="A10:B10"/>
    <mergeCell ref="A11:B11"/>
    <mergeCell ref="L10:M10"/>
    <mergeCell ref="L11:M11"/>
    <mergeCell ref="D11:E11"/>
    <mergeCell ref="D12:E12"/>
    <mergeCell ref="A12:B12"/>
    <mergeCell ref="A13:B13"/>
    <mergeCell ref="L12:M12"/>
    <mergeCell ref="L13:M13"/>
    <mergeCell ref="D13:E13"/>
    <mergeCell ref="D14:E14"/>
    <mergeCell ref="A14:B14"/>
    <mergeCell ref="A15:B15"/>
    <mergeCell ref="D15:E15"/>
    <mergeCell ref="H15:M15"/>
    <mergeCell ref="A16:B16"/>
    <mergeCell ref="D16:E16"/>
    <mergeCell ref="A18:B18"/>
    <mergeCell ref="D18:E18"/>
    <mergeCell ref="H18:J18"/>
    <mergeCell ref="H16:M16"/>
    <mergeCell ref="A17:B17"/>
    <mergeCell ref="D17:E17"/>
    <mergeCell ref="H17:M17"/>
    <mergeCell ref="A25:B25"/>
    <mergeCell ref="D25:E25"/>
    <mergeCell ref="H25:I25"/>
    <mergeCell ref="D26:F26"/>
    <mergeCell ref="H26:J27"/>
    <mergeCell ref="A28:B28"/>
    <mergeCell ref="D28:E28"/>
    <mergeCell ref="H28:J28"/>
    <mergeCell ref="A29:B29"/>
    <mergeCell ref="D29:E29"/>
    <mergeCell ref="H29:I29"/>
    <mergeCell ref="A30:B30"/>
    <mergeCell ref="D30:E30"/>
    <mergeCell ref="H30:I30"/>
    <mergeCell ref="A31:B31"/>
    <mergeCell ref="D31:E31"/>
    <mergeCell ref="H31:I31"/>
    <mergeCell ref="A32:B32"/>
    <mergeCell ref="D32:E32"/>
    <mergeCell ref="H32:I32"/>
    <mergeCell ref="A33:B33"/>
    <mergeCell ref="D33:E33"/>
    <mergeCell ref="H33:I33"/>
    <mergeCell ref="A34:B34"/>
    <mergeCell ref="D34:F34"/>
    <mergeCell ref="H34:I34"/>
    <mergeCell ref="A35:B35"/>
    <mergeCell ref="H35:I35"/>
    <mergeCell ref="A36:B36"/>
    <mergeCell ref="D36:E36"/>
    <mergeCell ref="H36:I36"/>
    <mergeCell ref="A37:B37"/>
    <mergeCell ref="D37:E37"/>
    <mergeCell ref="H37:I37"/>
    <mergeCell ref="A38:B38"/>
    <mergeCell ref="D38:E38"/>
    <mergeCell ref="H38:I38"/>
    <mergeCell ref="A39:B39"/>
    <mergeCell ref="D39:E39"/>
    <mergeCell ref="H39:I39"/>
    <mergeCell ref="H45:I45"/>
    <mergeCell ref="K45:L45"/>
    <mergeCell ref="H46:I46"/>
    <mergeCell ref="K46:L46"/>
    <mergeCell ref="A40:B40"/>
    <mergeCell ref="D40:E40"/>
    <mergeCell ref="H40:I40"/>
    <mergeCell ref="H41:M42"/>
    <mergeCell ref="D42:F42"/>
    <mergeCell ref="H43:J43"/>
    <mergeCell ref="K43:M43"/>
    <mergeCell ref="H44:I44"/>
    <mergeCell ref="K44:L44"/>
  </mergeCells>
  <printOptions horizontalCentered="1"/>
  <pageMargins left="0.25" right="0.25" top="0.34" bottom="0.33" header="0" footer="0"/>
  <pageSetup scale="7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topLeftCell="A17" workbookViewId="0">
      <selection activeCell="H46" sqref="H46:I46"/>
    </sheetView>
  </sheetViews>
  <sheetFormatPr defaultColWidth="12.5703125" defaultRowHeight="15" customHeight="1" x14ac:dyDescent="0.2"/>
  <cols>
    <col min="1" max="1" width="19.7109375" customWidth="1"/>
    <col min="2" max="2" width="6.7109375" customWidth="1"/>
    <col min="3" max="3" width="15.5703125" customWidth="1"/>
    <col min="4" max="4" width="19.7109375" customWidth="1"/>
    <col min="5" max="5" width="6.7109375" customWidth="1"/>
    <col min="6" max="6" width="15.5703125" customWidth="1"/>
    <col min="7" max="7" width="3.7109375" customWidth="1"/>
    <col min="8" max="8" width="20.5703125" customWidth="1"/>
    <col min="9" max="11" width="16.7109375" customWidth="1"/>
    <col min="12" max="13" width="13.7109375" customWidth="1"/>
    <col min="14" max="14" width="2.7109375" customWidth="1"/>
    <col min="15" max="15" width="8" customWidth="1"/>
    <col min="16" max="16" width="5.85546875" customWidth="1"/>
    <col min="17" max="17" width="6" customWidth="1"/>
    <col min="18" max="18" width="8.42578125" customWidth="1"/>
    <col min="19" max="19" width="7.85546875" customWidth="1"/>
    <col min="20" max="20" width="7.42578125" customWidth="1"/>
    <col min="21" max="26" width="9.140625" customWidth="1"/>
  </cols>
  <sheetData>
    <row r="1" spans="1:26" ht="30" customHeight="1" x14ac:dyDescent="0.4">
      <c r="A1" s="189" t="str">
        <f>'1'!A1:F1</f>
        <v>DINERO EXPRESS #8 (512) 8015655</v>
      </c>
      <c r="B1" s="172"/>
      <c r="C1" s="172"/>
      <c r="D1" s="172"/>
      <c r="E1" s="172"/>
      <c r="F1" s="172"/>
      <c r="G1" s="190"/>
      <c r="H1" s="192" t="str">
        <f>A1</f>
        <v>DINERO EXPRESS #8 (512) 8015655</v>
      </c>
      <c r="I1" s="172"/>
      <c r="J1" s="172"/>
      <c r="K1" s="172"/>
      <c r="L1" s="173"/>
      <c r="M1" s="1" t="s">
        <v>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25">
      <c r="A2" s="193" t="s">
        <v>155</v>
      </c>
      <c r="B2" s="166"/>
      <c r="C2" s="194"/>
      <c r="D2" s="198" t="s">
        <v>3</v>
      </c>
      <c r="E2" s="175"/>
      <c r="F2" s="3">
        <f>'13'!F2+1</f>
        <v>13</v>
      </c>
      <c r="G2" s="191"/>
      <c r="H2" s="185" t="s">
        <v>4</v>
      </c>
      <c r="I2" s="172"/>
      <c r="J2" s="172"/>
      <c r="K2" s="172"/>
      <c r="L2" s="173"/>
      <c r="M2" s="4">
        <f t="shared" ref="M2:M3" si="0">F2</f>
        <v>13</v>
      </c>
      <c r="N2" s="5"/>
      <c r="O2" s="199" t="s">
        <v>5</v>
      </c>
      <c r="P2" s="169"/>
      <c r="Q2" s="169"/>
      <c r="R2" s="169"/>
      <c r="S2" s="169"/>
      <c r="T2" s="170"/>
      <c r="U2" s="6"/>
      <c r="V2" s="6"/>
      <c r="W2" s="6"/>
      <c r="X2" s="6"/>
      <c r="Y2" s="6"/>
      <c r="Z2" s="6"/>
    </row>
    <row r="3" spans="1:26" ht="18" customHeight="1" x14ac:dyDescent="0.25">
      <c r="A3" s="195"/>
      <c r="B3" s="196"/>
      <c r="C3" s="197"/>
      <c r="D3" s="187" t="s">
        <v>6</v>
      </c>
      <c r="E3" s="161"/>
      <c r="F3" s="7"/>
      <c r="G3" s="191"/>
      <c r="H3" s="186"/>
      <c r="I3" s="166"/>
      <c r="J3" s="166"/>
      <c r="K3" s="166"/>
      <c r="L3" s="166"/>
      <c r="M3" s="8">
        <f t="shared" si="0"/>
        <v>0</v>
      </c>
      <c r="N3" s="6"/>
      <c r="O3" s="9" t="s">
        <v>7</v>
      </c>
      <c r="P3" s="10" t="s">
        <v>8</v>
      </c>
      <c r="Q3" s="10" t="s">
        <v>9</v>
      </c>
      <c r="R3" s="11" t="s">
        <v>10</v>
      </c>
      <c r="S3" s="10" t="s">
        <v>11</v>
      </c>
      <c r="T3" s="12" t="s">
        <v>12</v>
      </c>
      <c r="U3" s="6"/>
      <c r="V3" s="6"/>
      <c r="W3" s="6"/>
      <c r="X3" s="6"/>
      <c r="Y3" s="6"/>
      <c r="Z3" s="6"/>
    </row>
    <row r="4" spans="1:26" ht="18" customHeight="1" x14ac:dyDescent="0.2">
      <c r="A4" s="188" t="s">
        <v>13</v>
      </c>
      <c r="B4" s="161"/>
      <c r="C4" s="71" t="s">
        <v>14</v>
      </c>
      <c r="D4" s="188" t="s">
        <v>15</v>
      </c>
      <c r="E4" s="161"/>
      <c r="F4" s="14" t="s">
        <v>14</v>
      </c>
      <c r="G4" s="191"/>
      <c r="H4" s="171" t="s">
        <v>16</v>
      </c>
      <c r="I4" s="172"/>
      <c r="J4" s="172"/>
      <c r="K4" s="172"/>
      <c r="L4" s="172"/>
      <c r="M4" s="173"/>
      <c r="N4" s="15">
        <v>1</v>
      </c>
      <c r="O4" s="16"/>
      <c r="P4" s="17">
        <f>'13'!Q4</f>
        <v>0</v>
      </c>
      <c r="Q4" s="17"/>
      <c r="R4" s="18">
        <f t="shared" ref="R4:R51" si="1">Q4-P4</f>
        <v>0</v>
      </c>
      <c r="S4" s="19">
        <v>50</v>
      </c>
      <c r="T4" s="20">
        <f t="shared" ref="T4:T51" si="2">R4*S4</f>
        <v>0</v>
      </c>
      <c r="U4" s="6"/>
      <c r="V4" s="6"/>
      <c r="W4" s="6"/>
      <c r="X4" s="6"/>
      <c r="Y4" s="6"/>
      <c r="Z4" s="6"/>
    </row>
    <row r="5" spans="1:26" ht="18" customHeight="1" x14ac:dyDescent="0.2">
      <c r="A5" s="181" t="str">
        <f>'1'!A5:B5</f>
        <v>Taxable Sale</v>
      </c>
      <c r="B5" s="161"/>
      <c r="C5" s="72"/>
      <c r="D5" s="180" t="str">
        <f>'1'!D5:E5</f>
        <v>Cash Purchases</v>
      </c>
      <c r="E5" s="161"/>
      <c r="F5" s="22">
        <f>C40</f>
        <v>0</v>
      </c>
      <c r="G5" s="191"/>
      <c r="H5" s="23" t="s">
        <v>19</v>
      </c>
      <c r="I5" s="24" t="s">
        <v>14</v>
      </c>
      <c r="J5" s="24" t="s">
        <v>20</v>
      </c>
      <c r="K5" s="25" t="s">
        <v>21</v>
      </c>
      <c r="L5" s="174" t="s">
        <v>22</v>
      </c>
      <c r="M5" s="170"/>
      <c r="N5" s="15">
        <v>2</v>
      </c>
      <c r="O5" s="16"/>
      <c r="P5" s="17">
        <f>'13'!Q5</f>
        <v>0</v>
      </c>
      <c r="Q5" s="17"/>
      <c r="R5" s="18">
        <f t="shared" si="1"/>
        <v>0</v>
      </c>
      <c r="S5" s="26">
        <v>20</v>
      </c>
      <c r="T5" s="20">
        <f t="shared" si="2"/>
        <v>0</v>
      </c>
      <c r="U5" s="6"/>
      <c r="V5" s="6"/>
      <c r="W5" s="6"/>
      <c r="X5" s="6"/>
      <c r="Y5" s="6"/>
      <c r="Z5" s="6"/>
    </row>
    <row r="6" spans="1:26" ht="18" customHeight="1" x14ac:dyDescent="0.2">
      <c r="A6" s="181" t="str">
        <f>'1'!A6:B6</f>
        <v>Comm &amp; Fee</v>
      </c>
      <c r="B6" s="161"/>
      <c r="C6" s="72"/>
      <c r="D6" s="180" t="str">
        <f>'1'!D6:E6</f>
        <v>Cash Expense</v>
      </c>
      <c r="E6" s="161"/>
      <c r="F6" s="22">
        <f>F40</f>
        <v>0</v>
      </c>
      <c r="G6" s="191"/>
      <c r="H6" s="27" t="str">
        <f>'1'!H6</f>
        <v>DINEX</v>
      </c>
      <c r="I6" s="28"/>
      <c r="J6" s="28"/>
      <c r="K6" s="29"/>
      <c r="L6" s="183">
        <f t="shared" ref="L6:L13" si="3">SUM(I6:K6)</f>
        <v>0</v>
      </c>
      <c r="M6" s="184"/>
      <c r="N6" s="15">
        <v>3</v>
      </c>
      <c r="O6" s="16"/>
      <c r="P6" s="17">
        <f>'13'!Q6</f>
        <v>0</v>
      </c>
      <c r="Q6" s="17"/>
      <c r="R6" s="18">
        <f t="shared" si="1"/>
        <v>0</v>
      </c>
      <c r="S6" s="26">
        <v>20</v>
      </c>
      <c r="T6" s="20">
        <f t="shared" si="2"/>
        <v>0</v>
      </c>
      <c r="U6" s="6"/>
      <c r="V6" s="6"/>
      <c r="W6" s="6"/>
      <c r="X6" s="6"/>
      <c r="Y6" s="6"/>
      <c r="Z6" s="6"/>
    </row>
    <row r="7" spans="1:26" ht="18" customHeight="1" x14ac:dyDescent="0.2">
      <c r="A7" s="181" t="str">
        <f>'1'!A7:B7</f>
        <v>Sales Tax</v>
      </c>
      <c r="B7" s="161"/>
      <c r="C7" s="72"/>
      <c r="D7" s="180" t="str">
        <f>'1'!D7:E7</f>
        <v>Check Purchases</v>
      </c>
      <c r="E7" s="161"/>
      <c r="F7" s="22">
        <f>C53</f>
        <v>0</v>
      </c>
      <c r="G7" s="191"/>
      <c r="H7" s="27" t="str">
        <f>'1'!H7</f>
        <v>INTERMEX</v>
      </c>
      <c r="I7" s="28">
        <v>2899.5</v>
      </c>
      <c r="J7" s="28">
        <v>84</v>
      </c>
      <c r="K7" s="29"/>
      <c r="L7" s="183">
        <f t="shared" si="3"/>
        <v>2983.5</v>
      </c>
      <c r="M7" s="184"/>
      <c r="N7" s="15">
        <v>4</v>
      </c>
      <c r="O7" s="16"/>
      <c r="P7" s="17">
        <f>'13'!Q7</f>
        <v>0</v>
      </c>
      <c r="Q7" s="17"/>
      <c r="R7" s="18">
        <f t="shared" si="1"/>
        <v>0</v>
      </c>
      <c r="S7" s="26">
        <v>10</v>
      </c>
      <c r="T7" s="20">
        <f t="shared" si="2"/>
        <v>0</v>
      </c>
      <c r="U7" s="6"/>
      <c r="V7" s="6"/>
      <c r="W7" s="6"/>
      <c r="X7" s="6"/>
      <c r="Y7" s="6"/>
      <c r="Z7" s="6"/>
    </row>
    <row r="8" spans="1:26" ht="18" customHeight="1" x14ac:dyDescent="0.2">
      <c r="A8" s="181" t="str">
        <f>'1'!A8:B8</f>
        <v>Money Transfers</v>
      </c>
      <c r="B8" s="161"/>
      <c r="C8" s="72">
        <f>L14</f>
        <v>8416</v>
      </c>
      <c r="D8" s="180" t="str">
        <f>'1'!D8:E8</f>
        <v>Check Expense</v>
      </c>
      <c r="E8" s="161"/>
      <c r="F8" s="22">
        <f>F47</f>
        <v>0</v>
      </c>
      <c r="G8" s="191"/>
      <c r="H8" s="27" t="str">
        <f>'1'!H8</f>
        <v>SIGUE</v>
      </c>
      <c r="I8" s="28"/>
      <c r="J8" s="28"/>
      <c r="K8" s="29"/>
      <c r="L8" s="183">
        <f t="shared" si="3"/>
        <v>0</v>
      </c>
      <c r="M8" s="184"/>
      <c r="N8" s="15">
        <v>5</v>
      </c>
      <c r="O8" s="16"/>
      <c r="P8" s="17">
        <f>'13'!Q8</f>
        <v>0</v>
      </c>
      <c r="Q8" s="17"/>
      <c r="R8" s="18">
        <f t="shared" si="1"/>
        <v>0</v>
      </c>
      <c r="S8" s="26">
        <v>10</v>
      </c>
      <c r="T8" s="20">
        <f t="shared" si="2"/>
        <v>0</v>
      </c>
      <c r="U8" s="6"/>
      <c r="V8" s="6"/>
      <c r="W8" s="6"/>
      <c r="X8" s="6"/>
      <c r="Y8" s="6"/>
      <c r="Z8" s="6"/>
    </row>
    <row r="9" spans="1:26" ht="18" customHeight="1" x14ac:dyDescent="0.2">
      <c r="A9" s="181" t="str">
        <f>'1'!A9:B9</f>
        <v>Lottery Sales</v>
      </c>
      <c r="B9" s="161"/>
      <c r="C9" s="72">
        <f>S52</f>
        <v>0</v>
      </c>
      <c r="D9" s="180" t="str">
        <f>'1'!D9:E9</f>
        <v>Lotto Paid Out</v>
      </c>
      <c r="E9" s="161"/>
      <c r="F9" s="22"/>
      <c r="G9" s="191"/>
      <c r="H9" s="27" t="str">
        <f>'1'!H9</f>
        <v>AFEX</v>
      </c>
      <c r="I9" s="28"/>
      <c r="J9" s="28"/>
      <c r="K9" s="29"/>
      <c r="L9" s="183">
        <f t="shared" si="3"/>
        <v>0</v>
      </c>
      <c r="M9" s="184"/>
      <c r="N9" s="15">
        <v>6</v>
      </c>
      <c r="O9" s="16"/>
      <c r="P9" s="17">
        <f>'13'!Q9</f>
        <v>0</v>
      </c>
      <c r="Q9" s="17"/>
      <c r="R9" s="18">
        <f t="shared" si="1"/>
        <v>0</v>
      </c>
      <c r="S9" s="26">
        <v>20</v>
      </c>
      <c r="T9" s="20">
        <f t="shared" si="2"/>
        <v>0</v>
      </c>
      <c r="U9" s="6"/>
      <c r="V9" s="6"/>
      <c r="W9" s="6"/>
      <c r="X9" s="6"/>
      <c r="Y9" s="6"/>
      <c r="Z9" s="6"/>
    </row>
    <row r="10" spans="1:26" ht="18" customHeight="1" x14ac:dyDescent="0.2">
      <c r="A10" s="181" t="str">
        <f>'1'!A10:B10</f>
        <v>Lotto Net Sales</v>
      </c>
      <c r="B10" s="161"/>
      <c r="C10" s="72"/>
      <c r="D10" s="180" t="str">
        <f>'1'!D10:E10</f>
        <v>Lottery Paid Out</v>
      </c>
      <c r="E10" s="161"/>
      <c r="F10" s="22"/>
      <c r="G10" s="191"/>
      <c r="H10" s="27" t="str">
        <f>'1'!H10</f>
        <v>MONEYGRAM</v>
      </c>
      <c r="I10" s="28"/>
      <c r="J10" s="28"/>
      <c r="K10" s="29"/>
      <c r="L10" s="183">
        <f t="shared" si="3"/>
        <v>0</v>
      </c>
      <c r="M10" s="184"/>
      <c r="N10" s="15">
        <v>7</v>
      </c>
      <c r="O10" s="16"/>
      <c r="P10" s="17">
        <f>'13'!Q10</f>
        <v>0</v>
      </c>
      <c r="Q10" s="17"/>
      <c r="R10" s="18">
        <f t="shared" si="1"/>
        <v>0</v>
      </c>
      <c r="S10" s="26">
        <v>20</v>
      </c>
      <c r="T10" s="20">
        <f t="shared" si="2"/>
        <v>0</v>
      </c>
      <c r="U10" s="6"/>
      <c r="V10" s="6"/>
      <c r="W10" s="6"/>
      <c r="X10" s="6"/>
      <c r="Y10" s="6"/>
      <c r="Z10" s="6"/>
    </row>
    <row r="11" spans="1:26" ht="18" customHeight="1" x14ac:dyDescent="0.2">
      <c r="A11" s="181" t="str">
        <f>'1'!A11:B11</f>
        <v>PhoneCard</v>
      </c>
      <c r="B11" s="161"/>
      <c r="C11" s="72"/>
      <c r="D11" s="180" t="str">
        <f>'1'!D11:E11</f>
        <v>ATM Drop</v>
      </c>
      <c r="E11" s="161"/>
      <c r="F11" s="22"/>
      <c r="G11" s="191"/>
      <c r="H11" s="27" t="str">
        <f>'1'!H11</f>
        <v>BARRI</v>
      </c>
      <c r="I11" s="28"/>
      <c r="J11" s="28"/>
      <c r="K11" s="29"/>
      <c r="L11" s="183">
        <f t="shared" si="3"/>
        <v>0</v>
      </c>
      <c r="M11" s="184"/>
      <c r="N11" s="15">
        <v>8</v>
      </c>
      <c r="O11" s="16"/>
      <c r="P11" s="17">
        <f>'13'!Q11</f>
        <v>0</v>
      </c>
      <c r="Q11" s="17"/>
      <c r="R11" s="18">
        <f t="shared" si="1"/>
        <v>0</v>
      </c>
      <c r="S11" s="26">
        <v>20</v>
      </c>
      <c r="T11" s="20">
        <f t="shared" si="2"/>
        <v>0</v>
      </c>
      <c r="U11" s="6"/>
      <c r="V11" s="6"/>
      <c r="W11" s="6"/>
      <c r="X11" s="6"/>
      <c r="Y11" s="6"/>
      <c r="Z11" s="6"/>
    </row>
    <row r="12" spans="1:26" ht="18" customHeight="1" x14ac:dyDescent="0.2">
      <c r="A12" s="181" t="str">
        <f>'1'!A12:B12</f>
        <v>Boss Revolution</v>
      </c>
      <c r="B12" s="161"/>
      <c r="C12" s="72"/>
      <c r="D12" s="180" t="str">
        <f>'1'!D12:E12</f>
        <v>Credit Card</v>
      </c>
      <c r="E12" s="161"/>
      <c r="F12" s="22"/>
      <c r="G12" s="191"/>
      <c r="H12" s="27" t="str">
        <f>'1'!H12</f>
        <v>MAXI</v>
      </c>
      <c r="I12" s="28">
        <v>5353.5</v>
      </c>
      <c r="J12" s="28">
        <v>79</v>
      </c>
      <c r="K12" s="29"/>
      <c r="L12" s="183">
        <f t="shared" si="3"/>
        <v>5432.5</v>
      </c>
      <c r="M12" s="184"/>
      <c r="N12" s="15">
        <v>9</v>
      </c>
      <c r="O12" s="16"/>
      <c r="P12" s="17">
        <f>'13'!Q12</f>
        <v>0</v>
      </c>
      <c r="Q12" s="17"/>
      <c r="R12" s="18">
        <f t="shared" si="1"/>
        <v>0</v>
      </c>
      <c r="S12" s="26">
        <v>10</v>
      </c>
      <c r="T12" s="20">
        <f t="shared" si="2"/>
        <v>0</v>
      </c>
      <c r="U12" s="6"/>
      <c r="V12" s="6"/>
      <c r="W12" s="6"/>
      <c r="X12" s="6"/>
      <c r="Y12" s="6"/>
      <c r="Z12" s="6"/>
    </row>
    <row r="13" spans="1:26" ht="18" customHeight="1" x14ac:dyDescent="0.2">
      <c r="A13" s="181" t="str">
        <f>'1'!A13:B13</f>
        <v>Bill Payment</v>
      </c>
      <c r="B13" s="161"/>
      <c r="C13" s="73"/>
      <c r="D13" s="180" t="str">
        <f>'1'!D13:E13</f>
        <v>Outside Cash &amp; Drops</v>
      </c>
      <c r="E13" s="161"/>
      <c r="F13" s="22">
        <f>L40</f>
        <v>7903</v>
      </c>
      <c r="G13" s="191"/>
      <c r="H13" s="27" t="str">
        <f>'1'!H13</f>
        <v>AMIGO SIN PIN</v>
      </c>
      <c r="I13" s="28"/>
      <c r="J13" s="28"/>
      <c r="K13" s="29"/>
      <c r="L13" s="183">
        <f t="shared" si="3"/>
        <v>0</v>
      </c>
      <c r="M13" s="184"/>
      <c r="N13" s="15">
        <v>10</v>
      </c>
      <c r="O13" s="16"/>
      <c r="P13" s="17">
        <f>'13'!Q13</f>
        <v>0</v>
      </c>
      <c r="Q13" s="17"/>
      <c r="R13" s="18">
        <f t="shared" si="1"/>
        <v>0</v>
      </c>
      <c r="S13" s="26">
        <v>10</v>
      </c>
      <c r="T13" s="20">
        <f t="shared" si="2"/>
        <v>0</v>
      </c>
      <c r="U13" s="6"/>
      <c r="V13" s="6"/>
      <c r="W13" s="6"/>
      <c r="X13" s="6"/>
      <c r="Y13" s="6"/>
      <c r="Z13" s="6"/>
    </row>
    <row r="14" spans="1:26" ht="18" customHeight="1" x14ac:dyDescent="0.2">
      <c r="A14" s="181" t="str">
        <f>'1'!A14:B14</f>
        <v>VidaPay</v>
      </c>
      <c r="B14" s="161"/>
      <c r="C14" s="72"/>
      <c r="D14" s="180" t="str">
        <f>'1'!D14:E14</f>
        <v>Cash Deposit</v>
      </c>
      <c r="E14" s="161"/>
      <c r="F14" s="22"/>
      <c r="G14" s="191"/>
      <c r="H14" s="33" t="s">
        <v>49</v>
      </c>
      <c r="I14" s="34">
        <f t="shared" ref="I14:K14" si="4">SUM(I6:I13)</f>
        <v>8253</v>
      </c>
      <c r="J14" s="34">
        <f t="shared" si="4"/>
        <v>163</v>
      </c>
      <c r="K14" s="35">
        <f t="shared" si="4"/>
        <v>0</v>
      </c>
      <c r="L14" s="200">
        <f>SUM(L6:M13)</f>
        <v>8416</v>
      </c>
      <c r="M14" s="201"/>
      <c r="N14" s="15">
        <v>11</v>
      </c>
      <c r="O14" s="16"/>
      <c r="P14" s="17">
        <f>'13'!Q14</f>
        <v>0</v>
      </c>
      <c r="Q14" s="17"/>
      <c r="R14" s="18">
        <f t="shared" si="1"/>
        <v>0</v>
      </c>
      <c r="S14" s="26">
        <v>5</v>
      </c>
      <c r="T14" s="20">
        <f t="shared" si="2"/>
        <v>0</v>
      </c>
      <c r="U14" s="6"/>
      <c r="V14" s="6"/>
      <c r="W14" s="6"/>
      <c r="X14" s="6"/>
      <c r="Y14" s="6"/>
      <c r="Z14" s="6"/>
    </row>
    <row r="15" spans="1:26" ht="18" customHeight="1" x14ac:dyDescent="0.2">
      <c r="A15" s="181" t="str">
        <f>'1'!A15:B15</f>
        <v>Boost Epay</v>
      </c>
      <c r="B15" s="161"/>
      <c r="C15" s="72"/>
      <c r="D15" s="180" t="str">
        <f>'1'!D15:E15</f>
        <v>Money Gram Payment</v>
      </c>
      <c r="E15" s="161"/>
      <c r="F15" s="22"/>
      <c r="G15" s="191"/>
      <c r="H15" s="182"/>
      <c r="I15" s="172"/>
      <c r="J15" s="172"/>
      <c r="K15" s="172"/>
      <c r="L15" s="172"/>
      <c r="M15" s="172"/>
      <c r="N15" s="15">
        <v>12</v>
      </c>
      <c r="O15" s="16"/>
      <c r="P15" s="17">
        <f>'13'!Q15</f>
        <v>0</v>
      </c>
      <c r="Q15" s="17"/>
      <c r="R15" s="18">
        <f t="shared" si="1"/>
        <v>0</v>
      </c>
      <c r="S15" s="37">
        <v>5</v>
      </c>
      <c r="T15" s="20">
        <f t="shared" si="2"/>
        <v>0</v>
      </c>
      <c r="U15" s="6"/>
      <c r="V15" s="6"/>
      <c r="W15" s="6"/>
      <c r="X15" s="6"/>
      <c r="Y15" s="6"/>
      <c r="Z15" s="6"/>
    </row>
    <row r="16" spans="1:26" ht="18" customHeight="1" x14ac:dyDescent="0.2">
      <c r="A16" s="181" t="str">
        <f>'1'!A16:B16</f>
        <v>Epay</v>
      </c>
      <c r="B16" s="161"/>
      <c r="C16" s="72"/>
      <c r="D16" s="180" t="str">
        <f>'1'!D16:E16</f>
        <v>Vigo Payment</v>
      </c>
      <c r="E16" s="161"/>
      <c r="F16" s="22"/>
      <c r="G16" s="191"/>
      <c r="H16" s="182"/>
      <c r="I16" s="172"/>
      <c r="J16" s="172"/>
      <c r="K16" s="172"/>
      <c r="L16" s="172"/>
      <c r="M16" s="172"/>
      <c r="N16" s="15">
        <v>13</v>
      </c>
      <c r="O16" s="16"/>
      <c r="P16" s="17">
        <f>'13'!Q16</f>
        <v>0</v>
      </c>
      <c r="Q16" s="17"/>
      <c r="R16" s="18">
        <f t="shared" si="1"/>
        <v>0</v>
      </c>
      <c r="S16" s="37">
        <v>5</v>
      </c>
      <c r="T16" s="20">
        <f t="shared" si="2"/>
        <v>0</v>
      </c>
      <c r="U16" s="6"/>
      <c r="V16" s="6"/>
      <c r="W16" s="6"/>
      <c r="X16" s="6"/>
      <c r="Y16" s="6"/>
      <c r="Z16" s="6"/>
    </row>
    <row r="17" spans="1:26" ht="18" customHeight="1" x14ac:dyDescent="0.2">
      <c r="A17" s="181" t="str">
        <f>'1'!A17:B17</f>
        <v>Check Cashing Fees</v>
      </c>
      <c r="B17" s="161"/>
      <c r="C17" s="72">
        <v>41.53</v>
      </c>
      <c r="D17" s="180" t="str">
        <f>'1'!D17:E17</f>
        <v>Ria Payment</v>
      </c>
      <c r="E17" s="161"/>
      <c r="F17" s="22"/>
      <c r="G17" s="191"/>
      <c r="H17" s="182"/>
      <c r="I17" s="172"/>
      <c r="J17" s="172"/>
      <c r="K17" s="172"/>
      <c r="L17" s="172"/>
      <c r="M17" s="172"/>
      <c r="N17" s="15">
        <v>14</v>
      </c>
      <c r="O17" s="16"/>
      <c r="P17" s="17">
        <f>'13'!Q17</f>
        <v>0</v>
      </c>
      <c r="Q17" s="17"/>
      <c r="R17" s="18">
        <f t="shared" si="1"/>
        <v>0</v>
      </c>
      <c r="S17" s="26">
        <v>5</v>
      </c>
      <c r="T17" s="20">
        <f t="shared" si="2"/>
        <v>0</v>
      </c>
      <c r="U17" s="6"/>
      <c r="V17" s="6"/>
      <c r="W17" s="6"/>
      <c r="X17" s="6"/>
      <c r="Y17" s="6"/>
      <c r="Z17" s="6"/>
    </row>
    <row r="18" spans="1:26" ht="18" customHeight="1" x14ac:dyDescent="0.2">
      <c r="A18" s="181" t="str">
        <f>'1'!A18:B18</f>
        <v>Money Order</v>
      </c>
      <c r="B18" s="161"/>
      <c r="C18" s="72">
        <v>1028.0899999999999</v>
      </c>
      <c r="D18" s="180" t="str">
        <f>'1'!D18:E18</f>
        <v>Checks Deposit</v>
      </c>
      <c r="E18" s="161"/>
      <c r="F18" s="22">
        <f>J25</f>
        <v>8305.7199999999993</v>
      </c>
      <c r="G18" s="191"/>
      <c r="H18" s="171" t="s">
        <v>58</v>
      </c>
      <c r="I18" s="172"/>
      <c r="J18" s="172"/>
      <c r="K18" s="23" t="s">
        <v>59</v>
      </c>
      <c r="L18" s="24" t="s">
        <v>60</v>
      </c>
      <c r="M18" s="38" t="s">
        <v>61</v>
      </c>
      <c r="N18" s="15">
        <v>15</v>
      </c>
      <c r="O18" s="16"/>
      <c r="P18" s="17">
        <f>'13'!Q18</f>
        <v>0</v>
      </c>
      <c r="Q18" s="17"/>
      <c r="R18" s="18">
        <f t="shared" si="1"/>
        <v>0</v>
      </c>
      <c r="S18" s="26">
        <v>5</v>
      </c>
      <c r="T18" s="20">
        <f t="shared" si="2"/>
        <v>0</v>
      </c>
      <c r="U18" s="6"/>
      <c r="V18" s="6"/>
      <c r="W18" s="6"/>
      <c r="X18" s="6"/>
      <c r="Y18" s="6"/>
      <c r="Z18" s="6"/>
    </row>
    <row r="19" spans="1:26" ht="18" customHeight="1" x14ac:dyDescent="0.2">
      <c r="A19" s="181" t="str">
        <f>'1'!A19:B19</f>
        <v>Return Check Paid</v>
      </c>
      <c r="B19" s="161"/>
      <c r="C19" s="72">
        <f>F33</f>
        <v>12041</v>
      </c>
      <c r="D19" s="180" t="str">
        <f>'1'!D19:E19</f>
        <v>Safe Balance</v>
      </c>
      <c r="E19" s="161"/>
      <c r="F19" s="21">
        <v>77968</v>
      </c>
      <c r="G19" s="191"/>
      <c r="H19" s="174" t="s">
        <v>64</v>
      </c>
      <c r="I19" s="175"/>
      <c r="J19" s="25" t="s">
        <v>60</v>
      </c>
      <c r="K19" s="16">
        <v>1</v>
      </c>
      <c r="L19" s="28">
        <v>3890</v>
      </c>
      <c r="M19" s="40" t="s">
        <v>308</v>
      </c>
      <c r="N19" s="15">
        <v>16</v>
      </c>
      <c r="O19" s="16"/>
      <c r="P19" s="17">
        <f>'13'!Q19</f>
        <v>0</v>
      </c>
      <c r="Q19" s="17"/>
      <c r="R19" s="18">
        <f t="shared" si="1"/>
        <v>0</v>
      </c>
      <c r="S19" s="37">
        <v>5</v>
      </c>
      <c r="T19" s="20">
        <f t="shared" si="2"/>
        <v>0</v>
      </c>
      <c r="U19" s="6"/>
      <c r="V19" s="6"/>
      <c r="W19" s="6"/>
      <c r="X19" s="6"/>
      <c r="Y19" s="6"/>
      <c r="Z19" s="6"/>
    </row>
    <row r="20" spans="1:26" ht="18" customHeight="1" x14ac:dyDescent="0.2">
      <c r="A20" s="181" t="str">
        <f>'1'!A20:B20</f>
        <v>Forward Balance</v>
      </c>
      <c r="B20" s="161"/>
      <c r="C20" s="72">
        <f>'13'!F19+'13'!F13</f>
        <v>37815</v>
      </c>
      <c r="D20" s="180" t="str">
        <f>'1'!D20:E20</f>
        <v>Payroll Expense</v>
      </c>
      <c r="E20" s="161"/>
      <c r="F20" s="22">
        <f>J40</f>
        <v>0</v>
      </c>
      <c r="G20" s="191"/>
      <c r="H20" s="160" t="s">
        <v>297</v>
      </c>
      <c r="I20" s="161"/>
      <c r="J20" s="29">
        <v>8305.7199999999993</v>
      </c>
      <c r="K20" s="16">
        <v>2</v>
      </c>
      <c r="L20" s="28">
        <v>1440</v>
      </c>
      <c r="M20" s="40" t="s">
        <v>309</v>
      </c>
      <c r="N20" s="15">
        <v>17</v>
      </c>
      <c r="O20" s="16"/>
      <c r="P20" s="17">
        <f>'13'!Q20</f>
        <v>0</v>
      </c>
      <c r="Q20" s="17"/>
      <c r="R20" s="18">
        <f t="shared" si="1"/>
        <v>0</v>
      </c>
      <c r="S20" s="37">
        <v>5</v>
      </c>
      <c r="T20" s="20">
        <f t="shared" si="2"/>
        <v>0</v>
      </c>
      <c r="U20" s="6"/>
      <c r="V20" s="6"/>
      <c r="W20" s="6"/>
      <c r="X20" s="6"/>
      <c r="Y20" s="6"/>
      <c r="Z20" s="6"/>
    </row>
    <row r="21" spans="1:26" ht="18" customHeight="1" x14ac:dyDescent="0.2">
      <c r="A21" s="181" t="str">
        <f>'1'!A21:B21</f>
        <v>Cash From Bank</v>
      </c>
      <c r="B21" s="161"/>
      <c r="C21" s="72">
        <v>35000</v>
      </c>
      <c r="D21" s="180" t="str">
        <f>'1'!D21:E21</f>
        <v>Other Cash Out</v>
      </c>
      <c r="E21" s="161"/>
      <c r="F21" s="22">
        <f>M53</f>
        <v>515</v>
      </c>
      <c r="G21" s="191"/>
      <c r="H21" s="160"/>
      <c r="I21" s="161"/>
      <c r="J21" s="29"/>
      <c r="K21" s="16">
        <v>3</v>
      </c>
      <c r="L21" s="28">
        <v>1600</v>
      </c>
      <c r="M21" s="40" t="s">
        <v>310</v>
      </c>
      <c r="N21" s="15">
        <v>18</v>
      </c>
      <c r="O21" s="16"/>
      <c r="P21" s="17">
        <f>'13'!Q21</f>
        <v>0</v>
      </c>
      <c r="Q21" s="17"/>
      <c r="R21" s="18">
        <f t="shared" si="1"/>
        <v>0</v>
      </c>
      <c r="S21" s="37">
        <v>5</v>
      </c>
      <c r="T21" s="20">
        <f t="shared" si="2"/>
        <v>0</v>
      </c>
      <c r="U21" s="6"/>
      <c r="V21" s="6"/>
      <c r="W21" s="6"/>
      <c r="X21" s="6"/>
      <c r="Y21" s="6"/>
      <c r="Z21" s="6"/>
    </row>
    <row r="22" spans="1:26" ht="18" customHeight="1" x14ac:dyDescent="0.25">
      <c r="A22" s="181" t="str">
        <f>'1'!A22:B22</f>
        <v>Other Cash In</v>
      </c>
      <c r="B22" s="161"/>
      <c r="C22" s="72">
        <f>J53</f>
        <v>350</v>
      </c>
      <c r="D22" s="178" t="s">
        <v>71</v>
      </c>
      <c r="E22" s="161"/>
      <c r="F22" s="41">
        <f>SUM(F5:F21)-F7-F8</f>
        <v>94691.72</v>
      </c>
      <c r="G22" s="191"/>
      <c r="H22" s="160"/>
      <c r="I22" s="161"/>
      <c r="J22" s="29"/>
      <c r="K22" s="16">
        <v>4</v>
      </c>
      <c r="L22" s="28">
        <v>973</v>
      </c>
      <c r="M22" s="40" t="s">
        <v>125</v>
      </c>
      <c r="N22" s="15">
        <v>19</v>
      </c>
      <c r="O22" s="16"/>
      <c r="P22" s="17">
        <f>'13'!Q22</f>
        <v>0</v>
      </c>
      <c r="Q22" s="17"/>
      <c r="R22" s="18">
        <f t="shared" si="1"/>
        <v>0</v>
      </c>
      <c r="S22" s="37">
        <v>5</v>
      </c>
      <c r="T22" s="20">
        <f t="shared" si="2"/>
        <v>0</v>
      </c>
      <c r="U22" s="6"/>
      <c r="V22" s="6"/>
      <c r="W22" s="6"/>
      <c r="X22" s="6"/>
      <c r="Y22" s="6"/>
      <c r="Z22" s="6"/>
    </row>
    <row r="23" spans="1:26" ht="18" customHeight="1" x14ac:dyDescent="0.25">
      <c r="A23" s="181" t="str">
        <f>'1'!A23:B23</f>
        <v>Rebates &amp; Commissions</v>
      </c>
      <c r="B23" s="161"/>
      <c r="C23" s="74">
        <f>F53</f>
        <v>0</v>
      </c>
      <c r="D23" s="178" t="s">
        <v>73</v>
      </c>
      <c r="E23" s="161"/>
      <c r="F23" s="43">
        <f>(F11+F14+F15+F16+F17+F18+F19+F20+F21+F5+F6)-(C17+C19+C20+C21+C22+C23)</f>
        <v>1541.1900000000023</v>
      </c>
      <c r="G23" s="191"/>
      <c r="H23" s="160"/>
      <c r="I23" s="161"/>
      <c r="J23" s="29"/>
      <c r="K23" s="16">
        <v>5</v>
      </c>
      <c r="L23" s="28"/>
      <c r="M23" s="40"/>
      <c r="N23" s="15">
        <v>20</v>
      </c>
      <c r="O23" s="16"/>
      <c r="P23" s="17">
        <f>'13'!Q23</f>
        <v>0</v>
      </c>
      <c r="Q23" s="17"/>
      <c r="R23" s="18">
        <f t="shared" si="1"/>
        <v>0</v>
      </c>
      <c r="S23" s="37">
        <v>5</v>
      </c>
      <c r="T23" s="20">
        <f t="shared" si="2"/>
        <v>0</v>
      </c>
      <c r="U23" s="6"/>
      <c r="V23" s="6"/>
      <c r="W23" s="6"/>
      <c r="X23" s="6"/>
      <c r="Y23" s="6"/>
      <c r="Z23" s="6"/>
    </row>
    <row r="24" spans="1:26" ht="18" customHeight="1" x14ac:dyDescent="0.25">
      <c r="A24" s="206" t="s">
        <v>74</v>
      </c>
      <c r="B24" s="161"/>
      <c r="C24" s="75">
        <f>SUM(C5:C23)</f>
        <v>94691.62</v>
      </c>
      <c r="D24" s="179" t="s">
        <v>75</v>
      </c>
      <c r="E24" s="163"/>
      <c r="F24" s="45">
        <f>SUM(F22-C24)</f>
        <v>0.10000000000582077</v>
      </c>
      <c r="G24" s="191"/>
      <c r="H24" s="160"/>
      <c r="I24" s="161"/>
      <c r="J24" s="29"/>
      <c r="K24" s="16">
        <v>6</v>
      </c>
      <c r="L24" s="28"/>
      <c r="M24" s="40"/>
      <c r="N24" s="15">
        <v>21</v>
      </c>
      <c r="O24" s="16"/>
      <c r="P24" s="17">
        <f>'13'!Q24</f>
        <v>0</v>
      </c>
      <c r="Q24" s="17"/>
      <c r="R24" s="18">
        <f t="shared" si="1"/>
        <v>0</v>
      </c>
      <c r="S24" s="19">
        <v>5</v>
      </c>
      <c r="T24" s="20">
        <f t="shared" si="2"/>
        <v>0</v>
      </c>
      <c r="U24" s="6"/>
      <c r="V24" s="6"/>
      <c r="W24" s="6"/>
      <c r="X24" s="6"/>
      <c r="Y24" s="6"/>
      <c r="Z24" s="6"/>
    </row>
    <row r="25" spans="1:26" ht="18" customHeight="1" x14ac:dyDescent="0.25">
      <c r="A25" s="178" t="s">
        <v>76</v>
      </c>
      <c r="B25" s="161"/>
      <c r="C25" s="76">
        <f>(F9+F10+F12+F13)-(C5+C6+C7+C8+C9+C10+C11+C12+C13+C14+C15+C16+C18)</f>
        <v>-1541.0900000000001</v>
      </c>
      <c r="D25" s="179"/>
      <c r="E25" s="163"/>
      <c r="F25" s="47"/>
      <c r="G25" s="191"/>
      <c r="H25" s="164" t="s">
        <v>49</v>
      </c>
      <c r="I25" s="163"/>
      <c r="J25" s="35">
        <f>SUM(J20:J24)</f>
        <v>8305.7199999999993</v>
      </c>
      <c r="K25" s="16">
        <v>7</v>
      </c>
      <c r="L25" s="28"/>
      <c r="M25" s="40"/>
      <c r="N25" s="15">
        <v>22</v>
      </c>
      <c r="O25" s="16"/>
      <c r="P25" s="17">
        <f>'13'!Q25</f>
        <v>0</v>
      </c>
      <c r="Q25" s="17"/>
      <c r="R25" s="18">
        <f t="shared" si="1"/>
        <v>0</v>
      </c>
      <c r="S25" s="26">
        <v>5</v>
      </c>
      <c r="T25" s="20">
        <f t="shared" si="2"/>
        <v>0</v>
      </c>
      <c r="U25" s="6"/>
      <c r="V25" s="6"/>
      <c r="W25" s="6"/>
      <c r="X25" s="6"/>
      <c r="Y25" s="6"/>
      <c r="Z25" s="6"/>
    </row>
    <row r="26" spans="1:26" ht="18" customHeight="1" x14ac:dyDescent="0.2">
      <c r="A26" s="48" t="s">
        <v>18</v>
      </c>
      <c r="B26" s="49"/>
      <c r="C26" s="49"/>
      <c r="D26" s="177" t="s">
        <v>62</v>
      </c>
      <c r="E26" s="169"/>
      <c r="F26" s="170"/>
      <c r="G26" s="191"/>
      <c r="H26" s="165"/>
      <c r="I26" s="166"/>
      <c r="J26" s="166"/>
      <c r="K26" s="16">
        <v>8</v>
      </c>
      <c r="L26" s="28"/>
      <c r="M26" s="40"/>
      <c r="N26" s="15">
        <v>23</v>
      </c>
      <c r="O26" s="16"/>
      <c r="P26" s="17">
        <f>'13'!Q26</f>
        <v>0</v>
      </c>
      <c r="Q26" s="17"/>
      <c r="R26" s="18">
        <f t="shared" si="1"/>
        <v>0</v>
      </c>
      <c r="S26" s="26">
        <v>3</v>
      </c>
      <c r="T26" s="20">
        <f t="shared" si="2"/>
        <v>0</v>
      </c>
      <c r="U26" s="6"/>
      <c r="V26" s="6"/>
      <c r="W26" s="6"/>
      <c r="X26" s="6"/>
      <c r="Y26" s="6"/>
      <c r="Z26" s="6"/>
    </row>
    <row r="27" spans="1:26" ht="18" customHeight="1" x14ac:dyDescent="0.2">
      <c r="A27" s="50" t="s">
        <v>77</v>
      </c>
      <c r="B27" s="51"/>
      <c r="C27" s="52" t="s">
        <v>14</v>
      </c>
      <c r="D27" s="50" t="s">
        <v>77</v>
      </c>
      <c r="E27" s="51"/>
      <c r="F27" s="53" t="s">
        <v>14</v>
      </c>
      <c r="G27" s="191"/>
      <c r="H27" s="167"/>
      <c r="I27" s="167"/>
      <c r="J27" s="167"/>
      <c r="K27" s="16">
        <v>9</v>
      </c>
      <c r="L27" s="28"/>
      <c r="M27" s="40"/>
      <c r="N27" s="15">
        <v>24</v>
      </c>
      <c r="O27" s="16"/>
      <c r="P27" s="17">
        <f>'13'!Q27</f>
        <v>0</v>
      </c>
      <c r="Q27" s="17"/>
      <c r="R27" s="18">
        <f t="shared" si="1"/>
        <v>0</v>
      </c>
      <c r="S27" s="26">
        <v>3</v>
      </c>
      <c r="T27" s="20">
        <f t="shared" si="2"/>
        <v>0</v>
      </c>
      <c r="U27" s="6"/>
      <c r="V27" s="6"/>
      <c r="W27" s="6"/>
      <c r="X27" s="6"/>
      <c r="Y27" s="6"/>
      <c r="Z27" s="6"/>
    </row>
    <row r="28" spans="1:26" ht="18" customHeight="1" x14ac:dyDescent="0.2">
      <c r="A28" s="176"/>
      <c r="B28" s="161"/>
      <c r="C28" s="54"/>
      <c r="D28" s="176" t="s">
        <v>307</v>
      </c>
      <c r="E28" s="161"/>
      <c r="F28" s="54">
        <v>12041</v>
      </c>
      <c r="G28" s="191"/>
      <c r="H28" s="171" t="s">
        <v>78</v>
      </c>
      <c r="I28" s="172"/>
      <c r="J28" s="172"/>
      <c r="K28" s="16">
        <v>10</v>
      </c>
      <c r="L28" s="28"/>
      <c r="M28" s="40"/>
      <c r="N28" s="15">
        <v>25</v>
      </c>
      <c r="O28" s="16"/>
      <c r="P28" s="17">
        <f>'13'!Q28</f>
        <v>0</v>
      </c>
      <c r="Q28" s="17"/>
      <c r="R28" s="18">
        <f t="shared" si="1"/>
        <v>0</v>
      </c>
      <c r="S28" s="26">
        <v>2</v>
      </c>
      <c r="T28" s="20">
        <f t="shared" si="2"/>
        <v>0</v>
      </c>
      <c r="U28" s="6"/>
      <c r="V28" s="6"/>
      <c r="W28" s="6"/>
      <c r="X28" s="6"/>
      <c r="Y28" s="6"/>
      <c r="Z28" s="6"/>
    </row>
    <row r="29" spans="1:26" ht="18" customHeight="1" x14ac:dyDescent="0.2">
      <c r="A29" s="176"/>
      <c r="B29" s="161"/>
      <c r="C29" s="54"/>
      <c r="D29" s="176"/>
      <c r="E29" s="161"/>
      <c r="F29" s="54"/>
      <c r="G29" s="191"/>
      <c r="H29" s="174" t="s">
        <v>79</v>
      </c>
      <c r="I29" s="175"/>
      <c r="J29" s="25" t="s">
        <v>60</v>
      </c>
      <c r="K29" s="16">
        <v>11</v>
      </c>
      <c r="L29" s="28"/>
      <c r="M29" s="40"/>
      <c r="N29" s="15">
        <v>26</v>
      </c>
      <c r="O29" s="16"/>
      <c r="P29" s="17">
        <f>'13'!Q29</f>
        <v>0</v>
      </c>
      <c r="Q29" s="17"/>
      <c r="R29" s="18">
        <f t="shared" si="1"/>
        <v>0</v>
      </c>
      <c r="S29" s="26">
        <v>5</v>
      </c>
      <c r="T29" s="20">
        <f t="shared" si="2"/>
        <v>0</v>
      </c>
      <c r="U29" s="6"/>
      <c r="V29" s="6"/>
      <c r="W29" s="6"/>
      <c r="X29" s="6"/>
      <c r="Y29" s="6"/>
      <c r="Z29" s="6"/>
    </row>
    <row r="30" spans="1:26" ht="18" customHeight="1" x14ac:dyDescent="0.2">
      <c r="A30" s="176"/>
      <c r="B30" s="161"/>
      <c r="C30" s="54"/>
      <c r="D30" s="176"/>
      <c r="E30" s="161"/>
      <c r="F30" s="54"/>
      <c r="G30" s="191"/>
      <c r="H30" s="160"/>
      <c r="I30" s="161"/>
      <c r="J30" s="29"/>
      <c r="K30" s="16">
        <v>12</v>
      </c>
      <c r="L30" s="28"/>
      <c r="M30" s="40"/>
      <c r="N30" s="15">
        <v>27</v>
      </c>
      <c r="O30" s="16"/>
      <c r="P30" s="17">
        <f>'13'!Q30</f>
        <v>0</v>
      </c>
      <c r="Q30" s="17"/>
      <c r="R30" s="18">
        <f t="shared" si="1"/>
        <v>0</v>
      </c>
      <c r="S30" s="26">
        <v>3</v>
      </c>
      <c r="T30" s="20">
        <f t="shared" si="2"/>
        <v>0</v>
      </c>
      <c r="U30" s="6"/>
      <c r="V30" s="6"/>
      <c r="W30" s="6"/>
      <c r="X30" s="6"/>
      <c r="Y30" s="6"/>
      <c r="Z30" s="6"/>
    </row>
    <row r="31" spans="1:26" ht="18" customHeight="1" x14ac:dyDescent="0.2">
      <c r="A31" s="176"/>
      <c r="B31" s="161"/>
      <c r="C31" s="54"/>
      <c r="D31" s="176"/>
      <c r="E31" s="161"/>
      <c r="F31" s="54"/>
      <c r="G31" s="191"/>
      <c r="H31" s="160"/>
      <c r="I31" s="161"/>
      <c r="J31" s="29"/>
      <c r="K31" s="16">
        <v>13</v>
      </c>
      <c r="L31" s="28"/>
      <c r="M31" s="40"/>
      <c r="N31" s="15">
        <v>28</v>
      </c>
      <c r="O31" s="16"/>
      <c r="P31" s="17">
        <f>'13'!Q31</f>
        <v>0</v>
      </c>
      <c r="Q31" s="17"/>
      <c r="R31" s="18">
        <f t="shared" si="1"/>
        <v>0</v>
      </c>
      <c r="S31" s="26">
        <v>3</v>
      </c>
      <c r="T31" s="20">
        <f t="shared" si="2"/>
        <v>0</v>
      </c>
      <c r="U31" s="6"/>
      <c r="V31" s="6"/>
      <c r="W31" s="6"/>
      <c r="X31" s="6"/>
      <c r="Y31" s="6"/>
      <c r="Z31" s="6"/>
    </row>
    <row r="32" spans="1:26" ht="18" customHeight="1" x14ac:dyDescent="0.2">
      <c r="A32" s="176"/>
      <c r="B32" s="161"/>
      <c r="C32" s="54"/>
      <c r="D32" s="176"/>
      <c r="E32" s="161"/>
      <c r="F32" s="54"/>
      <c r="G32" s="191"/>
      <c r="H32" s="160"/>
      <c r="I32" s="161"/>
      <c r="J32" s="29"/>
      <c r="K32" s="16">
        <v>14</v>
      </c>
      <c r="L32" s="28"/>
      <c r="M32" s="40"/>
      <c r="N32" s="15">
        <v>29</v>
      </c>
      <c r="O32" s="16"/>
      <c r="P32" s="17">
        <f>'13'!Q32</f>
        <v>0</v>
      </c>
      <c r="Q32" s="17"/>
      <c r="R32" s="18">
        <f t="shared" si="1"/>
        <v>0</v>
      </c>
      <c r="S32" s="26">
        <v>2</v>
      </c>
      <c r="T32" s="20">
        <f t="shared" si="2"/>
        <v>0</v>
      </c>
      <c r="U32" s="6"/>
      <c r="V32" s="6"/>
      <c r="W32" s="6"/>
      <c r="X32" s="6"/>
      <c r="Y32" s="6"/>
      <c r="Z32" s="6"/>
    </row>
    <row r="33" spans="1:26" ht="18" customHeight="1" x14ac:dyDescent="0.2">
      <c r="A33" s="176"/>
      <c r="B33" s="161"/>
      <c r="C33" s="54"/>
      <c r="D33" s="162" t="s">
        <v>80</v>
      </c>
      <c r="E33" s="163"/>
      <c r="F33" s="55">
        <f>SUM(F28:F32)</f>
        <v>12041</v>
      </c>
      <c r="G33" s="191"/>
      <c r="H33" s="160"/>
      <c r="I33" s="161"/>
      <c r="J33" s="29"/>
      <c r="K33" s="16">
        <v>15</v>
      </c>
      <c r="L33" s="28"/>
      <c r="M33" s="40"/>
      <c r="N33" s="15">
        <v>30</v>
      </c>
      <c r="O33" s="16"/>
      <c r="P33" s="17">
        <f>'13'!Q33</f>
        <v>0</v>
      </c>
      <c r="Q33" s="17"/>
      <c r="R33" s="18">
        <f t="shared" si="1"/>
        <v>0</v>
      </c>
      <c r="S33" s="26">
        <v>2</v>
      </c>
      <c r="T33" s="20">
        <f t="shared" si="2"/>
        <v>0</v>
      </c>
      <c r="U33" s="6"/>
      <c r="V33" s="6"/>
      <c r="W33" s="6"/>
      <c r="X33" s="6"/>
      <c r="Y33" s="6"/>
      <c r="Z33" s="6"/>
    </row>
    <row r="34" spans="1:26" ht="18" customHeight="1" x14ac:dyDescent="0.2">
      <c r="A34" s="176"/>
      <c r="B34" s="161"/>
      <c r="C34" s="54"/>
      <c r="D34" s="177" t="s">
        <v>24</v>
      </c>
      <c r="E34" s="169"/>
      <c r="F34" s="170"/>
      <c r="G34" s="191"/>
      <c r="H34" s="160"/>
      <c r="I34" s="161"/>
      <c r="J34" s="29"/>
      <c r="K34" s="16">
        <v>16</v>
      </c>
      <c r="L34" s="28"/>
      <c r="M34" s="40"/>
      <c r="N34" s="15">
        <v>31</v>
      </c>
      <c r="O34" s="16"/>
      <c r="P34" s="17">
        <f>'13'!Q34</f>
        <v>0</v>
      </c>
      <c r="Q34" s="17"/>
      <c r="R34" s="18">
        <f t="shared" si="1"/>
        <v>0</v>
      </c>
      <c r="S34" s="26">
        <v>2</v>
      </c>
      <c r="T34" s="20">
        <f t="shared" si="2"/>
        <v>0</v>
      </c>
      <c r="U34" s="6"/>
      <c r="V34" s="6"/>
      <c r="W34" s="6"/>
      <c r="X34" s="6"/>
      <c r="Y34" s="6"/>
      <c r="Z34" s="6"/>
    </row>
    <row r="35" spans="1:26" ht="18" customHeight="1" x14ac:dyDescent="0.2">
      <c r="A35" s="176"/>
      <c r="B35" s="161"/>
      <c r="C35" s="54"/>
      <c r="D35" s="50" t="s">
        <v>77</v>
      </c>
      <c r="E35" s="51"/>
      <c r="F35" s="53" t="s">
        <v>14</v>
      </c>
      <c r="G35" s="191"/>
      <c r="H35" s="160"/>
      <c r="I35" s="161"/>
      <c r="J35" s="29"/>
      <c r="K35" s="16">
        <v>17</v>
      </c>
      <c r="L35" s="28"/>
      <c r="M35" s="40"/>
      <c r="N35" s="15">
        <v>32</v>
      </c>
      <c r="O35" s="16"/>
      <c r="P35" s="17">
        <f>'13'!Q35</f>
        <v>0</v>
      </c>
      <c r="Q35" s="17"/>
      <c r="R35" s="18">
        <f t="shared" si="1"/>
        <v>0</v>
      </c>
      <c r="S35" s="37">
        <v>2</v>
      </c>
      <c r="T35" s="20">
        <f t="shared" si="2"/>
        <v>0</v>
      </c>
      <c r="U35" s="6"/>
      <c r="V35" s="6"/>
      <c r="W35" s="6"/>
      <c r="X35" s="6"/>
      <c r="Y35" s="6"/>
      <c r="Z35" s="6"/>
    </row>
    <row r="36" spans="1:26" ht="18" customHeight="1" x14ac:dyDescent="0.2">
      <c r="A36" s="176"/>
      <c r="B36" s="161"/>
      <c r="C36" s="54"/>
      <c r="D36" s="176"/>
      <c r="E36" s="161"/>
      <c r="F36" s="54"/>
      <c r="G36" s="191"/>
      <c r="H36" s="160"/>
      <c r="I36" s="161"/>
      <c r="J36" s="29"/>
      <c r="K36" s="16">
        <v>18</v>
      </c>
      <c r="L36" s="28"/>
      <c r="M36" s="40"/>
      <c r="N36" s="15">
        <v>33</v>
      </c>
      <c r="O36" s="16"/>
      <c r="P36" s="17">
        <f>'13'!Q36</f>
        <v>0</v>
      </c>
      <c r="Q36" s="17"/>
      <c r="R36" s="18">
        <f t="shared" si="1"/>
        <v>0</v>
      </c>
      <c r="S36" s="37">
        <v>2</v>
      </c>
      <c r="T36" s="20">
        <f t="shared" si="2"/>
        <v>0</v>
      </c>
      <c r="U36" s="6"/>
      <c r="V36" s="6"/>
      <c r="W36" s="6"/>
      <c r="X36" s="6"/>
      <c r="Y36" s="6"/>
      <c r="Z36" s="6"/>
    </row>
    <row r="37" spans="1:26" ht="18" customHeight="1" x14ac:dyDescent="0.2">
      <c r="A37" s="176"/>
      <c r="B37" s="161"/>
      <c r="C37" s="54"/>
      <c r="D37" s="176"/>
      <c r="E37" s="161"/>
      <c r="F37" s="54"/>
      <c r="G37" s="191"/>
      <c r="H37" s="160"/>
      <c r="I37" s="161"/>
      <c r="J37" s="29"/>
      <c r="K37" s="16">
        <v>19</v>
      </c>
      <c r="L37" s="28"/>
      <c r="M37" s="40"/>
      <c r="N37" s="15">
        <v>34</v>
      </c>
      <c r="O37" s="16"/>
      <c r="P37" s="17">
        <f>'13'!Q37</f>
        <v>0</v>
      </c>
      <c r="Q37" s="17"/>
      <c r="R37" s="18">
        <f t="shared" si="1"/>
        <v>0</v>
      </c>
      <c r="S37" s="37">
        <v>1</v>
      </c>
      <c r="T37" s="20">
        <f t="shared" si="2"/>
        <v>0</v>
      </c>
      <c r="U37" s="6"/>
      <c r="V37" s="6"/>
      <c r="W37" s="6"/>
      <c r="X37" s="6"/>
      <c r="Y37" s="6"/>
      <c r="Z37" s="6"/>
    </row>
    <row r="38" spans="1:26" ht="18" customHeight="1" x14ac:dyDescent="0.2">
      <c r="A38" s="176"/>
      <c r="B38" s="161"/>
      <c r="C38" s="54"/>
      <c r="D38" s="176"/>
      <c r="E38" s="161"/>
      <c r="F38" s="54"/>
      <c r="G38" s="191"/>
      <c r="H38" s="160"/>
      <c r="I38" s="161"/>
      <c r="J38" s="29"/>
      <c r="K38" s="16">
        <v>20</v>
      </c>
      <c r="L38" s="28"/>
      <c r="M38" s="40"/>
      <c r="N38" s="15">
        <v>35</v>
      </c>
      <c r="O38" s="16"/>
      <c r="P38" s="17">
        <f>'13'!Q38</f>
        <v>0</v>
      </c>
      <c r="Q38" s="17"/>
      <c r="R38" s="18">
        <f t="shared" si="1"/>
        <v>0</v>
      </c>
      <c r="S38" s="37">
        <v>1</v>
      </c>
      <c r="T38" s="20">
        <f t="shared" si="2"/>
        <v>0</v>
      </c>
      <c r="U38" s="6"/>
      <c r="V38" s="6"/>
      <c r="W38" s="6"/>
      <c r="X38" s="6"/>
      <c r="Y38" s="6"/>
      <c r="Z38" s="6"/>
    </row>
    <row r="39" spans="1:26" ht="18" customHeight="1" x14ac:dyDescent="0.2">
      <c r="A39" s="176"/>
      <c r="B39" s="161"/>
      <c r="C39" s="54"/>
      <c r="D39" s="176"/>
      <c r="E39" s="161"/>
      <c r="F39" s="54"/>
      <c r="G39" s="191"/>
      <c r="H39" s="160"/>
      <c r="I39" s="161"/>
      <c r="J39" s="29"/>
      <c r="K39" s="16">
        <v>21</v>
      </c>
      <c r="L39" s="28"/>
      <c r="M39" s="40"/>
      <c r="N39" s="15">
        <v>36</v>
      </c>
      <c r="O39" s="16"/>
      <c r="P39" s="17">
        <f>'13'!Q39</f>
        <v>0</v>
      </c>
      <c r="Q39" s="17"/>
      <c r="R39" s="18">
        <f t="shared" si="1"/>
        <v>0</v>
      </c>
      <c r="S39" s="37">
        <v>2</v>
      </c>
      <c r="T39" s="20">
        <f t="shared" si="2"/>
        <v>0</v>
      </c>
      <c r="U39" s="6"/>
      <c r="V39" s="6"/>
      <c r="W39" s="6"/>
      <c r="X39" s="6"/>
      <c r="Y39" s="6"/>
      <c r="Z39" s="6"/>
    </row>
    <row r="40" spans="1:26" ht="18" customHeight="1" x14ac:dyDescent="0.2">
      <c r="A40" s="162" t="s">
        <v>80</v>
      </c>
      <c r="B40" s="163"/>
      <c r="C40" s="56">
        <f>SUM(C28:C39)</f>
        <v>0</v>
      </c>
      <c r="D40" s="162" t="s">
        <v>80</v>
      </c>
      <c r="E40" s="163"/>
      <c r="F40" s="55">
        <f>SUM(F36:F39)</f>
        <v>0</v>
      </c>
      <c r="G40" s="191"/>
      <c r="H40" s="164" t="s">
        <v>49</v>
      </c>
      <c r="I40" s="163"/>
      <c r="J40" s="35">
        <f>SUM(J30:J39)</f>
        <v>0</v>
      </c>
      <c r="K40" s="33" t="s">
        <v>49</v>
      </c>
      <c r="L40" s="34">
        <f>SUM(L19:L39)</f>
        <v>7903</v>
      </c>
      <c r="M40" s="57"/>
      <c r="N40" s="15">
        <v>37</v>
      </c>
      <c r="O40" s="16"/>
      <c r="P40" s="17">
        <f>'13'!Q40</f>
        <v>0</v>
      </c>
      <c r="Q40" s="17"/>
      <c r="R40" s="18">
        <f t="shared" si="1"/>
        <v>0</v>
      </c>
      <c r="S40" s="37">
        <v>2</v>
      </c>
      <c r="T40" s="20">
        <f t="shared" si="2"/>
        <v>0</v>
      </c>
      <c r="U40" s="6"/>
      <c r="V40" s="6"/>
      <c r="W40" s="6"/>
      <c r="X40" s="6"/>
      <c r="Y40" s="6"/>
      <c r="Z40" s="6"/>
    </row>
    <row r="41" spans="1:26" ht="18" customHeight="1" x14ac:dyDescent="0.2">
      <c r="A41" s="36"/>
      <c r="B41" s="36"/>
      <c r="C41" s="36"/>
      <c r="D41" s="36"/>
      <c r="E41" s="36"/>
      <c r="F41" s="58"/>
      <c r="G41" s="191"/>
      <c r="H41" s="165"/>
      <c r="I41" s="166"/>
      <c r="J41" s="166"/>
      <c r="K41" s="166"/>
      <c r="L41" s="166"/>
      <c r="M41" s="166"/>
      <c r="N41" s="15">
        <v>38</v>
      </c>
      <c r="O41" s="16"/>
      <c r="P41" s="17">
        <f>'13'!Q41</f>
        <v>0</v>
      </c>
      <c r="Q41" s="17"/>
      <c r="R41" s="18">
        <f t="shared" si="1"/>
        <v>0</v>
      </c>
      <c r="S41" s="37">
        <v>2</v>
      </c>
      <c r="T41" s="20">
        <f t="shared" si="2"/>
        <v>0</v>
      </c>
      <c r="U41" s="6"/>
      <c r="V41" s="6"/>
      <c r="W41" s="6"/>
      <c r="X41" s="6"/>
      <c r="Y41" s="6"/>
      <c r="Z41" s="6"/>
    </row>
    <row r="42" spans="1:26" ht="18" customHeight="1" x14ac:dyDescent="0.2">
      <c r="A42" s="48" t="s">
        <v>27</v>
      </c>
      <c r="B42" s="49"/>
      <c r="C42" s="59"/>
      <c r="D42" s="168" t="s">
        <v>81</v>
      </c>
      <c r="E42" s="169"/>
      <c r="F42" s="170"/>
      <c r="G42" s="191"/>
      <c r="H42" s="167"/>
      <c r="I42" s="167"/>
      <c r="J42" s="167"/>
      <c r="K42" s="167"/>
      <c r="L42" s="167"/>
      <c r="M42" s="167"/>
      <c r="N42" s="15">
        <v>39</v>
      </c>
      <c r="O42" s="16"/>
      <c r="P42" s="17">
        <f>'13'!Q42</f>
        <v>0</v>
      </c>
      <c r="Q42" s="17"/>
      <c r="R42" s="18">
        <f t="shared" si="1"/>
        <v>0</v>
      </c>
      <c r="S42" s="37">
        <v>1</v>
      </c>
      <c r="T42" s="20">
        <f t="shared" si="2"/>
        <v>0</v>
      </c>
      <c r="U42" s="6"/>
      <c r="V42" s="6"/>
      <c r="W42" s="6"/>
      <c r="X42" s="6"/>
      <c r="Y42" s="6"/>
      <c r="Z42" s="6"/>
    </row>
    <row r="43" spans="1:26" ht="18" customHeight="1" x14ac:dyDescent="0.2">
      <c r="A43" s="50" t="s">
        <v>77</v>
      </c>
      <c r="B43" s="60" t="s">
        <v>82</v>
      </c>
      <c r="C43" s="53" t="s">
        <v>14</v>
      </c>
      <c r="D43" s="51" t="s">
        <v>77</v>
      </c>
      <c r="E43" s="60" t="s">
        <v>82</v>
      </c>
      <c r="F43" s="53" t="s">
        <v>14</v>
      </c>
      <c r="G43" s="191"/>
      <c r="H43" s="171" t="s">
        <v>83</v>
      </c>
      <c r="I43" s="172"/>
      <c r="J43" s="173"/>
      <c r="K43" s="171" t="s">
        <v>84</v>
      </c>
      <c r="L43" s="172"/>
      <c r="M43" s="173"/>
      <c r="N43" s="15">
        <v>40</v>
      </c>
      <c r="O43" s="16"/>
      <c r="P43" s="17">
        <f>'13'!Q43</f>
        <v>0</v>
      </c>
      <c r="Q43" s="17"/>
      <c r="R43" s="18">
        <f t="shared" si="1"/>
        <v>0</v>
      </c>
      <c r="S43" s="37">
        <v>1</v>
      </c>
      <c r="T43" s="20">
        <f t="shared" si="2"/>
        <v>0</v>
      </c>
      <c r="U43" s="6"/>
      <c r="V43" s="6"/>
      <c r="W43" s="6"/>
      <c r="X43" s="6"/>
      <c r="Y43" s="6"/>
      <c r="Z43" s="6"/>
    </row>
    <row r="44" spans="1:26" ht="18" customHeight="1" x14ac:dyDescent="0.2">
      <c r="A44" s="16"/>
      <c r="B44" s="18"/>
      <c r="C44" s="54"/>
      <c r="D44" s="61"/>
      <c r="E44" s="18"/>
      <c r="F44" s="54"/>
      <c r="G44" s="191"/>
      <c r="H44" s="174" t="s">
        <v>85</v>
      </c>
      <c r="I44" s="175"/>
      <c r="J44" s="38" t="s">
        <v>60</v>
      </c>
      <c r="K44" s="174" t="s">
        <v>86</v>
      </c>
      <c r="L44" s="175"/>
      <c r="M44" s="38" t="s">
        <v>60</v>
      </c>
      <c r="N44" s="15">
        <v>41</v>
      </c>
      <c r="O44" s="16"/>
      <c r="P44" s="17">
        <f>'13'!Q44</f>
        <v>0</v>
      </c>
      <c r="Q44" s="17"/>
      <c r="R44" s="18">
        <f t="shared" si="1"/>
        <v>0</v>
      </c>
      <c r="S44" s="62">
        <v>10</v>
      </c>
      <c r="T44" s="20">
        <f t="shared" si="2"/>
        <v>0</v>
      </c>
      <c r="U44" s="6"/>
      <c r="V44" s="6"/>
      <c r="W44" s="6"/>
      <c r="X44" s="6"/>
      <c r="Y44" s="6"/>
      <c r="Z44" s="6"/>
    </row>
    <row r="45" spans="1:26" ht="18" customHeight="1" x14ac:dyDescent="0.2">
      <c r="A45" s="16"/>
      <c r="B45" s="18"/>
      <c r="C45" s="54"/>
      <c r="D45" s="61"/>
      <c r="E45" s="18"/>
      <c r="F45" s="54"/>
      <c r="G45" s="191"/>
      <c r="H45" s="160" t="s">
        <v>120</v>
      </c>
      <c r="I45" s="161"/>
      <c r="J45" s="63">
        <v>350</v>
      </c>
      <c r="K45" s="160" t="s">
        <v>303</v>
      </c>
      <c r="L45" s="161"/>
      <c r="M45" s="63">
        <v>515</v>
      </c>
      <c r="N45" s="15">
        <v>42</v>
      </c>
      <c r="O45" s="16"/>
      <c r="P45" s="17">
        <f>'13'!Q45</f>
        <v>0</v>
      </c>
      <c r="Q45" s="17"/>
      <c r="R45" s="18">
        <f t="shared" si="1"/>
        <v>0</v>
      </c>
      <c r="S45" s="64">
        <v>1</v>
      </c>
      <c r="T45" s="20">
        <f t="shared" si="2"/>
        <v>0</v>
      </c>
      <c r="U45" s="6"/>
      <c r="V45" s="6"/>
      <c r="W45" s="6"/>
      <c r="X45" s="6"/>
      <c r="Y45" s="6"/>
      <c r="Z45" s="6"/>
    </row>
    <row r="46" spans="1:26" ht="18" customHeight="1" x14ac:dyDescent="0.2">
      <c r="A46" s="16"/>
      <c r="B46" s="18"/>
      <c r="C46" s="54"/>
      <c r="D46" s="61"/>
      <c r="E46" s="18"/>
      <c r="F46" s="54"/>
      <c r="G46" s="191"/>
      <c r="H46" s="160"/>
      <c r="I46" s="161"/>
      <c r="J46" s="63"/>
      <c r="K46" s="160"/>
      <c r="L46" s="161"/>
      <c r="M46" s="63"/>
      <c r="N46" s="15">
        <v>43</v>
      </c>
      <c r="O46" s="16"/>
      <c r="P46" s="17">
        <f>'13'!Q46</f>
        <v>0</v>
      </c>
      <c r="Q46" s="17"/>
      <c r="R46" s="18">
        <f t="shared" si="1"/>
        <v>0</v>
      </c>
      <c r="S46" s="64">
        <v>1</v>
      </c>
      <c r="T46" s="20">
        <f t="shared" si="2"/>
        <v>0</v>
      </c>
      <c r="U46" s="6"/>
      <c r="V46" s="6"/>
      <c r="W46" s="6"/>
      <c r="X46" s="6"/>
      <c r="Y46" s="6"/>
      <c r="Z46" s="6"/>
    </row>
    <row r="47" spans="1:26" ht="18" customHeight="1" x14ac:dyDescent="0.2">
      <c r="A47" s="16"/>
      <c r="B47" s="18"/>
      <c r="C47" s="54"/>
      <c r="D47" s="162" t="s">
        <v>80</v>
      </c>
      <c r="E47" s="163"/>
      <c r="F47" s="55">
        <f>SUM(F44:F46)</f>
        <v>0</v>
      </c>
      <c r="G47" s="191"/>
      <c r="H47" s="160"/>
      <c r="I47" s="161"/>
      <c r="J47" s="63"/>
      <c r="K47" s="160"/>
      <c r="L47" s="161"/>
      <c r="M47" s="63"/>
      <c r="N47" s="15">
        <v>44</v>
      </c>
      <c r="O47" s="16"/>
      <c r="P47" s="17">
        <f>'13'!Q47</f>
        <v>0</v>
      </c>
      <c r="Q47" s="17"/>
      <c r="R47" s="18">
        <f t="shared" si="1"/>
        <v>0</v>
      </c>
      <c r="S47" s="64">
        <v>1</v>
      </c>
      <c r="T47" s="20">
        <f t="shared" si="2"/>
        <v>0</v>
      </c>
      <c r="U47" s="6"/>
      <c r="V47" s="6"/>
      <c r="W47" s="6"/>
      <c r="X47" s="6"/>
      <c r="Y47" s="6"/>
      <c r="Z47" s="6"/>
    </row>
    <row r="48" spans="1:26" ht="18" customHeight="1" x14ac:dyDescent="0.2">
      <c r="A48" s="16"/>
      <c r="B48" s="18"/>
      <c r="C48" s="54"/>
      <c r="D48" s="202" t="s">
        <v>90</v>
      </c>
      <c r="E48" s="169"/>
      <c r="F48" s="170"/>
      <c r="G48" s="191"/>
      <c r="H48" s="160"/>
      <c r="I48" s="161"/>
      <c r="J48" s="63"/>
      <c r="K48" s="160"/>
      <c r="L48" s="161"/>
      <c r="M48" s="63"/>
      <c r="N48" s="15">
        <v>45</v>
      </c>
      <c r="O48" s="16"/>
      <c r="P48" s="17">
        <f>'13'!Q48</f>
        <v>0</v>
      </c>
      <c r="Q48" s="17"/>
      <c r="R48" s="18">
        <f t="shared" si="1"/>
        <v>0</v>
      </c>
      <c r="S48" s="64">
        <v>1</v>
      </c>
      <c r="T48" s="20">
        <f t="shared" si="2"/>
        <v>0</v>
      </c>
      <c r="U48" s="6"/>
      <c r="V48" s="6"/>
      <c r="W48" s="6"/>
      <c r="X48" s="6"/>
      <c r="Y48" s="6"/>
      <c r="Z48" s="6"/>
    </row>
    <row r="49" spans="1:26" ht="18" customHeight="1" x14ac:dyDescent="0.2">
      <c r="A49" s="16"/>
      <c r="B49" s="18"/>
      <c r="C49" s="54"/>
      <c r="D49" s="65" t="s">
        <v>77</v>
      </c>
      <c r="E49" s="66"/>
      <c r="F49" s="67" t="s">
        <v>14</v>
      </c>
      <c r="G49" s="191"/>
      <c r="H49" s="160"/>
      <c r="I49" s="161"/>
      <c r="J49" s="63"/>
      <c r="K49" s="160"/>
      <c r="L49" s="161"/>
      <c r="M49" s="63"/>
      <c r="N49" s="15">
        <v>46</v>
      </c>
      <c r="O49" s="16"/>
      <c r="P49" s="17">
        <f>'13'!Q49</f>
        <v>0</v>
      </c>
      <c r="Q49" s="17"/>
      <c r="R49" s="18">
        <f t="shared" si="1"/>
        <v>0</v>
      </c>
      <c r="S49" s="64">
        <v>1</v>
      </c>
      <c r="T49" s="20">
        <f t="shared" si="2"/>
        <v>0</v>
      </c>
      <c r="U49" s="6"/>
      <c r="V49" s="6"/>
      <c r="W49" s="6"/>
      <c r="X49" s="6"/>
      <c r="Y49" s="6"/>
      <c r="Z49" s="6"/>
    </row>
    <row r="50" spans="1:26" ht="18" customHeight="1" x14ac:dyDescent="0.2">
      <c r="A50" s="16"/>
      <c r="B50" s="18"/>
      <c r="C50" s="54"/>
      <c r="D50" s="176"/>
      <c r="E50" s="161"/>
      <c r="F50" s="54"/>
      <c r="G50" s="191"/>
      <c r="H50" s="160"/>
      <c r="I50" s="161"/>
      <c r="J50" s="63"/>
      <c r="K50" s="160"/>
      <c r="L50" s="161"/>
      <c r="M50" s="63"/>
      <c r="N50" s="15">
        <v>47</v>
      </c>
      <c r="O50" s="16"/>
      <c r="P50" s="17">
        <f>'13'!Q50</f>
        <v>0</v>
      </c>
      <c r="Q50" s="17"/>
      <c r="R50" s="18">
        <f t="shared" si="1"/>
        <v>0</v>
      </c>
      <c r="S50" s="64">
        <v>1</v>
      </c>
      <c r="T50" s="20">
        <f t="shared" si="2"/>
        <v>0</v>
      </c>
      <c r="U50" s="6"/>
      <c r="V50" s="6"/>
      <c r="W50" s="6"/>
      <c r="X50" s="6"/>
      <c r="Y50" s="6"/>
      <c r="Z50" s="6"/>
    </row>
    <row r="51" spans="1:26" ht="18" customHeight="1" x14ac:dyDescent="0.2">
      <c r="A51" s="16"/>
      <c r="B51" s="18"/>
      <c r="C51" s="54"/>
      <c r="D51" s="176"/>
      <c r="E51" s="161"/>
      <c r="F51" s="54"/>
      <c r="G51" s="191"/>
      <c r="H51" s="160"/>
      <c r="I51" s="161"/>
      <c r="J51" s="63"/>
      <c r="K51" s="160"/>
      <c r="L51" s="161"/>
      <c r="M51" s="63"/>
      <c r="N51" s="15">
        <v>48</v>
      </c>
      <c r="O51" s="16"/>
      <c r="P51" s="17">
        <f>'13'!Q51</f>
        <v>0</v>
      </c>
      <c r="Q51" s="17"/>
      <c r="R51" s="18">
        <f t="shared" si="1"/>
        <v>0</v>
      </c>
      <c r="S51" s="64">
        <v>1</v>
      </c>
      <c r="T51" s="20">
        <f t="shared" si="2"/>
        <v>0</v>
      </c>
      <c r="U51" s="6"/>
      <c r="V51" s="6"/>
      <c r="W51" s="6"/>
      <c r="X51" s="6"/>
      <c r="Y51" s="6"/>
      <c r="Z51" s="6"/>
    </row>
    <row r="52" spans="1:26" ht="18" customHeight="1" x14ac:dyDescent="0.2">
      <c r="A52" s="16"/>
      <c r="B52" s="18"/>
      <c r="C52" s="54"/>
      <c r="D52" s="176"/>
      <c r="E52" s="161"/>
      <c r="F52" s="54"/>
      <c r="G52" s="191"/>
      <c r="H52" s="160"/>
      <c r="I52" s="161"/>
      <c r="J52" s="63"/>
      <c r="K52" s="160"/>
      <c r="L52" s="161"/>
      <c r="M52" s="63"/>
      <c r="N52" s="68"/>
      <c r="O52" s="204" t="s">
        <v>91</v>
      </c>
      <c r="P52" s="205"/>
      <c r="Q52" s="205"/>
      <c r="R52" s="163"/>
      <c r="S52" s="203">
        <f>SUM(T4:T51)</f>
        <v>0</v>
      </c>
      <c r="T52" s="201"/>
      <c r="U52" s="6"/>
      <c r="V52" s="6"/>
      <c r="W52" s="6"/>
      <c r="X52" s="6"/>
      <c r="Y52" s="6"/>
      <c r="Z52" s="6"/>
    </row>
    <row r="53" spans="1:26" ht="12.75" customHeight="1" x14ac:dyDescent="0.2">
      <c r="A53" s="162" t="s">
        <v>80</v>
      </c>
      <c r="B53" s="163"/>
      <c r="C53" s="55">
        <f>SUM(C44:C52)</f>
        <v>0</v>
      </c>
      <c r="D53" s="162" t="s">
        <v>80</v>
      </c>
      <c r="E53" s="163"/>
      <c r="F53" s="55">
        <f>SUM(F50:F52)</f>
        <v>0</v>
      </c>
      <c r="G53" s="69"/>
      <c r="H53" s="164" t="s">
        <v>49</v>
      </c>
      <c r="I53" s="163"/>
      <c r="J53" s="70">
        <f>SUM(J45:J52)</f>
        <v>350</v>
      </c>
      <c r="K53" s="164" t="s">
        <v>49</v>
      </c>
      <c r="L53" s="163"/>
      <c r="M53" s="70">
        <f>SUM(M45:M52)</f>
        <v>515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M54" s="69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M55" s="69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M56" s="69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M57" s="69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M58" s="69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M59" s="69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M60" s="69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M61" s="69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2">
      <c r="A62" s="6"/>
      <c r="B62" s="6"/>
      <c r="C62" s="6"/>
      <c r="D62" s="6"/>
      <c r="E62" s="6"/>
      <c r="F62" s="6"/>
      <c r="G62" s="6"/>
      <c r="M62" s="69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2">
      <c r="A63" s="6"/>
      <c r="B63" s="6"/>
      <c r="C63" s="6"/>
      <c r="D63" s="6"/>
      <c r="E63" s="6"/>
      <c r="F63" s="6"/>
      <c r="G63" s="6"/>
      <c r="M63" s="69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2">
      <c r="A64" s="6"/>
      <c r="B64" s="6"/>
      <c r="C64" s="6"/>
      <c r="D64" s="6"/>
      <c r="E64" s="6"/>
      <c r="F64" s="6"/>
      <c r="G64" s="6"/>
      <c r="M64" s="69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2">
      <c r="A65" s="6"/>
      <c r="B65" s="6"/>
      <c r="C65" s="6"/>
      <c r="D65" s="6"/>
      <c r="E65" s="6"/>
      <c r="F65" s="6"/>
      <c r="G65" s="6"/>
      <c r="M65" s="69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2">
      <c r="A66" s="6"/>
      <c r="B66" s="6"/>
      <c r="C66" s="6"/>
      <c r="D66" s="6"/>
      <c r="E66" s="6"/>
      <c r="F66" s="6"/>
      <c r="G66" s="6"/>
      <c r="M66" s="69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2">
      <c r="A67" s="6"/>
      <c r="B67" s="6"/>
      <c r="C67" s="6"/>
      <c r="D67" s="6"/>
      <c r="E67" s="6"/>
      <c r="F67" s="6"/>
      <c r="G67" s="6"/>
      <c r="M67" s="69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2">
      <c r="A68" s="6"/>
      <c r="B68" s="6"/>
      <c r="C68" s="6"/>
      <c r="D68" s="6"/>
      <c r="E68" s="6"/>
      <c r="F68" s="6"/>
      <c r="G68" s="6"/>
      <c r="M68" s="69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2">
      <c r="A69" s="6"/>
      <c r="B69" s="6"/>
      <c r="C69" s="6"/>
      <c r="D69" s="6"/>
      <c r="E69" s="6"/>
      <c r="F69" s="6"/>
      <c r="G69" s="6"/>
      <c r="M69" s="69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2">
      <c r="A70" s="6"/>
      <c r="B70" s="6"/>
      <c r="C70" s="6"/>
      <c r="D70" s="6"/>
      <c r="E70" s="6"/>
      <c r="F70" s="6"/>
      <c r="G70" s="6"/>
      <c r="M70" s="69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2">
      <c r="A71" s="6"/>
      <c r="B71" s="6"/>
      <c r="C71" s="6"/>
      <c r="D71" s="6"/>
      <c r="E71" s="6"/>
      <c r="F71" s="6"/>
      <c r="G71" s="6"/>
      <c r="M71" s="69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2">
      <c r="A72" s="6"/>
      <c r="B72" s="6"/>
      <c r="C72" s="6"/>
      <c r="D72" s="6"/>
      <c r="E72" s="6"/>
      <c r="F72" s="6"/>
      <c r="G72" s="6"/>
      <c r="M72" s="69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2">
      <c r="A73" s="6"/>
      <c r="B73" s="6"/>
      <c r="C73" s="6"/>
      <c r="D73" s="6"/>
      <c r="E73" s="6"/>
      <c r="F73" s="6"/>
      <c r="G73" s="6"/>
      <c r="M73" s="69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2">
      <c r="A74" s="6"/>
      <c r="B74" s="6"/>
      <c r="C74" s="6"/>
      <c r="D74" s="6"/>
      <c r="E74" s="6"/>
      <c r="F74" s="6"/>
      <c r="G74" s="6"/>
      <c r="M74" s="69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2">
      <c r="A75" s="6"/>
      <c r="B75" s="6"/>
      <c r="C75" s="6"/>
      <c r="D75" s="6"/>
      <c r="E75" s="6"/>
      <c r="F75" s="6"/>
      <c r="G75" s="6"/>
      <c r="M75" s="69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2">
      <c r="A76" s="6"/>
      <c r="B76" s="6"/>
      <c r="C76" s="6"/>
      <c r="D76" s="6"/>
      <c r="E76" s="6"/>
      <c r="F76" s="6"/>
      <c r="G76" s="6"/>
      <c r="M76" s="69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2">
      <c r="A77" s="6"/>
      <c r="B77" s="6"/>
      <c r="C77" s="6"/>
      <c r="D77" s="6"/>
      <c r="E77" s="6"/>
      <c r="F77" s="6"/>
      <c r="G77" s="6"/>
      <c r="M77" s="69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2">
      <c r="A78" s="6"/>
      <c r="B78" s="6"/>
      <c r="C78" s="6"/>
      <c r="D78" s="6"/>
      <c r="E78" s="6"/>
      <c r="F78" s="6"/>
      <c r="G78" s="6"/>
      <c r="M78" s="69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2">
      <c r="A79" s="6"/>
      <c r="B79" s="6"/>
      <c r="C79" s="6"/>
      <c r="D79" s="6"/>
      <c r="E79" s="6"/>
      <c r="F79" s="6"/>
      <c r="G79" s="6"/>
      <c r="M79" s="69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2">
      <c r="A80" s="6"/>
      <c r="B80" s="6"/>
      <c r="C80" s="6"/>
      <c r="D80" s="6"/>
      <c r="E80" s="6"/>
      <c r="F80" s="6"/>
      <c r="G80" s="6"/>
      <c r="M80" s="69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2">
      <c r="A81" s="6"/>
      <c r="B81" s="6"/>
      <c r="C81" s="6"/>
      <c r="D81" s="6"/>
      <c r="E81" s="6"/>
      <c r="F81" s="6"/>
      <c r="G81" s="6"/>
      <c r="M81" s="69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2">
      <c r="A82" s="6"/>
      <c r="B82" s="6"/>
      <c r="C82" s="6"/>
      <c r="D82" s="6"/>
      <c r="E82" s="6"/>
      <c r="F82" s="6"/>
      <c r="G82" s="6"/>
      <c r="M82" s="69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2">
      <c r="A83" s="6"/>
      <c r="B83" s="6"/>
      <c r="C83" s="6"/>
      <c r="D83" s="6"/>
      <c r="E83" s="6"/>
      <c r="F83" s="6"/>
      <c r="G83" s="6"/>
      <c r="M83" s="69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2">
      <c r="A84" s="6"/>
      <c r="B84" s="6"/>
      <c r="C84" s="6"/>
      <c r="D84" s="6"/>
      <c r="E84" s="6"/>
      <c r="F84" s="6"/>
      <c r="G84" s="6"/>
      <c r="M84" s="69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2">
      <c r="A85" s="6"/>
      <c r="B85" s="6"/>
      <c r="C85" s="6"/>
      <c r="D85" s="6"/>
      <c r="E85" s="6"/>
      <c r="F85" s="6"/>
      <c r="G85" s="6"/>
      <c r="M85" s="69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2">
      <c r="A86" s="6"/>
      <c r="B86" s="6"/>
      <c r="C86" s="6"/>
      <c r="D86" s="6"/>
      <c r="E86" s="6"/>
      <c r="F86" s="6"/>
      <c r="G86" s="6"/>
      <c r="M86" s="69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2">
      <c r="A87" s="6"/>
      <c r="B87" s="6"/>
      <c r="C87" s="6"/>
      <c r="D87" s="6"/>
      <c r="E87" s="6"/>
      <c r="F87" s="6"/>
      <c r="G87" s="6"/>
      <c r="M87" s="69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2">
      <c r="A88" s="6"/>
      <c r="B88" s="6"/>
      <c r="C88" s="6"/>
      <c r="D88" s="6"/>
      <c r="E88" s="6"/>
      <c r="F88" s="6"/>
      <c r="G88" s="6"/>
      <c r="M88" s="69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2">
      <c r="A89" s="6"/>
      <c r="B89" s="6"/>
      <c r="C89" s="6"/>
      <c r="D89" s="6"/>
      <c r="E89" s="6"/>
      <c r="F89" s="6"/>
      <c r="G89" s="6"/>
      <c r="M89" s="69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2">
      <c r="A90" s="6"/>
      <c r="B90" s="6"/>
      <c r="C90" s="6"/>
      <c r="D90" s="6"/>
      <c r="E90" s="6"/>
      <c r="F90" s="6"/>
      <c r="G90" s="6"/>
      <c r="M90" s="69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2">
      <c r="A91" s="6"/>
      <c r="B91" s="6"/>
      <c r="C91" s="6"/>
      <c r="D91" s="6"/>
      <c r="E91" s="6"/>
      <c r="F91" s="6"/>
      <c r="G91" s="6"/>
      <c r="M91" s="69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2">
      <c r="A92" s="6"/>
      <c r="B92" s="6"/>
      <c r="C92" s="6"/>
      <c r="D92" s="6"/>
      <c r="E92" s="6"/>
      <c r="F92" s="6"/>
      <c r="G92" s="6"/>
      <c r="M92" s="69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2">
      <c r="A93" s="6"/>
      <c r="B93" s="6"/>
      <c r="C93" s="6"/>
      <c r="D93" s="6"/>
      <c r="E93" s="6"/>
      <c r="F93" s="6"/>
      <c r="G93" s="6"/>
      <c r="M93" s="69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2">
      <c r="A94" s="6"/>
      <c r="B94" s="6"/>
      <c r="C94" s="6"/>
      <c r="D94" s="6"/>
      <c r="E94" s="6"/>
      <c r="F94" s="6"/>
      <c r="G94" s="6"/>
      <c r="M94" s="69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2">
      <c r="A95" s="6"/>
      <c r="B95" s="6"/>
      <c r="C95" s="6"/>
      <c r="D95" s="6"/>
      <c r="E95" s="6"/>
      <c r="F95" s="6"/>
      <c r="G95" s="6"/>
      <c r="M95" s="69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2">
      <c r="A96" s="6"/>
      <c r="B96" s="6"/>
      <c r="C96" s="6"/>
      <c r="D96" s="6"/>
      <c r="E96" s="6"/>
      <c r="F96" s="6"/>
      <c r="G96" s="6"/>
      <c r="M96" s="69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2">
      <c r="A97" s="6"/>
      <c r="B97" s="6"/>
      <c r="C97" s="6"/>
      <c r="D97" s="6"/>
      <c r="E97" s="6"/>
      <c r="F97" s="6"/>
      <c r="G97" s="6"/>
      <c r="M97" s="69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2">
      <c r="A98" s="6"/>
      <c r="B98" s="6"/>
      <c r="C98" s="6"/>
      <c r="D98" s="6"/>
      <c r="E98" s="6"/>
      <c r="F98" s="6"/>
      <c r="G98" s="6"/>
      <c r="M98" s="69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2">
      <c r="A99" s="6"/>
      <c r="B99" s="6"/>
      <c r="C99" s="6"/>
      <c r="D99" s="6"/>
      <c r="E99" s="6"/>
      <c r="F99" s="6"/>
      <c r="G99" s="6"/>
      <c r="M99" s="69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2">
      <c r="A100" s="6"/>
      <c r="B100" s="6"/>
      <c r="C100" s="6"/>
      <c r="D100" s="6"/>
      <c r="E100" s="6"/>
      <c r="F100" s="6"/>
      <c r="G100" s="6"/>
      <c r="M100" s="69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2">
      <c r="A101" s="6"/>
      <c r="B101" s="6"/>
      <c r="C101" s="6"/>
      <c r="D101" s="6"/>
      <c r="E101" s="6"/>
      <c r="F101" s="6"/>
      <c r="G101" s="6"/>
      <c r="M101" s="69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2">
      <c r="A102" s="6"/>
      <c r="B102" s="6"/>
      <c r="C102" s="6"/>
      <c r="D102" s="6"/>
      <c r="E102" s="6"/>
      <c r="F102" s="6"/>
      <c r="G102" s="6"/>
      <c r="M102" s="69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2">
      <c r="A103" s="6"/>
      <c r="B103" s="6"/>
      <c r="C103" s="6"/>
      <c r="D103" s="6"/>
      <c r="E103" s="6"/>
      <c r="F103" s="6"/>
      <c r="G103" s="6"/>
      <c r="M103" s="69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2">
      <c r="A104" s="6"/>
      <c r="B104" s="6"/>
      <c r="C104" s="6"/>
      <c r="D104" s="6"/>
      <c r="E104" s="6"/>
      <c r="F104" s="6"/>
      <c r="G104" s="6"/>
      <c r="M104" s="69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2">
      <c r="A105" s="6"/>
      <c r="B105" s="6"/>
      <c r="C105" s="6"/>
      <c r="D105" s="6"/>
      <c r="E105" s="6"/>
      <c r="F105" s="6"/>
      <c r="G105" s="6"/>
      <c r="M105" s="69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2">
      <c r="A106" s="6"/>
      <c r="B106" s="6"/>
      <c r="C106" s="6"/>
      <c r="D106" s="6"/>
      <c r="E106" s="6"/>
      <c r="F106" s="6"/>
      <c r="G106" s="6"/>
      <c r="M106" s="69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2">
      <c r="A107" s="6"/>
      <c r="B107" s="6"/>
      <c r="C107" s="6"/>
      <c r="D107" s="6"/>
      <c r="E107" s="6"/>
      <c r="F107" s="6"/>
      <c r="G107" s="6"/>
      <c r="M107" s="69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2">
      <c r="A108" s="6"/>
      <c r="B108" s="6"/>
      <c r="C108" s="6"/>
      <c r="D108" s="6"/>
      <c r="E108" s="6"/>
      <c r="F108" s="6"/>
      <c r="G108" s="6"/>
      <c r="M108" s="69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2">
      <c r="A109" s="6"/>
      <c r="B109" s="6"/>
      <c r="C109" s="6"/>
      <c r="D109" s="6"/>
      <c r="E109" s="6"/>
      <c r="F109" s="6"/>
      <c r="G109" s="6"/>
      <c r="M109" s="69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2">
      <c r="A110" s="6"/>
      <c r="B110" s="6"/>
      <c r="C110" s="6"/>
      <c r="D110" s="6"/>
      <c r="E110" s="6"/>
      <c r="F110" s="6"/>
      <c r="G110" s="6"/>
      <c r="M110" s="69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2">
      <c r="A111" s="6"/>
      <c r="B111" s="6"/>
      <c r="C111" s="6"/>
      <c r="D111" s="6"/>
      <c r="E111" s="6"/>
      <c r="F111" s="6"/>
      <c r="G111" s="6"/>
      <c r="M111" s="69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2">
      <c r="A112" s="6"/>
      <c r="B112" s="6"/>
      <c r="C112" s="6"/>
      <c r="D112" s="6"/>
      <c r="E112" s="6"/>
      <c r="F112" s="6"/>
      <c r="G112" s="6"/>
      <c r="M112" s="69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2">
      <c r="A113" s="6"/>
      <c r="B113" s="6"/>
      <c r="C113" s="6"/>
      <c r="D113" s="6"/>
      <c r="E113" s="6"/>
      <c r="F113" s="6"/>
      <c r="G113" s="6"/>
      <c r="M113" s="69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2">
      <c r="A114" s="6"/>
      <c r="B114" s="6"/>
      <c r="C114" s="6"/>
      <c r="D114" s="6"/>
      <c r="E114" s="6"/>
      <c r="F114" s="6"/>
      <c r="G114" s="6"/>
      <c r="M114" s="69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2">
      <c r="A115" s="6"/>
      <c r="B115" s="6"/>
      <c r="C115" s="6"/>
      <c r="D115" s="6"/>
      <c r="E115" s="6"/>
      <c r="F115" s="6"/>
      <c r="G115" s="6"/>
      <c r="M115" s="69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2">
      <c r="A116" s="6"/>
      <c r="B116" s="6"/>
      <c r="C116" s="6"/>
      <c r="D116" s="6"/>
      <c r="E116" s="6"/>
      <c r="F116" s="6"/>
      <c r="G116" s="6"/>
      <c r="M116" s="69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2">
      <c r="A117" s="6"/>
      <c r="B117" s="6"/>
      <c r="C117" s="6"/>
      <c r="D117" s="6"/>
      <c r="E117" s="6"/>
      <c r="F117" s="6"/>
      <c r="G117" s="6"/>
      <c r="M117" s="69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2">
      <c r="A118" s="6"/>
      <c r="B118" s="6"/>
      <c r="C118" s="6"/>
      <c r="D118" s="6"/>
      <c r="E118" s="6"/>
      <c r="F118" s="6"/>
      <c r="G118" s="6"/>
      <c r="M118" s="69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2">
      <c r="A119" s="6"/>
      <c r="B119" s="6"/>
      <c r="C119" s="6"/>
      <c r="D119" s="6"/>
      <c r="E119" s="6"/>
      <c r="F119" s="6"/>
      <c r="G119" s="6"/>
      <c r="M119" s="69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2">
      <c r="A120" s="6"/>
      <c r="B120" s="6"/>
      <c r="C120" s="6"/>
      <c r="D120" s="6"/>
      <c r="E120" s="6"/>
      <c r="F120" s="6"/>
      <c r="G120" s="6"/>
      <c r="M120" s="69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2">
      <c r="A121" s="6"/>
      <c r="B121" s="6"/>
      <c r="C121" s="6"/>
      <c r="D121" s="6"/>
      <c r="E121" s="6"/>
      <c r="F121" s="6"/>
      <c r="G121" s="6"/>
      <c r="M121" s="69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2">
      <c r="A122" s="6"/>
      <c r="B122" s="6"/>
      <c r="C122" s="6"/>
      <c r="D122" s="6"/>
      <c r="E122" s="6"/>
      <c r="F122" s="6"/>
      <c r="G122" s="6"/>
      <c r="M122" s="69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2">
      <c r="A123" s="6"/>
      <c r="B123" s="6"/>
      <c r="C123" s="6"/>
      <c r="D123" s="6"/>
      <c r="E123" s="6"/>
      <c r="F123" s="6"/>
      <c r="G123" s="6"/>
      <c r="M123" s="69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2">
      <c r="A124" s="6"/>
      <c r="B124" s="6"/>
      <c r="C124" s="6"/>
      <c r="D124" s="6"/>
      <c r="E124" s="6"/>
      <c r="F124" s="6"/>
      <c r="G124" s="6"/>
      <c r="M124" s="69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2">
      <c r="A125" s="6"/>
      <c r="B125" s="6"/>
      <c r="C125" s="6"/>
      <c r="D125" s="6"/>
      <c r="E125" s="6"/>
      <c r="F125" s="6"/>
      <c r="G125" s="6"/>
      <c r="M125" s="69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2">
      <c r="A126" s="6"/>
      <c r="B126" s="6"/>
      <c r="C126" s="6"/>
      <c r="D126" s="6"/>
      <c r="E126" s="6"/>
      <c r="F126" s="6"/>
      <c r="G126" s="6"/>
      <c r="M126" s="69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2">
      <c r="A127" s="6"/>
      <c r="B127" s="6"/>
      <c r="C127" s="6"/>
      <c r="D127" s="6"/>
      <c r="E127" s="6"/>
      <c r="F127" s="6"/>
      <c r="G127" s="6"/>
      <c r="M127" s="69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2">
      <c r="A128" s="6"/>
      <c r="B128" s="6"/>
      <c r="C128" s="6"/>
      <c r="D128" s="6"/>
      <c r="E128" s="6"/>
      <c r="F128" s="6"/>
      <c r="G128" s="6"/>
      <c r="M128" s="69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2">
      <c r="A129" s="6"/>
      <c r="B129" s="6"/>
      <c r="C129" s="6"/>
      <c r="D129" s="6"/>
      <c r="E129" s="6"/>
      <c r="F129" s="6"/>
      <c r="G129" s="6"/>
      <c r="M129" s="69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2">
      <c r="A130" s="6"/>
      <c r="B130" s="6"/>
      <c r="C130" s="6"/>
      <c r="D130" s="6"/>
      <c r="E130" s="6"/>
      <c r="F130" s="6"/>
      <c r="G130" s="6"/>
      <c r="M130" s="69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2">
      <c r="A131" s="6"/>
      <c r="B131" s="6"/>
      <c r="C131" s="6"/>
      <c r="D131" s="6"/>
      <c r="E131" s="6"/>
      <c r="F131" s="6"/>
      <c r="G131" s="6"/>
      <c r="M131" s="69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2">
      <c r="A132" s="6"/>
      <c r="B132" s="6"/>
      <c r="C132" s="6"/>
      <c r="D132" s="6"/>
      <c r="E132" s="6"/>
      <c r="F132" s="6"/>
      <c r="G132" s="6"/>
      <c r="M132" s="69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2">
      <c r="A133" s="6"/>
      <c r="B133" s="6"/>
      <c r="C133" s="6"/>
      <c r="D133" s="6"/>
      <c r="E133" s="6"/>
      <c r="F133" s="6"/>
      <c r="G133" s="6"/>
      <c r="M133" s="69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2">
      <c r="A134" s="6"/>
      <c r="B134" s="6"/>
      <c r="C134" s="6"/>
      <c r="D134" s="6"/>
      <c r="E134" s="6"/>
      <c r="F134" s="6"/>
      <c r="G134" s="6"/>
      <c r="M134" s="69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2">
      <c r="A135" s="6"/>
      <c r="B135" s="6"/>
      <c r="C135" s="6"/>
      <c r="D135" s="6"/>
      <c r="E135" s="6"/>
      <c r="F135" s="6"/>
      <c r="G135" s="6"/>
      <c r="M135" s="69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2">
      <c r="A136" s="6"/>
      <c r="B136" s="6"/>
      <c r="C136" s="6"/>
      <c r="D136" s="6"/>
      <c r="E136" s="6"/>
      <c r="F136" s="6"/>
      <c r="G136" s="6"/>
      <c r="M136" s="69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2">
      <c r="A137" s="6"/>
      <c r="B137" s="6"/>
      <c r="C137" s="6"/>
      <c r="D137" s="6"/>
      <c r="E137" s="6"/>
      <c r="F137" s="6"/>
      <c r="G137" s="6"/>
      <c r="M137" s="69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2">
      <c r="A138" s="6"/>
      <c r="B138" s="6"/>
      <c r="C138" s="6"/>
      <c r="D138" s="6"/>
      <c r="E138" s="6"/>
      <c r="F138" s="6"/>
      <c r="G138" s="6"/>
      <c r="M138" s="69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2">
      <c r="A139" s="6"/>
      <c r="B139" s="6"/>
      <c r="C139" s="6"/>
      <c r="D139" s="6"/>
      <c r="E139" s="6"/>
      <c r="F139" s="6"/>
      <c r="G139" s="6"/>
      <c r="M139" s="69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2">
      <c r="A140" s="6"/>
      <c r="B140" s="6"/>
      <c r="C140" s="6"/>
      <c r="D140" s="6"/>
      <c r="E140" s="6"/>
      <c r="F140" s="6"/>
      <c r="G140" s="6"/>
      <c r="M140" s="69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2">
      <c r="A141" s="6"/>
      <c r="B141" s="6"/>
      <c r="C141" s="6"/>
      <c r="D141" s="6"/>
      <c r="E141" s="6"/>
      <c r="F141" s="6"/>
      <c r="G141" s="6"/>
      <c r="M141" s="69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2">
      <c r="A142" s="6"/>
      <c r="B142" s="6"/>
      <c r="C142" s="6"/>
      <c r="D142" s="6"/>
      <c r="E142" s="6"/>
      <c r="F142" s="6"/>
      <c r="G142" s="6"/>
      <c r="M142" s="69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2">
      <c r="A143" s="6"/>
      <c r="B143" s="6"/>
      <c r="C143" s="6"/>
      <c r="D143" s="6"/>
      <c r="E143" s="6"/>
      <c r="F143" s="6"/>
      <c r="G143" s="6"/>
      <c r="M143" s="69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2">
      <c r="A144" s="6"/>
      <c r="B144" s="6"/>
      <c r="C144" s="6"/>
      <c r="D144" s="6"/>
      <c r="E144" s="6"/>
      <c r="F144" s="6"/>
      <c r="G144" s="6"/>
      <c r="M144" s="69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2">
      <c r="A145" s="6"/>
      <c r="B145" s="6"/>
      <c r="C145" s="6"/>
      <c r="D145" s="6"/>
      <c r="E145" s="6"/>
      <c r="F145" s="6"/>
      <c r="G145" s="6"/>
      <c r="M145" s="69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2">
      <c r="A146" s="6"/>
      <c r="B146" s="6"/>
      <c r="C146" s="6"/>
      <c r="D146" s="6"/>
      <c r="E146" s="6"/>
      <c r="F146" s="6"/>
      <c r="G146" s="6"/>
      <c r="M146" s="69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2">
      <c r="A147" s="6"/>
      <c r="B147" s="6"/>
      <c r="C147" s="6"/>
      <c r="D147" s="6"/>
      <c r="E147" s="6"/>
      <c r="F147" s="6"/>
      <c r="G147" s="6"/>
      <c r="M147" s="69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2">
      <c r="A148" s="6"/>
      <c r="B148" s="6"/>
      <c r="C148" s="6"/>
      <c r="D148" s="6"/>
      <c r="E148" s="6"/>
      <c r="F148" s="6"/>
      <c r="G148" s="6"/>
      <c r="M148" s="69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2">
      <c r="A149" s="6"/>
      <c r="B149" s="6"/>
      <c r="C149" s="6"/>
      <c r="D149" s="6"/>
      <c r="E149" s="6"/>
      <c r="F149" s="6"/>
      <c r="G149" s="6"/>
      <c r="M149" s="69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2">
      <c r="A150" s="6"/>
      <c r="B150" s="6"/>
      <c r="C150" s="6"/>
      <c r="D150" s="6"/>
      <c r="E150" s="6"/>
      <c r="F150" s="6"/>
      <c r="G150" s="6"/>
      <c r="M150" s="69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2">
      <c r="A151" s="6"/>
      <c r="B151" s="6"/>
      <c r="C151" s="6"/>
      <c r="D151" s="6"/>
      <c r="E151" s="6"/>
      <c r="F151" s="6"/>
      <c r="G151" s="6"/>
      <c r="M151" s="69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2">
      <c r="A152" s="6"/>
      <c r="B152" s="6"/>
      <c r="C152" s="6"/>
      <c r="D152" s="6"/>
      <c r="E152" s="6"/>
      <c r="F152" s="6"/>
      <c r="G152" s="6"/>
      <c r="M152" s="69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2">
      <c r="A153" s="6"/>
      <c r="B153" s="6"/>
      <c r="C153" s="6"/>
      <c r="D153" s="6"/>
      <c r="E153" s="6"/>
      <c r="F153" s="6"/>
      <c r="G153" s="6"/>
      <c r="M153" s="69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2">
      <c r="A154" s="6"/>
      <c r="B154" s="6"/>
      <c r="C154" s="6"/>
      <c r="D154" s="6"/>
      <c r="E154" s="6"/>
      <c r="F154" s="6"/>
      <c r="G154" s="6"/>
      <c r="M154" s="69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2">
      <c r="A155" s="6"/>
      <c r="B155" s="6"/>
      <c r="C155" s="6"/>
      <c r="D155" s="6"/>
      <c r="E155" s="6"/>
      <c r="F155" s="6"/>
      <c r="G155" s="6"/>
      <c r="M155" s="69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2">
      <c r="A156" s="6"/>
      <c r="B156" s="6"/>
      <c r="C156" s="6"/>
      <c r="D156" s="6"/>
      <c r="E156" s="6"/>
      <c r="F156" s="6"/>
      <c r="G156" s="6"/>
      <c r="M156" s="69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2">
      <c r="A157" s="6"/>
      <c r="B157" s="6"/>
      <c r="C157" s="6"/>
      <c r="D157" s="6"/>
      <c r="E157" s="6"/>
      <c r="F157" s="6"/>
      <c r="G157" s="6"/>
      <c r="M157" s="69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2">
      <c r="A158" s="6"/>
      <c r="B158" s="6"/>
      <c r="C158" s="6"/>
      <c r="D158" s="6"/>
      <c r="E158" s="6"/>
      <c r="F158" s="6"/>
      <c r="G158" s="6"/>
      <c r="M158" s="69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2">
      <c r="A159" s="6"/>
      <c r="B159" s="6"/>
      <c r="C159" s="6"/>
      <c r="D159" s="6"/>
      <c r="E159" s="6"/>
      <c r="F159" s="6"/>
      <c r="G159" s="6"/>
      <c r="M159" s="69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2">
      <c r="A160" s="6"/>
      <c r="B160" s="6"/>
      <c r="C160" s="6"/>
      <c r="D160" s="6"/>
      <c r="E160" s="6"/>
      <c r="F160" s="6"/>
      <c r="G160" s="6"/>
      <c r="M160" s="69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2">
      <c r="A161" s="6"/>
      <c r="B161" s="6"/>
      <c r="C161" s="6"/>
      <c r="D161" s="6"/>
      <c r="E161" s="6"/>
      <c r="F161" s="6"/>
      <c r="G161" s="6"/>
      <c r="M161" s="69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2">
      <c r="A162" s="6"/>
      <c r="B162" s="6"/>
      <c r="C162" s="6"/>
      <c r="D162" s="6"/>
      <c r="E162" s="6"/>
      <c r="F162" s="6"/>
      <c r="G162" s="6"/>
      <c r="M162" s="69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2">
      <c r="A163" s="6"/>
      <c r="B163" s="6"/>
      <c r="C163" s="6"/>
      <c r="D163" s="6"/>
      <c r="E163" s="6"/>
      <c r="F163" s="6"/>
      <c r="G163" s="6"/>
      <c r="M163" s="69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2">
      <c r="A164" s="6"/>
      <c r="B164" s="6"/>
      <c r="C164" s="6"/>
      <c r="D164" s="6"/>
      <c r="E164" s="6"/>
      <c r="F164" s="6"/>
      <c r="G164" s="6"/>
      <c r="M164" s="69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2">
      <c r="A165" s="6"/>
      <c r="B165" s="6"/>
      <c r="C165" s="6"/>
      <c r="D165" s="6"/>
      <c r="E165" s="6"/>
      <c r="F165" s="6"/>
      <c r="G165" s="6"/>
      <c r="M165" s="69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2">
      <c r="A166" s="6"/>
      <c r="B166" s="6"/>
      <c r="C166" s="6"/>
      <c r="D166" s="6"/>
      <c r="E166" s="6"/>
      <c r="F166" s="6"/>
      <c r="G166" s="6"/>
      <c r="M166" s="69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2">
      <c r="A167" s="6"/>
      <c r="B167" s="6"/>
      <c r="C167" s="6"/>
      <c r="D167" s="6"/>
      <c r="E167" s="6"/>
      <c r="F167" s="6"/>
      <c r="G167" s="6"/>
      <c r="M167" s="69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2">
      <c r="A168" s="6"/>
      <c r="B168" s="6"/>
      <c r="C168" s="6"/>
      <c r="D168" s="6"/>
      <c r="E168" s="6"/>
      <c r="F168" s="6"/>
      <c r="G168" s="6"/>
      <c r="M168" s="69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2">
      <c r="A169" s="6"/>
      <c r="B169" s="6"/>
      <c r="C169" s="6"/>
      <c r="D169" s="6"/>
      <c r="E169" s="6"/>
      <c r="F169" s="6"/>
      <c r="G169" s="6"/>
      <c r="M169" s="69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2">
      <c r="A170" s="6"/>
      <c r="B170" s="6"/>
      <c r="C170" s="6"/>
      <c r="D170" s="6"/>
      <c r="E170" s="6"/>
      <c r="F170" s="6"/>
      <c r="G170" s="6"/>
      <c r="M170" s="69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2">
      <c r="A171" s="6"/>
      <c r="B171" s="6"/>
      <c r="C171" s="6"/>
      <c r="D171" s="6"/>
      <c r="E171" s="6"/>
      <c r="F171" s="6"/>
      <c r="G171" s="6"/>
      <c r="M171" s="69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2">
      <c r="A172" s="6"/>
      <c r="B172" s="6"/>
      <c r="C172" s="6"/>
      <c r="D172" s="6"/>
      <c r="E172" s="6"/>
      <c r="F172" s="6"/>
      <c r="G172" s="6"/>
      <c r="M172" s="69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2">
      <c r="A173" s="6"/>
      <c r="B173" s="6"/>
      <c r="C173" s="6"/>
      <c r="D173" s="6"/>
      <c r="E173" s="6"/>
      <c r="F173" s="6"/>
      <c r="G173" s="6"/>
      <c r="M173" s="69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2">
      <c r="A174" s="6"/>
      <c r="B174" s="6"/>
      <c r="C174" s="6"/>
      <c r="D174" s="6"/>
      <c r="E174" s="6"/>
      <c r="F174" s="6"/>
      <c r="G174" s="6"/>
      <c r="M174" s="69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2">
      <c r="A175" s="6"/>
      <c r="B175" s="6"/>
      <c r="C175" s="6"/>
      <c r="D175" s="6"/>
      <c r="E175" s="6"/>
      <c r="F175" s="6"/>
      <c r="G175" s="6"/>
      <c r="M175" s="69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2">
      <c r="A176" s="6"/>
      <c r="B176" s="6"/>
      <c r="C176" s="6"/>
      <c r="D176" s="6"/>
      <c r="E176" s="6"/>
      <c r="F176" s="6"/>
      <c r="G176" s="6"/>
      <c r="M176" s="69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2">
      <c r="A177" s="6"/>
      <c r="B177" s="6"/>
      <c r="C177" s="6"/>
      <c r="D177" s="6"/>
      <c r="E177" s="6"/>
      <c r="F177" s="6"/>
      <c r="G177" s="6"/>
      <c r="M177" s="69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2">
      <c r="A178" s="6"/>
      <c r="B178" s="6"/>
      <c r="C178" s="6"/>
      <c r="D178" s="6"/>
      <c r="E178" s="6"/>
      <c r="F178" s="6"/>
      <c r="G178" s="6"/>
      <c r="M178" s="69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2">
      <c r="A179" s="6"/>
      <c r="B179" s="6"/>
      <c r="C179" s="6"/>
      <c r="D179" s="6"/>
      <c r="E179" s="6"/>
      <c r="F179" s="6"/>
      <c r="G179" s="6"/>
      <c r="M179" s="69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2">
      <c r="A180" s="6"/>
      <c r="B180" s="6"/>
      <c r="C180" s="6"/>
      <c r="D180" s="6"/>
      <c r="E180" s="6"/>
      <c r="F180" s="6"/>
      <c r="G180" s="6"/>
      <c r="M180" s="69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2">
      <c r="A181" s="6"/>
      <c r="B181" s="6"/>
      <c r="C181" s="6"/>
      <c r="D181" s="6"/>
      <c r="E181" s="6"/>
      <c r="F181" s="6"/>
      <c r="G181" s="6"/>
      <c r="M181" s="69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2">
      <c r="A182" s="6"/>
      <c r="B182" s="6"/>
      <c r="C182" s="6"/>
      <c r="D182" s="6"/>
      <c r="E182" s="6"/>
      <c r="F182" s="6"/>
      <c r="G182" s="6"/>
      <c r="M182" s="69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2">
      <c r="A183" s="6"/>
      <c r="B183" s="6"/>
      <c r="C183" s="6"/>
      <c r="D183" s="6"/>
      <c r="E183" s="6"/>
      <c r="F183" s="6"/>
      <c r="G183" s="6"/>
      <c r="M183" s="69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2">
      <c r="A184" s="6"/>
      <c r="B184" s="6"/>
      <c r="C184" s="6"/>
      <c r="D184" s="6"/>
      <c r="E184" s="6"/>
      <c r="F184" s="6"/>
      <c r="G184" s="6"/>
      <c r="M184" s="69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2">
      <c r="A185" s="6"/>
      <c r="B185" s="6"/>
      <c r="C185" s="6"/>
      <c r="D185" s="6"/>
      <c r="E185" s="6"/>
      <c r="F185" s="6"/>
      <c r="G185" s="6"/>
      <c r="M185" s="69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2">
      <c r="A186" s="6"/>
      <c r="B186" s="6"/>
      <c r="C186" s="6"/>
      <c r="D186" s="6"/>
      <c r="E186" s="6"/>
      <c r="F186" s="6"/>
      <c r="G186" s="6"/>
      <c r="M186" s="69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2">
      <c r="A187" s="6"/>
      <c r="B187" s="6"/>
      <c r="C187" s="6"/>
      <c r="D187" s="6"/>
      <c r="E187" s="6"/>
      <c r="F187" s="6"/>
      <c r="G187" s="6"/>
      <c r="M187" s="69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2">
      <c r="A188" s="6"/>
      <c r="B188" s="6"/>
      <c r="C188" s="6"/>
      <c r="D188" s="6"/>
      <c r="E188" s="6"/>
      <c r="F188" s="6"/>
      <c r="G188" s="6"/>
      <c r="M188" s="69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2">
      <c r="A189" s="6"/>
      <c r="B189" s="6"/>
      <c r="C189" s="6"/>
      <c r="D189" s="6"/>
      <c r="E189" s="6"/>
      <c r="F189" s="6"/>
      <c r="G189" s="6"/>
      <c r="M189" s="69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2">
      <c r="A190" s="6"/>
      <c r="B190" s="6"/>
      <c r="C190" s="6"/>
      <c r="D190" s="6"/>
      <c r="E190" s="6"/>
      <c r="F190" s="6"/>
      <c r="G190" s="6"/>
      <c r="M190" s="69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2">
      <c r="A191" s="6"/>
      <c r="B191" s="6"/>
      <c r="C191" s="6"/>
      <c r="D191" s="6"/>
      <c r="E191" s="6"/>
      <c r="F191" s="6"/>
      <c r="G191" s="6"/>
      <c r="M191" s="69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2">
      <c r="A192" s="6"/>
      <c r="B192" s="6"/>
      <c r="C192" s="6"/>
      <c r="D192" s="6"/>
      <c r="E192" s="6"/>
      <c r="F192" s="6"/>
      <c r="G192" s="6"/>
      <c r="M192" s="69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2">
      <c r="A193" s="6"/>
      <c r="B193" s="6"/>
      <c r="C193" s="6"/>
      <c r="D193" s="6"/>
      <c r="E193" s="6"/>
      <c r="F193" s="6"/>
      <c r="G193" s="6"/>
      <c r="M193" s="69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2">
      <c r="A194" s="6"/>
      <c r="B194" s="6"/>
      <c r="C194" s="6"/>
      <c r="D194" s="6"/>
      <c r="E194" s="6"/>
      <c r="F194" s="6"/>
      <c r="G194" s="6"/>
      <c r="M194" s="69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2">
      <c r="A195" s="6"/>
      <c r="B195" s="6"/>
      <c r="C195" s="6"/>
      <c r="D195" s="6"/>
      <c r="E195" s="6"/>
      <c r="F195" s="6"/>
      <c r="G195" s="6"/>
      <c r="M195" s="69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2">
      <c r="A196" s="6"/>
      <c r="B196" s="6"/>
      <c r="C196" s="6"/>
      <c r="D196" s="6"/>
      <c r="E196" s="6"/>
      <c r="F196" s="6"/>
      <c r="G196" s="6"/>
      <c r="M196" s="69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2">
      <c r="A197" s="6"/>
      <c r="B197" s="6"/>
      <c r="C197" s="6"/>
      <c r="D197" s="6"/>
      <c r="E197" s="6"/>
      <c r="F197" s="6"/>
      <c r="G197" s="6"/>
      <c r="M197" s="69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2">
      <c r="A198" s="6"/>
      <c r="B198" s="6"/>
      <c r="C198" s="6"/>
      <c r="D198" s="6"/>
      <c r="E198" s="6"/>
      <c r="F198" s="6"/>
      <c r="G198" s="6"/>
      <c r="M198" s="69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2">
      <c r="A199" s="6"/>
      <c r="B199" s="6"/>
      <c r="C199" s="6"/>
      <c r="D199" s="6"/>
      <c r="E199" s="6"/>
      <c r="F199" s="6"/>
      <c r="G199" s="6"/>
      <c r="M199" s="69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2">
      <c r="A200" s="6"/>
      <c r="B200" s="6"/>
      <c r="C200" s="6"/>
      <c r="D200" s="6"/>
      <c r="E200" s="6"/>
      <c r="F200" s="6"/>
      <c r="G200" s="6"/>
      <c r="M200" s="69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2">
      <c r="A201" s="6"/>
      <c r="B201" s="6"/>
      <c r="C201" s="6"/>
      <c r="D201" s="6"/>
      <c r="E201" s="6"/>
      <c r="F201" s="6"/>
      <c r="G201" s="6"/>
      <c r="M201" s="69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2">
      <c r="A202" s="6"/>
      <c r="B202" s="6"/>
      <c r="C202" s="6"/>
      <c r="D202" s="6"/>
      <c r="E202" s="6"/>
      <c r="F202" s="6"/>
      <c r="G202" s="6"/>
      <c r="M202" s="69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2">
      <c r="A203" s="6"/>
      <c r="B203" s="6"/>
      <c r="C203" s="6"/>
      <c r="D203" s="6"/>
      <c r="E203" s="6"/>
      <c r="F203" s="6"/>
      <c r="G203" s="6"/>
      <c r="M203" s="69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2">
      <c r="A204" s="6"/>
      <c r="B204" s="6"/>
      <c r="C204" s="6"/>
      <c r="D204" s="6"/>
      <c r="E204" s="6"/>
      <c r="F204" s="6"/>
      <c r="G204" s="6"/>
      <c r="M204" s="69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2">
      <c r="A205" s="6"/>
      <c r="B205" s="6"/>
      <c r="C205" s="6"/>
      <c r="D205" s="6"/>
      <c r="E205" s="6"/>
      <c r="F205" s="6"/>
      <c r="G205" s="6"/>
      <c r="M205" s="69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2">
      <c r="A206" s="6"/>
      <c r="B206" s="6"/>
      <c r="C206" s="6"/>
      <c r="D206" s="6"/>
      <c r="E206" s="6"/>
      <c r="F206" s="6"/>
      <c r="G206" s="6"/>
      <c r="M206" s="69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2">
      <c r="A207" s="6"/>
      <c r="B207" s="6"/>
      <c r="C207" s="6"/>
      <c r="D207" s="6"/>
      <c r="E207" s="6"/>
      <c r="F207" s="6"/>
      <c r="G207" s="6"/>
      <c r="M207" s="69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2">
      <c r="A208" s="6"/>
      <c r="B208" s="6"/>
      <c r="C208" s="6"/>
      <c r="D208" s="6"/>
      <c r="E208" s="6"/>
      <c r="F208" s="6"/>
      <c r="G208" s="6"/>
      <c r="M208" s="69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2">
      <c r="A209" s="6"/>
      <c r="B209" s="6"/>
      <c r="C209" s="6"/>
      <c r="D209" s="6"/>
      <c r="E209" s="6"/>
      <c r="F209" s="6"/>
      <c r="G209" s="6"/>
      <c r="M209" s="69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2">
      <c r="A210" s="6"/>
      <c r="B210" s="6"/>
      <c r="C210" s="6"/>
      <c r="D210" s="6"/>
      <c r="E210" s="6"/>
      <c r="F210" s="6"/>
      <c r="G210" s="6"/>
      <c r="M210" s="69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2">
      <c r="A211" s="6"/>
      <c r="B211" s="6"/>
      <c r="C211" s="6"/>
      <c r="D211" s="6"/>
      <c r="E211" s="6"/>
      <c r="F211" s="6"/>
      <c r="G211" s="6"/>
      <c r="M211" s="69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2">
      <c r="A212" s="6"/>
      <c r="B212" s="6"/>
      <c r="C212" s="6"/>
      <c r="D212" s="6"/>
      <c r="E212" s="6"/>
      <c r="F212" s="6"/>
      <c r="G212" s="6"/>
      <c r="M212" s="69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2">
      <c r="A213" s="6"/>
      <c r="B213" s="6"/>
      <c r="C213" s="6"/>
      <c r="D213" s="6"/>
      <c r="E213" s="6"/>
      <c r="F213" s="6"/>
      <c r="G213" s="6"/>
      <c r="M213" s="69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2">
      <c r="A214" s="6"/>
      <c r="B214" s="6"/>
      <c r="C214" s="6"/>
      <c r="D214" s="6"/>
      <c r="E214" s="6"/>
      <c r="F214" s="6"/>
      <c r="G214" s="6"/>
      <c r="M214" s="69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2">
      <c r="A215" s="6"/>
      <c r="B215" s="6"/>
      <c r="C215" s="6"/>
      <c r="D215" s="6"/>
      <c r="E215" s="6"/>
      <c r="F215" s="6"/>
      <c r="G215" s="6"/>
      <c r="M215" s="69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2">
      <c r="A216" s="6"/>
      <c r="B216" s="6"/>
      <c r="C216" s="6"/>
      <c r="D216" s="6"/>
      <c r="E216" s="6"/>
      <c r="F216" s="6"/>
      <c r="G216" s="6"/>
      <c r="M216" s="69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2">
      <c r="A217" s="6"/>
      <c r="B217" s="6"/>
      <c r="C217" s="6"/>
      <c r="D217" s="6"/>
      <c r="E217" s="6"/>
      <c r="F217" s="6"/>
      <c r="G217" s="6"/>
      <c r="M217" s="69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2">
      <c r="A218" s="6"/>
      <c r="B218" s="6"/>
      <c r="C218" s="6"/>
      <c r="D218" s="6"/>
      <c r="E218" s="6"/>
      <c r="F218" s="6"/>
      <c r="G218" s="6"/>
      <c r="M218" s="69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2">
      <c r="A219" s="6"/>
      <c r="B219" s="6"/>
      <c r="C219" s="6"/>
      <c r="D219" s="6"/>
      <c r="E219" s="6"/>
      <c r="F219" s="6"/>
      <c r="G219" s="6"/>
      <c r="M219" s="69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2">
      <c r="A220" s="6"/>
      <c r="B220" s="6"/>
      <c r="C220" s="6"/>
      <c r="D220" s="6"/>
      <c r="E220" s="6"/>
      <c r="F220" s="6"/>
      <c r="G220" s="6"/>
      <c r="M220" s="69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2">
      <c r="A221" s="6"/>
      <c r="B221" s="6"/>
      <c r="C221" s="6"/>
      <c r="D221" s="6"/>
      <c r="E221" s="6"/>
      <c r="F221" s="6"/>
      <c r="G221" s="6"/>
      <c r="M221" s="69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2">
      <c r="A222" s="6"/>
      <c r="B222" s="6"/>
      <c r="C222" s="6"/>
      <c r="D222" s="6"/>
      <c r="E222" s="6"/>
      <c r="F222" s="6"/>
      <c r="G222" s="6"/>
      <c r="M222" s="69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2">
      <c r="A223" s="6"/>
      <c r="B223" s="6"/>
      <c r="C223" s="6"/>
      <c r="D223" s="6"/>
      <c r="E223" s="6"/>
      <c r="F223" s="6"/>
      <c r="G223" s="6"/>
      <c r="M223" s="69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2">
      <c r="A224" s="6"/>
      <c r="B224" s="6"/>
      <c r="C224" s="6"/>
      <c r="D224" s="6"/>
      <c r="E224" s="6"/>
      <c r="F224" s="6"/>
      <c r="G224" s="6"/>
      <c r="M224" s="69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2">
      <c r="A225" s="6"/>
      <c r="B225" s="6"/>
      <c r="C225" s="6"/>
      <c r="D225" s="6"/>
      <c r="E225" s="6"/>
      <c r="F225" s="6"/>
      <c r="G225" s="6"/>
      <c r="M225" s="69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2">
      <c r="A226" s="6"/>
      <c r="B226" s="6"/>
      <c r="C226" s="6"/>
      <c r="D226" s="6"/>
      <c r="E226" s="6"/>
      <c r="F226" s="6"/>
      <c r="G226" s="6"/>
      <c r="M226" s="69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2">
      <c r="A227" s="6"/>
      <c r="B227" s="6"/>
      <c r="C227" s="6"/>
      <c r="D227" s="6"/>
      <c r="E227" s="6"/>
      <c r="F227" s="6"/>
      <c r="G227" s="6"/>
      <c r="M227" s="69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2">
      <c r="A228" s="6"/>
      <c r="B228" s="6"/>
      <c r="C228" s="6"/>
      <c r="D228" s="6"/>
      <c r="E228" s="6"/>
      <c r="F228" s="6"/>
      <c r="G228" s="6"/>
      <c r="M228" s="69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2">
      <c r="A229" s="6"/>
      <c r="B229" s="6"/>
      <c r="C229" s="6"/>
      <c r="D229" s="6"/>
      <c r="E229" s="6"/>
      <c r="F229" s="6"/>
      <c r="G229" s="6"/>
      <c r="M229" s="69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2">
      <c r="A230" s="6"/>
      <c r="B230" s="6"/>
      <c r="C230" s="6"/>
      <c r="D230" s="6"/>
      <c r="E230" s="6"/>
      <c r="F230" s="6"/>
      <c r="G230" s="6"/>
      <c r="M230" s="69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2">
      <c r="A231" s="6"/>
      <c r="B231" s="6"/>
      <c r="C231" s="6"/>
      <c r="D231" s="6"/>
      <c r="E231" s="6"/>
      <c r="F231" s="6"/>
      <c r="G231" s="6"/>
      <c r="M231" s="69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2">
      <c r="A232" s="6"/>
      <c r="B232" s="6"/>
      <c r="C232" s="6"/>
      <c r="D232" s="6"/>
      <c r="E232" s="6"/>
      <c r="F232" s="6"/>
      <c r="G232" s="6"/>
      <c r="M232" s="69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2">
      <c r="A233" s="6"/>
      <c r="B233" s="6"/>
      <c r="C233" s="6"/>
      <c r="D233" s="6"/>
      <c r="E233" s="6"/>
      <c r="F233" s="6"/>
      <c r="G233" s="6"/>
      <c r="M233" s="69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2">
      <c r="A234" s="6"/>
      <c r="B234" s="6"/>
      <c r="C234" s="6"/>
      <c r="D234" s="6"/>
      <c r="E234" s="6"/>
      <c r="F234" s="6"/>
      <c r="G234" s="6"/>
      <c r="M234" s="69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2">
      <c r="A235" s="6"/>
      <c r="B235" s="6"/>
      <c r="C235" s="6"/>
      <c r="D235" s="6"/>
      <c r="E235" s="6"/>
      <c r="F235" s="6"/>
      <c r="G235" s="6"/>
      <c r="M235" s="69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2">
      <c r="A236" s="6"/>
      <c r="B236" s="6"/>
      <c r="C236" s="6"/>
      <c r="D236" s="6"/>
      <c r="E236" s="6"/>
      <c r="F236" s="6"/>
      <c r="G236" s="6"/>
      <c r="M236" s="69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2">
      <c r="A237" s="6"/>
      <c r="B237" s="6"/>
      <c r="C237" s="6"/>
      <c r="D237" s="6"/>
      <c r="E237" s="6"/>
      <c r="F237" s="6"/>
      <c r="G237" s="6"/>
      <c r="M237" s="69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2">
      <c r="A238" s="6"/>
      <c r="B238" s="6"/>
      <c r="C238" s="6"/>
      <c r="D238" s="6"/>
      <c r="E238" s="6"/>
      <c r="F238" s="6"/>
      <c r="G238" s="6"/>
      <c r="M238" s="69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2">
      <c r="A239" s="6"/>
      <c r="B239" s="6"/>
      <c r="C239" s="6"/>
      <c r="D239" s="6"/>
      <c r="E239" s="6"/>
      <c r="F239" s="6"/>
      <c r="G239" s="6"/>
      <c r="M239" s="69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2">
      <c r="A240" s="6"/>
      <c r="B240" s="6"/>
      <c r="C240" s="6"/>
      <c r="D240" s="6"/>
      <c r="E240" s="6"/>
      <c r="F240" s="6"/>
      <c r="G240" s="6"/>
      <c r="M240" s="69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2">
      <c r="A241" s="6"/>
      <c r="B241" s="6"/>
      <c r="C241" s="6"/>
      <c r="D241" s="6"/>
      <c r="E241" s="6"/>
      <c r="F241" s="6"/>
      <c r="G241" s="6"/>
      <c r="M241" s="69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2">
      <c r="A242" s="6"/>
      <c r="B242" s="6"/>
      <c r="C242" s="6"/>
      <c r="D242" s="6"/>
      <c r="E242" s="6"/>
      <c r="F242" s="6"/>
      <c r="G242" s="6"/>
      <c r="M242" s="69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2">
      <c r="A243" s="6"/>
      <c r="B243" s="6"/>
      <c r="C243" s="6"/>
      <c r="D243" s="6"/>
      <c r="E243" s="6"/>
      <c r="F243" s="6"/>
      <c r="G243" s="6"/>
      <c r="M243" s="69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2">
      <c r="A244" s="6"/>
      <c r="B244" s="6"/>
      <c r="C244" s="6"/>
      <c r="D244" s="6"/>
      <c r="E244" s="6"/>
      <c r="F244" s="6"/>
      <c r="G244" s="6"/>
      <c r="M244" s="69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2">
      <c r="A245" s="6"/>
      <c r="B245" s="6"/>
      <c r="C245" s="6"/>
      <c r="D245" s="6"/>
      <c r="E245" s="6"/>
      <c r="F245" s="6"/>
      <c r="G245" s="6"/>
      <c r="M245" s="69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2">
      <c r="A246" s="6"/>
      <c r="B246" s="6"/>
      <c r="C246" s="6"/>
      <c r="D246" s="6"/>
      <c r="E246" s="6"/>
      <c r="F246" s="6"/>
      <c r="G246" s="6"/>
      <c r="M246" s="69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2">
      <c r="A247" s="6"/>
      <c r="B247" s="6"/>
      <c r="C247" s="6"/>
      <c r="D247" s="6"/>
      <c r="E247" s="6"/>
      <c r="F247" s="6"/>
      <c r="G247" s="6"/>
      <c r="M247" s="69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2">
      <c r="A248" s="6"/>
      <c r="B248" s="6"/>
      <c r="C248" s="6"/>
      <c r="D248" s="6"/>
      <c r="E248" s="6"/>
      <c r="F248" s="6"/>
      <c r="G248" s="6"/>
      <c r="M248" s="69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2">
      <c r="A249" s="6"/>
      <c r="B249" s="6"/>
      <c r="C249" s="6"/>
      <c r="D249" s="6"/>
      <c r="E249" s="6"/>
      <c r="F249" s="6"/>
      <c r="G249" s="6"/>
      <c r="M249" s="69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2">
      <c r="A250" s="6"/>
      <c r="B250" s="6"/>
      <c r="C250" s="6"/>
      <c r="D250" s="6"/>
      <c r="E250" s="6"/>
      <c r="F250" s="6"/>
      <c r="G250" s="6"/>
      <c r="M250" s="69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2">
      <c r="A251" s="6"/>
      <c r="B251" s="6"/>
      <c r="C251" s="6"/>
      <c r="D251" s="6"/>
      <c r="E251" s="6"/>
      <c r="F251" s="6"/>
      <c r="G251" s="6"/>
      <c r="M251" s="69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2">
      <c r="A252" s="6"/>
      <c r="B252" s="6"/>
      <c r="C252" s="6"/>
      <c r="D252" s="6"/>
      <c r="E252" s="6"/>
      <c r="F252" s="6"/>
      <c r="G252" s="6"/>
      <c r="M252" s="69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2">
      <c r="A253" s="6"/>
      <c r="B253" s="6"/>
      <c r="C253" s="6"/>
      <c r="D253" s="6"/>
      <c r="E253" s="6"/>
      <c r="F253" s="6"/>
      <c r="G253" s="6"/>
      <c r="M253" s="69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2">
      <c r="A254" s="6"/>
      <c r="B254" s="6"/>
      <c r="C254" s="6"/>
      <c r="D254" s="6"/>
      <c r="E254" s="6"/>
      <c r="F254" s="6"/>
      <c r="G254" s="6"/>
      <c r="M254" s="69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2">
      <c r="A255" s="6"/>
      <c r="B255" s="6"/>
      <c r="C255" s="6"/>
      <c r="D255" s="6"/>
      <c r="E255" s="6"/>
      <c r="F255" s="6"/>
      <c r="G255" s="6"/>
      <c r="M255" s="69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2">
      <c r="A256" s="6"/>
      <c r="B256" s="6"/>
      <c r="C256" s="6"/>
      <c r="D256" s="6"/>
      <c r="E256" s="6"/>
      <c r="F256" s="6"/>
      <c r="G256" s="6"/>
      <c r="M256" s="69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2">
      <c r="A257" s="6"/>
      <c r="B257" s="6"/>
      <c r="C257" s="6"/>
      <c r="D257" s="6"/>
      <c r="E257" s="6"/>
      <c r="F257" s="6"/>
      <c r="G257" s="6"/>
      <c r="M257" s="69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2">
      <c r="A258" s="6"/>
      <c r="B258" s="6"/>
      <c r="C258" s="6"/>
      <c r="D258" s="6"/>
      <c r="E258" s="6"/>
      <c r="F258" s="6"/>
      <c r="G258" s="6"/>
      <c r="M258" s="69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2">
      <c r="A259" s="6"/>
      <c r="B259" s="6"/>
      <c r="C259" s="6"/>
      <c r="D259" s="6"/>
      <c r="E259" s="6"/>
      <c r="F259" s="6"/>
      <c r="G259" s="6"/>
      <c r="M259" s="69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2">
      <c r="A260" s="6"/>
      <c r="B260" s="6"/>
      <c r="C260" s="6"/>
      <c r="D260" s="6"/>
      <c r="E260" s="6"/>
      <c r="F260" s="6"/>
      <c r="G260" s="6"/>
      <c r="M260" s="69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2">
      <c r="A261" s="6"/>
      <c r="B261" s="6"/>
      <c r="C261" s="6"/>
      <c r="D261" s="6"/>
      <c r="E261" s="6"/>
      <c r="F261" s="6"/>
      <c r="G261" s="6"/>
      <c r="M261" s="69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2">
      <c r="A262" s="6"/>
      <c r="B262" s="6"/>
      <c r="C262" s="6"/>
      <c r="D262" s="6"/>
      <c r="E262" s="6"/>
      <c r="F262" s="6"/>
      <c r="G262" s="6"/>
      <c r="M262" s="69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2">
      <c r="A263" s="6"/>
      <c r="B263" s="6"/>
      <c r="C263" s="6"/>
      <c r="D263" s="6"/>
      <c r="E263" s="6"/>
      <c r="F263" s="6"/>
      <c r="G263" s="6"/>
      <c r="M263" s="69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2">
      <c r="A264" s="6"/>
      <c r="B264" s="6"/>
      <c r="C264" s="6"/>
      <c r="D264" s="6"/>
      <c r="E264" s="6"/>
      <c r="F264" s="6"/>
      <c r="G264" s="6"/>
      <c r="M264" s="69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2">
      <c r="A265" s="6"/>
      <c r="B265" s="6"/>
      <c r="C265" s="6"/>
      <c r="D265" s="6"/>
      <c r="E265" s="6"/>
      <c r="F265" s="6"/>
      <c r="G265" s="6"/>
      <c r="M265" s="69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2">
      <c r="A266" s="6"/>
      <c r="B266" s="6"/>
      <c r="C266" s="6"/>
      <c r="D266" s="6"/>
      <c r="E266" s="6"/>
      <c r="F266" s="6"/>
      <c r="G266" s="6"/>
      <c r="M266" s="69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2">
      <c r="A267" s="6"/>
      <c r="B267" s="6"/>
      <c r="C267" s="6"/>
      <c r="D267" s="6"/>
      <c r="E267" s="6"/>
      <c r="F267" s="6"/>
      <c r="G267" s="6"/>
      <c r="M267" s="69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2">
      <c r="A268" s="6"/>
      <c r="B268" s="6"/>
      <c r="C268" s="6"/>
      <c r="D268" s="6"/>
      <c r="E268" s="6"/>
      <c r="F268" s="6"/>
      <c r="G268" s="6"/>
      <c r="M268" s="69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2">
      <c r="A269" s="6"/>
      <c r="B269" s="6"/>
      <c r="C269" s="6"/>
      <c r="D269" s="6"/>
      <c r="E269" s="6"/>
      <c r="F269" s="6"/>
      <c r="G269" s="6"/>
      <c r="M269" s="69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2">
      <c r="A270" s="6"/>
      <c r="B270" s="6"/>
      <c r="C270" s="6"/>
      <c r="D270" s="6"/>
      <c r="E270" s="6"/>
      <c r="F270" s="6"/>
      <c r="G270" s="6"/>
      <c r="M270" s="69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2">
      <c r="A271" s="6"/>
      <c r="B271" s="6"/>
      <c r="C271" s="6"/>
      <c r="D271" s="6"/>
      <c r="E271" s="6"/>
      <c r="F271" s="6"/>
      <c r="G271" s="6"/>
      <c r="M271" s="69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2">
      <c r="A272" s="6"/>
      <c r="B272" s="6"/>
      <c r="C272" s="6"/>
      <c r="D272" s="6"/>
      <c r="E272" s="6"/>
      <c r="F272" s="6"/>
      <c r="G272" s="6"/>
      <c r="M272" s="69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2">
      <c r="A273" s="6"/>
      <c r="B273" s="6"/>
      <c r="C273" s="6"/>
      <c r="D273" s="6"/>
      <c r="E273" s="6"/>
      <c r="F273" s="6"/>
      <c r="G273" s="6"/>
      <c r="M273" s="69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2">
      <c r="A274" s="6"/>
      <c r="B274" s="6"/>
      <c r="C274" s="6"/>
      <c r="D274" s="6"/>
      <c r="E274" s="6"/>
      <c r="F274" s="6"/>
      <c r="G274" s="6"/>
      <c r="M274" s="69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2">
      <c r="A275" s="6"/>
      <c r="B275" s="6"/>
      <c r="C275" s="6"/>
      <c r="D275" s="6"/>
      <c r="E275" s="6"/>
      <c r="F275" s="6"/>
      <c r="G275" s="6"/>
      <c r="M275" s="69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2">
      <c r="A276" s="6"/>
      <c r="B276" s="6"/>
      <c r="C276" s="6"/>
      <c r="D276" s="6"/>
      <c r="E276" s="6"/>
      <c r="F276" s="6"/>
      <c r="G276" s="6"/>
      <c r="M276" s="69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2">
      <c r="A277" s="6"/>
      <c r="B277" s="6"/>
      <c r="C277" s="6"/>
      <c r="D277" s="6"/>
      <c r="E277" s="6"/>
      <c r="F277" s="6"/>
      <c r="G277" s="6"/>
      <c r="M277" s="69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2">
      <c r="A278" s="6"/>
      <c r="B278" s="6"/>
      <c r="C278" s="6"/>
      <c r="D278" s="6"/>
      <c r="E278" s="6"/>
      <c r="F278" s="6"/>
      <c r="G278" s="6"/>
      <c r="M278" s="69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2">
      <c r="A279" s="6"/>
      <c r="B279" s="6"/>
      <c r="C279" s="6"/>
      <c r="D279" s="6"/>
      <c r="E279" s="6"/>
      <c r="F279" s="6"/>
      <c r="G279" s="6"/>
      <c r="M279" s="69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2">
      <c r="A280" s="6"/>
      <c r="B280" s="6"/>
      <c r="C280" s="6"/>
      <c r="D280" s="6"/>
      <c r="E280" s="6"/>
      <c r="F280" s="6"/>
      <c r="G280" s="6"/>
      <c r="M280" s="69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2">
      <c r="A281" s="6"/>
      <c r="B281" s="6"/>
      <c r="C281" s="6"/>
      <c r="D281" s="6"/>
      <c r="E281" s="6"/>
      <c r="F281" s="6"/>
      <c r="G281" s="6"/>
      <c r="M281" s="69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2">
      <c r="A282" s="6"/>
      <c r="B282" s="6"/>
      <c r="C282" s="6"/>
      <c r="D282" s="6"/>
      <c r="E282" s="6"/>
      <c r="F282" s="6"/>
      <c r="G282" s="6"/>
      <c r="M282" s="69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2">
      <c r="A283" s="6"/>
      <c r="B283" s="6"/>
      <c r="C283" s="6"/>
      <c r="D283" s="6"/>
      <c r="E283" s="6"/>
      <c r="F283" s="6"/>
      <c r="G283" s="6"/>
      <c r="M283" s="69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2">
      <c r="A284" s="6"/>
      <c r="B284" s="6"/>
      <c r="C284" s="6"/>
      <c r="D284" s="6"/>
      <c r="E284" s="6"/>
      <c r="F284" s="6"/>
      <c r="G284" s="6"/>
      <c r="M284" s="69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2">
      <c r="A285" s="6"/>
      <c r="B285" s="6"/>
      <c r="C285" s="6"/>
      <c r="D285" s="6"/>
      <c r="E285" s="6"/>
      <c r="F285" s="6"/>
      <c r="G285" s="6"/>
      <c r="M285" s="69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2">
      <c r="A286" s="6"/>
      <c r="B286" s="6"/>
      <c r="C286" s="6"/>
      <c r="D286" s="6"/>
      <c r="E286" s="6"/>
      <c r="F286" s="6"/>
      <c r="G286" s="6"/>
      <c r="M286" s="69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2">
      <c r="A287" s="6"/>
      <c r="B287" s="6"/>
      <c r="C287" s="6"/>
      <c r="D287" s="6"/>
      <c r="E287" s="6"/>
      <c r="F287" s="6"/>
      <c r="G287" s="6"/>
      <c r="M287" s="69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2">
      <c r="A288" s="6"/>
      <c r="B288" s="6"/>
      <c r="C288" s="6"/>
      <c r="D288" s="6"/>
      <c r="E288" s="6"/>
      <c r="F288" s="6"/>
      <c r="G288" s="6"/>
      <c r="M288" s="69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2">
      <c r="A289" s="6"/>
      <c r="B289" s="6"/>
      <c r="C289" s="6"/>
      <c r="D289" s="6"/>
      <c r="E289" s="6"/>
      <c r="F289" s="6"/>
      <c r="G289" s="6"/>
      <c r="M289" s="69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2">
      <c r="A290" s="6"/>
      <c r="B290" s="6"/>
      <c r="C290" s="6"/>
      <c r="D290" s="6"/>
      <c r="E290" s="6"/>
      <c r="F290" s="6"/>
      <c r="G290" s="6"/>
      <c r="M290" s="69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2">
      <c r="A291" s="6"/>
      <c r="B291" s="6"/>
      <c r="C291" s="6"/>
      <c r="D291" s="6"/>
      <c r="E291" s="6"/>
      <c r="F291" s="6"/>
      <c r="G291" s="6"/>
      <c r="M291" s="69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2">
      <c r="A292" s="6"/>
      <c r="B292" s="6"/>
      <c r="C292" s="6"/>
      <c r="D292" s="6"/>
      <c r="E292" s="6"/>
      <c r="F292" s="6"/>
      <c r="G292" s="6"/>
      <c r="M292" s="69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2">
      <c r="A293" s="6"/>
      <c r="B293" s="6"/>
      <c r="C293" s="6"/>
      <c r="D293" s="6"/>
      <c r="E293" s="6"/>
      <c r="F293" s="6"/>
      <c r="G293" s="6"/>
      <c r="M293" s="69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2">
      <c r="A294" s="6"/>
      <c r="B294" s="6"/>
      <c r="C294" s="6"/>
      <c r="D294" s="6"/>
      <c r="E294" s="6"/>
      <c r="F294" s="6"/>
      <c r="G294" s="6"/>
      <c r="M294" s="69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2">
      <c r="A295" s="6"/>
      <c r="B295" s="6"/>
      <c r="C295" s="6"/>
      <c r="D295" s="6"/>
      <c r="E295" s="6"/>
      <c r="F295" s="6"/>
      <c r="G295" s="6"/>
      <c r="M295" s="69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2">
      <c r="A296" s="6"/>
      <c r="B296" s="6"/>
      <c r="C296" s="6"/>
      <c r="D296" s="6"/>
      <c r="E296" s="6"/>
      <c r="F296" s="6"/>
      <c r="G296" s="6"/>
      <c r="M296" s="69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2">
      <c r="A297" s="6"/>
      <c r="B297" s="6"/>
      <c r="C297" s="6"/>
      <c r="D297" s="6"/>
      <c r="E297" s="6"/>
      <c r="F297" s="6"/>
      <c r="G297" s="6"/>
      <c r="M297" s="69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2">
      <c r="A298" s="6"/>
      <c r="B298" s="6"/>
      <c r="C298" s="6"/>
      <c r="D298" s="6"/>
      <c r="E298" s="6"/>
      <c r="F298" s="6"/>
      <c r="G298" s="6"/>
      <c r="M298" s="69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2">
      <c r="A299" s="6"/>
      <c r="B299" s="6"/>
      <c r="C299" s="6"/>
      <c r="D299" s="6"/>
      <c r="E299" s="6"/>
      <c r="F299" s="6"/>
      <c r="G299" s="6"/>
      <c r="M299" s="69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2">
      <c r="A300" s="6"/>
      <c r="B300" s="6"/>
      <c r="C300" s="6"/>
      <c r="D300" s="6"/>
      <c r="E300" s="6"/>
      <c r="F300" s="6"/>
      <c r="G300" s="6"/>
      <c r="M300" s="69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2">
      <c r="A301" s="6"/>
      <c r="B301" s="6"/>
      <c r="C301" s="6"/>
      <c r="D301" s="6"/>
      <c r="E301" s="6"/>
      <c r="F301" s="6"/>
      <c r="G301" s="6"/>
      <c r="M301" s="69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2">
      <c r="A302" s="6"/>
      <c r="B302" s="6"/>
      <c r="C302" s="6"/>
      <c r="D302" s="6"/>
      <c r="E302" s="6"/>
      <c r="F302" s="6"/>
      <c r="G302" s="6"/>
      <c r="M302" s="69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2">
      <c r="A303" s="6"/>
      <c r="B303" s="6"/>
      <c r="C303" s="6"/>
      <c r="D303" s="6"/>
      <c r="E303" s="6"/>
      <c r="F303" s="6"/>
      <c r="G303" s="6"/>
      <c r="M303" s="69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2">
      <c r="A304" s="6"/>
      <c r="B304" s="6"/>
      <c r="C304" s="6"/>
      <c r="D304" s="6"/>
      <c r="E304" s="6"/>
      <c r="F304" s="6"/>
      <c r="G304" s="6"/>
      <c r="M304" s="69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2">
      <c r="A305" s="6"/>
      <c r="B305" s="6"/>
      <c r="C305" s="6"/>
      <c r="D305" s="6"/>
      <c r="E305" s="6"/>
      <c r="F305" s="6"/>
      <c r="G305" s="6"/>
      <c r="M305" s="69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2">
      <c r="A306" s="6"/>
      <c r="B306" s="6"/>
      <c r="C306" s="6"/>
      <c r="D306" s="6"/>
      <c r="E306" s="6"/>
      <c r="F306" s="6"/>
      <c r="G306" s="6"/>
      <c r="M306" s="69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2">
      <c r="A307" s="6"/>
      <c r="B307" s="6"/>
      <c r="C307" s="6"/>
      <c r="D307" s="6"/>
      <c r="E307" s="6"/>
      <c r="F307" s="6"/>
      <c r="G307" s="6"/>
      <c r="M307" s="69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2">
      <c r="A308" s="6"/>
      <c r="B308" s="6"/>
      <c r="C308" s="6"/>
      <c r="D308" s="6"/>
      <c r="E308" s="6"/>
      <c r="F308" s="6"/>
      <c r="G308" s="6"/>
      <c r="M308" s="69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2">
      <c r="A309" s="6"/>
      <c r="B309" s="6"/>
      <c r="C309" s="6"/>
      <c r="D309" s="6"/>
      <c r="E309" s="6"/>
      <c r="F309" s="6"/>
      <c r="G309" s="6"/>
      <c r="M309" s="69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2">
      <c r="A310" s="6"/>
      <c r="B310" s="6"/>
      <c r="C310" s="6"/>
      <c r="D310" s="6"/>
      <c r="E310" s="6"/>
      <c r="F310" s="6"/>
      <c r="G310" s="6"/>
      <c r="M310" s="69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2">
      <c r="A311" s="6"/>
      <c r="B311" s="6"/>
      <c r="C311" s="6"/>
      <c r="D311" s="6"/>
      <c r="E311" s="6"/>
      <c r="F311" s="6"/>
      <c r="G311" s="6"/>
      <c r="M311" s="69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2">
      <c r="A312" s="6"/>
      <c r="B312" s="6"/>
      <c r="C312" s="6"/>
      <c r="D312" s="6"/>
      <c r="E312" s="6"/>
      <c r="F312" s="6"/>
      <c r="G312" s="6"/>
      <c r="M312" s="69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2">
      <c r="A313" s="6"/>
      <c r="B313" s="6"/>
      <c r="C313" s="6"/>
      <c r="D313" s="6"/>
      <c r="E313" s="6"/>
      <c r="F313" s="6"/>
      <c r="G313" s="6"/>
      <c r="M313" s="69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2">
      <c r="A314" s="6"/>
      <c r="B314" s="6"/>
      <c r="C314" s="6"/>
      <c r="D314" s="6"/>
      <c r="E314" s="6"/>
      <c r="F314" s="6"/>
      <c r="G314" s="6"/>
      <c r="M314" s="69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2">
      <c r="A315" s="6"/>
      <c r="B315" s="6"/>
      <c r="C315" s="6"/>
      <c r="D315" s="6"/>
      <c r="E315" s="6"/>
      <c r="F315" s="6"/>
      <c r="G315" s="6"/>
      <c r="M315" s="69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2">
      <c r="A316" s="6"/>
      <c r="B316" s="6"/>
      <c r="C316" s="6"/>
      <c r="D316" s="6"/>
      <c r="E316" s="6"/>
      <c r="F316" s="6"/>
      <c r="G316" s="6"/>
      <c r="M316" s="69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2">
      <c r="A317" s="6"/>
      <c r="B317" s="6"/>
      <c r="C317" s="6"/>
      <c r="D317" s="6"/>
      <c r="E317" s="6"/>
      <c r="F317" s="6"/>
      <c r="G317" s="6"/>
      <c r="M317" s="69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2">
      <c r="A318" s="6"/>
      <c r="B318" s="6"/>
      <c r="C318" s="6"/>
      <c r="D318" s="6"/>
      <c r="E318" s="6"/>
      <c r="F318" s="6"/>
      <c r="G318" s="6"/>
      <c r="M318" s="69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2">
      <c r="A319" s="6"/>
      <c r="B319" s="6"/>
      <c r="C319" s="6"/>
      <c r="D319" s="6"/>
      <c r="E319" s="6"/>
      <c r="F319" s="6"/>
      <c r="G319" s="6"/>
      <c r="M319" s="69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2">
      <c r="A320" s="6"/>
      <c r="B320" s="6"/>
      <c r="C320" s="6"/>
      <c r="D320" s="6"/>
      <c r="E320" s="6"/>
      <c r="F320" s="6"/>
      <c r="G320" s="6"/>
      <c r="M320" s="69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2">
      <c r="A321" s="6"/>
      <c r="B321" s="6"/>
      <c r="C321" s="6"/>
      <c r="D321" s="6"/>
      <c r="E321" s="6"/>
      <c r="F321" s="6"/>
      <c r="G321" s="6"/>
      <c r="M321" s="69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2">
      <c r="A322" s="6"/>
      <c r="B322" s="6"/>
      <c r="C322" s="6"/>
      <c r="D322" s="6"/>
      <c r="E322" s="6"/>
      <c r="F322" s="6"/>
      <c r="G322" s="6"/>
      <c r="M322" s="69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2">
      <c r="A323" s="6"/>
      <c r="B323" s="6"/>
      <c r="C323" s="6"/>
      <c r="D323" s="6"/>
      <c r="E323" s="6"/>
      <c r="F323" s="6"/>
      <c r="G323" s="6"/>
      <c r="M323" s="69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2">
      <c r="A324" s="6"/>
      <c r="B324" s="6"/>
      <c r="C324" s="6"/>
      <c r="D324" s="6"/>
      <c r="E324" s="6"/>
      <c r="F324" s="6"/>
      <c r="G324" s="6"/>
      <c r="M324" s="69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2">
      <c r="A325" s="6"/>
      <c r="B325" s="6"/>
      <c r="C325" s="6"/>
      <c r="D325" s="6"/>
      <c r="E325" s="6"/>
      <c r="F325" s="6"/>
      <c r="G325" s="6"/>
      <c r="M325" s="69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2">
      <c r="A326" s="6"/>
      <c r="B326" s="6"/>
      <c r="C326" s="6"/>
      <c r="D326" s="6"/>
      <c r="E326" s="6"/>
      <c r="F326" s="6"/>
      <c r="G326" s="6"/>
      <c r="M326" s="69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2">
      <c r="A327" s="6"/>
      <c r="B327" s="6"/>
      <c r="C327" s="6"/>
      <c r="D327" s="6"/>
      <c r="E327" s="6"/>
      <c r="F327" s="6"/>
      <c r="G327" s="6"/>
      <c r="M327" s="69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2">
      <c r="A328" s="6"/>
      <c r="B328" s="6"/>
      <c r="C328" s="6"/>
      <c r="D328" s="6"/>
      <c r="E328" s="6"/>
      <c r="F328" s="6"/>
      <c r="G328" s="6"/>
      <c r="M328" s="69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2">
      <c r="A329" s="6"/>
      <c r="B329" s="6"/>
      <c r="C329" s="6"/>
      <c r="D329" s="6"/>
      <c r="E329" s="6"/>
      <c r="F329" s="6"/>
      <c r="G329" s="6"/>
      <c r="M329" s="69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2">
      <c r="A330" s="6"/>
      <c r="B330" s="6"/>
      <c r="C330" s="6"/>
      <c r="D330" s="6"/>
      <c r="E330" s="6"/>
      <c r="F330" s="6"/>
      <c r="G330" s="6"/>
      <c r="M330" s="69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2">
      <c r="A331" s="6"/>
      <c r="B331" s="6"/>
      <c r="C331" s="6"/>
      <c r="D331" s="6"/>
      <c r="E331" s="6"/>
      <c r="F331" s="6"/>
      <c r="G331" s="6"/>
      <c r="M331" s="69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2">
      <c r="A332" s="6"/>
      <c r="B332" s="6"/>
      <c r="C332" s="6"/>
      <c r="D332" s="6"/>
      <c r="E332" s="6"/>
      <c r="F332" s="6"/>
      <c r="G332" s="6"/>
      <c r="M332" s="69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2">
      <c r="A333" s="6"/>
      <c r="B333" s="6"/>
      <c r="C333" s="6"/>
      <c r="D333" s="6"/>
      <c r="E333" s="6"/>
      <c r="F333" s="6"/>
      <c r="G333" s="6"/>
      <c r="M333" s="69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2">
      <c r="A334" s="6"/>
      <c r="B334" s="6"/>
      <c r="C334" s="6"/>
      <c r="D334" s="6"/>
      <c r="E334" s="6"/>
      <c r="F334" s="6"/>
      <c r="G334" s="6"/>
      <c r="M334" s="69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2">
      <c r="A335" s="6"/>
      <c r="B335" s="6"/>
      <c r="C335" s="6"/>
      <c r="D335" s="6"/>
      <c r="E335" s="6"/>
      <c r="F335" s="6"/>
      <c r="G335" s="6"/>
      <c r="M335" s="69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2">
      <c r="A336" s="6"/>
      <c r="B336" s="6"/>
      <c r="C336" s="6"/>
      <c r="D336" s="6"/>
      <c r="E336" s="6"/>
      <c r="F336" s="6"/>
      <c r="G336" s="6"/>
      <c r="M336" s="69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2">
      <c r="A337" s="6"/>
      <c r="B337" s="6"/>
      <c r="C337" s="6"/>
      <c r="D337" s="6"/>
      <c r="E337" s="6"/>
      <c r="F337" s="6"/>
      <c r="G337" s="6"/>
      <c r="M337" s="69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2">
      <c r="A338" s="6"/>
      <c r="B338" s="6"/>
      <c r="C338" s="6"/>
      <c r="D338" s="6"/>
      <c r="E338" s="6"/>
      <c r="F338" s="6"/>
      <c r="G338" s="6"/>
      <c r="M338" s="69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2">
      <c r="A339" s="6"/>
      <c r="B339" s="6"/>
      <c r="C339" s="6"/>
      <c r="D339" s="6"/>
      <c r="E339" s="6"/>
      <c r="F339" s="6"/>
      <c r="G339" s="6"/>
      <c r="M339" s="69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2">
      <c r="A340" s="6"/>
      <c r="B340" s="6"/>
      <c r="C340" s="6"/>
      <c r="D340" s="6"/>
      <c r="E340" s="6"/>
      <c r="F340" s="6"/>
      <c r="G340" s="6"/>
      <c r="M340" s="69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2">
      <c r="A341" s="6"/>
      <c r="B341" s="6"/>
      <c r="C341" s="6"/>
      <c r="D341" s="6"/>
      <c r="E341" s="6"/>
      <c r="F341" s="6"/>
      <c r="G341" s="6"/>
      <c r="M341" s="69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2">
      <c r="A342" s="6"/>
      <c r="B342" s="6"/>
      <c r="C342" s="6"/>
      <c r="D342" s="6"/>
      <c r="E342" s="6"/>
      <c r="F342" s="6"/>
      <c r="G342" s="6"/>
      <c r="M342" s="69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2">
      <c r="A343" s="6"/>
      <c r="B343" s="6"/>
      <c r="C343" s="6"/>
      <c r="D343" s="6"/>
      <c r="E343" s="6"/>
      <c r="F343" s="6"/>
      <c r="G343" s="6"/>
      <c r="M343" s="69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2">
      <c r="A344" s="6"/>
      <c r="B344" s="6"/>
      <c r="C344" s="6"/>
      <c r="D344" s="6"/>
      <c r="E344" s="6"/>
      <c r="F344" s="6"/>
      <c r="G344" s="6"/>
      <c r="M344" s="69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2">
      <c r="A345" s="6"/>
      <c r="B345" s="6"/>
      <c r="C345" s="6"/>
      <c r="D345" s="6"/>
      <c r="E345" s="6"/>
      <c r="F345" s="6"/>
      <c r="G345" s="6"/>
      <c r="M345" s="69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2">
      <c r="A346" s="6"/>
      <c r="B346" s="6"/>
      <c r="C346" s="6"/>
      <c r="D346" s="6"/>
      <c r="E346" s="6"/>
      <c r="F346" s="6"/>
      <c r="G346" s="6"/>
      <c r="M346" s="69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2">
      <c r="A347" s="6"/>
      <c r="B347" s="6"/>
      <c r="C347" s="6"/>
      <c r="D347" s="6"/>
      <c r="E347" s="6"/>
      <c r="F347" s="6"/>
      <c r="G347" s="6"/>
      <c r="M347" s="69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2">
      <c r="A348" s="6"/>
      <c r="B348" s="6"/>
      <c r="C348" s="6"/>
      <c r="D348" s="6"/>
      <c r="E348" s="6"/>
      <c r="F348" s="6"/>
      <c r="G348" s="6"/>
      <c r="M348" s="69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2">
      <c r="A349" s="6"/>
      <c r="B349" s="6"/>
      <c r="C349" s="6"/>
      <c r="D349" s="6"/>
      <c r="E349" s="6"/>
      <c r="F349" s="6"/>
      <c r="G349" s="6"/>
      <c r="M349" s="69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2">
      <c r="A350" s="6"/>
      <c r="B350" s="6"/>
      <c r="C350" s="6"/>
      <c r="D350" s="6"/>
      <c r="E350" s="6"/>
      <c r="F350" s="6"/>
      <c r="G350" s="6"/>
      <c r="M350" s="69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2">
      <c r="A351" s="6"/>
      <c r="B351" s="6"/>
      <c r="C351" s="6"/>
      <c r="D351" s="6"/>
      <c r="E351" s="6"/>
      <c r="F351" s="6"/>
      <c r="G351" s="6"/>
      <c r="M351" s="69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2">
      <c r="A352" s="6"/>
      <c r="B352" s="6"/>
      <c r="C352" s="6"/>
      <c r="D352" s="6"/>
      <c r="E352" s="6"/>
      <c r="F352" s="6"/>
      <c r="G352" s="6"/>
      <c r="M352" s="69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2">
      <c r="A353" s="6"/>
      <c r="B353" s="6"/>
      <c r="C353" s="6"/>
      <c r="D353" s="6"/>
      <c r="E353" s="6"/>
      <c r="F353" s="6"/>
      <c r="G353" s="6"/>
      <c r="M353" s="69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2">
      <c r="A354" s="6"/>
      <c r="B354" s="6"/>
      <c r="C354" s="6"/>
      <c r="D354" s="6"/>
      <c r="E354" s="6"/>
      <c r="F354" s="6"/>
      <c r="G354" s="6"/>
      <c r="M354" s="69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2">
      <c r="A355" s="6"/>
      <c r="B355" s="6"/>
      <c r="C355" s="6"/>
      <c r="D355" s="6"/>
      <c r="E355" s="6"/>
      <c r="F355" s="6"/>
      <c r="G355" s="6"/>
      <c r="M355" s="69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2">
      <c r="A356" s="6"/>
      <c r="B356" s="6"/>
      <c r="C356" s="6"/>
      <c r="D356" s="6"/>
      <c r="E356" s="6"/>
      <c r="F356" s="6"/>
      <c r="G356" s="6"/>
      <c r="M356" s="69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2">
      <c r="A357" s="6"/>
      <c r="B357" s="6"/>
      <c r="C357" s="6"/>
      <c r="D357" s="6"/>
      <c r="E357" s="6"/>
      <c r="F357" s="6"/>
      <c r="G357" s="6"/>
      <c r="M357" s="69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2">
      <c r="A358" s="6"/>
      <c r="B358" s="6"/>
      <c r="C358" s="6"/>
      <c r="D358" s="6"/>
      <c r="E358" s="6"/>
      <c r="F358" s="6"/>
      <c r="G358" s="6"/>
      <c r="M358" s="69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2">
      <c r="A359" s="6"/>
      <c r="B359" s="6"/>
      <c r="C359" s="6"/>
      <c r="D359" s="6"/>
      <c r="E359" s="6"/>
      <c r="F359" s="6"/>
      <c r="G359" s="6"/>
      <c r="M359" s="69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2">
      <c r="A360" s="6"/>
      <c r="B360" s="6"/>
      <c r="C360" s="6"/>
      <c r="D360" s="6"/>
      <c r="E360" s="6"/>
      <c r="F360" s="6"/>
      <c r="G360" s="6"/>
      <c r="M360" s="69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2">
      <c r="A361" s="6"/>
      <c r="B361" s="6"/>
      <c r="C361" s="6"/>
      <c r="D361" s="6"/>
      <c r="E361" s="6"/>
      <c r="F361" s="6"/>
      <c r="G361" s="6"/>
      <c r="M361" s="69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2">
      <c r="A362" s="6"/>
      <c r="B362" s="6"/>
      <c r="C362" s="6"/>
      <c r="D362" s="6"/>
      <c r="E362" s="6"/>
      <c r="F362" s="6"/>
      <c r="G362" s="6"/>
      <c r="M362" s="69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2">
      <c r="A363" s="6"/>
      <c r="B363" s="6"/>
      <c r="C363" s="6"/>
      <c r="D363" s="6"/>
      <c r="E363" s="6"/>
      <c r="F363" s="6"/>
      <c r="G363" s="6"/>
      <c r="M363" s="69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2">
      <c r="A364" s="6"/>
      <c r="B364" s="6"/>
      <c r="C364" s="6"/>
      <c r="D364" s="6"/>
      <c r="E364" s="6"/>
      <c r="F364" s="6"/>
      <c r="G364" s="6"/>
      <c r="M364" s="69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2">
      <c r="A365" s="6"/>
      <c r="B365" s="6"/>
      <c r="C365" s="6"/>
      <c r="D365" s="6"/>
      <c r="E365" s="6"/>
      <c r="F365" s="6"/>
      <c r="G365" s="6"/>
      <c r="M365" s="69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2">
      <c r="A366" s="6"/>
      <c r="B366" s="6"/>
      <c r="C366" s="6"/>
      <c r="D366" s="6"/>
      <c r="E366" s="6"/>
      <c r="F366" s="6"/>
      <c r="G366" s="6"/>
      <c r="M366" s="69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2">
      <c r="A367" s="6"/>
      <c r="B367" s="6"/>
      <c r="C367" s="6"/>
      <c r="D367" s="6"/>
      <c r="E367" s="6"/>
      <c r="F367" s="6"/>
      <c r="G367" s="6"/>
      <c r="M367" s="69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2">
      <c r="A368" s="6"/>
      <c r="B368" s="6"/>
      <c r="C368" s="6"/>
      <c r="D368" s="6"/>
      <c r="E368" s="6"/>
      <c r="F368" s="6"/>
      <c r="G368" s="6"/>
      <c r="M368" s="69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2">
      <c r="A369" s="6"/>
      <c r="B369" s="6"/>
      <c r="C369" s="6"/>
      <c r="D369" s="6"/>
      <c r="E369" s="6"/>
      <c r="F369" s="6"/>
      <c r="G369" s="6"/>
      <c r="M369" s="69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2">
      <c r="A370" s="6"/>
      <c r="B370" s="6"/>
      <c r="C370" s="6"/>
      <c r="D370" s="6"/>
      <c r="E370" s="6"/>
      <c r="F370" s="6"/>
      <c r="G370" s="6"/>
      <c r="M370" s="69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2">
      <c r="A371" s="6"/>
      <c r="B371" s="6"/>
      <c r="C371" s="6"/>
      <c r="D371" s="6"/>
      <c r="E371" s="6"/>
      <c r="F371" s="6"/>
      <c r="G371" s="6"/>
      <c r="M371" s="69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2">
      <c r="A372" s="6"/>
      <c r="B372" s="6"/>
      <c r="C372" s="6"/>
      <c r="D372" s="6"/>
      <c r="E372" s="6"/>
      <c r="F372" s="6"/>
      <c r="G372" s="6"/>
      <c r="M372" s="69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2">
      <c r="A373" s="6"/>
      <c r="B373" s="6"/>
      <c r="C373" s="6"/>
      <c r="D373" s="6"/>
      <c r="E373" s="6"/>
      <c r="F373" s="6"/>
      <c r="G373" s="6"/>
      <c r="M373" s="69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2">
      <c r="A374" s="6"/>
      <c r="B374" s="6"/>
      <c r="C374" s="6"/>
      <c r="D374" s="6"/>
      <c r="E374" s="6"/>
      <c r="F374" s="6"/>
      <c r="G374" s="6"/>
      <c r="M374" s="69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2">
      <c r="A375" s="6"/>
      <c r="B375" s="6"/>
      <c r="C375" s="6"/>
      <c r="D375" s="6"/>
      <c r="E375" s="6"/>
      <c r="F375" s="6"/>
      <c r="G375" s="6"/>
      <c r="M375" s="69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2">
      <c r="A376" s="6"/>
      <c r="B376" s="6"/>
      <c r="C376" s="6"/>
      <c r="D376" s="6"/>
      <c r="E376" s="6"/>
      <c r="F376" s="6"/>
      <c r="G376" s="6"/>
      <c r="M376" s="69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2">
      <c r="A377" s="6"/>
      <c r="B377" s="6"/>
      <c r="C377" s="6"/>
      <c r="D377" s="6"/>
      <c r="E377" s="6"/>
      <c r="F377" s="6"/>
      <c r="G377" s="6"/>
      <c r="M377" s="69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2">
      <c r="A378" s="6"/>
      <c r="B378" s="6"/>
      <c r="C378" s="6"/>
      <c r="D378" s="6"/>
      <c r="E378" s="6"/>
      <c r="F378" s="6"/>
      <c r="G378" s="6"/>
      <c r="M378" s="69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2">
      <c r="A379" s="6"/>
      <c r="B379" s="6"/>
      <c r="C379" s="6"/>
      <c r="D379" s="6"/>
      <c r="E379" s="6"/>
      <c r="F379" s="6"/>
      <c r="G379" s="6"/>
      <c r="M379" s="69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2">
      <c r="A380" s="6"/>
      <c r="B380" s="6"/>
      <c r="C380" s="6"/>
      <c r="D380" s="6"/>
      <c r="E380" s="6"/>
      <c r="F380" s="6"/>
      <c r="G380" s="6"/>
      <c r="M380" s="69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2">
      <c r="A381" s="6"/>
      <c r="B381" s="6"/>
      <c r="C381" s="6"/>
      <c r="D381" s="6"/>
      <c r="E381" s="6"/>
      <c r="F381" s="6"/>
      <c r="G381" s="6"/>
      <c r="M381" s="69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2">
      <c r="A382" s="6"/>
      <c r="B382" s="6"/>
      <c r="C382" s="6"/>
      <c r="D382" s="6"/>
      <c r="E382" s="6"/>
      <c r="F382" s="6"/>
      <c r="G382" s="6"/>
      <c r="M382" s="69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2">
      <c r="A383" s="6"/>
      <c r="B383" s="6"/>
      <c r="C383" s="6"/>
      <c r="D383" s="6"/>
      <c r="E383" s="6"/>
      <c r="F383" s="6"/>
      <c r="G383" s="6"/>
      <c r="M383" s="69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2">
      <c r="A384" s="6"/>
      <c r="B384" s="6"/>
      <c r="C384" s="6"/>
      <c r="D384" s="6"/>
      <c r="E384" s="6"/>
      <c r="F384" s="6"/>
      <c r="G384" s="6"/>
      <c r="M384" s="69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2">
      <c r="A385" s="6"/>
      <c r="B385" s="6"/>
      <c r="C385" s="6"/>
      <c r="D385" s="6"/>
      <c r="E385" s="6"/>
      <c r="F385" s="6"/>
      <c r="G385" s="6"/>
      <c r="M385" s="69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2">
      <c r="A386" s="6"/>
      <c r="B386" s="6"/>
      <c r="C386" s="6"/>
      <c r="D386" s="6"/>
      <c r="E386" s="6"/>
      <c r="F386" s="6"/>
      <c r="G386" s="6"/>
      <c r="M386" s="69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2">
      <c r="A387" s="6"/>
      <c r="B387" s="6"/>
      <c r="C387" s="6"/>
      <c r="D387" s="6"/>
      <c r="E387" s="6"/>
      <c r="F387" s="6"/>
      <c r="G387" s="6"/>
      <c r="M387" s="69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2">
      <c r="A388" s="6"/>
      <c r="B388" s="6"/>
      <c r="C388" s="6"/>
      <c r="D388" s="6"/>
      <c r="E388" s="6"/>
      <c r="F388" s="6"/>
      <c r="G388" s="6"/>
      <c r="M388" s="69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2">
      <c r="A389" s="6"/>
      <c r="B389" s="6"/>
      <c r="C389" s="6"/>
      <c r="D389" s="6"/>
      <c r="E389" s="6"/>
      <c r="F389" s="6"/>
      <c r="G389" s="6"/>
      <c r="M389" s="69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2">
      <c r="A390" s="6"/>
      <c r="B390" s="6"/>
      <c r="C390" s="6"/>
      <c r="D390" s="6"/>
      <c r="E390" s="6"/>
      <c r="F390" s="6"/>
      <c r="G390" s="6"/>
      <c r="M390" s="69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2">
      <c r="A391" s="6"/>
      <c r="B391" s="6"/>
      <c r="C391" s="6"/>
      <c r="D391" s="6"/>
      <c r="E391" s="6"/>
      <c r="F391" s="6"/>
      <c r="G391" s="6"/>
      <c r="M391" s="69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2">
      <c r="A392" s="6"/>
      <c r="B392" s="6"/>
      <c r="C392" s="6"/>
      <c r="D392" s="6"/>
      <c r="E392" s="6"/>
      <c r="F392" s="6"/>
      <c r="G392" s="6"/>
      <c r="M392" s="69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2">
      <c r="A393" s="6"/>
      <c r="B393" s="6"/>
      <c r="C393" s="6"/>
      <c r="D393" s="6"/>
      <c r="E393" s="6"/>
      <c r="F393" s="6"/>
      <c r="G393" s="6"/>
      <c r="M393" s="69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2">
      <c r="A394" s="6"/>
      <c r="B394" s="6"/>
      <c r="C394" s="6"/>
      <c r="D394" s="6"/>
      <c r="E394" s="6"/>
      <c r="F394" s="6"/>
      <c r="G394" s="6"/>
      <c r="M394" s="69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2">
      <c r="A395" s="6"/>
      <c r="B395" s="6"/>
      <c r="C395" s="6"/>
      <c r="D395" s="6"/>
      <c r="E395" s="6"/>
      <c r="F395" s="6"/>
      <c r="G395" s="6"/>
      <c r="M395" s="69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2">
      <c r="A396" s="6"/>
      <c r="B396" s="6"/>
      <c r="C396" s="6"/>
      <c r="D396" s="6"/>
      <c r="E396" s="6"/>
      <c r="F396" s="6"/>
      <c r="G396" s="6"/>
      <c r="M396" s="69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2">
      <c r="A397" s="6"/>
      <c r="B397" s="6"/>
      <c r="C397" s="6"/>
      <c r="D397" s="6"/>
      <c r="E397" s="6"/>
      <c r="F397" s="6"/>
      <c r="G397" s="6"/>
      <c r="M397" s="69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2">
      <c r="A398" s="6"/>
      <c r="B398" s="6"/>
      <c r="C398" s="6"/>
      <c r="D398" s="6"/>
      <c r="E398" s="6"/>
      <c r="F398" s="6"/>
      <c r="G398" s="6"/>
      <c r="M398" s="69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2">
      <c r="A399" s="6"/>
      <c r="B399" s="6"/>
      <c r="C399" s="6"/>
      <c r="D399" s="6"/>
      <c r="E399" s="6"/>
      <c r="F399" s="6"/>
      <c r="G399" s="6"/>
      <c r="M399" s="69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2">
      <c r="A400" s="6"/>
      <c r="B400" s="6"/>
      <c r="C400" s="6"/>
      <c r="D400" s="6"/>
      <c r="E400" s="6"/>
      <c r="F400" s="6"/>
      <c r="G400" s="6"/>
      <c r="M400" s="69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2">
      <c r="A401" s="6"/>
      <c r="B401" s="6"/>
      <c r="C401" s="6"/>
      <c r="D401" s="6"/>
      <c r="E401" s="6"/>
      <c r="F401" s="6"/>
      <c r="G401" s="6"/>
      <c r="M401" s="69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2">
      <c r="A402" s="6"/>
      <c r="B402" s="6"/>
      <c r="C402" s="6"/>
      <c r="D402" s="6"/>
      <c r="E402" s="6"/>
      <c r="F402" s="6"/>
      <c r="G402" s="6"/>
      <c r="M402" s="69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2">
      <c r="A403" s="6"/>
      <c r="B403" s="6"/>
      <c r="C403" s="6"/>
      <c r="D403" s="6"/>
      <c r="E403" s="6"/>
      <c r="F403" s="6"/>
      <c r="G403" s="6"/>
      <c r="M403" s="69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2">
      <c r="A404" s="6"/>
      <c r="B404" s="6"/>
      <c r="C404" s="6"/>
      <c r="D404" s="6"/>
      <c r="E404" s="6"/>
      <c r="F404" s="6"/>
      <c r="G404" s="6"/>
      <c r="M404" s="69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2">
      <c r="A405" s="6"/>
      <c r="B405" s="6"/>
      <c r="C405" s="6"/>
      <c r="D405" s="6"/>
      <c r="E405" s="6"/>
      <c r="F405" s="6"/>
      <c r="G405" s="6"/>
      <c r="M405" s="69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2">
      <c r="A406" s="6"/>
      <c r="B406" s="6"/>
      <c r="C406" s="6"/>
      <c r="D406" s="6"/>
      <c r="E406" s="6"/>
      <c r="F406" s="6"/>
      <c r="G406" s="6"/>
      <c r="M406" s="69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2">
      <c r="A407" s="6"/>
      <c r="B407" s="6"/>
      <c r="C407" s="6"/>
      <c r="D407" s="6"/>
      <c r="E407" s="6"/>
      <c r="F407" s="6"/>
      <c r="G407" s="6"/>
      <c r="M407" s="69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2">
      <c r="A408" s="6"/>
      <c r="B408" s="6"/>
      <c r="C408" s="6"/>
      <c r="D408" s="6"/>
      <c r="E408" s="6"/>
      <c r="F408" s="6"/>
      <c r="G408" s="6"/>
      <c r="M408" s="69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2">
      <c r="A409" s="6"/>
      <c r="B409" s="6"/>
      <c r="C409" s="6"/>
      <c r="D409" s="6"/>
      <c r="E409" s="6"/>
      <c r="F409" s="6"/>
      <c r="G409" s="6"/>
      <c r="M409" s="69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2">
      <c r="A410" s="6"/>
      <c r="B410" s="6"/>
      <c r="C410" s="6"/>
      <c r="D410" s="6"/>
      <c r="E410" s="6"/>
      <c r="F410" s="6"/>
      <c r="G410" s="6"/>
      <c r="M410" s="69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2">
      <c r="A411" s="6"/>
      <c r="B411" s="6"/>
      <c r="C411" s="6"/>
      <c r="D411" s="6"/>
      <c r="E411" s="6"/>
      <c r="F411" s="6"/>
      <c r="G411" s="6"/>
      <c r="M411" s="69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2">
      <c r="A412" s="6"/>
      <c r="B412" s="6"/>
      <c r="C412" s="6"/>
      <c r="D412" s="6"/>
      <c r="E412" s="6"/>
      <c r="F412" s="6"/>
      <c r="G412" s="6"/>
      <c r="M412" s="69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2">
      <c r="A413" s="6"/>
      <c r="B413" s="6"/>
      <c r="C413" s="6"/>
      <c r="D413" s="6"/>
      <c r="E413" s="6"/>
      <c r="F413" s="6"/>
      <c r="G413" s="6"/>
      <c r="M413" s="69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2">
      <c r="A414" s="6"/>
      <c r="B414" s="6"/>
      <c r="C414" s="6"/>
      <c r="D414" s="6"/>
      <c r="E414" s="6"/>
      <c r="F414" s="6"/>
      <c r="G414" s="6"/>
      <c r="M414" s="69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2">
      <c r="A415" s="6"/>
      <c r="B415" s="6"/>
      <c r="C415" s="6"/>
      <c r="D415" s="6"/>
      <c r="E415" s="6"/>
      <c r="F415" s="6"/>
      <c r="G415" s="6"/>
      <c r="M415" s="69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2">
      <c r="A416" s="6"/>
      <c r="B416" s="6"/>
      <c r="C416" s="6"/>
      <c r="D416" s="6"/>
      <c r="E416" s="6"/>
      <c r="F416" s="6"/>
      <c r="G416" s="6"/>
      <c r="M416" s="69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2">
      <c r="A417" s="6"/>
      <c r="B417" s="6"/>
      <c r="C417" s="6"/>
      <c r="D417" s="6"/>
      <c r="E417" s="6"/>
      <c r="F417" s="6"/>
      <c r="G417" s="6"/>
      <c r="M417" s="69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2">
      <c r="A418" s="6"/>
      <c r="B418" s="6"/>
      <c r="C418" s="6"/>
      <c r="D418" s="6"/>
      <c r="E418" s="6"/>
      <c r="F418" s="6"/>
      <c r="G418" s="6"/>
      <c r="M418" s="69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2">
      <c r="A419" s="6"/>
      <c r="B419" s="6"/>
      <c r="C419" s="6"/>
      <c r="D419" s="6"/>
      <c r="E419" s="6"/>
      <c r="F419" s="6"/>
      <c r="G419" s="6"/>
      <c r="M419" s="69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2">
      <c r="A420" s="6"/>
      <c r="B420" s="6"/>
      <c r="C420" s="6"/>
      <c r="D420" s="6"/>
      <c r="E420" s="6"/>
      <c r="F420" s="6"/>
      <c r="G420" s="6"/>
      <c r="M420" s="69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2">
      <c r="A421" s="6"/>
      <c r="B421" s="6"/>
      <c r="C421" s="6"/>
      <c r="D421" s="6"/>
      <c r="E421" s="6"/>
      <c r="F421" s="6"/>
      <c r="G421" s="6"/>
      <c r="M421" s="69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2">
      <c r="A422" s="6"/>
      <c r="B422" s="6"/>
      <c r="C422" s="6"/>
      <c r="D422" s="6"/>
      <c r="E422" s="6"/>
      <c r="F422" s="6"/>
      <c r="G422" s="6"/>
      <c r="M422" s="69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2">
      <c r="A423" s="6"/>
      <c r="B423" s="6"/>
      <c r="C423" s="6"/>
      <c r="D423" s="6"/>
      <c r="E423" s="6"/>
      <c r="F423" s="6"/>
      <c r="G423" s="6"/>
      <c r="M423" s="69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2">
      <c r="A424" s="6"/>
      <c r="B424" s="6"/>
      <c r="C424" s="6"/>
      <c r="D424" s="6"/>
      <c r="E424" s="6"/>
      <c r="F424" s="6"/>
      <c r="G424" s="6"/>
      <c r="M424" s="69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2">
      <c r="A425" s="6"/>
      <c r="B425" s="6"/>
      <c r="C425" s="6"/>
      <c r="D425" s="6"/>
      <c r="E425" s="6"/>
      <c r="F425" s="6"/>
      <c r="G425" s="6"/>
      <c r="M425" s="69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2">
      <c r="A426" s="6"/>
      <c r="B426" s="6"/>
      <c r="C426" s="6"/>
      <c r="D426" s="6"/>
      <c r="E426" s="6"/>
      <c r="F426" s="6"/>
      <c r="G426" s="6"/>
      <c r="M426" s="69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2">
      <c r="A427" s="6"/>
      <c r="B427" s="6"/>
      <c r="C427" s="6"/>
      <c r="D427" s="6"/>
      <c r="E427" s="6"/>
      <c r="F427" s="6"/>
      <c r="G427" s="6"/>
      <c r="M427" s="69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2">
      <c r="A428" s="6"/>
      <c r="B428" s="6"/>
      <c r="C428" s="6"/>
      <c r="D428" s="6"/>
      <c r="E428" s="6"/>
      <c r="F428" s="6"/>
      <c r="G428" s="6"/>
      <c r="M428" s="69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2">
      <c r="A429" s="6"/>
      <c r="B429" s="6"/>
      <c r="C429" s="6"/>
      <c r="D429" s="6"/>
      <c r="E429" s="6"/>
      <c r="F429" s="6"/>
      <c r="G429" s="6"/>
      <c r="M429" s="69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2">
      <c r="A430" s="6"/>
      <c r="B430" s="6"/>
      <c r="C430" s="6"/>
      <c r="D430" s="6"/>
      <c r="E430" s="6"/>
      <c r="F430" s="6"/>
      <c r="G430" s="6"/>
      <c r="M430" s="69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2">
      <c r="A431" s="6"/>
      <c r="B431" s="6"/>
      <c r="C431" s="6"/>
      <c r="D431" s="6"/>
      <c r="E431" s="6"/>
      <c r="F431" s="6"/>
      <c r="G431" s="6"/>
      <c r="M431" s="69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2">
      <c r="A432" s="6"/>
      <c r="B432" s="6"/>
      <c r="C432" s="6"/>
      <c r="D432" s="6"/>
      <c r="E432" s="6"/>
      <c r="F432" s="6"/>
      <c r="G432" s="6"/>
      <c r="M432" s="69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2">
      <c r="A433" s="6"/>
      <c r="B433" s="6"/>
      <c r="C433" s="6"/>
      <c r="D433" s="6"/>
      <c r="E433" s="6"/>
      <c r="F433" s="6"/>
      <c r="G433" s="6"/>
      <c r="M433" s="69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2">
      <c r="A434" s="6"/>
      <c r="B434" s="6"/>
      <c r="C434" s="6"/>
      <c r="D434" s="6"/>
      <c r="E434" s="6"/>
      <c r="F434" s="6"/>
      <c r="G434" s="6"/>
      <c r="M434" s="69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2">
      <c r="A435" s="6"/>
      <c r="B435" s="6"/>
      <c r="C435" s="6"/>
      <c r="D435" s="6"/>
      <c r="E435" s="6"/>
      <c r="F435" s="6"/>
      <c r="G435" s="6"/>
      <c r="M435" s="69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2">
      <c r="A436" s="6"/>
      <c r="B436" s="6"/>
      <c r="C436" s="6"/>
      <c r="D436" s="6"/>
      <c r="E436" s="6"/>
      <c r="F436" s="6"/>
      <c r="G436" s="6"/>
      <c r="M436" s="69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2">
      <c r="A437" s="6"/>
      <c r="B437" s="6"/>
      <c r="C437" s="6"/>
      <c r="D437" s="6"/>
      <c r="E437" s="6"/>
      <c r="F437" s="6"/>
      <c r="G437" s="6"/>
      <c r="M437" s="69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2">
      <c r="A438" s="6"/>
      <c r="B438" s="6"/>
      <c r="C438" s="6"/>
      <c r="D438" s="6"/>
      <c r="E438" s="6"/>
      <c r="F438" s="6"/>
      <c r="G438" s="6"/>
      <c r="M438" s="69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2">
      <c r="A439" s="6"/>
      <c r="B439" s="6"/>
      <c r="C439" s="6"/>
      <c r="D439" s="6"/>
      <c r="E439" s="6"/>
      <c r="F439" s="6"/>
      <c r="G439" s="6"/>
      <c r="M439" s="69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2">
      <c r="A440" s="6"/>
      <c r="B440" s="6"/>
      <c r="C440" s="6"/>
      <c r="D440" s="6"/>
      <c r="E440" s="6"/>
      <c r="F440" s="6"/>
      <c r="G440" s="6"/>
      <c r="M440" s="69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2">
      <c r="A441" s="6"/>
      <c r="B441" s="6"/>
      <c r="C441" s="6"/>
      <c r="D441" s="6"/>
      <c r="E441" s="6"/>
      <c r="F441" s="6"/>
      <c r="G441" s="6"/>
      <c r="M441" s="69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2">
      <c r="A442" s="6"/>
      <c r="B442" s="6"/>
      <c r="C442" s="6"/>
      <c r="D442" s="6"/>
      <c r="E442" s="6"/>
      <c r="F442" s="6"/>
      <c r="G442" s="6"/>
      <c r="M442" s="69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2">
      <c r="A443" s="6"/>
      <c r="B443" s="6"/>
      <c r="C443" s="6"/>
      <c r="D443" s="6"/>
      <c r="E443" s="6"/>
      <c r="F443" s="6"/>
      <c r="G443" s="6"/>
      <c r="M443" s="69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2">
      <c r="A444" s="6"/>
      <c r="B444" s="6"/>
      <c r="C444" s="6"/>
      <c r="D444" s="6"/>
      <c r="E444" s="6"/>
      <c r="F444" s="6"/>
      <c r="G444" s="6"/>
      <c r="M444" s="69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2">
      <c r="A445" s="6"/>
      <c r="B445" s="6"/>
      <c r="C445" s="6"/>
      <c r="D445" s="6"/>
      <c r="E445" s="6"/>
      <c r="F445" s="6"/>
      <c r="G445" s="6"/>
      <c r="M445" s="69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2">
      <c r="A446" s="6"/>
      <c r="B446" s="6"/>
      <c r="C446" s="6"/>
      <c r="D446" s="6"/>
      <c r="E446" s="6"/>
      <c r="F446" s="6"/>
      <c r="G446" s="6"/>
      <c r="M446" s="69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2">
      <c r="A447" s="6"/>
      <c r="B447" s="6"/>
      <c r="C447" s="6"/>
      <c r="D447" s="6"/>
      <c r="E447" s="6"/>
      <c r="F447" s="6"/>
      <c r="G447" s="6"/>
      <c r="M447" s="69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2">
      <c r="A448" s="6"/>
      <c r="B448" s="6"/>
      <c r="C448" s="6"/>
      <c r="D448" s="6"/>
      <c r="E448" s="6"/>
      <c r="F448" s="6"/>
      <c r="G448" s="6"/>
      <c r="M448" s="69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2">
      <c r="A449" s="6"/>
      <c r="B449" s="6"/>
      <c r="C449" s="6"/>
      <c r="D449" s="6"/>
      <c r="E449" s="6"/>
      <c r="F449" s="6"/>
      <c r="G449" s="6"/>
      <c r="M449" s="69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2">
      <c r="A450" s="6"/>
      <c r="B450" s="6"/>
      <c r="C450" s="6"/>
      <c r="D450" s="6"/>
      <c r="E450" s="6"/>
      <c r="F450" s="6"/>
      <c r="G450" s="6"/>
      <c r="M450" s="69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2">
      <c r="A451" s="6"/>
      <c r="B451" s="6"/>
      <c r="C451" s="6"/>
      <c r="D451" s="6"/>
      <c r="E451" s="6"/>
      <c r="F451" s="6"/>
      <c r="G451" s="6"/>
      <c r="M451" s="69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2">
      <c r="A452" s="6"/>
      <c r="B452" s="6"/>
      <c r="C452" s="6"/>
      <c r="D452" s="6"/>
      <c r="E452" s="6"/>
      <c r="F452" s="6"/>
      <c r="G452" s="6"/>
      <c r="M452" s="69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2">
      <c r="A453" s="6"/>
      <c r="B453" s="6"/>
      <c r="C453" s="6"/>
      <c r="D453" s="6"/>
      <c r="E453" s="6"/>
      <c r="F453" s="6"/>
      <c r="G453" s="6"/>
      <c r="M453" s="69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2">
      <c r="A454" s="6"/>
      <c r="B454" s="6"/>
      <c r="C454" s="6"/>
      <c r="D454" s="6"/>
      <c r="E454" s="6"/>
      <c r="F454" s="6"/>
      <c r="G454" s="6"/>
      <c r="M454" s="69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2">
      <c r="A455" s="6"/>
      <c r="B455" s="6"/>
      <c r="C455" s="6"/>
      <c r="D455" s="6"/>
      <c r="E455" s="6"/>
      <c r="F455" s="6"/>
      <c r="G455" s="6"/>
      <c r="M455" s="69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2">
      <c r="A456" s="6"/>
      <c r="B456" s="6"/>
      <c r="C456" s="6"/>
      <c r="D456" s="6"/>
      <c r="E456" s="6"/>
      <c r="F456" s="6"/>
      <c r="G456" s="6"/>
      <c r="M456" s="69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2">
      <c r="A457" s="6"/>
      <c r="B457" s="6"/>
      <c r="C457" s="6"/>
      <c r="D457" s="6"/>
      <c r="E457" s="6"/>
      <c r="F457" s="6"/>
      <c r="G457" s="6"/>
      <c r="M457" s="69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2">
      <c r="A458" s="6"/>
      <c r="B458" s="6"/>
      <c r="C458" s="6"/>
      <c r="D458" s="6"/>
      <c r="E458" s="6"/>
      <c r="F458" s="6"/>
      <c r="G458" s="6"/>
      <c r="M458" s="69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2">
      <c r="A459" s="6"/>
      <c r="B459" s="6"/>
      <c r="C459" s="6"/>
      <c r="D459" s="6"/>
      <c r="E459" s="6"/>
      <c r="F459" s="6"/>
      <c r="G459" s="6"/>
      <c r="M459" s="69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2">
      <c r="A460" s="6"/>
      <c r="B460" s="6"/>
      <c r="C460" s="6"/>
      <c r="D460" s="6"/>
      <c r="E460" s="6"/>
      <c r="F460" s="6"/>
      <c r="G460" s="6"/>
      <c r="M460" s="69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2">
      <c r="A461" s="6"/>
      <c r="B461" s="6"/>
      <c r="C461" s="6"/>
      <c r="D461" s="6"/>
      <c r="E461" s="6"/>
      <c r="F461" s="6"/>
      <c r="G461" s="6"/>
      <c r="M461" s="69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2">
      <c r="A462" s="6"/>
      <c r="B462" s="6"/>
      <c r="C462" s="6"/>
      <c r="D462" s="6"/>
      <c r="E462" s="6"/>
      <c r="F462" s="6"/>
      <c r="G462" s="6"/>
      <c r="M462" s="69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2">
      <c r="A463" s="6"/>
      <c r="B463" s="6"/>
      <c r="C463" s="6"/>
      <c r="D463" s="6"/>
      <c r="E463" s="6"/>
      <c r="F463" s="6"/>
      <c r="G463" s="6"/>
      <c r="M463" s="69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2">
      <c r="A464" s="6"/>
      <c r="B464" s="6"/>
      <c r="C464" s="6"/>
      <c r="D464" s="6"/>
      <c r="E464" s="6"/>
      <c r="F464" s="6"/>
      <c r="G464" s="6"/>
      <c r="M464" s="69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2">
      <c r="A465" s="6"/>
      <c r="B465" s="6"/>
      <c r="C465" s="6"/>
      <c r="D465" s="6"/>
      <c r="E465" s="6"/>
      <c r="F465" s="6"/>
      <c r="G465" s="6"/>
      <c r="M465" s="69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2">
      <c r="A466" s="6"/>
      <c r="B466" s="6"/>
      <c r="C466" s="6"/>
      <c r="D466" s="6"/>
      <c r="E466" s="6"/>
      <c r="F466" s="6"/>
      <c r="G466" s="6"/>
      <c r="M466" s="69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2">
      <c r="A467" s="6"/>
      <c r="B467" s="6"/>
      <c r="C467" s="6"/>
      <c r="D467" s="6"/>
      <c r="E467" s="6"/>
      <c r="F467" s="6"/>
      <c r="G467" s="6"/>
      <c r="M467" s="69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2">
      <c r="A468" s="6"/>
      <c r="B468" s="6"/>
      <c r="C468" s="6"/>
      <c r="D468" s="6"/>
      <c r="E468" s="6"/>
      <c r="F468" s="6"/>
      <c r="G468" s="6"/>
      <c r="M468" s="69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2">
      <c r="A469" s="6"/>
      <c r="B469" s="6"/>
      <c r="C469" s="6"/>
      <c r="D469" s="6"/>
      <c r="E469" s="6"/>
      <c r="F469" s="6"/>
      <c r="G469" s="6"/>
      <c r="M469" s="69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2">
      <c r="A470" s="6"/>
      <c r="B470" s="6"/>
      <c r="C470" s="6"/>
      <c r="D470" s="6"/>
      <c r="E470" s="6"/>
      <c r="F470" s="6"/>
      <c r="G470" s="6"/>
      <c r="M470" s="69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2">
      <c r="A471" s="6"/>
      <c r="B471" s="6"/>
      <c r="C471" s="6"/>
      <c r="D471" s="6"/>
      <c r="E471" s="6"/>
      <c r="F471" s="6"/>
      <c r="G471" s="6"/>
      <c r="M471" s="69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2">
      <c r="A472" s="6"/>
      <c r="B472" s="6"/>
      <c r="C472" s="6"/>
      <c r="D472" s="6"/>
      <c r="E472" s="6"/>
      <c r="F472" s="6"/>
      <c r="G472" s="6"/>
      <c r="M472" s="69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2">
      <c r="A473" s="6"/>
      <c r="B473" s="6"/>
      <c r="C473" s="6"/>
      <c r="D473" s="6"/>
      <c r="E473" s="6"/>
      <c r="F473" s="6"/>
      <c r="G473" s="6"/>
      <c r="M473" s="69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2">
      <c r="A474" s="6"/>
      <c r="B474" s="6"/>
      <c r="C474" s="6"/>
      <c r="D474" s="6"/>
      <c r="E474" s="6"/>
      <c r="F474" s="6"/>
      <c r="G474" s="6"/>
      <c r="M474" s="69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2">
      <c r="A475" s="6"/>
      <c r="B475" s="6"/>
      <c r="C475" s="6"/>
      <c r="D475" s="6"/>
      <c r="E475" s="6"/>
      <c r="F475" s="6"/>
      <c r="G475" s="6"/>
      <c r="M475" s="69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2">
      <c r="A476" s="6"/>
      <c r="B476" s="6"/>
      <c r="C476" s="6"/>
      <c r="D476" s="6"/>
      <c r="E476" s="6"/>
      <c r="F476" s="6"/>
      <c r="G476" s="6"/>
      <c r="M476" s="69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2">
      <c r="A477" s="6"/>
      <c r="B477" s="6"/>
      <c r="C477" s="6"/>
      <c r="D477" s="6"/>
      <c r="E477" s="6"/>
      <c r="F477" s="6"/>
      <c r="G477" s="6"/>
      <c r="M477" s="69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2">
      <c r="A478" s="6"/>
      <c r="B478" s="6"/>
      <c r="C478" s="6"/>
      <c r="D478" s="6"/>
      <c r="E478" s="6"/>
      <c r="F478" s="6"/>
      <c r="G478" s="6"/>
      <c r="M478" s="69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2">
      <c r="A479" s="6"/>
      <c r="B479" s="6"/>
      <c r="C479" s="6"/>
      <c r="D479" s="6"/>
      <c r="E479" s="6"/>
      <c r="F479" s="6"/>
      <c r="G479" s="6"/>
      <c r="M479" s="69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2">
      <c r="A480" s="6"/>
      <c r="B480" s="6"/>
      <c r="C480" s="6"/>
      <c r="D480" s="6"/>
      <c r="E480" s="6"/>
      <c r="F480" s="6"/>
      <c r="G480" s="6"/>
      <c r="M480" s="69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2">
      <c r="A481" s="6"/>
      <c r="B481" s="6"/>
      <c r="C481" s="6"/>
      <c r="D481" s="6"/>
      <c r="E481" s="6"/>
      <c r="F481" s="6"/>
      <c r="G481" s="6"/>
      <c r="M481" s="69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2">
      <c r="A482" s="6"/>
      <c r="B482" s="6"/>
      <c r="C482" s="6"/>
      <c r="D482" s="6"/>
      <c r="E482" s="6"/>
      <c r="F482" s="6"/>
      <c r="G482" s="6"/>
      <c r="M482" s="69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2">
      <c r="A483" s="6"/>
      <c r="B483" s="6"/>
      <c r="C483" s="6"/>
      <c r="D483" s="6"/>
      <c r="E483" s="6"/>
      <c r="F483" s="6"/>
      <c r="G483" s="6"/>
      <c r="M483" s="69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2">
      <c r="A484" s="6"/>
      <c r="B484" s="6"/>
      <c r="C484" s="6"/>
      <c r="D484" s="6"/>
      <c r="E484" s="6"/>
      <c r="F484" s="6"/>
      <c r="G484" s="6"/>
      <c r="M484" s="69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2">
      <c r="A485" s="6"/>
      <c r="B485" s="6"/>
      <c r="C485" s="6"/>
      <c r="D485" s="6"/>
      <c r="E485" s="6"/>
      <c r="F485" s="6"/>
      <c r="G485" s="6"/>
      <c r="M485" s="69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2">
      <c r="A486" s="6"/>
      <c r="B486" s="6"/>
      <c r="C486" s="6"/>
      <c r="D486" s="6"/>
      <c r="E486" s="6"/>
      <c r="F486" s="6"/>
      <c r="G486" s="6"/>
      <c r="M486" s="69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2">
      <c r="A487" s="6"/>
      <c r="B487" s="6"/>
      <c r="C487" s="6"/>
      <c r="D487" s="6"/>
      <c r="E487" s="6"/>
      <c r="F487" s="6"/>
      <c r="G487" s="6"/>
      <c r="M487" s="69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2">
      <c r="A488" s="6"/>
      <c r="B488" s="6"/>
      <c r="C488" s="6"/>
      <c r="D488" s="6"/>
      <c r="E488" s="6"/>
      <c r="F488" s="6"/>
      <c r="G488" s="6"/>
      <c r="M488" s="69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2">
      <c r="A489" s="6"/>
      <c r="B489" s="6"/>
      <c r="C489" s="6"/>
      <c r="D489" s="6"/>
      <c r="E489" s="6"/>
      <c r="F489" s="6"/>
      <c r="G489" s="6"/>
      <c r="M489" s="69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2">
      <c r="A490" s="6"/>
      <c r="B490" s="6"/>
      <c r="C490" s="6"/>
      <c r="D490" s="6"/>
      <c r="E490" s="6"/>
      <c r="F490" s="6"/>
      <c r="G490" s="6"/>
      <c r="M490" s="69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2">
      <c r="A491" s="6"/>
      <c r="B491" s="6"/>
      <c r="C491" s="6"/>
      <c r="D491" s="6"/>
      <c r="E491" s="6"/>
      <c r="F491" s="6"/>
      <c r="G491" s="6"/>
      <c r="M491" s="69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2">
      <c r="A492" s="6"/>
      <c r="B492" s="6"/>
      <c r="C492" s="6"/>
      <c r="D492" s="6"/>
      <c r="E492" s="6"/>
      <c r="F492" s="6"/>
      <c r="G492" s="6"/>
      <c r="M492" s="69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2">
      <c r="A493" s="6"/>
      <c r="B493" s="6"/>
      <c r="C493" s="6"/>
      <c r="D493" s="6"/>
      <c r="E493" s="6"/>
      <c r="F493" s="6"/>
      <c r="G493" s="6"/>
      <c r="M493" s="69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2">
      <c r="A494" s="6"/>
      <c r="B494" s="6"/>
      <c r="C494" s="6"/>
      <c r="D494" s="6"/>
      <c r="E494" s="6"/>
      <c r="F494" s="6"/>
      <c r="G494" s="6"/>
      <c r="M494" s="69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2">
      <c r="A495" s="6"/>
      <c r="B495" s="6"/>
      <c r="C495" s="6"/>
      <c r="D495" s="6"/>
      <c r="E495" s="6"/>
      <c r="F495" s="6"/>
      <c r="G495" s="6"/>
      <c r="M495" s="69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2">
      <c r="A496" s="6"/>
      <c r="B496" s="6"/>
      <c r="C496" s="6"/>
      <c r="D496" s="6"/>
      <c r="E496" s="6"/>
      <c r="F496" s="6"/>
      <c r="G496" s="6"/>
      <c r="M496" s="69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2">
      <c r="A497" s="6"/>
      <c r="B497" s="6"/>
      <c r="C497" s="6"/>
      <c r="D497" s="6"/>
      <c r="E497" s="6"/>
      <c r="F497" s="6"/>
      <c r="G497" s="6"/>
      <c r="M497" s="69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2">
      <c r="A498" s="6"/>
      <c r="B498" s="6"/>
      <c r="C498" s="6"/>
      <c r="D498" s="6"/>
      <c r="E498" s="6"/>
      <c r="F498" s="6"/>
      <c r="G498" s="6"/>
      <c r="M498" s="69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2">
      <c r="A499" s="6"/>
      <c r="B499" s="6"/>
      <c r="C499" s="6"/>
      <c r="D499" s="6"/>
      <c r="E499" s="6"/>
      <c r="F499" s="6"/>
      <c r="G499" s="6"/>
      <c r="M499" s="69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2">
      <c r="A500" s="6"/>
      <c r="B500" s="6"/>
      <c r="C500" s="6"/>
      <c r="D500" s="6"/>
      <c r="E500" s="6"/>
      <c r="F500" s="6"/>
      <c r="G500" s="6"/>
      <c r="M500" s="69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2">
      <c r="A501" s="6"/>
      <c r="B501" s="6"/>
      <c r="C501" s="6"/>
      <c r="D501" s="6"/>
      <c r="E501" s="6"/>
      <c r="F501" s="6"/>
      <c r="G501" s="6"/>
      <c r="M501" s="69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2">
      <c r="A502" s="6"/>
      <c r="B502" s="6"/>
      <c r="C502" s="6"/>
      <c r="D502" s="6"/>
      <c r="E502" s="6"/>
      <c r="F502" s="6"/>
      <c r="G502" s="6"/>
      <c r="M502" s="69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2">
      <c r="A503" s="6"/>
      <c r="B503" s="6"/>
      <c r="C503" s="6"/>
      <c r="D503" s="6"/>
      <c r="E503" s="6"/>
      <c r="F503" s="6"/>
      <c r="G503" s="6"/>
      <c r="M503" s="69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2">
      <c r="A504" s="6"/>
      <c r="B504" s="6"/>
      <c r="C504" s="6"/>
      <c r="D504" s="6"/>
      <c r="E504" s="6"/>
      <c r="F504" s="6"/>
      <c r="G504" s="6"/>
      <c r="M504" s="69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2">
      <c r="A505" s="6"/>
      <c r="B505" s="6"/>
      <c r="C505" s="6"/>
      <c r="D505" s="6"/>
      <c r="E505" s="6"/>
      <c r="F505" s="6"/>
      <c r="G505" s="6"/>
      <c r="M505" s="69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2">
      <c r="A506" s="6"/>
      <c r="B506" s="6"/>
      <c r="C506" s="6"/>
      <c r="D506" s="6"/>
      <c r="E506" s="6"/>
      <c r="F506" s="6"/>
      <c r="G506" s="6"/>
      <c r="M506" s="69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2">
      <c r="A507" s="6"/>
      <c r="B507" s="6"/>
      <c r="C507" s="6"/>
      <c r="D507" s="6"/>
      <c r="E507" s="6"/>
      <c r="F507" s="6"/>
      <c r="G507" s="6"/>
      <c r="M507" s="69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2">
      <c r="A508" s="6"/>
      <c r="B508" s="6"/>
      <c r="C508" s="6"/>
      <c r="D508" s="6"/>
      <c r="E508" s="6"/>
      <c r="F508" s="6"/>
      <c r="G508" s="6"/>
      <c r="M508" s="69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2">
      <c r="A509" s="6"/>
      <c r="B509" s="6"/>
      <c r="C509" s="6"/>
      <c r="D509" s="6"/>
      <c r="E509" s="6"/>
      <c r="F509" s="6"/>
      <c r="G509" s="6"/>
      <c r="M509" s="69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2">
      <c r="A510" s="6"/>
      <c r="B510" s="6"/>
      <c r="C510" s="6"/>
      <c r="D510" s="6"/>
      <c r="E510" s="6"/>
      <c r="F510" s="6"/>
      <c r="G510" s="6"/>
      <c r="M510" s="69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2">
      <c r="A511" s="6"/>
      <c r="B511" s="6"/>
      <c r="C511" s="6"/>
      <c r="D511" s="6"/>
      <c r="E511" s="6"/>
      <c r="F511" s="6"/>
      <c r="G511" s="6"/>
      <c r="M511" s="69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2">
      <c r="A512" s="6"/>
      <c r="B512" s="6"/>
      <c r="C512" s="6"/>
      <c r="D512" s="6"/>
      <c r="E512" s="6"/>
      <c r="F512" s="6"/>
      <c r="G512" s="6"/>
      <c r="M512" s="69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2">
      <c r="A513" s="6"/>
      <c r="B513" s="6"/>
      <c r="C513" s="6"/>
      <c r="D513" s="6"/>
      <c r="E513" s="6"/>
      <c r="F513" s="6"/>
      <c r="G513" s="6"/>
      <c r="M513" s="69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2">
      <c r="A514" s="6"/>
      <c r="B514" s="6"/>
      <c r="C514" s="6"/>
      <c r="D514" s="6"/>
      <c r="E514" s="6"/>
      <c r="F514" s="6"/>
      <c r="G514" s="6"/>
      <c r="M514" s="69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2">
      <c r="A515" s="6"/>
      <c r="B515" s="6"/>
      <c r="C515" s="6"/>
      <c r="D515" s="6"/>
      <c r="E515" s="6"/>
      <c r="F515" s="6"/>
      <c r="G515" s="6"/>
      <c r="M515" s="69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2">
      <c r="A516" s="6"/>
      <c r="B516" s="6"/>
      <c r="C516" s="6"/>
      <c r="D516" s="6"/>
      <c r="E516" s="6"/>
      <c r="F516" s="6"/>
      <c r="G516" s="6"/>
      <c r="M516" s="69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2">
      <c r="A517" s="6"/>
      <c r="B517" s="6"/>
      <c r="C517" s="6"/>
      <c r="D517" s="6"/>
      <c r="E517" s="6"/>
      <c r="F517" s="6"/>
      <c r="G517" s="6"/>
      <c r="M517" s="69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2">
      <c r="A518" s="6"/>
      <c r="B518" s="6"/>
      <c r="C518" s="6"/>
      <c r="D518" s="6"/>
      <c r="E518" s="6"/>
      <c r="F518" s="6"/>
      <c r="G518" s="6"/>
      <c r="M518" s="69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2">
      <c r="A519" s="6"/>
      <c r="B519" s="6"/>
      <c r="C519" s="6"/>
      <c r="D519" s="6"/>
      <c r="E519" s="6"/>
      <c r="F519" s="6"/>
      <c r="G519" s="6"/>
      <c r="M519" s="69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2">
      <c r="A520" s="6"/>
      <c r="B520" s="6"/>
      <c r="C520" s="6"/>
      <c r="D520" s="6"/>
      <c r="E520" s="6"/>
      <c r="F520" s="6"/>
      <c r="G520" s="6"/>
      <c r="M520" s="69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2">
      <c r="A521" s="6"/>
      <c r="B521" s="6"/>
      <c r="C521" s="6"/>
      <c r="D521" s="6"/>
      <c r="E521" s="6"/>
      <c r="F521" s="6"/>
      <c r="G521" s="6"/>
      <c r="M521" s="69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2">
      <c r="A522" s="6"/>
      <c r="B522" s="6"/>
      <c r="C522" s="6"/>
      <c r="D522" s="6"/>
      <c r="E522" s="6"/>
      <c r="F522" s="6"/>
      <c r="G522" s="6"/>
      <c r="M522" s="69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2">
      <c r="A523" s="6"/>
      <c r="B523" s="6"/>
      <c r="C523" s="6"/>
      <c r="D523" s="6"/>
      <c r="E523" s="6"/>
      <c r="F523" s="6"/>
      <c r="G523" s="6"/>
      <c r="M523" s="69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2">
      <c r="A524" s="6"/>
      <c r="B524" s="6"/>
      <c r="C524" s="6"/>
      <c r="D524" s="6"/>
      <c r="E524" s="6"/>
      <c r="F524" s="6"/>
      <c r="G524" s="6"/>
      <c r="M524" s="69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2">
      <c r="A525" s="6"/>
      <c r="B525" s="6"/>
      <c r="C525" s="6"/>
      <c r="D525" s="6"/>
      <c r="E525" s="6"/>
      <c r="F525" s="6"/>
      <c r="G525" s="6"/>
      <c r="M525" s="69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2">
      <c r="A526" s="6"/>
      <c r="B526" s="6"/>
      <c r="C526" s="6"/>
      <c r="D526" s="6"/>
      <c r="E526" s="6"/>
      <c r="F526" s="6"/>
      <c r="G526" s="6"/>
      <c r="M526" s="69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2">
      <c r="A527" s="6"/>
      <c r="B527" s="6"/>
      <c r="C527" s="6"/>
      <c r="D527" s="6"/>
      <c r="E527" s="6"/>
      <c r="F527" s="6"/>
      <c r="G527" s="6"/>
      <c r="M527" s="69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2">
      <c r="A528" s="6"/>
      <c r="B528" s="6"/>
      <c r="C528" s="6"/>
      <c r="D528" s="6"/>
      <c r="E528" s="6"/>
      <c r="F528" s="6"/>
      <c r="G528" s="6"/>
      <c r="M528" s="69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2">
      <c r="A529" s="6"/>
      <c r="B529" s="6"/>
      <c r="C529" s="6"/>
      <c r="D529" s="6"/>
      <c r="E529" s="6"/>
      <c r="F529" s="6"/>
      <c r="G529" s="6"/>
      <c r="M529" s="69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2">
      <c r="A530" s="6"/>
      <c r="B530" s="6"/>
      <c r="C530" s="6"/>
      <c r="D530" s="6"/>
      <c r="E530" s="6"/>
      <c r="F530" s="6"/>
      <c r="G530" s="6"/>
      <c r="M530" s="69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2">
      <c r="A531" s="6"/>
      <c r="B531" s="6"/>
      <c r="C531" s="6"/>
      <c r="D531" s="6"/>
      <c r="E531" s="6"/>
      <c r="F531" s="6"/>
      <c r="G531" s="6"/>
      <c r="M531" s="69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2">
      <c r="A532" s="6"/>
      <c r="B532" s="6"/>
      <c r="C532" s="6"/>
      <c r="D532" s="6"/>
      <c r="E532" s="6"/>
      <c r="F532" s="6"/>
      <c r="G532" s="6"/>
      <c r="M532" s="69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2">
      <c r="A533" s="6"/>
      <c r="B533" s="6"/>
      <c r="C533" s="6"/>
      <c r="D533" s="6"/>
      <c r="E533" s="6"/>
      <c r="F533" s="6"/>
      <c r="G533" s="6"/>
      <c r="M533" s="69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2">
      <c r="A534" s="6"/>
      <c r="B534" s="6"/>
      <c r="C534" s="6"/>
      <c r="D534" s="6"/>
      <c r="E534" s="6"/>
      <c r="F534" s="6"/>
      <c r="G534" s="6"/>
      <c r="M534" s="69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2">
      <c r="A535" s="6"/>
      <c r="B535" s="6"/>
      <c r="C535" s="6"/>
      <c r="D535" s="6"/>
      <c r="E535" s="6"/>
      <c r="F535" s="6"/>
      <c r="G535" s="6"/>
      <c r="M535" s="69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2">
      <c r="A536" s="6"/>
      <c r="B536" s="6"/>
      <c r="C536" s="6"/>
      <c r="D536" s="6"/>
      <c r="E536" s="6"/>
      <c r="F536" s="6"/>
      <c r="G536" s="6"/>
      <c r="M536" s="69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2">
      <c r="A537" s="6"/>
      <c r="B537" s="6"/>
      <c r="C537" s="6"/>
      <c r="D537" s="6"/>
      <c r="E537" s="6"/>
      <c r="F537" s="6"/>
      <c r="G537" s="6"/>
      <c r="M537" s="69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2">
      <c r="A538" s="6"/>
      <c r="B538" s="6"/>
      <c r="C538" s="6"/>
      <c r="D538" s="6"/>
      <c r="E538" s="6"/>
      <c r="F538" s="6"/>
      <c r="G538" s="6"/>
      <c r="M538" s="69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2">
      <c r="A539" s="6"/>
      <c r="B539" s="6"/>
      <c r="C539" s="6"/>
      <c r="D539" s="6"/>
      <c r="E539" s="6"/>
      <c r="F539" s="6"/>
      <c r="G539" s="6"/>
      <c r="M539" s="69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2">
      <c r="A540" s="6"/>
      <c r="B540" s="6"/>
      <c r="C540" s="6"/>
      <c r="D540" s="6"/>
      <c r="E540" s="6"/>
      <c r="F540" s="6"/>
      <c r="G540" s="6"/>
      <c r="M540" s="69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2">
      <c r="A541" s="6"/>
      <c r="B541" s="6"/>
      <c r="C541" s="6"/>
      <c r="D541" s="6"/>
      <c r="E541" s="6"/>
      <c r="F541" s="6"/>
      <c r="G541" s="6"/>
      <c r="M541" s="69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2">
      <c r="A542" s="6"/>
      <c r="B542" s="6"/>
      <c r="C542" s="6"/>
      <c r="D542" s="6"/>
      <c r="E542" s="6"/>
      <c r="F542" s="6"/>
      <c r="G542" s="6"/>
      <c r="M542" s="69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2">
      <c r="A543" s="6"/>
      <c r="B543" s="6"/>
      <c r="C543" s="6"/>
      <c r="D543" s="6"/>
      <c r="E543" s="6"/>
      <c r="F543" s="6"/>
      <c r="G543" s="6"/>
      <c r="M543" s="69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2">
      <c r="A544" s="6"/>
      <c r="B544" s="6"/>
      <c r="C544" s="6"/>
      <c r="D544" s="6"/>
      <c r="E544" s="6"/>
      <c r="F544" s="6"/>
      <c r="G544" s="6"/>
      <c r="M544" s="69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2">
      <c r="A545" s="6"/>
      <c r="B545" s="6"/>
      <c r="C545" s="6"/>
      <c r="D545" s="6"/>
      <c r="E545" s="6"/>
      <c r="F545" s="6"/>
      <c r="G545" s="6"/>
      <c r="M545" s="69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2">
      <c r="A546" s="6"/>
      <c r="B546" s="6"/>
      <c r="C546" s="6"/>
      <c r="D546" s="6"/>
      <c r="E546" s="6"/>
      <c r="F546" s="6"/>
      <c r="G546" s="6"/>
      <c r="M546" s="69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2">
      <c r="A547" s="6"/>
      <c r="B547" s="6"/>
      <c r="C547" s="6"/>
      <c r="D547" s="6"/>
      <c r="E547" s="6"/>
      <c r="F547" s="6"/>
      <c r="G547" s="6"/>
      <c r="M547" s="69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2">
      <c r="A548" s="6"/>
      <c r="B548" s="6"/>
      <c r="C548" s="6"/>
      <c r="D548" s="6"/>
      <c r="E548" s="6"/>
      <c r="F548" s="6"/>
      <c r="G548" s="6"/>
      <c r="M548" s="69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2">
      <c r="A549" s="6"/>
      <c r="B549" s="6"/>
      <c r="C549" s="6"/>
      <c r="D549" s="6"/>
      <c r="E549" s="6"/>
      <c r="F549" s="6"/>
      <c r="G549" s="6"/>
      <c r="M549" s="69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2">
      <c r="A550" s="6"/>
      <c r="B550" s="6"/>
      <c r="C550" s="6"/>
      <c r="D550" s="6"/>
      <c r="E550" s="6"/>
      <c r="F550" s="6"/>
      <c r="G550" s="6"/>
      <c r="M550" s="69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2">
      <c r="A551" s="6"/>
      <c r="B551" s="6"/>
      <c r="C551" s="6"/>
      <c r="D551" s="6"/>
      <c r="E551" s="6"/>
      <c r="F551" s="6"/>
      <c r="G551" s="6"/>
      <c r="M551" s="69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2">
      <c r="A552" s="6"/>
      <c r="B552" s="6"/>
      <c r="C552" s="6"/>
      <c r="D552" s="6"/>
      <c r="E552" s="6"/>
      <c r="F552" s="6"/>
      <c r="G552" s="6"/>
      <c r="M552" s="69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2">
      <c r="A553" s="6"/>
      <c r="B553" s="6"/>
      <c r="C553" s="6"/>
      <c r="D553" s="6"/>
      <c r="E553" s="6"/>
      <c r="F553" s="6"/>
      <c r="G553" s="6"/>
      <c r="M553" s="69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2">
      <c r="A554" s="6"/>
      <c r="B554" s="6"/>
      <c r="C554" s="6"/>
      <c r="D554" s="6"/>
      <c r="E554" s="6"/>
      <c r="F554" s="6"/>
      <c r="G554" s="6"/>
      <c r="M554" s="69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2">
      <c r="A555" s="6"/>
      <c r="B555" s="6"/>
      <c r="C555" s="6"/>
      <c r="D555" s="6"/>
      <c r="E555" s="6"/>
      <c r="F555" s="6"/>
      <c r="G555" s="6"/>
      <c r="M555" s="69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2">
      <c r="A556" s="6"/>
      <c r="B556" s="6"/>
      <c r="C556" s="6"/>
      <c r="D556" s="6"/>
      <c r="E556" s="6"/>
      <c r="F556" s="6"/>
      <c r="G556" s="6"/>
      <c r="M556" s="69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2">
      <c r="A557" s="6"/>
      <c r="B557" s="6"/>
      <c r="C557" s="6"/>
      <c r="D557" s="6"/>
      <c r="E557" s="6"/>
      <c r="F557" s="6"/>
      <c r="G557" s="6"/>
      <c r="M557" s="69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2">
      <c r="A558" s="6"/>
      <c r="B558" s="6"/>
      <c r="C558" s="6"/>
      <c r="D558" s="6"/>
      <c r="E558" s="6"/>
      <c r="F558" s="6"/>
      <c r="G558" s="6"/>
      <c r="M558" s="69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2">
      <c r="A559" s="6"/>
      <c r="B559" s="6"/>
      <c r="C559" s="6"/>
      <c r="D559" s="6"/>
      <c r="E559" s="6"/>
      <c r="F559" s="6"/>
      <c r="G559" s="6"/>
      <c r="M559" s="69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2">
      <c r="A560" s="6"/>
      <c r="B560" s="6"/>
      <c r="C560" s="6"/>
      <c r="D560" s="6"/>
      <c r="E560" s="6"/>
      <c r="F560" s="6"/>
      <c r="G560" s="6"/>
      <c r="M560" s="69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2">
      <c r="A561" s="6"/>
      <c r="B561" s="6"/>
      <c r="C561" s="6"/>
      <c r="D561" s="6"/>
      <c r="E561" s="6"/>
      <c r="F561" s="6"/>
      <c r="G561" s="6"/>
      <c r="M561" s="69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2">
      <c r="A562" s="6"/>
      <c r="B562" s="6"/>
      <c r="C562" s="6"/>
      <c r="D562" s="6"/>
      <c r="E562" s="6"/>
      <c r="F562" s="6"/>
      <c r="G562" s="6"/>
      <c r="M562" s="69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2">
      <c r="A563" s="6"/>
      <c r="B563" s="6"/>
      <c r="C563" s="6"/>
      <c r="D563" s="6"/>
      <c r="E563" s="6"/>
      <c r="F563" s="6"/>
      <c r="G563" s="6"/>
      <c r="M563" s="69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2">
      <c r="A564" s="6"/>
      <c r="B564" s="6"/>
      <c r="C564" s="6"/>
      <c r="D564" s="6"/>
      <c r="E564" s="6"/>
      <c r="F564" s="6"/>
      <c r="G564" s="6"/>
      <c r="M564" s="69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2">
      <c r="A565" s="6"/>
      <c r="B565" s="6"/>
      <c r="C565" s="6"/>
      <c r="D565" s="6"/>
      <c r="E565" s="6"/>
      <c r="F565" s="6"/>
      <c r="G565" s="6"/>
      <c r="M565" s="69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2">
      <c r="A566" s="6"/>
      <c r="B566" s="6"/>
      <c r="C566" s="6"/>
      <c r="D566" s="6"/>
      <c r="E566" s="6"/>
      <c r="F566" s="6"/>
      <c r="G566" s="6"/>
      <c r="M566" s="69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2">
      <c r="A567" s="6"/>
      <c r="B567" s="6"/>
      <c r="C567" s="6"/>
      <c r="D567" s="6"/>
      <c r="E567" s="6"/>
      <c r="F567" s="6"/>
      <c r="G567" s="6"/>
      <c r="M567" s="69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2">
      <c r="A568" s="6"/>
      <c r="B568" s="6"/>
      <c r="C568" s="6"/>
      <c r="D568" s="6"/>
      <c r="E568" s="6"/>
      <c r="F568" s="6"/>
      <c r="G568" s="6"/>
      <c r="M568" s="69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2">
      <c r="A569" s="6"/>
      <c r="B569" s="6"/>
      <c r="C569" s="6"/>
      <c r="D569" s="6"/>
      <c r="E569" s="6"/>
      <c r="F569" s="6"/>
      <c r="G569" s="6"/>
      <c r="M569" s="69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2">
      <c r="A570" s="6"/>
      <c r="B570" s="6"/>
      <c r="C570" s="6"/>
      <c r="D570" s="6"/>
      <c r="E570" s="6"/>
      <c r="F570" s="6"/>
      <c r="G570" s="6"/>
      <c r="M570" s="69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2">
      <c r="A571" s="6"/>
      <c r="B571" s="6"/>
      <c r="C571" s="6"/>
      <c r="D571" s="6"/>
      <c r="E571" s="6"/>
      <c r="F571" s="6"/>
      <c r="G571" s="6"/>
      <c r="M571" s="69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2">
      <c r="A572" s="6"/>
      <c r="B572" s="6"/>
      <c r="C572" s="6"/>
      <c r="D572" s="6"/>
      <c r="E572" s="6"/>
      <c r="F572" s="6"/>
      <c r="G572" s="6"/>
      <c r="M572" s="69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2">
      <c r="A573" s="6"/>
      <c r="B573" s="6"/>
      <c r="C573" s="6"/>
      <c r="D573" s="6"/>
      <c r="E573" s="6"/>
      <c r="F573" s="6"/>
      <c r="G573" s="6"/>
      <c r="M573" s="69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2">
      <c r="A574" s="6"/>
      <c r="B574" s="6"/>
      <c r="C574" s="6"/>
      <c r="D574" s="6"/>
      <c r="E574" s="6"/>
      <c r="F574" s="6"/>
      <c r="G574" s="6"/>
      <c r="M574" s="69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2">
      <c r="A575" s="6"/>
      <c r="B575" s="6"/>
      <c r="C575" s="6"/>
      <c r="D575" s="6"/>
      <c r="E575" s="6"/>
      <c r="F575" s="6"/>
      <c r="G575" s="6"/>
      <c r="M575" s="69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2">
      <c r="A576" s="6"/>
      <c r="B576" s="6"/>
      <c r="C576" s="6"/>
      <c r="D576" s="6"/>
      <c r="E576" s="6"/>
      <c r="F576" s="6"/>
      <c r="G576" s="6"/>
      <c r="M576" s="69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2">
      <c r="A577" s="6"/>
      <c r="B577" s="6"/>
      <c r="C577" s="6"/>
      <c r="D577" s="6"/>
      <c r="E577" s="6"/>
      <c r="F577" s="6"/>
      <c r="G577" s="6"/>
      <c r="M577" s="69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2">
      <c r="A578" s="6"/>
      <c r="B578" s="6"/>
      <c r="C578" s="6"/>
      <c r="D578" s="6"/>
      <c r="E578" s="6"/>
      <c r="F578" s="6"/>
      <c r="G578" s="6"/>
      <c r="M578" s="69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2">
      <c r="A579" s="6"/>
      <c r="B579" s="6"/>
      <c r="C579" s="6"/>
      <c r="D579" s="6"/>
      <c r="E579" s="6"/>
      <c r="F579" s="6"/>
      <c r="G579" s="6"/>
      <c r="M579" s="69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2">
      <c r="A580" s="6"/>
      <c r="B580" s="6"/>
      <c r="C580" s="6"/>
      <c r="D580" s="6"/>
      <c r="E580" s="6"/>
      <c r="F580" s="6"/>
      <c r="G580" s="6"/>
      <c r="M580" s="69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2">
      <c r="A581" s="6"/>
      <c r="B581" s="6"/>
      <c r="C581" s="6"/>
      <c r="D581" s="6"/>
      <c r="E581" s="6"/>
      <c r="F581" s="6"/>
      <c r="G581" s="6"/>
      <c r="M581" s="69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2">
      <c r="A582" s="6"/>
      <c r="B582" s="6"/>
      <c r="C582" s="6"/>
      <c r="D582" s="6"/>
      <c r="E582" s="6"/>
      <c r="F582" s="6"/>
      <c r="G582" s="6"/>
      <c r="M582" s="69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2">
      <c r="A583" s="6"/>
      <c r="B583" s="6"/>
      <c r="C583" s="6"/>
      <c r="D583" s="6"/>
      <c r="E583" s="6"/>
      <c r="F583" s="6"/>
      <c r="G583" s="6"/>
      <c r="M583" s="69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2">
      <c r="A584" s="6"/>
      <c r="B584" s="6"/>
      <c r="C584" s="6"/>
      <c r="D584" s="6"/>
      <c r="E584" s="6"/>
      <c r="F584" s="6"/>
      <c r="G584" s="6"/>
      <c r="M584" s="69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2">
      <c r="A585" s="6"/>
      <c r="B585" s="6"/>
      <c r="C585" s="6"/>
      <c r="D585" s="6"/>
      <c r="E585" s="6"/>
      <c r="F585" s="6"/>
      <c r="G585" s="6"/>
      <c r="M585" s="69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2">
      <c r="A586" s="6"/>
      <c r="B586" s="6"/>
      <c r="C586" s="6"/>
      <c r="D586" s="6"/>
      <c r="E586" s="6"/>
      <c r="F586" s="6"/>
      <c r="G586" s="6"/>
      <c r="M586" s="69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2">
      <c r="A587" s="6"/>
      <c r="B587" s="6"/>
      <c r="C587" s="6"/>
      <c r="D587" s="6"/>
      <c r="E587" s="6"/>
      <c r="F587" s="6"/>
      <c r="G587" s="6"/>
      <c r="M587" s="69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2">
      <c r="A588" s="6"/>
      <c r="B588" s="6"/>
      <c r="C588" s="6"/>
      <c r="D588" s="6"/>
      <c r="E588" s="6"/>
      <c r="F588" s="6"/>
      <c r="G588" s="6"/>
      <c r="M588" s="69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2">
      <c r="A589" s="6"/>
      <c r="B589" s="6"/>
      <c r="C589" s="6"/>
      <c r="D589" s="6"/>
      <c r="E589" s="6"/>
      <c r="F589" s="6"/>
      <c r="G589" s="6"/>
      <c r="M589" s="69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2">
      <c r="A590" s="6"/>
      <c r="B590" s="6"/>
      <c r="C590" s="6"/>
      <c r="D590" s="6"/>
      <c r="E590" s="6"/>
      <c r="F590" s="6"/>
      <c r="G590" s="6"/>
      <c r="M590" s="69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2">
      <c r="A591" s="6"/>
      <c r="B591" s="6"/>
      <c r="C591" s="6"/>
      <c r="D591" s="6"/>
      <c r="E591" s="6"/>
      <c r="F591" s="6"/>
      <c r="G591" s="6"/>
      <c r="M591" s="69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2">
      <c r="A592" s="6"/>
      <c r="B592" s="6"/>
      <c r="C592" s="6"/>
      <c r="D592" s="6"/>
      <c r="E592" s="6"/>
      <c r="F592" s="6"/>
      <c r="G592" s="6"/>
      <c r="M592" s="69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2">
      <c r="A593" s="6"/>
      <c r="B593" s="6"/>
      <c r="C593" s="6"/>
      <c r="D593" s="6"/>
      <c r="E593" s="6"/>
      <c r="F593" s="6"/>
      <c r="G593" s="6"/>
      <c r="M593" s="69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2">
      <c r="A594" s="6"/>
      <c r="B594" s="6"/>
      <c r="C594" s="6"/>
      <c r="D594" s="6"/>
      <c r="E594" s="6"/>
      <c r="F594" s="6"/>
      <c r="G594" s="6"/>
      <c r="M594" s="69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2">
      <c r="A595" s="6"/>
      <c r="B595" s="6"/>
      <c r="C595" s="6"/>
      <c r="D595" s="6"/>
      <c r="E595" s="6"/>
      <c r="F595" s="6"/>
      <c r="G595" s="6"/>
      <c r="M595" s="69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2">
      <c r="A596" s="6"/>
      <c r="B596" s="6"/>
      <c r="C596" s="6"/>
      <c r="D596" s="6"/>
      <c r="E596" s="6"/>
      <c r="F596" s="6"/>
      <c r="G596" s="6"/>
      <c r="M596" s="69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2">
      <c r="A597" s="6"/>
      <c r="B597" s="6"/>
      <c r="C597" s="6"/>
      <c r="D597" s="6"/>
      <c r="E597" s="6"/>
      <c r="F597" s="6"/>
      <c r="G597" s="6"/>
      <c r="M597" s="69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2">
      <c r="A598" s="6"/>
      <c r="B598" s="6"/>
      <c r="C598" s="6"/>
      <c r="D598" s="6"/>
      <c r="E598" s="6"/>
      <c r="F598" s="6"/>
      <c r="G598" s="6"/>
      <c r="M598" s="69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2">
      <c r="A599" s="6"/>
      <c r="B599" s="6"/>
      <c r="C599" s="6"/>
      <c r="D599" s="6"/>
      <c r="E599" s="6"/>
      <c r="F599" s="6"/>
      <c r="G599" s="6"/>
      <c r="M599" s="69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2">
      <c r="A600" s="6"/>
      <c r="B600" s="6"/>
      <c r="C600" s="6"/>
      <c r="D600" s="6"/>
      <c r="E600" s="6"/>
      <c r="F600" s="6"/>
      <c r="G600" s="6"/>
      <c r="M600" s="69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2">
      <c r="A601" s="6"/>
      <c r="B601" s="6"/>
      <c r="C601" s="6"/>
      <c r="D601" s="6"/>
      <c r="E601" s="6"/>
      <c r="F601" s="6"/>
      <c r="G601" s="6"/>
      <c r="M601" s="69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2">
      <c r="A602" s="6"/>
      <c r="B602" s="6"/>
      <c r="C602" s="6"/>
      <c r="D602" s="6"/>
      <c r="E602" s="6"/>
      <c r="F602" s="6"/>
      <c r="G602" s="6"/>
      <c r="M602" s="69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2">
      <c r="A603" s="6"/>
      <c r="B603" s="6"/>
      <c r="C603" s="6"/>
      <c r="D603" s="6"/>
      <c r="E603" s="6"/>
      <c r="F603" s="6"/>
      <c r="G603" s="6"/>
      <c r="M603" s="69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2">
      <c r="A604" s="6"/>
      <c r="B604" s="6"/>
      <c r="C604" s="6"/>
      <c r="D604" s="6"/>
      <c r="E604" s="6"/>
      <c r="F604" s="6"/>
      <c r="G604" s="6"/>
      <c r="M604" s="69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2">
      <c r="A605" s="6"/>
      <c r="B605" s="6"/>
      <c r="C605" s="6"/>
      <c r="D605" s="6"/>
      <c r="E605" s="6"/>
      <c r="F605" s="6"/>
      <c r="G605" s="6"/>
      <c r="M605" s="69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2">
      <c r="A606" s="6"/>
      <c r="B606" s="6"/>
      <c r="C606" s="6"/>
      <c r="D606" s="6"/>
      <c r="E606" s="6"/>
      <c r="F606" s="6"/>
      <c r="G606" s="6"/>
      <c r="M606" s="69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2">
      <c r="A607" s="6"/>
      <c r="B607" s="6"/>
      <c r="C607" s="6"/>
      <c r="D607" s="6"/>
      <c r="E607" s="6"/>
      <c r="F607" s="6"/>
      <c r="G607" s="6"/>
      <c r="M607" s="69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2">
      <c r="A608" s="6"/>
      <c r="B608" s="6"/>
      <c r="C608" s="6"/>
      <c r="D608" s="6"/>
      <c r="E608" s="6"/>
      <c r="F608" s="6"/>
      <c r="G608" s="6"/>
      <c r="M608" s="69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2">
      <c r="A609" s="6"/>
      <c r="B609" s="6"/>
      <c r="C609" s="6"/>
      <c r="D609" s="6"/>
      <c r="E609" s="6"/>
      <c r="F609" s="6"/>
      <c r="G609" s="6"/>
      <c r="M609" s="69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2">
      <c r="A610" s="6"/>
      <c r="B610" s="6"/>
      <c r="C610" s="6"/>
      <c r="D610" s="6"/>
      <c r="E610" s="6"/>
      <c r="F610" s="6"/>
      <c r="G610" s="6"/>
      <c r="M610" s="69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2">
      <c r="A611" s="6"/>
      <c r="B611" s="6"/>
      <c r="C611" s="6"/>
      <c r="D611" s="6"/>
      <c r="E611" s="6"/>
      <c r="F611" s="6"/>
      <c r="G611" s="6"/>
      <c r="M611" s="69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2">
      <c r="A612" s="6"/>
      <c r="B612" s="6"/>
      <c r="C612" s="6"/>
      <c r="D612" s="6"/>
      <c r="E612" s="6"/>
      <c r="F612" s="6"/>
      <c r="G612" s="6"/>
      <c r="M612" s="69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2">
      <c r="A613" s="6"/>
      <c r="B613" s="6"/>
      <c r="C613" s="6"/>
      <c r="D613" s="6"/>
      <c r="E613" s="6"/>
      <c r="F613" s="6"/>
      <c r="G613" s="6"/>
      <c r="M613" s="69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2">
      <c r="A614" s="6"/>
      <c r="B614" s="6"/>
      <c r="C614" s="6"/>
      <c r="D614" s="6"/>
      <c r="E614" s="6"/>
      <c r="F614" s="6"/>
      <c r="G614" s="6"/>
      <c r="M614" s="69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2">
      <c r="A615" s="6"/>
      <c r="B615" s="6"/>
      <c r="C615" s="6"/>
      <c r="D615" s="6"/>
      <c r="E615" s="6"/>
      <c r="F615" s="6"/>
      <c r="G615" s="6"/>
      <c r="M615" s="69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2">
      <c r="A616" s="6"/>
      <c r="B616" s="6"/>
      <c r="C616" s="6"/>
      <c r="D616" s="6"/>
      <c r="E616" s="6"/>
      <c r="F616" s="6"/>
      <c r="G616" s="6"/>
      <c r="M616" s="69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2">
      <c r="A617" s="6"/>
      <c r="B617" s="6"/>
      <c r="C617" s="6"/>
      <c r="D617" s="6"/>
      <c r="E617" s="6"/>
      <c r="F617" s="6"/>
      <c r="G617" s="6"/>
      <c r="M617" s="69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2">
      <c r="A618" s="6"/>
      <c r="B618" s="6"/>
      <c r="C618" s="6"/>
      <c r="D618" s="6"/>
      <c r="E618" s="6"/>
      <c r="F618" s="6"/>
      <c r="G618" s="6"/>
      <c r="M618" s="69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2">
      <c r="A619" s="6"/>
      <c r="B619" s="6"/>
      <c r="C619" s="6"/>
      <c r="D619" s="6"/>
      <c r="E619" s="6"/>
      <c r="F619" s="6"/>
      <c r="G619" s="6"/>
      <c r="M619" s="69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2">
      <c r="A620" s="6"/>
      <c r="B620" s="6"/>
      <c r="C620" s="6"/>
      <c r="D620" s="6"/>
      <c r="E620" s="6"/>
      <c r="F620" s="6"/>
      <c r="G620" s="6"/>
      <c r="M620" s="69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2">
      <c r="A621" s="6"/>
      <c r="B621" s="6"/>
      <c r="C621" s="6"/>
      <c r="D621" s="6"/>
      <c r="E621" s="6"/>
      <c r="F621" s="6"/>
      <c r="G621" s="6"/>
      <c r="M621" s="69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2">
      <c r="A622" s="6"/>
      <c r="B622" s="6"/>
      <c r="C622" s="6"/>
      <c r="D622" s="6"/>
      <c r="E622" s="6"/>
      <c r="F622" s="6"/>
      <c r="G622" s="6"/>
      <c r="M622" s="69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2">
      <c r="A623" s="6"/>
      <c r="B623" s="6"/>
      <c r="C623" s="6"/>
      <c r="D623" s="6"/>
      <c r="E623" s="6"/>
      <c r="F623" s="6"/>
      <c r="G623" s="6"/>
      <c r="M623" s="69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2">
      <c r="A624" s="6"/>
      <c r="B624" s="6"/>
      <c r="C624" s="6"/>
      <c r="D624" s="6"/>
      <c r="E624" s="6"/>
      <c r="F624" s="6"/>
      <c r="G624" s="6"/>
      <c r="M624" s="69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2">
      <c r="A625" s="6"/>
      <c r="B625" s="6"/>
      <c r="C625" s="6"/>
      <c r="D625" s="6"/>
      <c r="E625" s="6"/>
      <c r="F625" s="6"/>
      <c r="G625" s="6"/>
      <c r="M625" s="69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2">
      <c r="A626" s="6"/>
      <c r="B626" s="6"/>
      <c r="C626" s="6"/>
      <c r="D626" s="6"/>
      <c r="E626" s="6"/>
      <c r="F626" s="6"/>
      <c r="G626" s="6"/>
      <c r="M626" s="69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2">
      <c r="A627" s="6"/>
      <c r="B627" s="6"/>
      <c r="C627" s="6"/>
      <c r="D627" s="6"/>
      <c r="E627" s="6"/>
      <c r="F627" s="6"/>
      <c r="G627" s="6"/>
      <c r="M627" s="69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2">
      <c r="A628" s="6"/>
      <c r="B628" s="6"/>
      <c r="C628" s="6"/>
      <c r="D628" s="6"/>
      <c r="E628" s="6"/>
      <c r="F628" s="6"/>
      <c r="G628" s="6"/>
      <c r="M628" s="69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2">
      <c r="A629" s="6"/>
      <c r="B629" s="6"/>
      <c r="C629" s="6"/>
      <c r="D629" s="6"/>
      <c r="E629" s="6"/>
      <c r="F629" s="6"/>
      <c r="G629" s="6"/>
      <c r="M629" s="69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2">
      <c r="A630" s="6"/>
      <c r="B630" s="6"/>
      <c r="C630" s="6"/>
      <c r="D630" s="6"/>
      <c r="E630" s="6"/>
      <c r="F630" s="6"/>
      <c r="G630" s="6"/>
      <c r="M630" s="69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2">
      <c r="A631" s="6"/>
      <c r="B631" s="6"/>
      <c r="C631" s="6"/>
      <c r="D631" s="6"/>
      <c r="E631" s="6"/>
      <c r="F631" s="6"/>
      <c r="G631" s="6"/>
      <c r="M631" s="69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2">
      <c r="A632" s="6"/>
      <c r="B632" s="6"/>
      <c r="C632" s="6"/>
      <c r="D632" s="6"/>
      <c r="E632" s="6"/>
      <c r="F632" s="6"/>
      <c r="G632" s="6"/>
      <c r="M632" s="69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2">
      <c r="A633" s="6"/>
      <c r="B633" s="6"/>
      <c r="C633" s="6"/>
      <c r="D633" s="6"/>
      <c r="E633" s="6"/>
      <c r="F633" s="6"/>
      <c r="G633" s="6"/>
      <c r="M633" s="69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2">
      <c r="A634" s="6"/>
      <c r="B634" s="6"/>
      <c r="C634" s="6"/>
      <c r="D634" s="6"/>
      <c r="E634" s="6"/>
      <c r="F634" s="6"/>
      <c r="G634" s="6"/>
      <c r="M634" s="69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2">
      <c r="A635" s="6"/>
      <c r="B635" s="6"/>
      <c r="C635" s="6"/>
      <c r="D635" s="6"/>
      <c r="E635" s="6"/>
      <c r="F635" s="6"/>
      <c r="G635" s="6"/>
      <c r="M635" s="69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2">
      <c r="A636" s="6"/>
      <c r="B636" s="6"/>
      <c r="C636" s="6"/>
      <c r="D636" s="6"/>
      <c r="E636" s="6"/>
      <c r="F636" s="6"/>
      <c r="G636" s="6"/>
      <c r="M636" s="69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2">
      <c r="A637" s="6"/>
      <c r="B637" s="6"/>
      <c r="C637" s="6"/>
      <c r="D637" s="6"/>
      <c r="E637" s="6"/>
      <c r="F637" s="6"/>
      <c r="G637" s="6"/>
      <c r="M637" s="69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2">
      <c r="A638" s="6"/>
      <c r="B638" s="6"/>
      <c r="C638" s="6"/>
      <c r="D638" s="6"/>
      <c r="E638" s="6"/>
      <c r="F638" s="6"/>
      <c r="G638" s="6"/>
      <c r="M638" s="69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2">
      <c r="A639" s="6"/>
      <c r="B639" s="6"/>
      <c r="C639" s="6"/>
      <c r="D639" s="6"/>
      <c r="E639" s="6"/>
      <c r="F639" s="6"/>
      <c r="G639" s="6"/>
      <c r="M639" s="69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2">
      <c r="A640" s="6"/>
      <c r="B640" s="6"/>
      <c r="C640" s="6"/>
      <c r="D640" s="6"/>
      <c r="E640" s="6"/>
      <c r="F640" s="6"/>
      <c r="G640" s="6"/>
      <c r="M640" s="69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2">
      <c r="A641" s="6"/>
      <c r="B641" s="6"/>
      <c r="C641" s="6"/>
      <c r="D641" s="6"/>
      <c r="E641" s="6"/>
      <c r="F641" s="6"/>
      <c r="G641" s="6"/>
      <c r="M641" s="69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2">
      <c r="A642" s="6"/>
      <c r="B642" s="6"/>
      <c r="C642" s="6"/>
      <c r="D642" s="6"/>
      <c r="E642" s="6"/>
      <c r="F642" s="6"/>
      <c r="G642" s="6"/>
      <c r="M642" s="69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2">
      <c r="A643" s="6"/>
      <c r="B643" s="6"/>
      <c r="C643" s="6"/>
      <c r="D643" s="6"/>
      <c r="E643" s="6"/>
      <c r="F643" s="6"/>
      <c r="G643" s="6"/>
      <c r="M643" s="69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2">
      <c r="A644" s="6"/>
      <c r="B644" s="6"/>
      <c r="C644" s="6"/>
      <c r="D644" s="6"/>
      <c r="E644" s="6"/>
      <c r="F644" s="6"/>
      <c r="G644" s="6"/>
      <c r="M644" s="69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2">
      <c r="A645" s="6"/>
      <c r="B645" s="6"/>
      <c r="C645" s="6"/>
      <c r="D645" s="6"/>
      <c r="E645" s="6"/>
      <c r="F645" s="6"/>
      <c r="G645" s="6"/>
      <c r="M645" s="69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2">
      <c r="A646" s="6"/>
      <c r="B646" s="6"/>
      <c r="C646" s="6"/>
      <c r="D646" s="6"/>
      <c r="E646" s="6"/>
      <c r="F646" s="6"/>
      <c r="G646" s="6"/>
      <c r="M646" s="69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2">
      <c r="A647" s="6"/>
      <c r="B647" s="6"/>
      <c r="C647" s="6"/>
      <c r="D647" s="6"/>
      <c r="E647" s="6"/>
      <c r="F647" s="6"/>
      <c r="G647" s="6"/>
      <c r="M647" s="69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2">
      <c r="A648" s="6"/>
      <c r="B648" s="6"/>
      <c r="C648" s="6"/>
      <c r="D648" s="6"/>
      <c r="E648" s="6"/>
      <c r="F648" s="6"/>
      <c r="G648" s="6"/>
      <c r="M648" s="69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2">
      <c r="A649" s="6"/>
      <c r="B649" s="6"/>
      <c r="C649" s="6"/>
      <c r="D649" s="6"/>
      <c r="E649" s="6"/>
      <c r="F649" s="6"/>
      <c r="G649" s="6"/>
      <c r="M649" s="69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2">
      <c r="A650" s="6"/>
      <c r="B650" s="6"/>
      <c r="C650" s="6"/>
      <c r="D650" s="6"/>
      <c r="E650" s="6"/>
      <c r="F650" s="6"/>
      <c r="G650" s="6"/>
      <c r="M650" s="69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2">
      <c r="A651" s="6"/>
      <c r="B651" s="6"/>
      <c r="C651" s="6"/>
      <c r="D651" s="6"/>
      <c r="E651" s="6"/>
      <c r="F651" s="6"/>
      <c r="G651" s="6"/>
      <c r="M651" s="69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2">
      <c r="A652" s="6"/>
      <c r="B652" s="6"/>
      <c r="C652" s="6"/>
      <c r="D652" s="6"/>
      <c r="E652" s="6"/>
      <c r="F652" s="6"/>
      <c r="G652" s="6"/>
      <c r="M652" s="69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2">
      <c r="A653" s="6"/>
      <c r="B653" s="6"/>
      <c r="C653" s="6"/>
      <c r="D653" s="6"/>
      <c r="E653" s="6"/>
      <c r="F653" s="6"/>
      <c r="G653" s="6"/>
      <c r="M653" s="69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2">
      <c r="A654" s="6"/>
      <c r="B654" s="6"/>
      <c r="C654" s="6"/>
      <c r="D654" s="6"/>
      <c r="E654" s="6"/>
      <c r="F654" s="6"/>
      <c r="G654" s="6"/>
      <c r="M654" s="69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2">
      <c r="A655" s="6"/>
      <c r="B655" s="6"/>
      <c r="C655" s="6"/>
      <c r="D655" s="6"/>
      <c r="E655" s="6"/>
      <c r="F655" s="6"/>
      <c r="G655" s="6"/>
      <c r="M655" s="69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2">
      <c r="A656" s="6"/>
      <c r="B656" s="6"/>
      <c r="C656" s="6"/>
      <c r="D656" s="6"/>
      <c r="E656" s="6"/>
      <c r="F656" s="6"/>
      <c r="G656" s="6"/>
      <c r="M656" s="69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2">
      <c r="A657" s="6"/>
      <c r="B657" s="6"/>
      <c r="C657" s="6"/>
      <c r="D657" s="6"/>
      <c r="E657" s="6"/>
      <c r="F657" s="6"/>
      <c r="G657" s="6"/>
      <c r="M657" s="69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2">
      <c r="A658" s="6"/>
      <c r="B658" s="6"/>
      <c r="C658" s="6"/>
      <c r="D658" s="6"/>
      <c r="E658" s="6"/>
      <c r="F658" s="6"/>
      <c r="G658" s="6"/>
      <c r="M658" s="69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2">
      <c r="A659" s="6"/>
      <c r="B659" s="6"/>
      <c r="C659" s="6"/>
      <c r="D659" s="6"/>
      <c r="E659" s="6"/>
      <c r="F659" s="6"/>
      <c r="G659" s="6"/>
      <c r="M659" s="69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2">
      <c r="A660" s="6"/>
      <c r="B660" s="6"/>
      <c r="C660" s="6"/>
      <c r="D660" s="6"/>
      <c r="E660" s="6"/>
      <c r="F660" s="6"/>
      <c r="G660" s="6"/>
      <c r="M660" s="69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2">
      <c r="A661" s="6"/>
      <c r="B661" s="6"/>
      <c r="C661" s="6"/>
      <c r="D661" s="6"/>
      <c r="E661" s="6"/>
      <c r="F661" s="6"/>
      <c r="G661" s="6"/>
      <c r="M661" s="69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2">
      <c r="A662" s="6"/>
      <c r="B662" s="6"/>
      <c r="C662" s="6"/>
      <c r="D662" s="6"/>
      <c r="E662" s="6"/>
      <c r="F662" s="6"/>
      <c r="G662" s="6"/>
      <c r="M662" s="69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2">
      <c r="A663" s="6"/>
      <c r="B663" s="6"/>
      <c r="C663" s="6"/>
      <c r="D663" s="6"/>
      <c r="E663" s="6"/>
      <c r="F663" s="6"/>
      <c r="G663" s="6"/>
      <c r="M663" s="69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2">
      <c r="A664" s="6"/>
      <c r="B664" s="6"/>
      <c r="C664" s="6"/>
      <c r="D664" s="6"/>
      <c r="E664" s="6"/>
      <c r="F664" s="6"/>
      <c r="G664" s="6"/>
      <c r="M664" s="69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2">
      <c r="A665" s="6"/>
      <c r="B665" s="6"/>
      <c r="C665" s="6"/>
      <c r="D665" s="6"/>
      <c r="E665" s="6"/>
      <c r="F665" s="6"/>
      <c r="G665" s="6"/>
      <c r="M665" s="69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2">
      <c r="A666" s="6"/>
      <c r="B666" s="6"/>
      <c r="C666" s="6"/>
      <c r="D666" s="6"/>
      <c r="E666" s="6"/>
      <c r="F666" s="6"/>
      <c r="G666" s="6"/>
      <c r="M666" s="69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2">
      <c r="A667" s="6"/>
      <c r="B667" s="6"/>
      <c r="C667" s="6"/>
      <c r="D667" s="6"/>
      <c r="E667" s="6"/>
      <c r="F667" s="6"/>
      <c r="G667" s="6"/>
      <c r="M667" s="69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2">
      <c r="A668" s="6"/>
      <c r="B668" s="6"/>
      <c r="C668" s="6"/>
      <c r="D668" s="6"/>
      <c r="E668" s="6"/>
      <c r="F668" s="6"/>
      <c r="G668" s="6"/>
      <c r="M668" s="69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2">
      <c r="A669" s="6"/>
      <c r="B669" s="6"/>
      <c r="C669" s="6"/>
      <c r="D669" s="6"/>
      <c r="E669" s="6"/>
      <c r="F669" s="6"/>
      <c r="G669" s="6"/>
      <c r="M669" s="69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2">
      <c r="A670" s="6"/>
      <c r="B670" s="6"/>
      <c r="C670" s="6"/>
      <c r="D670" s="6"/>
      <c r="E670" s="6"/>
      <c r="F670" s="6"/>
      <c r="G670" s="6"/>
      <c r="M670" s="69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2">
      <c r="A671" s="6"/>
      <c r="B671" s="6"/>
      <c r="C671" s="6"/>
      <c r="D671" s="6"/>
      <c r="E671" s="6"/>
      <c r="F671" s="6"/>
      <c r="G671" s="6"/>
      <c r="M671" s="69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2">
      <c r="A672" s="6"/>
      <c r="B672" s="6"/>
      <c r="C672" s="6"/>
      <c r="D672" s="6"/>
      <c r="E672" s="6"/>
      <c r="F672" s="6"/>
      <c r="G672" s="6"/>
      <c r="M672" s="69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2">
      <c r="A673" s="6"/>
      <c r="B673" s="6"/>
      <c r="C673" s="6"/>
      <c r="D673" s="6"/>
      <c r="E673" s="6"/>
      <c r="F673" s="6"/>
      <c r="G673" s="6"/>
      <c r="M673" s="69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2">
      <c r="A674" s="6"/>
      <c r="B674" s="6"/>
      <c r="C674" s="6"/>
      <c r="D674" s="6"/>
      <c r="E674" s="6"/>
      <c r="F674" s="6"/>
      <c r="G674" s="6"/>
      <c r="M674" s="69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2">
      <c r="A675" s="6"/>
      <c r="B675" s="6"/>
      <c r="C675" s="6"/>
      <c r="D675" s="6"/>
      <c r="E675" s="6"/>
      <c r="F675" s="6"/>
      <c r="G675" s="6"/>
      <c r="M675" s="69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2">
      <c r="A676" s="6"/>
      <c r="B676" s="6"/>
      <c r="C676" s="6"/>
      <c r="D676" s="6"/>
      <c r="E676" s="6"/>
      <c r="F676" s="6"/>
      <c r="G676" s="6"/>
      <c r="M676" s="69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2">
      <c r="A677" s="6"/>
      <c r="B677" s="6"/>
      <c r="C677" s="6"/>
      <c r="D677" s="6"/>
      <c r="E677" s="6"/>
      <c r="F677" s="6"/>
      <c r="G677" s="6"/>
      <c r="M677" s="69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2">
      <c r="A678" s="6"/>
      <c r="B678" s="6"/>
      <c r="C678" s="6"/>
      <c r="D678" s="6"/>
      <c r="E678" s="6"/>
      <c r="F678" s="6"/>
      <c r="G678" s="6"/>
      <c r="M678" s="69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2">
      <c r="A679" s="6"/>
      <c r="B679" s="6"/>
      <c r="C679" s="6"/>
      <c r="D679" s="6"/>
      <c r="E679" s="6"/>
      <c r="F679" s="6"/>
      <c r="G679" s="6"/>
      <c r="M679" s="69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2">
      <c r="A680" s="6"/>
      <c r="B680" s="6"/>
      <c r="C680" s="6"/>
      <c r="D680" s="6"/>
      <c r="E680" s="6"/>
      <c r="F680" s="6"/>
      <c r="G680" s="6"/>
      <c r="M680" s="69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2">
      <c r="A681" s="6"/>
      <c r="B681" s="6"/>
      <c r="C681" s="6"/>
      <c r="D681" s="6"/>
      <c r="E681" s="6"/>
      <c r="F681" s="6"/>
      <c r="G681" s="6"/>
      <c r="M681" s="69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2">
      <c r="A682" s="6"/>
      <c r="B682" s="6"/>
      <c r="C682" s="6"/>
      <c r="D682" s="6"/>
      <c r="E682" s="6"/>
      <c r="F682" s="6"/>
      <c r="G682" s="6"/>
      <c r="M682" s="69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2">
      <c r="A683" s="6"/>
      <c r="B683" s="6"/>
      <c r="C683" s="6"/>
      <c r="D683" s="6"/>
      <c r="E683" s="6"/>
      <c r="F683" s="6"/>
      <c r="G683" s="6"/>
      <c r="M683" s="69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2">
      <c r="A684" s="6"/>
      <c r="B684" s="6"/>
      <c r="C684" s="6"/>
      <c r="D684" s="6"/>
      <c r="E684" s="6"/>
      <c r="F684" s="6"/>
      <c r="G684" s="6"/>
      <c r="M684" s="69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2">
      <c r="A685" s="6"/>
      <c r="B685" s="6"/>
      <c r="C685" s="6"/>
      <c r="D685" s="6"/>
      <c r="E685" s="6"/>
      <c r="F685" s="6"/>
      <c r="G685" s="6"/>
      <c r="M685" s="69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2">
      <c r="A686" s="6"/>
      <c r="B686" s="6"/>
      <c r="C686" s="6"/>
      <c r="D686" s="6"/>
      <c r="E686" s="6"/>
      <c r="F686" s="6"/>
      <c r="G686" s="6"/>
      <c r="M686" s="69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2">
      <c r="A687" s="6"/>
      <c r="B687" s="6"/>
      <c r="C687" s="6"/>
      <c r="D687" s="6"/>
      <c r="E687" s="6"/>
      <c r="F687" s="6"/>
      <c r="G687" s="6"/>
      <c r="M687" s="69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2">
      <c r="A688" s="6"/>
      <c r="B688" s="6"/>
      <c r="C688" s="6"/>
      <c r="D688" s="6"/>
      <c r="E688" s="6"/>
      <c r="F688" s="6"/>
      <c r="G688" s="6"/>
      <c r="M688" s="69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2">
      <c r="A689" s="6"/>
      <c r="B689" s="6"/>
      <c r="C689" s="6"/>
      <c r="D689" s="6"/>
      <c r="E689" s="6"/>
      <c r="F689" s="6"/>
      <c r="G689" s="6"/>
      <c r="M689" s="69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2">
      <c r="A690" s="6"/>
      <c r="B690" s="6"/>
      <c r="C690" s="6"/>
      <c r="D690" s="6"/>
      <c r="E690" s="6"/>
      <c r="F690" s="6"/>
      <c r="G690" s="6"/>
      <c r="M690" s="69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2">
      <c r="A691" s="6"/>
      <c r="B691" s="6"/>
      <c r="C691" s="6"/>
      <c r="D691" s="6"/>
      <c r="E691" s="6"/>
      <c r="F691" s="6"/>
      <c r="G691" s="6"/>
      <c r="M691" s="69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2">
      <c r="A692" s="6"/>
      <c r="B692" s="6"/>
      <c r="C692" s="6"/>
      <c r="D692" s="6"/>
      <c r="E692" s="6"/>
      <c r="F692" s="6"/>
      <c r="G692" s="6"/>
      <c r="M692" s="69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2">
      <c r="A693" s="6"/>
      <c r="B693" s="6"/>
      <c r="C693" s="6"/>
      <c r="D693" s="6"/>
      <c r="E693" s="6"/>
      <c r="F693" s="6"/>
      <c r="G693" s="6"/>
      <c r="M693" s="69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2">
      <c r="A694" s="6"/>
      <c r="B694" s="6"/>
      <c r="C694" s="6"/>
      <c r="D694" s="6"/>
      <c r="E694" s="6"/>
      <c r="F694" s="6"/>
      <c r="G694" s="6"/>
      <c r="M694" s="69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2">
      <c r="A695" s="6"/>
      <c r="B695" s="6"/>
      <c r="C695" s="6"/>
      <c r="D695" s="6"/>
      <c r="E695" s="6"/>
      <c r="F695" s="6"/>
      <c r="G695" s="6"/>
      <c r="M695" s="69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2">
      <c r="A696" s="6"/>
      <c r="B696" s="6"/>
      <c r="C696" s="6"/>
      <c r="D696" s="6"/>
      <c r="E696" s="6"/>
      <c r="F696" s="6"/>
      <c r="G696" s="6"/>
      <c r="M696" s="69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2">
      <c r="A697" s="6"/>
      <c r="B697" s="6"/>
      <c r="C697" s="6"/>
      <c r="D697" s="6"/>
      <c r="E697" s="6"/>
      <c r="F697" s="6"/>
      <c r="G697" s="6"/>
      <c r="M697" s="69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2">
      <c r="A698" s="6"/>
      <c r="B698" s="6"/>
      <c r="C698" s="6"/>
      <c r="D698" s="6"/>
      <c r="E698" s="6"/>
      <c r="F698" s="6"/>
      <c r="G698" s="6"/>
      <c r="M698" s="69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2">
      <c r="A699" s="6"/>
      <c r="B699" s="6"/>
      <c r="C699" s="6"/>
      <c r="D699" s="6"/>
      <c r="E699" s="6"/>
      <c r="F699" s="6"/>
      <c r="G699" s="6"/>
      <c r="M699" s="69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2">
      <c r="A700" s="6"/>
      <c r="B700" s="6"/>
      <c r="C700" s="6"/>
      <c r="D700" s="6"/>
      <c r="E700" s="6"/>
      <c r="F700" s="6"/>
      <c r="G700" s="6"/>
      <c r="M700" s="69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2">
      <c r="A701" s="6"/>
      <c r="B701" s="6"/>
      <c r="C701" s="6"/>
      <c r="D701" s="6"/>
      <c r="E701" s="6"/>
      <c r="F701" s="6"/>
      <c r="G701" s="6"/>
      <c r="M701" s="69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2">
      <c r="A702" s="6"/>
      <c r="B702" s="6"/>
      <c r="C702" s="6"/>
      <c r="D702" s="6"/>
      <c r="E702" s="6"/>
      <c r="F702" s="6"/>
      <c r="G702" s="6"/>
      <c r="M702" s="69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2">
      <c r="A703" s="6"/>
      <c r="B703" s="6"/>
      <c r="C703" s="6"/>
      <c r="D703" s="6"/>
      <c r="E703" s="6"/>
      <c r="F703" s="6"/>
      <c r="G703" s="6"/>
      <c r="M703" s="69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2">
      <c r="A704" s="6"/>
      <c r="B704" s="6"/>
      <c r="C704" s="6"/>
      <c r="D704" s="6"/>
      <c r="E704" s="6"/>
      <c r="F704" s="6"/>
      <c r="G704" s="6"/>
      <c r="M704" s="69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2">
      <c r="A705" s="6"/>
      <c r="B705" s="6"/>
      <c r="C705" s="6"/>
      <c r="D705" s="6"/>
      <c r="E705" s="6"/>
      <c r="F705" s="6"/>
      <c r="G705" s="6"/>
      <c r="M705" s="69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2">
      <c r="A706" s="6"/>
      <c r="B706" s="6"/>
      <c r="C706" s="6"/>
      <c r="D706" s="6"/>
      <c r="E706" s="6"/>
      <c r="F706" s="6"/>
      <c r="G706" s="6"/>
      <c r="M706" s="69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2">
      <c r="A707" s="6"/>
      <c r="B707" s="6"/>
      <c r="C707" s="6"/>
      <c r="D707" s="6"/>
      <c r="E707" s="6"/>
      <c r="F707" s="6"/>
      <c r="G707" s="6"/>
      <c r="M707" s="69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2">
      <c r="A708" s="6"/>
      <c r="B708" s="6"/>
      <c r="C708" s="6"/>
      <c r="D708" s="6"/>
      <c r="E708" s="6"/>
      <c r="F708" s="6"/>
      <c r="G708" s="6"/>
      <c r="M708" s="69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2">
      <c r="A709" s="6"/>
      <c r="B709" s="6"/>
      <c r="C709" s="6"/>
      <c r="D709" s="6"/>
      <c r="E709" s="6"/>
      <c r="F709" s="6"/>
      <c r="G709" s="6"/>
      <c r="M709" s="69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2">
      <c r="A710" s="6"/>
      <c r="B710" s="6"/>
      <c r="C710" s="6"/>
      <c r="D710" s="6"/>
      <c r="E710" s="6"/>
      <c r="F710" s="6"/>
      <c r="G710" s="6"/>
      <c r="M710" s="69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2">
      <c r="A711" s="6"/>
      <c r="B711" s="6"/>
      <c r="C711" s="6"/>
      <c r="D711" s="6"/>
      <c r="E711" s="6"/>
      <c r="F711" s="6"/>
      <c r="G711" s="6"/>
      <c r="M711" s="69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2">
      <c r="A712" s="6"/>
      <c r="B712" s="6"/>
      <c r="C712" s="6"/>
      <c r="D712" s="6"/>
      <c r="E712" s="6"/>
      <c r="F712" s="6"/>
      <c r="G712" s="6"/>
      <c r="M712" s="69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2">
      <c r="A713" s="6"/>
      <c r="B713" s="6"/>
      <c r="C713" s="6"/>
      <c r="D713" s="6"/>
      <c r="E713" s="6"/>
      <c r="F713" s="6"/>
      <c r="G713" s="6"/>
      <c r="M713" s="69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2">
      <c r="A714" s="6"/>
      <c r="B714" s="6"/>
      <c r="C714" s="6"/>
      <c r="D714" s="6"/>
      <c r="E714" s="6"/>
      <c r="F714" s="6"/>
      <c r="G714" s="6"/>
      <c r="M714" s="69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2">
      <c r="A715" s="6"/>
      <c r="B715" s="6"/>
      <c r="C715" s="6"/>
      <c r="D715" s="6"/>
      <c r="E715" s="6"/>
      <c r="F715" s="6"/>
      <c r="G715" s="6"/>
      <c r="M715" s="69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2">
      <c r="A716" s="6"/>
      <c r="B716" s="6"/>
      <c r="C716" s="6"/>
      <c r="D716" s="6"/>
      <c r="E716" s="6"/>
      <c r="F716" s="6"/>
      <c r="G716" s="6"/>
      <c r="M716" s="69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2">
      <c r="A717" s="6"/>
      <c r="B717" s="6"/>
      <c r="C717" s="6"/>
      <c r="D717" s="6"/>
      <c r="E717" s="6"/>
      <c r="F717" s="6"/>
      <c r="G717" s="6"/>
      <c r="M717" s="69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2">
      <c r="A718" s="6"/>
      <c r="B718" s="6"/>
      <c r="C718" s="6"/>
      <c r="D718" s="6"/>
      <c r="E718" s="6"/>
      <c r="F718" s="6"/>
      <c r="G718" s="6"/>
      <c r="M718" s="69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2">
      <c r="A719" s="6"/>
      <c r="B719" s="6"/>
      <c r="C719" s="6"/>
      <c r="D719" s="6"/>
      <c r="E719" s="6"/>
      <c r="F719" s="6"/>
      <c r="G719" s="6"/>
      <c r="M719" s="69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2">
      <c r="A720" s="6"/>
      <c r="B720" s="6"/>
      <c r="C720" s="6"/>
      <c r="D720" s="6"/>
      <c r="E720" s="6"/>
      <c r="F720" s="6"/>
      <c r="G720" s="6"/>
      <c r="M720" s="69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2">
      <c r="A721" s="6"/>
      <c r="B721" s="6"/>
      <c r="C721" s="6"/>
      <c r="D721" s="6"/>
      <c r="E721" s="6"/>
      <c r="F721" s="6"/>
      <c r="G721" s="6"/>
      <c r="M721" s="69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2">
      <c r="A722" s="6"/>
      <c r="B722" s="6"/>
      <c r="C722" s="6"/>
      <c r="D722" s="6"/>
      <c r="E722" s="6"/>
      <c r="F722" s="6"/>
      <c r="G722" s="6"/>
      <c r="M722" s="69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2">
      <c r="A723" s="6"/>
      <c r="B723" s="6"/>
      <c r="C723" s="6"/>
      <c r="D723" s="6"/>
      <c r="E723" s="6"/>
      <c r="F723" s="6"/>
      <c r="G723" s="6"/>
      <c r="M723" s="69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2">
      <c r="A724" s="6"/>
      <c r="B724" s="6"/>
      <c r="C724" s="6"/>
      <c r="D724" s="6"/>
      <c r="E724" s="6"/>
      <c r="F724" s="6"/>
      <c r="G724" s="6"/>
      <c r="M724" s="69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2">
      <c r="A725" s="6"/>
      <c r="B725" s="6"/>
      <c r="C725" s="6"/>
      <c r="D725" s="6"/>
      <c r="E725" s="6"/>
      <c r="F725" s="6"/>
      <c r="G725" s="6"/>
      <c r="M725" s="69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2">
      <c r="A726" s="6"/>
      <c r="B726" s="6"/>
      <c r="C726" s="6"/>
      <c r="D726" s="6"/>
      <c r="E726" s="6"/>
      <c r="F726" s="6"/>
      <c r="G726" s="6"/>
      <c r="M726" s="69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2">
      <c r="A727" s="6"/>
      <c r="B727" s="6"/>
      <c r="C727" s="6"/>
      <c r="D727" s="6"/>
      <c r="E727" s="6"/>
      <c r="F727" s="6"/>
      <c r="G727" s="6"/>
      <c r="M727" s="69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2">
      <c r="A728" s="6"/>
      <c r="B728" s="6"/>
      <c r="C728" s="6"/>
      <c r="D728" s="6"/>
      <c r="E728" s="6"/>
      <c r="F728" s="6"/>
      <c r="G728" s="6"/>
      <c r="M728" s="69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2">
      <c r="A729" s="6"/>
      <c r="B729" s="6"/>
      <c r="C729" s="6"/>
      <c r="D729" s="6"/>
      <c r="E729" s="6"/>
      <c r="F729" s="6"/>
      <c r="G729" s="6"/>
      <c r="M729" s="69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2">
      <c r="A730" s="6"/>
      <c r="B730" s="6"/>
      <c r="C730" s="6"/>
      <c r="D730" s="6"/>
      <c r="E730" s="6"/>
      <c r="F730" s="6"/>
      <c r="G730" s="6"/>
      <c r="M730" s="69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2">
      <c r="A731" s="6"/>
      <c r="B731" s="6"/>
      <c r="C731" s="6"/>
      <c r="D731" s="6"/>
      <c r="E731" s="6"/>
      <c r="F731" s="6"/>
      <c r="G731" s="6"/>
      <c r="M731" s="69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2">
      <c r="A732" s="6"/>
      <c r="B732" s="6"/>
      <c r="C732" s="6"/>
      <c r="D732" s="6"/>
      <c r="E732" s="6"/>
      <c r="F732" s="6"/>
      <c r="G732" s="6"/>
      <c r="M732" s="69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2">
      <c r="A733" s="6"/>
      <c r="B733" s="6"/>
      <c r="C733" s="6"/>
      <c r="D733" s="6"/>
      <c r="E733" s="6"/>
      <c r="F733" s="6"/>
      <c r="G733" s="6"/>
      <c r="M733" s="69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2">
      <c r="A734" s="6"/>
      <c r="B734" s="6"/>
      <c r="C734" s="6"/>
      <c r="D734" s="6"/>
      <c r="E734" s="6"/>
      <c r="F734" s="6"/>
      <c r="G734" s="6"/>
      <c r="M734" s="69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2">
      <c r="A735" s="6"/>
      <c r="B735" s="6"/>
      <c r="C735" s="6"/>
      <c r="D735" s="6"/>
      <c r="E735" s="6"/>
      <c r="F735" s="6"/>
      <c r="G735" s="6"/>
      <c r="M735" s="69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2">
      <c r="A736" s="6"/>
      <c r="B736" s="6"/>
      <c r="C736" s="6"/>
      <c r="D736" s="6"/>
      <c r="E736" s="6"/>
      <c r="F736" s="6"/>
      <c r="G736" s="6"/>
      <c r="M736" s="69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2">
      <c r="A737" s="6"/>
      <c r="B737" s="6"/>
      <c r="C737" s="6"/>
      <c r="D737" s="6"/>
      <c r="E737" s="6"/>
      <c r="F737" s="6"/>
      <c r="G737" s="6"/>
      <c r="M737" s="69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2">
      <c r="A738" s="6"/>
      <c r="B738" s="6"/>
      <c r="C738" s="6"/>
      <c r="D738" s="6"/>
      <c r="E738" s="6"/>
      <c r="F738" s="6"/>
      <c r="G738" s="6"/>
      <c r="M738" s="69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2">
      <c r="A739" s="6"/>
      <c r="B739" s="6"/>
      <c r="C739" s="6"/>
      <c r="D739" s="6"/>
      <c r="E739" s="6"/>
      <c r="F739" s="6"/>
      <c r="G739" s="6"/>
      <c r="M739" s="69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2">
      <c r="A740" s="6"/>
      <c r="B740" s="6"/>
      <c r="C740" s="6"/>
      <c r="D740" s="6"/>
      <c r="E740" s="6"/>
      <c r="F740" s="6"/>
      <c r="G740" s="6"/>
      <c r="M740" s="69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2">
      <c r="A741" s="6"/>
      <c r="B741" s="6"/>
      <c r="C741" s="6"/>
      <c r="D741" s="6"/>
      <c r="E741" s="6"/>
      <c r="F741" s="6"/>
      <c r="G741" s="6"/>
      <c r="M741" s="69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2">
      <c r="A742" s="6"/>
      <c r="B742" s="6"/>
      <c r="C742" s="6"/>
      <c r="D742" s="6"/>
      <c r="E742" s="6"/>
      <c r="F742" s="6"/>
      <c r="G742" s="6"/>
      <c r="M742" s="69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2">
      <c r="A743" s="6"/>
      <c r="B743" s="6"/>
      <c r="C743" s="6"/>
      <c r="D743" s="6"/>
      <c r="E743" s="6"/>
      <c r="F743" s="6"/>
      <c r="G743" s="6"/>
      <c r="M743" s="69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2">
      <c r="A744" s="6"/>
      <c r="B744" s="6"/>
      <c r="C744" s="6"/>
      <c r="D744" s="6"/>
      <c r="E744" s="6"/>
      <c r="F744" s="6"/>
      <c r="G744" s="6"/>
      <c r="M744" s="69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2">
      <c r="A745" s="6"/>
      <c r="B745" s="6"/>
      <c r="C745" s="6"/>
      <c r="D745" s="6"/>
      <c r="E745" s="6"/>
      <c r="F745" s="6"/>
      <c r="G745" s="6"/>
      <c r="M745" s="69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2">
      <c r="A746" s="6"/>
      <c r="B746" s="6"/>
      <c r="C746" s="6"/>
      <c r="D746" s="6"/>
      <c r="E746" s="6"/>
      <c r="F746" s="6"/>
      <c r="G746" s="6"/>
      <c r="M746" s="69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2">
      <c r="A747" s="6"/>
      <c r="B747" s="6"/>
      <c r="C747" s="6"/>
      <c r="D747" s="6"/>
      <c r="E747" s="6"/>
      <c r="F747" s="6"/>
      <c r="G747" s="6"/>
      <c r="M747" s="69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2">
      <c r="A748" s="6"/>
      <c r="B748" s="6"/>
      <c r="C748" s="6"/>
      <c r="D748" s="6"/>
      <c r="E748" s="6"/>
      <c r="F748" s="6"/>
      <c r="G748" s="6"/>
      <c r="M748" s="69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2">
      <c r="A749" s="6"/>
      <c r="B749" s="6"/>
      <c r="C749" s="6"/>
      <c r="D749" s="6"/>
      <c r="E749" s="6"/>
      <c r="F749" s="6"/>
      <c r="G749" s="6"/>
      <c r="M749" s="69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2">
      <c r="A750" s="6"/>
      <c r="B750" s="6"/>
      <c r="C750" s="6"/>
      <c r="D750" s="6"/>
      <c r="E750" s="6"/>
      <c r="F750" s="6"/>
      <c r="G750" s="6"/>
      <c r="M750" s="69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2">
      <c r="A751" s="6"/>
      <c r="B751" s="6"/>
      <c r="C751" s="6"/>
      <c r="D751" s="6"/>
      <c r="E751" s="6"/>
      <c r="F751" s="6"/>
      <c r="G751" s="6"/>
      <c r="M751" s="69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2">
      <c r="A752" s="6"/>
      <c r="B752" s="6"/>
      <c r="C752" s="6"/>
      <c r="D752" s="6"/>
      <c r="E752" s="6"/>
      <c r="F752" s="6"/>
      <c r="G752" s="6"/>
      <c r="M752" s="69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2">
      <c r="A753" s="6"/>
      <c r="B753" s="6"/>
      <c r="C753" s="6"/>
      <c r="D753" s="6"/>
      <c r="E753" s="6"/>
      <c r="F753" s="6"/>
      <c r="G753" s="6"/>
      <c r="M753" s="69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2">
      <c r="A754" s="6"/>
      <c r="B754" s="6"/>
      <c r="C754" s="6"/>
      <c r="D754" s="6"/>
      <c r="E754" s="6"/>
      <c r="F754" s="6"/>
      <c r="G754" s="6"/>
      <c r="M754" s="69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2">
      <c r="A755" s="6"/>
      <c r="B755" s="6"/>
      <c r="C755" s="6"/>
      <c r="D755" s="6"/>
      <c r="E755" s="6"/>
      <c r="F755" s="6"/>
      <c r="G755" s="6"/>
      <c r="M755" s="69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2">
      <c r="A756" s="6"/>
      <c r="B756" s="6"/>
      <c r="C756" s="6"/>
      <c r="D756" s="6"/>
      <c r="E756" s="6"/>
      <c r="F756" s="6"/>
      <c r="G756" s="6"/>
      <c r="M756" s="69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2">
      <c r="A757" s="6"/>
      <c r="B757" s="6"/>
      <c r="C757" s="6"/>
      <c r="D757" s="6"/>
      <c r="E757" s="6"/>
      <c r="F757" s="6"/>
      <c r="G757" s="6"/>
      <c r="M757" s="69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2">
      <c r="A758" s="6"/>
      <c r="B758" s="6"/>
      <c r="C758" s="6"/>
      <c r="D758" s="6"/>
      <c r="E758" s="6"/>
      <c r="F758" s="6"/>
      <c r="G758" s="6"/>
      <c r="M758" s="69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2">
      <c r="A759" s="6"/>
      <c r="B759" s="6"/>
      <c r="C759" s="6"/>
      <c r="D759" s="6"/>
      <c r="E759" s="6"/>
      <c r="F759" s="6"/>
      <c r="G759" s="6"/>
      <c r="M759" s="69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2">
      <c r="A760" s="6"/>
      <c r="B760" s="6"/>
      <c r="C760" s="6"/>
      <c r="D760" s="6"/>
      <c r="E760" s="6"/>
      <c r="F760" s="6"/>
      <c r="G760" s="6"/>
      <c r="M760" s="69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2">
      <c r="A761" s="6"/>
      <c r="B761" s="6"/>
      <c r="C761" s="6"/>
      <c r="D761" s="6"/>
      <c r="E761" s="6"/>
      <c r="F761" s="6"/>
      <c r="G761" s="6"/>
      <c r="M761" s="69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2">
      <c r="A762" s="6"/>
      <c r="B762" s="6"/>
      <c r="C762" s="6"/>
      <c r="D762" s="6"/>
      <c r="E762" s="6"/>
      <c r="F762" s="6"/>
      <c r="G762" s="6"/>
      <c r="M762" s="69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2">
      <c r="A763" s="6"/>
      <c r="B763" s="6"/>
      <c r="C763" s="6"/>
      <c r="D763" s="6"/>
      <c r="E763" s="6"/>
      <c r="F763" s="6"/>
      <c r="G763" s="6"/>
      <c r="M763" s="69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2">
      <c r="A764" s="6"/>
      <c r="B764" s="6"/>
      <c r="C764" s="6"/>
      <c r="D764" s="6"/>
      <c r="E764" s="6"/>
      <c r="F764" s="6"/>
      <c r="G764" s="6"/>
      <c r="M764" s="69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2">
      <c r="A765" s="6"/>
      <c r="B765" s="6"/>
      <c r="C765" s="6"/>
      <c r="D765" s="6"/>
      <c r="E765" s="6"/>
      <c r="F765" s="6"/>
      <c r="G765" s="6"/>
      <c r="M765" s="69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2">
      <c r="A766" s="6"/>
      <c r="B766" s="6"/>
      <c r="C766" s="6"/>
      <c r="D766" s="6"/>
      <c r="E766" s="6"/>
      <c r="F766" s="6"/>
      <c r="G766" s="6"/>
      <c r="M766" s="69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2">
      <c r="A767" s="6"/>
      <c r="B767" s="6"/>
      <c r="C767" s="6"/>
      <c r="D767" s="6"/>
      <c r="E767" s="6"/>
      <c r="F767" s="6"/>
      <c r="G767" s="6"/>
      <c r="M767" s="69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2">
      <c r="A768" s="6"/>
      <c r="B768" s="6"/>
      <c r="C768" s="6"/>
      <c r="D768" s="6"/>
      <c r="E768" s="6"/>
      <c r="F768" s="6"/>
      <c r="G768" s="6"/>
      <c r="M768" s="69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2">
      <c r="A769" s="6"/>
      <c r="B769" s="6"/>
      <c r="C769" s="6"/>
      <c r="D769" s="6"/>
      <c r="E769" s="6"/>
      <c r="F769" s="6"/>
      <c r="G769" s="6"/>
      <c r="M769" s="69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2">
      <c r="A770" s="6"/>
      <c r="B770" s="6"/>
      <c r="C770" s="6"/>
      <c r="D770" s="6"/>
      <c r="E770" s="6"/>
      <c r="F770" s="6"/>
      <c r="G770" s="6"/>
      <c r="M770" s="69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2">
      <c r="A771" s="6"/>
      <c r="B771" s="6"/>
      <c r="C771" s="6"/>
      <c r="D771" s="6"/>
      <c r="E771" s="6"/>
      <c r="F771" s="6"/>
      <c r="G771" s="6"/>
      <c r="M771" s="69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2">
      <c r="A772" s="6"/>
      <c r="B772" s="6"/>
      <c r="C772" s="6"/>
      <c r="D772" s="6"/>
      <c r="E772" s="6"/>
      <c r="F772" s="6"/>
      <c r="G772" s="6"/>
      <c r="M772" s="69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2">
      <c r="A773" s="6"/>
      <c r="B773" s="6"/>
      <c r="C773" s="6"/>
      <c r="D773" s="6"/>
      <c r="E773" s="6"/>
      <c r="F773" s="6"/>
      <c r="G773" s="6"/>
      <c r="M773" s="69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2">
      <c r="A774" s="6"/>
      <c r="B774" s="6"/>
      <c r="C774" s="6"/>
      <c r="D774" s="6"/>
      <c r="E774" s="6"/>
      <c r="F774" s="6"/>
      <c r="G774" s="6"/>
      <c r="M774" s="69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2">
      <c r="A775" s="6"/>
      <c r="B775" s="6"/>
      <c r="C775" s="6"/>
      <c r="D775" s="6"/>
      <c r="E775" s="6"/>
      <c r="F775" s="6"/>
      <c r="G775" s="6"/>
      <c r="M775" s="69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2">
      <c r="A776" s="6"/>
      <c r="B776" s="6"/>
      <c r="C776" s="6"/>
      <c r="D776" s="6"/>
      <c r="E776" s="6"/>
      <c r="F776" s="6"/>
      <c r="G776" s="6"/>
      <c r="M776" s="69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2">
      <c r="A777" s="6"/>
      <c r="B777" s="6"/>
      <c r="C777" s="6"/>
      <c r="D777" s="6"/>
      <c r="E777" s="6"/>
      <c r="F777" s="6"/>
      <c r="G777" s="6"/>
      <c r="M777" s="69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2">
      <c r="A778" s="6"/>
      <c r="B778" s="6"/>
      <c r="C778" s="6"/>
      <c r="D778" s="6"/>
      <c r="E778" s="6"/>
      <c r="F778" s="6"/>
      <c r="G778" s="6"/>
      <c r="M778" s="69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2">
      <c r="A779" s="6"/>
      <c r="B779" s="6"/>
      <c r="C779" s="6"/>
      <c r="D779" s="6"/>
      <c r="E779" s="6"/>
      <c r="F779" s="6"/>
      <c r="G779" s="6"/>
      <c r="M779" s="69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2">
      <c r="A780" s="6"/>
      <c r="B780" s="6"/>
      <c r="C780" s="6"/>
      <c r="D780" s="6"/>
      <c r="E780" s="6"/>
      <c r="F780" s="6"/>
      <c r="G780" s="6"/>
      <c r="M780" s="69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2">
      <c r="A781" s="6"/>
      <c r="B781" s="6"/>
      <c r="C781" s="6"/>
      <c r="D781" s="6"/>
      <c r="E781" s="6"/>
      <c r="F781" s="6"/>
      <c r="G781" s="6"/>
      <c r="M781" s="69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2">
      <c r="A782" s="6"/>
      <c r="B782" s="6"/>
      <c r="C782" s="6"/>
      <c r="D782" s="6"/>
      <c r="E782" s="6"/>
      <c r="F782" s="6"/>
      <c r="G782" s="6"/>
      <c r="M782" s="69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2">
      <c r="A783" s="6"/>
      <c r="B783" s="6"/>
      <c r="C783" s="6"/>
      <c r="D783" s="6"/>
      <c r="E783" s="6"/>
      <c r="F783" s="6"/>
      <c r="G783" s="6"/>
      <c r="M783" s="69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2">
      <c r="A784" s="6"/>
      <c r="B784" s="6"/>
      <c r="C784" s="6"/>
      <c r="D784" s="6"/>
      <c r="E784" s="6"/>
      <c r="F784" s="6"/>
      <c r="G784" s="6"/>
      <c r="M784" s="69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2">
      <c r="A785" s="6"/>
      <c r="B785" s="6"/>
      <c r="C785" s="6"/>
      <c r="D785" s="6"/>
      <c r="E785" s="6"/>
      <c r="F785" s="6"/>
      <c r="G785" s="6"/>
      <c r="M785" s="69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2">
      <c r="A786" s="6"/>
      <c r="B786" s="6"/>
      <c r="C786" s="6"/>
      <c r="D786" s="6"/>
      <c r="E786" s="6"/>
      <c r="F786" s="6"/>
      <c r="G786" s="6"/>
      <c r="M786" s="69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2">
      <c r="A787" s="6"/>
      <c r="B787" s="6"/>
      <c r="C787" s="6"/>
      <c r="D787" s="6"/>
      <c r="E787" s="6"/>
      <c r="F787" s="6"/>
      <c r="G787" s="6"/>
      <c r="M787" s="69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2">
      <c r="A788" s="6"/>
      <c r="B788" s="6"/>
      <c r="C788" s="6"/>
      <c r="D788" s="6"/>
      <c r="E788" s="6"/>
      <c r="F788" s="6"/>
      <c r="G788" s="6"/>
      <c r="M788" s="69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2">
      <c r="A789" s="6"/>
      <c r="B789" s="6"/>
      <c r="C789" s="6"/>
      <c r="D789" s="6"/>
      <c r="E789" s="6"/>
      <c r="F789" s="6"/>
      <c r="G789" s="6"/>
      <c r="M789" s="69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2">
      <c r="A790" s="6"/>
      <c r="B790" s="6"/>
      <c r="C790" s="6"/>
      <c r="D790" s="6"/>
      <c r="E790" s="6"/>
      <c r="F790" s="6"/>
      <c r="G790" s="6"/>
      <c r="M790" s="69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2">
      <c r="A791" s="6"/>
      <c r="B791" s="6"/>
      <c r="C791" s="6"/>
      <c r="D791" s="6"/>
      <c r="E791" s="6"/>
      <c r="F791" s="6"/>
      <c r="G791" s="6"/>
      <c r="M791" s="69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2">
      <c r="A792" s="6"/>
      <c r="B792" s="6"/>
      <c r="C792" s="6"/>
      <c r="D792" s="6"/>
      <c r="E792" s="6"/>
      <c r="F792" s="6"/>
      <c r="G792" s="6"/>
      <c r="M792" s="69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2">
      <c r="A793" s="6"/>
      <c r="B793" s="6"/>
      <c r="C793" s="6"/>
      <c r="D793" s="6"/>
      <c r="E793" s="6"/>
      <c r="F793" s="6"/>
      <c r="G793" s="6"/>
      <c r="M793" s="69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2">
      <c r="A794" s="6"/>
      <c r="B794" s="6"/>
      <c r="C794" s="6"/>
      <c r="D794" s="6"/>
      <c r="E794" s="6"/>
      <c r="F794" s="6"/>
      <c r="G794" s="6"/>
      <c r="M794" s="69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2">
      <c r="A795" s="6"/>
      <c r="B795" s="6"/>
      <c r="C795" s="6"/>
      <c r="D795" s="6"/>
      <c r="E795" s="6"/>
      <c r="F795" s="6"/>
      <c r="G795" s="6"/>
      <c r="M795" s="69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2">
      <c r="A796" s="6"/>
      <c r="B796" s="6"/>
      <c r="C796" s="6"/>
      <c r="D796" s="6"/>
      <c r="E796" s="6"/>
      <c r="F796" s="6"/>
      <c r="G796" s="6"/>
      <c r="M796" s="69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2">
      <c r="A797" s="6"/>
      <c r="B797" s="6"/>
      <c r="C797" s="6"/>
      <c r="D797" s="6"/>
      <c r="E797" s="6"/>
      <c r="F797" s="6"/>
      <c r="G797" s="6"/>
      <c r="M797" s="69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2">
      <c r="A798" s="6"/>
      <c r="B798" s="6"/>
      <c r="C798" s="6"/>
      <c r="D798" s="6"/>
      <c r="E798" s="6"/>
      <c r="F798" s="6"/>
      <c r="G798" s="6"/>
      <c r="M798" s="69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2">
      <c r="A799" s="6"/>
      <c r="B799" s="6"/>
      <c r="C799" s="6"/>
      <c r="D799" s="6"/>
      <c r="E799" s="6"/>
      <c r="F799" s="6"/>
      <c r="G799" s="6"/>
      <c r="M799" s="69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2">
      <c r="A800" s="6"/>
      <c r="B800" s="6"/>
      <c r="C800" s="6"/>
      <c r="D800" s="6"/>
      <c r="E800" s="6"/>
      <c r="F800" s="6"/>
      <c r="G800" s="6"/>
      <c r="M800" s="69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2">
      <c r="A801" s="6"/>
      <c r="B801" s="6"/>
      <c r="C801" s="6"/>
      <c r="D801" s="6"/>
      <c r="E801" s="6"/>
      <c r="F801" s="6"/>
      <c r="G801" s="6"/>
      <c r="M801" s="69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2">
      <c r="A802" s="6"/>
      <c r="B802" s="6"/>
      <c r="C802" s="6"/>
      <c r="D802" s="6"/>
      <c r="E802" s="6"/>
      <c r="F802" s="6"/>
      <c r="G802" s="6"/>
      <c r="M802" s="69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2">
      <c r="A803" s="6"/>
      <c r="B803" s="6"/>
      <c r="C803" s="6"/>
      <c r="D803" s="6"/>
      <c r="E803" s="6"/>
      <c r="F803" s="6"/>
      <c r="G803" s="6"/>
      <c r="M803" s="69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2">
      <c r="A804" s="6"/>
      <c r="B804" s="6"/>
      <c r="C804" s="6"/>
      <c r="D804" s="6"/>
      <c r="E804" s="6"/>
      <c r="F804" s="6"/>
      <c r="G804" s="6"/>
      <c r="M804" s="69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2">
      <c r="A805" s="6"/>
      <c r="B805" s="6"/>
      <c r="C805" s="6"/>
      <c r="D805" s="6"/>
      <c r="E805" s="6"/>
      <c r="F805" s="6"/>
      <c r="G805" s="6"/>
      <c r="M805" s="69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2">
      <c r="A806" s="6"/>
      <c r="B806" s="6"/>
      <c r="C806" s="6"/>
      <c r="D806" s="6"/>
      <c r="E806" s="6"/>
      <c r="F806" s="6"/>
      <c r="G806" s="6"/>
      <c r="M806" s="69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2">
      <c r="A807" s="6"/>
      <c r="B807" s="6"/>
      <c r="C807" s="6"/>
      <c r="D807" s="6"/>
      <c r="E807" s="6"/>
      <c r="F807" s="6"/>
      <c r="G807" s="6"/>
      <c r="M807" s="69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2">
      <c r="A808" s="6"/>
      <c r="B808" s="6"/>
      <c r="C808" s="6"/>
      <c r="D808" s="6"/>
      <c r="E808" s="6"/>
      <c r="F808" s="6"/>
      <c r="G808" s="6"/>
      <c r="M808" s="69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2">
      <c r="A809" s="6"/>
      <c r="B809" s="6"/>
      <c r="C809" s="6"/>
      <c r="D809" s="6"/>
      <c r="E809" s="6"/>
      <c r="F809" s="6"/>
      <c r="G809" s="6"/>
      <c r="M809" s="69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2">
      <c r="A810" s="6"/>
      <c r="B810" s="6"/>
      <c r="C810" s="6"/>
      <c r="D810" s="6"/>
      <c r="E810" s="6"/>
      <c r="F810" s="6"/>
      <c r="G810" s="6"/>
      <c r="M810" s="69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2">
      <c r="A811" s="6"/>
      <c r="B811" s="6"/>
      <c r="C811" s="6"/>
      <c r="D811" s="6"/>
      <c r="E811" s="6"/>
      <c r="F811" s="6"/>
      <c r="G811" s="6"/>
      <c r="M811" s="69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2">
      <c r="A812" s="6"/>
      <c r="B812" s="6"/>
      <c r="C812" s="6"/>
      <c r="D812" s="6"/>
      <c r="E812" s="6"/>
      <c r="F812" s="6"/>
      <c r="G812" s="6"/>
      <c r="M812" s="69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2">
      <c r="A813" s="6"/>
      <c r="B813" s="6"/>
      <c r="C813" s="6"/>
      <c r="D813" s="6"/>
      <c r="E813" s="6"/>
      <c r="F813" s="6"/>
      <c r="G813" s="6"/>
      <c r="M813" s="69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2">
      <c r="A814" s="6"/>
      <c r="B814" s="6"/>
      <c r="C814" s="6"/>
      <c r="D814" s="6"/>
      <c r="E814" s="6"/>
      <c r="F814" s="6"/>
      <c r="G814" s="6"/>
      <c r="M814" s="69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2">
      <c r="A815" s="6"/>
      <c r="B815" s="6"/>
      <c r="C815" s="6"/>
      <c r="D815" s="6"/>
      <c r="E815" s="6"/>
      <c r="F815" s="6"/>
      <c r="G815" s="6"/>
      <c r="M815" s="69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2">
      <c r="A816" s="6"/>
      <c r="B816" s="6"/>
      <c r="C816" s="6"/>
      <c r="D816" s="6"/>
      <c r="E816" s="6"/>
      <c r="F816" s="6"/>
      <c r="G816" s="6"/>
      <c r="M816" s="69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2">
      <c r="A817" s="6"/>
      <c r="B817" s="6"/>
      <c r="C817" s="6"/>
      <c r="D817" s="6"/>
      <c r="E817" s="6"/>
      <c r="F817" s="6"/>
      <c r="G817" s="6"/>
      <c r="M817" s="69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2">
      <c r="A818" s="6"/>
      <c r="B818" s="6"/>
      <c r="C818" s="6"/>
      <c r="D818" s="6"/>
      <c r="E818" s="6"/>
      <c r="F818" s="6"/>
      <c r="G818" s="6"/>
      <c r="M818" s="69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2">
      <c r="A819" s="6"/>
      <c r="B819" s="6"/>
      <c r="C819" s="6"/>
      <c r="D819" s="6"/>
      <c r="E819" s="6"/>
      <c r="F819" s="6"/>
      <c r="G819" s="6"/>
      <c r="M819" s="69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2">
      <c r="A820" s="6"/>
      <c r="B820" s="6"/>
      <c r="C820" s="6"/>
      <c r="D820" s="6"/>
      <c r="E820" s="6"/>
      <c r="F820" s="6"/>
      <c r="G820" s="6"/>
      <c r="M820" s="69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2">
      <c r="A821" s="6"/>
      <c r="B821" s="6"/>
      <c r="C821" s="6"/>
      <c r="D821" s="6"/>
      <c r="E821" s="6"/>
      <c r="F821" s="6"/>
      <c r="G821" s="6"/>
      <c r="M821" s="69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2">
      <c r="A822" s="6"/>
      <c r="B822" s="6"/>
      <c r="C822" s="6"/>
      <c r="D822" s="6"/>
      <c r="E822" s="6"/>
      <c r="F822" s="6"/>
      <c r="G822" s="6"/>
      <c r="M822" s="69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2">
      <c r="A823" s="6"/>
      <c r="B823" s="6"/>
      <c r="C823" s="6"/>
      <c r="D823" s="6"/>
      <c r="E823" s="6"/>
      <c r="F823" s="6"/>
      <c r="G823" s="6"/>
      <c r="M823" s="69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2">
      <c r="A824" s="6"/>
      <c r="B824" s="6"/>
      <c r="C824" s="6"/>
      <c r="D824" s="6"/>
      <c r="E824" s="6"/>
      <c r="F824" s="6"/>
      <c r="G824" s="6"/>
      <c r="M824" s="69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2">
      <c r="A825" s="6"/>
      <c r="B825" s="6"/>
      <c r="C825" s="6"/>
      <c r="D825" s="6"/>
      <c r="E825" s="6"/>
      <c r="F825" s="6"/>
      <c r="G825" s="6"/>
      <c r="M825" s="69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2">
      <c r="A826" s="6"/>
      <c r="B826" s="6"/>
      <c r="C826" s="6"/>
      <c r="D826" s="6"/>
      <c r="E826" s="6"/>
      <c r="F826" s="6"/>
      <c r="G826" s="6"/>
      <c r="M826" s="69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2">
      <c r="A827" s="6"/>
      <c r="B827" s="6"/>
      <c r="C827" s="6"/>
      <c r="D827" s="6"/>
      <c r="E827" s="6"/>
      <c r="F827" s="6"/>
      <c r="G827" s="6"/>
      <c r="M827" s="69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2">
      <c r="A828" s="6"/>
      <c r="B828" s="6"/>
      <c r="C828" s="6"/>
      <c r="D828" s="6"/>
      <c r="E828" s="6"/>
      <c r="F828" s="6"/>
      <c r="G828" s="6"/>
      <c r="M828" s="69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2">
      <c r="A829" s="6"/>
      <c r="B829" s="6"/>
      <c r="C829" s="6"/>
      <c r="D829" s="6"/>
      <c r="E829" s="6"/>
      <c r="F829" s="6"/>
      <c r="G829" s="6"/>
      <c r="M829" s="69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2">
      <c r="A830" s="6"/>
      <c r="B830" s="6"/>
      <c r="C830" s="6"/>
      <c r="D830" s="6"/>
      <c r="E830" s="6"/>
      <c r="F830" s="6"/>
      <c r="G830" s="6"/>
      <c r="M830" s="69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2">
      <c r="A831" s="6"/>
      <c r="B831" s="6"/>
      <c r="C831" s="6"/>
      <c r="D831" s="6"/>
      <c r="E831" s="6"/>
      <c r="F831" s="6"/>
      <c r="G831" s="6"/>
      <c r="M831" s="69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2">
      <c r="A832" s="6"/>
      <c r="B832" s="6"/>
      <c r="C832" s="6"/>
      <c r="D832" s="6"/>
      <c r="E832" s="6"/>
      <c r="F832" s="6"/>
      <c r="G832" s="6"/>
      <c r="M832" s="69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2">
      <c r="A833" s="6"/>
      <c r="B833" s="6"/>
      <c r="C833" s="6"/>
      <c r="D833" s="6"/>
      <c r="E833" s="6"/>
      <c r="F833" s="6"/>
      <c r="G833" s="6"/>
      <c r="M833" s="69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2">
      <c r="A834" s="6"/>
      <c r="B834" s="6"/>
      <c r="C834" s="6"/>
      <c r="D834" s="6"/>
      <c r="E834" s="6"/>
      <c r="F834" s="6"/>
      <c r="G834" s="6"/>
      <c r="M834" s="69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2">
      <c r="A835" s="6"/>
      <c r="B835" s="6"/>
      <c r="C835" s="6"/>
      <c r="D835" s="6"/>
      <c r="E835" s="6"/>
      <c r="F835" s="6"/>
      <c r="G835" s="6"/>
      <c r="M835" s="69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2">
      <c r="A836" s="6"/>
      <c r="B836" s="6"/>
      <c r="C836" s="6"/>
      <c r="D836" s="6"/>
      <c r="E836" s="6"/>
      <c r="F836" s="6"/>
      <c r="G836" s="6"/>
      <c r="M836" s="69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2">
      <c r="A837" s="6"/>
      <c r="B837" s="6"/>
      <c r="C837" s="6"/>
      <c r="D837" s="6"/>
      <c r="E837" s="6"/>
      <c r="F837" s="6"/>
      <c r="G837" s="6"/>
      <c r="M837" s="69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2">
      <c r="A838" s="6"/>
      <c r="B838" s="6"/>
      <c r="C838" s="6"/>
      <c r="D838" s="6"/>
      <c r="E838" s="6"/>
      <c r="F838" s="6"/>
      <c r="G838" s="6"/>
      <c r="M838" s="69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2">
      <c r="A839" s="6"/>
      <c r="B839" s="6"/>
      <c r="C839" s="6"/>
      <c r="D839" s="6"/>
      <c r="E839" s="6"/>
      <c r="F839" s="6"/>
      <c r="G839" s="6"/>
      <c r="M839" s="69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2">
      <c r="A840" s="6"/>
      <c r="B840" s="6"/>
      <c r="C840" s="6"/>
      <c r="D840" s="6"/>
      <c r="E840" s="6"/>
      <c r="F840" s="6"/>
      <c r="G840" s="6"/>
      <c r="M840" s="69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2">
      <c r="A841" s="6"/>
      <c r="B841" s="6"/>
      <c r="C841" s="6"/>
      <c r="D841" s="6"/>
      <c r="E841" s="6"/>
      <c r="F841" s="6"/>
      <c r="G841" s="6"/>
      <c r="M841" s="69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2">
      <c r="A842" s="6"/>
      <c r="B842" s="6"/>
      <c r="C842" s="6"/>
      <c r="D842" s="6"/>
      <c r="E842" s="6"/>
      <c r="F842" s="6"/>
      <c r="G842" s="6"/>
      <c r="M842" s="69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2">
      <c r="A843" s="6"/>
      <c r="B843" s="6"/>
      <c r="C843" s="6"/>
      <c r="D843" s="6"/>
      <c r="E843" s="6"/>
      <c r="F843" s="6"/>
      <c r="G843" s="6"/>
      <c r="M843" s="69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2">
      <c r="A844" s="6"/>
      <c r="B844" s="6"/>
      <c r="C844" s="6"/>
      <c r="D844" s="6"/>
      <c r="E844" s="6"/>
      <c r="F844" s="6"/>
      <c r="G844" s="6"/>
      <c r="M844" s="69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2">
      <c r="A845" s="6"/>
      <c r="B845" s="6"/>
      <c r="C845" s="6"/>
      <c r="D845" s="6"/>
      <c r="E845" s="6"/>
      <c r="F845" s="6"/>
      <c r="G845" s="6"/>
      <c r="M845" s="69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2">
      <c r="A846" s="6"/>
      <c r="B846" s="6"/>
      <c r="C846" s="6"/>
      <c r="D846" s="6"/>
      <c r="E846" s="6"/>
      <c r="F846" s="6"/>
      <c r="G846" s="6"/>
      <c r="M846" s="69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2">
      <c r="A847" s="6"/>
      <c r="B847" s="6"/>
      <c r="C847" s="6"/>
      <c r="D847" s="6"/>
      <c r="E847" s="6"/>
      <c r="F847" s="6"/>
      <c r="G847" s="6"/>
      <c r="M847" s="69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2">
      <c r="A848" s="6"/>
      <c r="B848" s="6"/>
      <c r="C848" s="6"/>
      <c r="D848" s="6"/>
      <c r="E848" s="6"/>
      <c r="F848" s="6"/>
      <c r="G848" s="6"/>
      <c r="M848" s="69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2">
      <c r="A849" s="6"/>
      <c r="B849" s="6"/>
      <c r="C849" s="6"/>
      <c r="D849" s="6"/>
      <c r="E849" s="6"/>
      <c r="F849" s="6"/>
      <c r="G849" s="6"/>
      <c r="M849" s="69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2">
      <c r="A850" s="6"/>
      <c r="B850" s="6"/>
      <c r="C850" s="6"/>
      <c r="D850" s="6"/>
      <c r="E850" s="6"/>
      <c r="F850" s="6"/>
      <c r="G850" s="6"/>
      <c r="M850" s="69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2">
      <c r="A851" s="6"/>
      <c r="B851" s="6"/>
      <c r="C851" s="6"/>
      <c r="D851" s="6"/>
      <c r="E851" s="6"/>
      <c r="F851" s="6"/>
      <c r="G851" s="6"/>
      <c r="M851" s="69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2">
      <c r="A852" s="6"/>
      <c r="B852" s="6"/>
      <c r="C852" s="6"/>
      <c r="D852" s="6"/>
      <c r="E852" s="6"/>
      <c r="F852" s="6"/>
      <c r="G852" s="6"/>
      <c r="M852" s="69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2">
      <c r="A853" s="6"/>
      <c r="B853" s="6"/>
      <c r="C853" s="6"/>
      <c r="D853" s="6"/>
      <c r="E853" s="6"/>
      <c r="F853" s="6"/>
      <c r="G853" s="6"/>
      <c r="M853" s="69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2">
      <c r="A854" s="6"/>
      <c r="B854" s="6"/>
      <c r="C854" s="6"/>
      <c r="D854" s="6"/>
      <c r="E854" s="6"/>
      <c r="F854" s="6"/>
      <c r="G854" s="6"/>
      <c r="M854" s="69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2">
      <c r="A855" s="6"/>
      <c r="B855" s="6"/>
      <c r="C855" s="6"/>
      <c r="D855" s="6"/>
      <c r="E855" s="6"/>
      <c r="F855" s="6"/>
      <c r="G855" s="6"/>
      <c r="M855" s="69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2">
      <c r="A856" s="6"/>
      <c r="B856" s="6"/>
      <c r="C856" s="6"/>
      <c r="D856" s="6"/>
      <c r="E856" s="6"/>
      <c r="F856" s="6"/>
      <c r="G856" s="6"/>
      <c r="M856" s="69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2">
      <c r="A857" s="6"/>
      <c r="B857" s="6"/>
      <c r="C857" s="6"/>
      <c r="D857" s="6"/>
      <c r="E857" s="6"/>
      <c r="F857" s="6"/>
      <c r="G857" s="6"/>
      <c r="M857" s="69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2">
      <c r="A858" s="6"/>
      <c r="B858" s="6"/>
      <c r="C858" s="6"/>
      <c r="D858" s="6"/>
      <c r="E858" s="6"/>
      <c r="F858" s="6"/>
      <c r="G858" s="6"/>
      <c r="M858" s="69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2">
      <c r="A859" s="6"/>
      <c r="B859" s="6"/>
      <c r="C859" s="6"/>
      <c r="D859" s="6"/>
      <c r="E859" s="6"/>
      <c r="F859" s="6"/>
      <c r="G859" s="6"/>
      <c r="M859" s="69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2">
      <c r="A860" s="6"/>
      <c r="B860" s="6"/>
      <c r="C860" s="6"/>
      <c r="D860" s="6"/>
      <c r="E860" s="6"/>
      <c r="F860" s="6"/>
      <c r="G860" s="6"/>
      <c r="M860" s="69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2">
      <c r="A861" s="6"/>
      <c r="B861" s="6"/>
      <c r="C861" s="6"/>
      <c r="D861" s="6"/>
      <c r="E861" s="6"/>
      <c r="F861" s="6"/>
      <c r="G861" s="6"/>
      <c r="M861" s="69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2">
      <c r="A862" s="6"/>
      <c r="B862" s="6"/>
      <c r="C862" s="6"/>
      <c r="D862" s="6"/>
      <c r="E862" s="6"/>
      <c r="F862" s="6"/>
      <c r="G862" s="6"/>
      <c r="M862" s="69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2">
      <c r="A863" s="6"/>
      <c r="B863" s="6"/>
      <c r="C863" s="6"/>
      <c r="D863" s="6"/>
      <c r="E863" s="6"/>
      <c r="F863" s="6"/>
      <c r="G863" s="6"/>
      <c r="M863" s="69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2">
      <c r="A864" s="6"/>
      <c r="B864" s="6"/>
      <c r="C864" s="6"/>
      <c r="D864" s="6"/>
      <c r="E864" s="6"/>
      <c r="F864" s="6"/>
      <c r="G864" s="6"/>
      <c r="M864" s="69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2">
      <c r="A865" s="6"/>
      <c r="B865" s="6"/>
      <c r="C865" s="6"/>
      <c r="D865" s="6"/>
      <c r="E865" s="6"/>
      <c r="F865" s="6"/>
      <c r="G865" s="6"/>
      <c r="M865" s="69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2">
      <c r="A866" s="6"/>
      <c r="B866" s="6"/>
      <c r="C866" s="6"/>
      <c r="D866" s="6"/>
      <c r="E866" s="6"/>
      <c r="F866" s="6"/>
      <c r="G866" s="6"/>
      <c r="M866" s="69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2">
      <c r="A867" s="6"/>
      <c r="B867" s="6"/>
      <c r="C867" s="6"/>
      <c r="D867" s="6"/>
      <c r="E867" s="6"/>
      <c r="F867" s="6"/>
      <c r="G867" s="6"/>
      <c r="M867" s="69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2">
      <c r="A868" s="6"/>
      <c r="B868" s="6"/>
      <c r="C868" s="6"/>
      <c r="D868" s="6"/>
      <c r="E868" s="6"/>
      <c r="F868" s="6"/>
      <c r="G868" s="6"/>
      <c r="M868" s="69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2">
      <c r="A869" s="6"/>
      <c r="B869" s="6"/>
      <c r="C869" s="6"/>
      <c r="D869" s="6"/>
      <c r="E869" s="6"/>
      <c r="F869" s="6"/>
      <c r="G869" s="6"/>
      <c r="M869" s="69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2">
      <c r="A870" s="6"/>
      <c r="B870" s="6"/>
      <c r="C870" s="6"/>
      <c r="D870" s="6"/>
      <c r="E870" s="6"/>
      <c r="F870" s="6"/>
      <c r="G870" s="6"/>
      <c r="M870" s="69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2">
      <c r="A871" s="6"/>
      <c r="B871" s="6"/>
      <c r="C871" s="6"/>
      <c r="D871" s="6"/>
      <c r="E871" s="6"/>
      <c r="F871" s="6"/>
      <c r="G871" s="6"/>
      <c r="M871" s="69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2">
      <c r="A872" s="6"/>
      <c r="B872" s="6"/>
      <c r="C872" s="6"/>
      <c r="D872" s="6"/>
      <c r="E872" s="6"/>
      <c r="F872" s="6"/>
      <c r="G872" s="6"/>
      <c r="M872" s="69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2">
      <c r="A873" s="6"/>
      <c r="B873" s="6"/>
      <c r="C873" s="6"/>
      <c r="D873" s="6"/>
      <c r="E873" s="6"/>
      <c r="F873" s="6"/>
      <c r="G873" s="6"/>
      <c r="M873" s="69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2">
      <c r="A874" s="6"/>
      <c r="B874" s="6"/>
      <c r="C874" s="6"/>
      <c r="D874" s="6"/>
      <c r="E874" s="6"/>
      <c r="F874" s="6"/>
      <c r="G874" s="6"/>
      <c r="M874" s="69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2">
      <c r="A875" s="6"/>
      <c r="B875" s="6"/>
      <c r="C875" s="6"/>
      <c r="D875" s="6"/>
      <c r="E875" s="6"/>
      <c r="F875" s="6"/>
      <c r="G875" s="6"/>
      <c r="M875" s="69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2">
      <c r="A876" s="6"/>
      <c r="B876" s="6"/>
      <c r="C876" s="6"/>
      <c r="D876" s="6"/>
      <c r="E876" s="6"/>
      <c r="F876" s="6"/>
      <c r="G876" s="6"/>
      <c r="M876" s="69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2">
      <c r="A877" s="6"/>
      <c r="B877" s="6"/>
      <c r="C877" s="6"/>
      <c r="D877" s="6"/>
      <c r="E877" s="6"/>
      <c r="F877" s="6"/>
      <c r="G877" s="6"/>
      <c r="M877" s="69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2">
      <c r="A878" s="6"/>
      <c r="B878" s="6"/>
      <c r="C878" s="6"/>
      <c r="D878" s="6"/>
      <c r="E878" s="6"/>
      <c r="F878" s="6"/>
      <c r="G878" s="6"/>
      <c r="M878" s="69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2">
      <c r="A879" s="6"/>
      <c r="B879" s="6"/>
      <c r="C879" s="6"/>
      <c r="D879" s="6"/>
      <c r="E879" s="6"/>
      <c r="F879" s="6"/>
      <c r="G879" s="6"/>
      <c r="M879" s="69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2">
      <c r="A880" s="6"/>
      <c r="B880" s="6"/>
      <c r="C880" s="6"/>
      <c r="D880" s="6"/>
      <c r="E880" s="6"/>
      <c r="F880" s="6"/>
      <c r="G880" s="6"/>
      <c r="M880" s="69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2">
      <c r="A881" s="6"/>
      <c r="B881" s="6"/>
      <c r="C881" s="6"/>
      <c r="D881" s="6"/>
      <c r="E881" s="6"/>
      <c r="F881" s="6"/>
      <c r="G881" s="6"/>
      <c r="M881" s="69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2">
      <c r="A882" s="6"/>
      <c r="B882" s="6"/>
      <c r="C882" s="6"/>
      <c r="D882" s="6"/>
      <c r="E882" s="6"/>
      <c r="F882" s="6"/>
      <c r="G882" s="6"/>
      <c r="M882" s="69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2">
      <c r="A883" s="6"/>
      <c r="B883" s="6"/>
      <c r="C883" s="6"/>
      <c r="D883" s="6"/>
      <c r="E883" s="6"/>
      <c r="F883" s="6"/>
      <c r="G883" s="6"/>
      <c r="M883" s="69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2">
      <c r="A884" s="6"/>
      <c r="B884" s="6"/>
      <c r="C884" s="6"/>
      <c r="D884" s="6"/>
      <c r="E884" s="6"/>
      <c r="F884" s="6"/>
      <c r="G884" s="6"/>
      <c r="M884" s="69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2">
      <c r="A885" s="6"/>
      <c r="B885" s="6"/>
      <c r="C885" s="6"/>
      <c r="D885" s="6"/>
      <c r="E885" s="6"/>
      <c r="F885" s="6"/>
      <c r="G885" s="6"/>
      <c r="M885" s="69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2">
      <c r="A886" s="6"/>
      <c r="B886" s="6"/>
      <c r="C886" s="6"/>
      <c r="D886" s="6"/>
      <c r="E886" s="6"/>
      <c r="F886" s="6"/>
      <c r="G886" s="6"/>
      <c r="M886" s="69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2">
      <c r="A887" s="6"/>
      <c r="B887" s="6"/>
      <c r="C887" s="6"/>
      <c r="D887" s="6"/>
      <c r="E887" s="6"/>
      <c r="F887" s="6"/>
      <c r="G887" s="6"/>
      <c r="M887" s="69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2">
      <c r="A888" s="6"/>
      <c r="B888" s="6"/>
      <c r="C888" s="6"/>
      <c r="D888" s="6"/>
      <c r="E888" s="6"/>
      <c r="F888" s="6"/>
      <c r="G888" s="6"/>
      <c r="M888" s="69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2">
      <c r="A889" s="6"/>
      <c r="B889" s="6"/>
      <c r="C889" s="6"/>
      <c r="D889" s="6"/>
      <c r="E889" s="6"/>
      <c r="F889" s="6"/>
      <c r="G889" s="6"/>
      <c r="M889" s="69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2">
      <c r="A890" s="6"/>
      <c r="B890" s="6"/>
      <c r="C890" s="6"/>
      <c r="D890" s="6"/>
      <c r="E890" s="6"/>
      <c r="F890" s="6"/>
      <c r="G890" s="6"/>
      <c r="M890" s="69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2">
      <c r="A891" s="6"/>
      <c r="B891" s="6"/>
      <c r="C891" s="6"/>
      <c r="D891" s="6"/>
      <c r="E891" s="6"/>
      <c r="F891" s="6"/>
      <c r="G891" s="6"/>
      <c r="M891" s="69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2">
      <c r="A892" s="6"/>
      <c r="B892" s="6"/>
      <c r="C892" s="6"/>
      <c r="D892" s="6"/>
      <c r="E892" s="6"/>
      <c r="F892" s="6"/>
      <c r="G892" s="6"/>
      <c r="M892" s="69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2">
      <c r="A893" s="6"/>
      <c r="B893" s="6"/>
      <c r="C893" s="6"/>
      <c r="D893" s="6"/>
      <c r="E893" s="6"/>
      <c r="F893" s="6"/>
      <c r="G893" s="6"/>
      <c r="M893" s="69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2">
      <c r="A894" s="6"/>
      <c r="B894" s="6"/>
      <c r="C894" s="6"/>
      <c r="D894" s="6"/>
      <c r="E894" s="6"/>
      <c r="F894" s="6"/>
      <c r="G894" s="6"/>
      <c r="M894" s="69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2">
      <c r="A895" s="6"/>
      <c r="B895" s="6"/>
      <c r="C895" s="6"/>
      <c r="D895" s="6"/>
      <c r="E895" s="6"/>
      <c r="F895" s="6"/>
      <c r="G895" s="6"/>
      <c r="M895" s="69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2">
      <c r="A896" s="6"/>
      <c r="B896" s="6"/>
      <c r="C896" s="6"/>
      <c r="D896" s="6"/>
      <c r="E896" s="6"/>
      <c r="F896" s="6"/>
      <c r="G896" s="6"/>
      <c r="M896" s="69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2">
      <c r="A897" s="6"/>
      <c r="B897" s="6"/>
      <c r="C897" s="6"/>
      <c r="D897" s="6"/>
      <c r="E897" s="6"/>
      <c r="F897" s="6"/>
      <c r="G897" s="6"/>
      <c r="M897" s="69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2">
      <c r="A898" s="6"/>
      <c r="B898" s="6"/>
      <c r="C898" s="6"/>
      <c r="D898" s="6"/>
      <c r="E898" s="6"/>
      <c r="F898" s="6"/>
      <c r="G898" s="6"/>
      <c r="M898" s="69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2">
      <c r="A899" s="6"/>
      <c r="B899" s="6"/>
      <c r="C899" s="6"/>
      <c r="D899" s="6"/>
      <c r="E899" s="6"/>
      <c r="F899" s="6"/>
      <c r="G899" s="6"/>
      <c r="M899" s="69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2">
      <c r="A900" s="6"/>
      <c r="B900" s="6"/>
      <c r="C900" s="6"/>
      <c r="D900" s="6"/>
      <c r="E900" s="6"/>
      <c r="F900" s="6"/>
      <c r="G900" s="6"/>
      <c r="M900" s="69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2">
      <c r="A901" s="6"/>
      <c r="B901" s="6"/>
      <c r="C901" s="6"/>
      <c r="D901" s="6"/>
      <c r="E901" s="6"/>
      <c r="F901" s="6"/>
      <c r="G901" s="6"/>
      <c r="M901" s="69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2">
      <c r="A902" s="6"/>
      <c r="B902" s="6"/>
      <c r="C902" s="6"/>
      <c r="D902" s="6"/>
      <c r="E902" s="6"/>
      <c r="F902" s="6"/>
      <c r="G902" s="6"/>
      <c r="M902" s="69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2">
      <c r="A903" s="6"/>
      <c r="B903" s="6"/>
      <c r="C903" s="6"/>
      <c r="D903" s="6"/>
      <c r="E903" s="6"/>
      <c r="F903" s="6"/>
      <c r="G903" s="6"/>
      <c r="M903" s="69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2">
      <c r="A904" s="6"/>
      <c r="B904" s="6"/>
      <c r="C904" s="6"/>
      <c r="D904" s="6"/>
      <c r="E904" s="6"/>
      <c r="F904" s="6"/>
      <c r="G904" s="6"/>
      <c r="M904" s="69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2">
      <c r="A905" s="6"/>
      <c r="B905" s="6"/>
      <c r="C905" s="6"/>
      <c r="D905" s="6"/>
      <c r="E905" s="6"/>
      <c r="F905" s="6"/>
      <c r="G905" s="6"/>
      <c r="M905" s="69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2">
      <c r="A906" s="6"/>
      <c r="B906" s="6"/>
      <c r="C906" s="6"/>
      <c r="D906" s="6"/>
      <c r="E906" s="6"/>
      <c r="F906" s="6"/>
      <c r="G906" s="6"/>
      <c r="M906" s="69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2">
      <c r="A907" s="6"/>
      <c r="B907" s="6"/>
      <c r="C907" s="6"/>
      <c r="D907" s="6"/>
      <c r="E907" s="6"/>
      <c r="F907" s="6"/>
      <c r="G907" s="6"/>
      <c r="M907" s="69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2">
      <c r="A908" s="6"/>
      <c r="B908" s="6"/>
      <c r="C908" s="6"/>
      <c r="D908" s="6"/>
      <c r="E908" s="6"/>
      <c r="F908" s="6"/>
      <c r="G908" s="6"/>
      <c r="M908" s="69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2">
      <c r="A909" s="6"/>
      <c r="B909" s="6"/>
      <c r="C909" s="6"/>
      <c r="D909" s="6"/>
      <c r="E909" s="6"/>
      <c r="F909" s="6"/>
      <c r="G909" s="6"/>
      <c r="M909" s="69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2">
      <c r="A910" s="6"/>
      <c r="B910" s="6"/>
      <c r="C910" s="6"/>
      <c r="D910" s="6"/>
      <c r="E910" s="6"/>
      <c r="F910" s="6"/>
      <c r="G910" s="6"/>
      <c r="M910" s="69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2">
      <c r="A911" s="6"/>
      <c r="B911" s="6"/>
      <c r="C911" s="6"/>
      <c r="D911" s="6"/>
      <c r="E911" s="6"/>
      <c r="F911" s="6"/>
      <c r="G911" s="6"/>
      <c r="M911" s="69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2">
      <c r="A912" s="6"/>
      <c r="B912" s="6"/>
      <c r="C912" s="6"/>
      <c r="D912" s="6"/>
      <c r="E912" s="6"/>
      <c r="F912" s="6"/>
      <c r="G912" s="6"/>
      <c r="M912" s="69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2">
      <c r="A913" s="6"/>
      <c r="B913" s="6"/>
      <c r="C913" s="6"/>
      <c r="D913" s="6"/>
      <c r="E913" s="6"/>
      <c r="F913" s="6"/>
      <c r="G913" s="6"/>
      <c r="M913" s="69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2">
      <c r="A914" s="6"/>
      <c r="B914" s="6"/>
      <c r="C914" s="6"/>
      <c r="D914" s="6"/>
      <c r="E914" s="6"/>
      <c r="F914" s="6"/>
      <c r="G914" s="6"/>
      <c r="M914" s="69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2">
      <c r="A915" s="6"/>
      <c r="B915" s="6"/>
      <c r="C915" s="6"/>
      <c r="D915" s="6"/>
      <c r="E915" s="6"/>
      <c r="F915" s="6"/>
      <c r="G915" s="6"/>
      <c r="M915" s="69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2">
      <c r="A916" s="6"/>
      <c r="B916" s="6"/>
      <c r="C916" s="6"/>
      <c r="D916" s="6"/>
      <c r="E916" s="6"/>
      <c r="F916" s="6"/>
      <c r="G916" s="6"/>
      <c r="M916" s="69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2">
      <c r="A917" s="6"/>
      <c r="B917" s="6"/>
      <c r="C917" s="6"/>
      <c r="D917" s="6"/>
      <c r="E917" s="6"/>
      <c r="F917" s="6"/>
      <c r="G917" s="6"/>
      <c r="M917" s="69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2">
      <c r="A918" s="6"/>
      <c r="B918" s="6"/>
      <c r="C918" s="6"/>
      <c r="D918" s="6"/>
      <c r="E918" s="6"/>
      <c r="F918" s="6"/>
      <c r="G918" s="6"/>
      <c r="M918" s="69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2">
      <c r="A919" s="6"/>
      <c r="B919" s="6"/>
      <c r="C919" s="6"/>
      <c r="D919" s="6"/>
      <c r="E919" s="6"/>
      <c r="F919" s="6"/>
      <c r="G919" s="6"/>
      <c r="M919" s="69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2">
      <c r="A920" s="6"/>
      <c r="B920" s="6"/>
      <c r="C920" s="6"/>
      <c r="D920" s="6"/>
      <c r="E920" s="6"/>
      <c r="F920" s="6"/>
      <c r="G920" s="6"/>
      <c r="M920" s="69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2">
      <c r="A921" s="6"/>
      <c r="B921" s="6"/>
      <c r="C921" s="6"/>
      <c r="D921" s="6"/>
      <c r="E921" s="6"/>
      <c r="F921" s="6"/>
      <c r="G921" s="6"/>
      <c r="M921" s="69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2">
      <c r="A922" s="6"/>
      <c r="B922" s="6"/>
      <c r="C922" s="6"/>
      <c r="D922" s="6"/>
      <c r="E922" s="6"/>
      <c r="F922" s="6"/>
      <c r="G922" s="6"/>
      <c r="M922" s="69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2">
      <c r="A923" s="6"/>
      <c r="B923" s="6"/>
      <c r="C923" s="6"/>
      <c r="D923" s="6"/>
      <c r="E923" s="6"/>
      <c r="F923" s="6"/>
      <c r="G923" s="6"/>
      <c r="M923" s="69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2">
      <c r="A924" s="6"/>
      <c r="B924" s="6"/>
      <c r="C924" s="6"/>
      <c r="D924" s="6"/>
      <c r="E924" s="6"/>
      <c r="F924" s="6"/>
      <c r="G924" s="6"/>
      <c r="M924" s="69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2">
      <c r="A925" s="6"/>
      <c r="B925" s="6"/>
      <c r="C925" s="6"/>
      <c r="D925" s="6"/>
      <c r="E925" s="6"/>
      <c r="F925" s="6"/>
      <c r="G925" s="6"/>
      <c r="M925" s="69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2">
      <c r="A926" s="6"/>
      <c r="B926" s="6"/>
      <c r="C926" s="6"/>
      <c r="D926" s="6"/>
      <c r="E926" s="6"/>
      <c r="F926" s="6"/>
      <c r="G926" s="6"/>
      <c r="M926" s="69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2">
      <c r="A927" s="6"/>
      <c r="B927" s="6"/>
      <c r="C927" s="6"/>
      <c r="D927" s="6"/>
      <c r="E927" s="6"/>
      <c r="F927" s="6"/>
      <c r="G927" s="6"/>
      <c r="M927" s="69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2">
      <c r="A928" s="6"/>
      <c r="B928" s="6"/>
      <c r="C928" s="6"/>
      <c r="D928" s="6"/>
      <c r="E928" s="6"/>
      <c r="F928" s="6"/>
      <c r="G928" s="6"/>
      <c r="M928" s="69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2">
      <c r="A929" s="6"/>
      <c r="B929" s="6"/>
      <c r="C929" s="6"/>
      <c r="D929" s="6"/>
      <c r="E929" s="6"/>
      <c r="F929" s="6"/>
      <c r="G929" s="6"/>
      <c r="M929" s="69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2">
      <c r="A930" s="6"/>
      <c r="B930" s="6"/>
      <c r="C930" s="6"/>
      <c r="D930" s="6"/>
      <c r="E930" s="6"/>
      <c r="F930" s="6"/>
      <c r="G930" s="6"/>
      <c r="M930" s="69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2">
      <c r="A931" s="6"/>
      <c r="B931" s="6"/>
      <c r="C931" s="6"/>
      <c r="D931" s="6"/>
      <c r="E931" s="6"/>
      <c r="F931" s="6"/>
      <c r="G931" s="6"/>
      <c r="M931" s="69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2">
      <c r="A932" s="6"/>
      <c r="B932" s="6"/>
      <c r="C932" s="6"/>
      <c r="D932" s="6"/>
      <c r="E932" s="6"/>
      <c r="F932" s="6"/>
      <c r="G932" s="6"/>
      <c r="M932" s="69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2">
      <c r="A933" s="6"/>
      <c r="B933" s="6"/>
      <c r="C933" s="6"/>
      <c r="D933" s="6"/>
      <c r="E933" s="6"/>
      <c r="F933" s="6"/>
      <c r="G933" s="6"/>
      <c r="M933" s="69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2">
      <c r="A934" s="6"/>
      <c r="B934" s="6"/>
      <c r="C934" s="6"/>
      <c r="D934" s="6"/>
      <c r="E934" s="6"/>
      <c r="F934" s="6"/>
      <c r="G934" s="6"/>
      <c r="M934" s="69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2">
      <c r="A935" s="6"/>
      <c r="B935" s="6"/>
      <c r="C935" s="6"/>
      <c r="D935" s="6"/>
      <c r="E935" s="6"/>
      <c r="F935" s="6"/>
      <c r="G935" s="6"/>
      <c r="M935" s="69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2">
      <c r="A936" s="6"/>
      <c r="B936" s="6"/>
      <c r="C936" s="6"/>
      <c r="D936" s="6"/>
      <c r="E936" s="6"/>
      <c r="F936" s="6"/>
      <c r="G936" s="6"/>
      <c r="M936" s="69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2">
      <c r="A937" s="6"/>
      <c r="B937" s="6"/>
      <c r="C937" s="6"/>
      <c r="D937" s="6"/>
      <c r="E937" s="6"/>
      <c r="F937" s="6"/>
      <c r="G937" s="6"/>
      <c r="M937" s="69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2">
      <c r="A938" s="6"/>
      <c r="B938" s="6"/>
      <c r="C938" s="6"/>
      <c r="D938" s="6"/>
      <c r="E938" s="6"/>
      <c r="F938" s="6"/>
      <c r="G938" s="6"/>
      <c r="M938" s="69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2">
      <c r="A939" s="6"/>
      <c r="B939" s="6"/>
      <c r="C939" s="6"/>
      <c r="D939" s="6"/>
      <c r="E939" s="6"/>
      <c r="F939" s="6"/>
      <c r="G939" s="6"/>
      <c r="M939" s="69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2">
      <c r="A940" s="6"/>
      <c r="B940" s="6"/>
      <c r="C940" s="6"/>
      <c r="D940" s="6"/>
      <c r="E940" s="6"/>
      <c r="F940" s="6"/>
      <c r="G940" s="6"/>
      <c r="M940" s="69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2">
      <c r="A941" s="6"/>
      <c r="B941" s="6"/>
      <c r="C941" s="6"/>
      <c r="D941" s="6"/>
      <c r="E941" s="6"/>
      <c r="F941" s="6"/>
      <c r="G941" s="6"/>
      <c r="M941" s="69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2">
      <c r="A942" s="6"/>
      <c r="B942" s="6"/>
      <c r="C942" s="6"/>
      <c r="D942" s="6"/>
      <c r="E942" s="6"/>
      <c r="F942" s="6"/>
      <c r="G942" s="6"/>
      <c r="M942" s="69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2">
      <c r="A943" s="6"/>
      <c r="B943" s="6"/>
      <c r="C943" s="6"/>
      <c r="D943" s="6"/>
      <c r="E943" s="6"/>
      <c r="F943" s="6"/>
      <c r="G943" s="6"/>
      <c r="M943" s="69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2">
      <c r="A944" s="6"/>
      <c r="B944" s="6"/>
      <c r="C944" s="6"/>
      <c r="D944" s="6"/>
      <c r="E944" s="6"/>
      <c r="F944" s="6"/>
      <c r="G944" s="6"/>
      <c r="M944" s="69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2">
      <c r="A945" s="6"/>
      <c r="B945" s="6"/>
      <c r="C945" s="6"/>
      <c r="D945" s="6"/>
      <c r="E945" s="6"/>
      <c r="F945" s="6"/>
      <c r="G945" s="6"/>
      <c r="M945" s="69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2">
      <c r="A946" s="6"/>
      <c r="B946" s="6"/>
      <c r="C946" s="6"/>
      <c r="D946" s="6"/>
      <c r="E946" s="6"/>
      <c r="F946" s="6"/>
      <c r="G946" s="6"/>
      <c r="M946" s="69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2">
      <c r="A947" s="6"/>
      <c r="B947" s="6"/>
      <c r="C947" s="6"/>
      <c r="D947" s="6"/>
      <c r="E947" s="6"/>
      <c r="F947" s="6"/>
      <c r="G947" s="6"/>
      <c r="M947" s="69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2">
      <c r="A948" s="6"/>
      <c r="B948" s="6"/>
      <c r="C948" s="6"/>
      <c r="D948" s="6"/>
      <c r="E948" s="6"/>
      <c r="F948" s="6"/>
      <c r="G948" s="6"/>
      <c r="M948" s="69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2">
      <c r="A949" s="6"/>
      <c r="B949" s="6"/>
      <c r="C949" s="6"/>
      <c r="D949" s="6"/>
      <c r="E949" s="6"/>
      <c r="F949" s="6"/>
      <c r="G949" s="6"/>
      <c r="M949" s="69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2">
      <c r="A950" s="6"/>
      <c r="B950" s="6"/>
      <c r="C950" s="6"/>
      <c r="D950" s="6"/>
      <c r="E950" s="6"/>
      <c r="F950" s="6"/>
      <c r="G950" s="6"/>
      <c r="M950" s="69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2">
      <c r="A951" s="6"/>
      <c r="B951" s="6"/>
      <c r="C951" s="6"/>
      <c r="D951" s="6"/>
      <c r="E951" s="6"/>
      <c r="F951" s="6"/>
      <c r="G951" s="6"/>
      <c r="M951" s="69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2">
      <c r="A952" s="6"/>
      <c r="B952" s="6"/>
      <c r="C952" s="6"/>
      <c r="D952" s="6"/>
      <c r="E952" s="6"/>
      <c r="F952" s="6"/>
      <c r="G952" s="6"/>
      <c r="M952" s="69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2">
      <c r="A953" s="6"/>
      <c r="B953" s="6"/>
      <c r="C953" s="6"/>
      <c r="D953" s="6"/>
      <c r="E953" s="6"/>
      <c r="F953" s="6"/>
      <c r="G953" s="6"/>
      <c r="M953" s="69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2">
      <c r="A954" s="6"/>
      <c r="B954" s="6"/>
      <c r="C954" s="6"/>
      <c r="D954" s="6"/>
      <c r="E954" s="6"/>
      <c r="F954" s="6"/>
      <c r="G954" s="6"/>
      <c r="M954" s="69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2">
      <c r="A955" s="6"/>
      <c r="B955" s="6"/>
      <c r="C955" s="6"/>
      <c r="D955" s="6"/>
      <c r="E955" s="6"/>
      <c r="F955" s="6"/>
      <c r="G955" s="6"/>
      <c r="M955" s="69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2">
      <c r="A956" s="6"/>
      <c r="B956" s="6"/>
      <c r="C956" s="6"/>
      <c r="D956" s="6"/>
      <c r="E956" s="6"/>
      <c r="F956" s="6"/>
      <c r="G956" s="6"/>
      <c r="M956" s="69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2">
      <c r="A957" s="6"/>
      <c r="B957" s="6"/>
      <c r="C957" s="6"/>
      <c r="D957" s="6"/>
      <c r="E957" s="6"/>
      <c r="F957" s="6"/>
      <c r="G957" s="6"/>
      <c r="M957" s="69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2">
      <c r="A958" s="6"/>
      <c r="B958" s="6"/>
      <c r="C958" s="6"/>
      <c r="D958" s="6"/>
      <c r="E958" s="6"/>
      <c r="F958" s="6"/>
      <c r="G958" s="6"/>
      <c r="M958" s="69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2">
      <c r="A959" s="6"/>
      <c r="B959" s="6"/>
      <c r="C959" s="6"/>
      <c r="D959" s="6"/>
      <c r="E959" s="6"/>
      <c r="F959" s="6"/>
      <c r="G959" s="6"/>
      <c r="M959" s="69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2">
      <c r="A960" s="6"/>
      <c r="B960" s="6"/>
      <c r="C960" s="6"/>
      <c r="D960" s="6"/>
      <c r="E960" s="6"/>
      <c r="F960" s="6"/>
      <c r="G960" s="6"/>
      <c r="M960" s="69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2">
      <c r="A961" s="6"/>
      <c r="B961" s="6"/>
      <c r="C961" s="6"/>
      <c r="D961" s="6"/>
      <c r="E961" s="6"/>
      <c r="F961" s="6"/>
      <c r="G961" s="6"/>
      <c r="M961" s="69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2">
      <c r="A962" s="6"/>
      <c r="B962" s="6"/>
      <c r="C962" s="6"/>
      <c r="D962" s="6"/>
      <c r="E962" s="6"/>
      <c r="F962" s="6"/>
      <c r="G962" s="6"/>
      <c r="M962" s="69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2">
      <c r="A963" s="6"/>
      <c r="B963" s="6"/>
      <c r="C963" s="6"/>
      <c r="D963" s="6"/>
      <c r="E963" s="6"/>
      <c r="F963" s="6"/>
      <c r="G963" s="6"/>
      <c r="M963" s="69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2">
      <c r="A964" s="6"/>
      <c r="B964" s="6"/>
      <c r="C964" s="6"/>
      <c r="D964" s="6"/>
      <c r="E964" s="6"/>
      <c r="F964" s="6"/>
      <c r="G964" s="6"/>
      <c r="M964" s="69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2">
      <c r="A965" s="6"/>
      <c r="B965" s="6"/>
      <c r="C965" s="6"/>
      <c r="D965" s="6"/>
      <c r="E965" s="6"/>
      <c r="F965" s="6"/>
      <c r="G965" s="6"/>
      <c r="M965" s="69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2">
      <c r="A966" s="6"/>
      <c r="B966" s="6"/>
      <c r="C966" s="6"/>
      <c r="D966" s="6"/>
      <c r="E966" s="6"/>
      <c r="F966" s="6"/>
      <c r="G966" s="6"/>
      <c r="M966" s="69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2">
      <c r="A967" s="6"/>
      <c r="B967" s="6"/>
      <c r="C967" s="6"/>
      <c r="D967" s="6"/>
      <c r="E967" s="6"/>
      <c r="F967" s="6"/>
      <c r="G967" s="6"/>
      <c r="M967" s="69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2">
      <c r="A968" s="6"/>
      <c r="B968" s="6"/>
      <c r="C968" s="6"/>
      <c r="D968" s="6"/>
      <c r="E968" s="6"/>
      <c r="F968" s="6"/>
      <c r="G968" s="6"/>
      <c r="M968" s="69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2">
      <c r="A969" s="6"/>
      <c r="B969" s="6"/>
      <c r="C969" s="6"/>
      <c r="D969" s="6"/>
      <c r="E969" s="6"/>
      <c r="F969" s="6"/>
      <c r="G969" s="6"/>
      <c r="M969" s="69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2">
      <c r="A970" s="6"/>
      <c r="B970" s="6"/>
      <c r="C970" s="6"/>
      <c r="D970" s="6"/>
      <c r="E970" s="6"/>
      <c r="F970" s="6"/>
      <c r="G970" s="6"/>
      <c r="M970" s="69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2">
      <c r="A971" s="6"/>
      <c r="B971" s="6"/>
      <c r="C971" s="6"/>
      <c r="D971" s="6"/>
      <c r="E971" s="6"/>
      <c r="F971" s="6"/>
      <c r="G971" s="6"/>
      <c r="M971" s="69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2">
      <c r="A972" s="6"/>
      <c r="B972" s="6"/>
      <c r="C972" s="6"/>
      <c r="D972" s="6"/>
      <c r="E972" s="6"/>
      <c r="F972" s="6"/>
      <c r="G972" s="6"/>
      <c r="M972" s="69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2">
      <c r="A973" s="6"/>
      <c r="B973" s="6"/>
      <c r="C973" s="6"/>
      <c r="D973" s="6"/>
      <c r="E973" s="6"/>
      <c r="F973" s="6"/>
      <c r="G973" s="6"/>
      <c r="M973" s="69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2">
      <c r="A974" s="6"/>
      <c r="B974" s="6"/>
      <c r="C974" s="6"/>
      <c r="D974" s="6"/>
      <c r="E974" s="6"/>
      <c r="F974" s="6"/>
      <c r="G974" s="6"/>
      <c r="M974" s="69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2">
      <c r="A975" s="6"/>
      <c r="B975" s="6"/>
      <c r="C975" s="6"/>
      <c r="D975" s="6"/>
      <c r="E975" s="6"/>
      <c r="F975" s="6"/>
      <c r="G975" s="6"/>
      <c r="M975" s="69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2">
      <c r="A976" s="6"/>
      <c r="B976" s="6"/>
      <c r="C976" s="6"/>
      <c r="D976" s="6"/>
      <c r="E976" s="6"/>
      <c r="F976" s="6"/>
      <c r="G976" s="6"/>
      <c r="M976" s="69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2">
      <c r="A977" s="6"/>
      <c r="B977" s="6"/>
      <c r="C977" s="6"/>
      <c r="D977" s="6"/>
      <c r="E977" s="6"/>
      <c r="F977" s="6"/>
      <c r="G977" s="6"/>
      <c r="M977" s="69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2">
      <c r="A978" s="6"/>
      <c r="B978" s="6"/>
      <c r="C978" s="6"/>
      <c r="D978" s="6"/>
      <c r="E978" s="6"/>
      <c r="F978" s="6"/>
      <c r="G978" s="6"/>
      <c r="M978" s="69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2">
      <c r="A979" s="6"/>
      <c r="B979" s="6"/>
      <c r="C979" s="6"/>
      <c r="D979" s="6"/>
      <c r="E979" s="6"/>
      <c r="F979" s="6"/>
      <c r="G979" s="6"/>
      <c r="M979" s="69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2">
      <c r="A980" s="6"/>
      <c r="B980" s="6"/>
      <c r="C980" s="6"/>
      <c r="D980" s="6"/>
      <c r="E980" s="6"/>
      <c r="F980" s="6"/>
      <c r="G980" s="6"/>
      <c r="M980" s="69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2">
      <c r="A981" s="6"/>
      <c r="B981" s="6"/>
      <c r="C981" s="6"/>
      <c r="D981" s="6"/>
      <c r="E981" s="6"/>
      <c r="F981" s="6"/>
      <c r="G981" s="6"/>
      <c r="M981" s="69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2">
      <c r="A982" s="6"/>
      <c r="B982" s="6"/>
      <c r="C982" s="6"/>
      <c r="D982" s="6"/>
      <c r="E982" s="6"/>
      <c r="F982" s="6"/>
      <c r="G982" s="6"/>
      <c r="M982" s="69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2">
      <c r="A983" s="6"/>
      <c r="B983" s="6"/>
      <c r="C983" s="6"/>
      <c r="D983" s="6"/>
      <c r="E983" s="6"/>
      <c r="F983" s="6"/>
      <c r="G983" s="6"/>
      <c r="M983" s="69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2">
      <c r="A984" s="6"/>
      <c r="B984" s="6"/>
      <c r="C984" s="6"/>
      <c r="D984" s="6"/>
      <c r="E984" s="6"/>
      <c r="F984" s="6"/>
      <c r="G984" s="6"/>
      <c r="M984" s="69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2">
      <c r="A985" s="6"/>
      <c r="B985" s="6"/>
      <c r="C985" s="6"/>
      <c r="D985" s="6"/>
      <c r="E985" s="6"/>
      <c r="F985" s="6"/>
      <c r="G985" s="6"/>
      <c r="M985" s="69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2">
      <c r="A986" s="6"/>
      <c r="B986" s="6"/>
      <c r="C986" s="6"/>
      <c r="D986" s="6"/>
      <c r="E986" s="6"/>
      <c r="F986" s="6"/>
      <c r="G986" s="6"/>
      <c r="M986" s="69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2">
      <c r="A987" s="6"/>
      <c r="B987" s="6"/>
      <c r="C987" s="6"/>
      <c r="D987" s="6"/>
      <c r="E987" s="6"/>
      <c r="F987" s="6"/>
      <c r="G987" s="6"/>
      <c r="M987" s="69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2">
      <c r="A988" s="6"/>
      <c r="B988" s="6"/>
      <c r="C988" s="6"/>
      <c r="D988" s="6"/>
      <c r="E988" s="6"/>
      <c r="F988" s="6"/>
      <c r="G988" s="6"/>
      <c r="M988" s="69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2">
      <c r="A989" s="6"/>
      <c r="B989" s="6"/>
      <c r="C989" s="6"/>
      <c r="D989" s="6"/>
      <c r="E989" s="6"/>
      <c r="F989" s="6"/>
      <c r="G989" s="6"/>
      <c r="M989" s="69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2">
      <c r="A990" s="6"/>
      <c r="B990" s="6"/>
      <c r="C990" s="6"/>
      <c r="D990" s="6"/>
      <c r="E990" s="6"/>
      <c r="F990" s="6"/>
      <c r="G990" s="6"/>
      <c r="M990" s="69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2">
      <c r="A991" s="6"/>
      <c r="B991" s="6"/>
      <c r="C991" s="6"/>
      <c r="D991" s="6"/>
      <c r="E991" s="6"/>
      <c r="F991" s="6"/>
      <c r="G991" s="6"/>
      <c r="M991" s="69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2">
      <c r="A992" s="6"/>
      <c r="B992" s="6"/>
      <c r="C992" s="6"/>
      <c r="D992" s="6"/>
      <c r="E992" s="6"/>
      <c r="F992" s="6"/>
      <c r="G992" s="6"/>
      <c r="M992" s="69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2">
      <c r="A993" s="6"/>
      <c r="B993" s="6"/>
      <c r="C993" s="6"/>
      <c r="D993" s="6"/>
      <c r="E993" s="6"/>
      <c r="F993" s="6"/>
      <c r="G993" s="6"/>
      <c r="M993" s="69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2">
      <c r="A994" s="6"/>
      <c r="B994" s="6"/>
      <c r="C994" s="6"/>
      <c r="D994" s="6"/>
      <c r="E994" s="6"/>
      <c r="F994" s="6"/>
      <c r="G994" s="6"/>
      <c r="M994" s="69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2">
      <c r="A995" s="6"/>
      <c r="B995" s="6"/>
      <c r="C995" s="6"/>
      <c r="D995" s="6"/>
      <c r="E995" s="6"/>
      <c r="F995" s="6"/>
      <c r="G995" s="6"/>
      <c r="M995" s="69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2">
      <c r="A996" s="6"/>
      <c r="B996" s="6"/>
      <c r="C996" s="6"/>
      <c r="D996" s="6"/>
      <c r="E996" s="6"/>
      <c r="F996" s="6"/>
      <c r="G996" s="6"/>
      <c r="M996" s="69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2">
      <c r="A997" s="6"/>
      <c r="B997" s="6"/>
      <c r="C997" s="6"/>
      <c r="D997" s="6"/>
      <c r="E997" s="6"/>
      <c r="F997" s="6"/>
      <c r="G997" s="6"/>
      <c r="M997" s="69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2">
      <c r="A998" s="6"/>
      <c r="B998" s="6"/>
      <c r="C998" s="6"/>
      <c r="D998" s="6"/>
      <c r="E998" s="6"/>
      <c r="F998" s="6"/>
      <c r="G998" s="6"/>
      <c r="M998" s="69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2">
      <c r="A999" s="6"/>
      <c r="B999" s="6"/>
      <c r="C999" s="6"/>
      <c r="D999" s="6"/>
      <c r="E999" s="6"/>
      <c r="F999" s="6"/>
      <c r="G999" s="6"/>
      <c r="M999" s="69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2">
      <c r="A1000" s="6"/>
      <c r="B1000" s="6"/>
      <c r="C1000" s="6"/>
      <c r="D1000" s="6"/>
      <c r="E1000" s="6"/>
      <c r="F1000" s="6"/>
      <c r="G1000" s="6"/>
      <c r="M1000" s="69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48">
    <mergeCell ref="S52:T52"/>
    <mergeCell ref="A53:B53"/>
    <mergeCell ref="D53:E53"/>
    <mergeCell ref="H53:I53"/>
    <mergeCell ref="K53:L53"/>
    <mergeCell ref="O52:R52"/>
    <mergeCell ref="A19:B19"/>
    <mergeCell ref="D19:E19"/>
    <mergeCell ref="H19:I19"/>
    <mergeCell ref="A20:B20"/>
    <mergeCell ref="D20:E20"/>
    <mergeCell ref="H20:I20"/>
    <mergeCell ref="A21:B21"/>
    <mergeCell ref="D21:E21"/>
    <mergeCell ref="H21:I21"/>
    <mergeCell ref="A22:B22"/>
    <mergeCell ref="D22:E22"/>
    <mergeCell ref="H22:I22"/>
    <mergeCell ref="A23:B23"/>
    <mergeCell ref="D23:E23"/>
    <mergeCell ref="H23:I23"/>
    <mergeCell ref="A24:B24"/>
    <mergeCell ref="D24:E24"/>
    <mergeCell ref="H24:I24"/>
    <mergeCell ref="A1:F1"/>
    <mergeCell ref="G1:G52"/>
    <mergeCell ref="H1:L1"/>
    <mergeCell ref="A2:C3"/>
    <mergeCell ref="D2:E2"/>
    <mergeCell ref="O2:T2"/>
    <mergeCell ref="L14:M14"/>
    <mergeCell ref="D47:E47"/>
    <mergeCell ref="H47:I47"/>
    <mergeCell ref="K47:L47"/>
    <mergeCell ref="D48:F48"/>
    <mergeCell ref="H48:I48"/>
    <mergeCell ref="K48:L48"/>
    <mergeCell ref="H49:I49"/>
    <mergeCell ref="K49:L49"/>
    <mergeCell ref="D50:E50"/>
    <mergeCell ref="H50:I50"/>
    <mergeCell ref="K50:L50"/>
    <mergeCell ref="D51:E51"/>
    <mergeCell ref="H51:I51"/>
    <mergeCell ref="K51:L51"/>
    <mergeCell ref="D52:E52"/>
    <mergeCell ref="H52:I52"/>
    <mergeCell ref="K52:L52"/>
    <mergeCell ref="H2:L2"/>
    <mergeCell ref="H3:L3"/>
    <mergeCell ref="D3:E3"/>
    <mergeCell ref="D4:E4"/>
    <mergeCell ref="A4:B4"/>
    <mergeCell ref="A5:B5"/>
    <mergeCell ref="D5:E5"/>
    <mergeCell ref="D6:E6"/>
    <mergeCell ref="A6:B6"/>
    <mergeCell ref="H4:M4"/>
    <mergeCell ref="L5:M5"/>
    <mergeCell ref="A7:B7"/>
    <mergeCell ref="L6:M6"/>
    <mergeCell ref="L7:M7"/>
    <mergeCell ref="D7:E7"/>
    <mergeCell ref="D8:E8"/>
    <mergeCell ref="A8:B8"/>
    <mergeCell ref="A9:B9"/>
    <mergeCell ref="L8:M8"/>
    <mergeCell ref="L9:M9"/>
    <mergeCell ref="D9:E9"/>
    <mergeCell ref="D10:E10"/>
    <mergeCell ref="A10:B10"/>
    <mergeCell ref="A11:B11"/>
    <mergeCell ref="L10:M10"/>
    <mergeCell ref="L11:M11"/>
    <mergeCell ref="D11:E11"/>
    <mergeCell ref="D12:E12"/>
    <mergeCell ref="A12:B12"/>
    <mergeCell ref="A13:B13"/>
    <mergeCell ref="L12:M12"/>
    <mergeCell ref="L13:M13"/>
    <mergeCell ref="D13:E13"/>
    <mergeCell ref="D14:E14"/>
    <mergeCell ref="A14:B14"/>
    <mergeCell ref="A15:B15"/>
    <mergeCell ref="D15:E15"/>
    <mergeCell ref="H15:M15"/>
    <mergeCell ref="A16:B16"/>
    <mergeCell ref="D16:E16"/>
    <mergeCell ref="A18:B18"/>
    <mergeCell ref="D18:E18"/>
    <mergeCell ref="H18:J18"/>
    <mergeCell ref="H16:M16"/>
    <mergeCell ref="A17:B17"/>
    <mergeCell ref="D17:E17"/>
    <mergeCell ref="H17:M17"/>
    <mergeCell ref="A25:B25"/>
    <mergeCell ref="D25:E25"/>
    <mergeCell ref="H25:I25"/>
    <mergeCell ref="D26:F26"/>
    <mergeCell ref="H26:J27"/>
    <mergeCell ref="A28:B28"/>
    <mergeCell ref="D28:E28"/>
    <mergeCell ref="H28:J28"/>
    <mergeCell ref="A29:B29"/>
    <mergeCell ref="D29:E29"/>
    <mergeCell ref="H29:I29"/>
    <mergeCell ref="A30:B30"/>
    <mergeCell ref="D30:E30"/>
    <mergeCell ref="H30:I30"/>
    <mergeCell ref="A31:B31"/>
    <mergeCell ref="D31:E31"/>
    <mergeCell ref="H31:I31"/>
    <mergeCell ref="A32:B32"/>
    <mergeCell ref="D32:E32"/>
    <mergeCell ref="H32:I32"/>
    <mergeCell ref="A33:B33"/>
    <mergeCell ref="D33:E33"/>
    <mergeCell ref="H33:I33"/>
    <mergeCell ref="A34:B34"/>
    <mergeCell ref="D34:F34"/>
    <mergeCell ref="H34:I34"/>
    <mergeCell ref="A35:B35"/>
    <mergeCell ref="H35:I35"/>
    <mergeCell ref="A36:B36"/>
    <mergeCell ref="D36:E36"/>
    <mergeCell ref="H36:I36"/>
    <mergeCell ref="A37:B37"/>
    <mergeCell ref="D37:E37"/>
    <mergeCell ref="H37:I37"/>
    <mergeCell ref="A38:B38"/>
    <mergeCell ref="D38:E38"/>
    <mergeCell ref="H38:I38"/>
    <mergeCell ref="A39:B39"/>
    <mergeCell ref="D39:E39"/>
    <mergeCell ref="H39:I39"/>
    <mergeCell ref="H45:I45"/>
    <mergeCell ref="K45:L45"/>
    <mergeCell ref="H46:I46"/>
    <mergeCell ref="K46:L46"/>
    <mergeCell ref="A40:B40"/>
    <mergeCell ref="D40:E40"/>
    <mergeCell ref="H40:I40"/>
    <mergeCell ref="H41:M42"/>
    <mergeCell ref="D42:F42"/>
    <mergeCell ref="H43:J43"/>
    <mergeCell ref="K43:M43"/>
    <mergeCell ref="H44:I44"/>
    <mergeCell ref="K44:L44"/>
  </mergeCells>
  <printOptions horizontalCentered="1"/>
  <pageMargins left="0.25" right="0.25" top="0.35" bottom="0.33" header="0" footer="0"/>
  <pageSetup scale="7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0"/>
  <sheetViews>
    <sheetView topLeftCell="A19" workbookViewId="0">
      <selection activeCell="H48" sqref="H48:I48"/>
    </sheetView>
  </sheetViews>
  <sheetFormatPr defaultColWidth="12.5703125" defaultRowHeight="15" customHeight="1" x14ac:dyDescent="0.2"/>
  <cols>
    <col min="1" max="1" width="19.7109375" customWidth="1"/>
    <col min="2" max="2" width="6.7109375" customWidth="1"/>
    <col min="3" max="3" width="15.5703125" customWidth="1"/>
    <col min="4" max="4" width="19.7109375" customWidth="1"/>
    <col min="5" max="5" width="6.7109375" customWidth="1"/>
    <col min="6" max="6" width="15.5703125" customWidth="1"/>
    <col min="7" max="7" width="3.7109375" customWidth="1"/>
    <col min="8" max="8" width="20.5703125" customWidth="1"/>
    <col min="9" max="11" width="16.7109375" customWidth="1"/>
    <col min="12" max="13" width="13.7109375" customWidth="1"/>
    <col min="14" max="14" width="2.7109375" customWidth="1"/>
    <col min="15" max="15" width="8" customWidth="1"/>
    <col min="16" max="16" width="5.85546875" customWidth="1"/>
    <col min="17" max="17" width="6" customWidth="1"/>
    <col min="18" max="18" width="8.42578125" customWidth="1"/>
    <col min="19" max="19" width="7.85546875" customWidth="1"/>
    <col min="20" max="20" width="7.42578125" customWidth="1"/>
    <col min="21" max="26" width="9.140625" customWidth="1"/>
  </cols>
  <sheetData>
    <row r="1" spans="1:26" ht="30" customHeight="1" x14ac:dyDescent="0.4">
      <c r="A1" s="189" t="str">
        <f>'1'!A1:F1</f>
        <v>DINERO EXPRESS #8 (512) 8015655</v>
      </c>
      <c r="B1" s="172"/>
      <c r="C1" s="172"/>
      <c r="D1" s="172"/>
      <c r="E1" s="172"/>
      <c r="F1" s="172"/>
      <c r="G1" s="190"/>
      <c r="H1" s="192" t="str">
        <f>A1</f>
        <v>DINERO EXPRESS #8 (512) 8015655</v>
      </c>
      <c r="I1" s="172"/>
      <c r="J1" s="172"/>
      <c r="K1" s="172"/>
      <c r="L1" s="173"/>
      <c r="M1" s="1" t="s">
        <v>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25">
      <c r="A2" s="193" t="s">
        <v>157</v>
      </c>
      <c r="B2" s="166"/>
      <c r="C2" s="194"/>
      <c r="D2" s="198" t="s">
        <v>3</v>
      </c>
      <c r="E2" s="175"/>
      <c r="F2" s="3">
        <f>'14'!F2+1</f>
        <v>14</v>
      </c>
      <c r="G2" s="191"/>
      <c r="H2" s="185" t="s">
        <v>4</v>
      </c>
      <c r="I2" s="172"/>
      <c r="J2" s="172"/>
      <c r="K2" s="172"/>
      <c r="L2" s="173"/>
      <c r="M2" s="4">
        <f t="shared" ref="M2:M3" si="0">F2</f>
        <v>14</v>
      </c>
      <c r="N2" s="5"/>
      <c r="O2" s="199" t="s">
        <v>5</v>
      </c>
      <c r="P2" s="169"/>
      <c r="Q2" s="169"/>
      <c r="R2" s="169"/>
      <c r="S2" s="169"/>
      <c r="T2" s="170"/>
      <c r="U2" s="6"/>
      <c r="V2" s="6"/>
      <c r="W2" s="6"/>
      <c r="X2" s="6"/>
      <c r="Y2" s="6"/>
      <c r="Z2" s="6"/>
    </row>
    <row r="3" spans="1:26" ht="18" customHeight="1" x14ac:dyDescent="0.25">
      <c r="A3" s="195"/>
      <c r="B3" s="196"/>
      <c r="C3" s="197"/>
      <c r="D3" s="187" t="s">
        <v>6</v>
      </c>
      <c r="E3" s="161"/>
      <c r="F3" s="7"/>
      <c r="G3" s="191"/>
      <c r="H3" s="186"/>
      <c r="I3" s="166"/>
      <c r="J3" s="166"/>
      <c r="K3" s="166"/>
      <c r="L3" s="166"/>
      <c r="M3" s="8">
        <f t="shared" si="0"/>
        <v>0</v>
      </c>
      <c r="N3" s="6"/>
      <c r="O3" s="9" t="s">
        <v>7</v>
      </c>
      <c r="P3" s="10" t="s">
        <v>8</v>
      </c>
      <c r="Q3" s="10" t="s">
        <v>9</v>
      </c>
      <c r="R3" s="11" t="s">
        <v>10</v>
      </c>
      <c r="S3" s="10" t="s">
        <v>11</v>
      </c>
      <c r="T3" s="12" t="s">
        <v>12</v>
      </c>
      <c r="U3" s="6"/>
      <c r="V3" s="6"/>
      <c r="W3" s="6"/>
      <c r="X3" s="6"/>
      <c r="Y3" s="6"/>
      <c r="Z3" s="6"/>
    </row>
    <row r="4" spans="1:26" ht="18" customHeight="1" x14ac:dyDescent="0.2">
      <c r="A4" s="188" t="s">
        <v>13</v>
      </c>
      <c r="B4" s="161"/>
      <c r="C4" s="71" t="s">
        <v>14</v>
      </c>
      <c r="D4" s="188" t="s">
        <v>15</v>
      </c>
      <c r="E4" s="161"/>
      <c r="F4" s="14" t="s">
        <v>14</v>
      </c>
      <c r="G4" s="191"/>
      <c r="H4" s="171" t="s">
        <v>16</v>
      </c>
      <c r="I4" s="172"/>
      <c r="J4" s="172"/>
      <c r="K4" s="172"/>
      <c r="L4" s="172"/>
      <c r="M4" s="173"/>
      <c r="N4" s="15">
        <v>1</v>
      </c>
      <c r="O4" s="16"/>
      <c r="P4" s="17">
        <f>'14'!Q4</f>
        <v>0</v>
      </c>
      <c r="Q4" s="17"/>
      <c r="R4" s="18">
        <f t="shared" ref="R4:R51" si="1">Q4-P4</f>
        <v>0</v>
      </c>
      <c r="S4" s="19">
        <v>50</v>
      </c>
      <c r="T4" s="20">
        <f t="shared" ref="T4:T51" si="2">R4*S4</f>
        <v>0</v>
      </c>
      <c r="U4" s="6"/>
      <c r="V4" s="6"/>
      <c r="W4" s="6"/>
      <c r="X4" s="6"/>
      <c r="Y4" s="6"/>
      <c r="Z4" s="6"/>
    </row>
    <row r="5" spans="1:26" ht="18" customHeight="1" x14ac:dyDescent="0.2">
      <c r="A5" s="181" t="str">
        <f>'1'!A5:B5</f>
        <v>Taxable Sale</v>
      </c>
      <c r="B5" s="161"/>
      <c r="C5" s="72">
        <v>7</v>
      </c>
      <c r="D5" s="180" t="str">
        <f>'1'!D5:E5</f>
        <v>Cash Purchases</v>
      </c>
      <c r="E5" s="161"/>
      <c r="F5" s="22">
        <f>C40</f>
        <v>0</v>
      </c>
      <c r="G5" s="191"/>
      <c r="H5" s="23" t="s">
        <v>19</v>
      </c>
      <c r="I5" s="24" t="s">
        <v>14</v>
      </c>
      <c r="J5" s="24" t="s">
        <v>20</v>
      </c>
      <c r="K5" s="25" t="s">
        <v>21</v>
      </c>
      <c r="L5" s="174" t="s">
        <v>22</v>
      </c>
      <c r="M5" s="170"/>
      <c r="N5" s="15">
        <v>2</v>
      </c>
      <c r="O5" s="16"/>
      <c r="P5" s="17">
        <f>'14'!Q5</f>
        <v>0</v>
      </c>
      <c r="Q5" s="17"/>
      <c r="R5" s="18">
        <f t="shared" si="1"/>
        <v>0</v>
      </c>
      <c r="S5" s="26">
        <v>20</v>
      </c>
      <c r="T5" s="20">
        <f t="shared" si="2"/>
        <v>0</v>
      </c>
      <c r="U5" s="6"/>
      <c r="V5" s="6"/>
      <c r="W5" s="6"/>
      <c r="X5" s="6"/>
      <c r="Y5" s="6"/>
      <c r="Z5" s="6"/>
    </row>
    <row r="6" spans="1:26" ht="18" customHeight="1" x14ac:dyDescent="0.2">
      <c r="A6" s="181" t="str">
        <f>'1'!A6:B6</f>
        <v>Comm &amp; Fee</v>
      </c>
      <c r="B6" s="161"/>
      <c r="C6" s="72">
        <v>5</v>
      </c>
      <c r="D6" s="180" t="str">
        <f>'1'!D6:E6</f>
        <v>Cash Expense</v>
      </c>
      <c r="E6" s="161"/>
      <c r="F6" s="22">
        <f>F40</f>
        <v>0</v>
      </c>
      <c r="G6" s="191"/>
      <c r="H6" s="27" t="str">
        <f>'1'!H6</f>
        <v>DINEX</v>
      </c>
      <c r="I6" s="28"/>
      <c r="J6" s="28"/>
      <c r="K6" s="29"/>
      <c r="L6" s="183">
        <f t="shared" ref="L6:L13" si="3">SUM(I6:K6)</f>
        <v>0</v>
      </c>
      <c r="M6" s="184"/>
      <c r="N6" s="15">
        <v>3</v>
      </c>
      <c r="O6" s="16"/>
      <c r="P6" s="17">
        <f>'14'!Q6</f>
        <v>0</v>
      </c>
      <c r="Q6" s="17"/>
      <c r="R6" s="18">
        <f t="shared" si="1"/>
        <v>0</v>
      </c>
      <c r="S6" s="26">
        <v>20</v>
      </c>
      <c r="T6" s="20">
        <f t="shared" si="2"/>
        <v>0</v>
      </c>
      <c r="U6" s="6"/>
      <c r="V6" s="6"/>
      <c r="W6" s="6"/>
      <c r="X6" s="6"/>
      <c r="Y6" s="6"/>
      <c r="Z6" s="6"/>
    </row>
    <row r="7" spans="1:26" ht="18" customHeight="1" x14ac:dyDescent="0.2">
      <c r="A7" s="181" t="str">
        <f>'1'!A7:B7</f>
        <v>Sales Tax</v>
      </c>
      <c r="B7" s="161"/>
      <c r="C7" s="72"/>
      <c r="D7" s="180" t="str">
        <f>'1'!D7:E7</f>
        <v>Check Purchases</v>
      </c>
      <c r="E7" s="161"/>
      <c r="F7" s="22">
        <f>C53</f>
        <v>0</v>
      </c>
      <c r="G7" s="191"/>
      <c r="H7" s="27" t="str">
        <f>'1'!H7</f>
        <v>INTERMEX</v>
      </c>
      <c r="I7" s="28">
        <v>9723.6200000000008</v>
      </c>
      <c r="J7" s="28">
        <v>186</v>
      </c>
      <c r="K7" s="29"/>
      <c r="L7" s="183">
        <f t="shared" si="3"/>
        <v>9909.6200000000008</v>
      </c>
      <c r="M7" s="184"/>
      <c r="N7" s="15">
        <v>4</v>
      </c>
      <c r="O7" s="16"/>
      <c r="P7" s="17">
        <f>'14'!Q7</f>
        <v>0</v>
      </c>
      <c r="Q7" s="17"/>
      <c r="R7" s="18">
        <f t="shared" si="1"/>
        <v>0</v>
      </c>
      <c r="S7" s="26">
        <v>10</v>
      </c>
      <c r="T7" s="20">
        <f t="shared" si="2"/>
        <v>0</v>
      </c>
      <c r="U7" s="6"/>
      <c r="V7" s="6"/>
      <c r="W7" s="6"/>
      <c r="X7" s="6"/>
      <c r="Y7" s="6"/>
      <c r="Z7" s="6"/>
    </row>
    <row r="8" spans="1:26" ht="18" customHeight="1" x14ac:dyDescent="0.2">
      <c r="A8" s="181" t="str">
        <f>'1'!A8:B8</f>
        <v>Money Transfers</v>
      </c>
      <c r="B8" s="161"/>
      <c r="C8" s="72">
        <f>L14</f>
        <v>14522.36</v>
      </c>
      <c r="D8" s="180" t="str">
        <f>'1'!D8:E8</f>
        <v>Check Expense</v>
      </c>
      <c r="E8" s="161"/>
      <c r="F8" s="22">
        <f>F47</f>
        <v>0</v>
      </c>
      <c r="G8" s="191"/>
      <c r="H8" s="27" t="str">
        <f>'1'!H8</f>
        <v>SIGUE</v>
      </c>
      <c r="I8" s="28"/>
      <c r="J8" s="28"/>
      <c r="K8" s="29"/>
      <c r="L8" s="183">
        <f t="shared" si="3"/>
        <v>0</v>
      </c>
      <c r="M8" s="184"/>
      <c r="N8" s="15">
        <v>5</v>
      </c>
      <c r="O8" s="16"/>
      <c r="P8" s="17">
        <f>'14'!Q8</f>
        <v>0</v>
      </c>
      <c r="Q8" s="17"/>
      <c r="R8" s="18">
        <f t="shared" si="1"/>
        <v>0</v>
      </c>
      <c r="S8" s="26">
        <v>10</v>
      </c>
      <c r="T8" s="20">
        <f t="shared" si="2"/>
        <v>0</v>
      </c>
      <c r="U8" s="6"/>
      <c r="V8" s="6"/>
      <c r="W8" s="6"/>
      <c r="X8" s="6"/>
      <c r="Y8" s="6"/>
      <c r="Z8" s="6"/>
    </row>
    <row r="9" spans="1:26" ht="18" customHeight="1" x14ac:dyDescent="0.2">
      <c r="A9" s="181" t="str">
        <f>'1'!A9:B9</f>
        <v>Lottery Sales</v>
      </c>
      <c r="B9" s="161"/>
      <c r="C9" s="72">
        <f>S52</f>
        <v>0</v>
      </c>
      <c r="D9" s="180" t="str">
        <f>'1'!D9:E9</f>
        <v>Lotto Paid Out</v>
      </c>
      <c r="E9" s="161"/>
      <c r="F9" s="22"/>
      <c r="G9" s="191"/>
      <c r="H9" s="27" t="str">
        <f>'1'!H9</f>
        <v>AFEX</v>
      </c>
      <c r="I9" s="28"/>
      <c r="J9" s="28"/>
      <c r="K9" s="29"/>
      <c r="L9" s="183">
        <f t="shared" si="3"/>
        <v>0</v>
      </c>
      <c r="M9" s="184"/>
      <c r="N9" s="15">
        <v>6</v>
      </c>
      <c r="O9" s="16"/>
      <c r="P9" s="17">
        <f>'14'!Q9</f>
        <v>0</v>
      </c>
      <c r="Q9" s="17"/>
      <c r="R9" s="18">
        <f t="shared" si="1"/>
        <v>0</v>
      </c>
      <c r="S9" s="26">
        <v>20</v>
      </c>
      <c r="T9" s="20">
        <f t="shared" si="2"/>
        <v>0</v>
      </c>
      <c r="U9" s="6"/>
      <c r="V9" s="6"/>
      <c r="W9" s="6"/>
      <c r="X9" s="6"/>
      <c r="Y9" s="6"/>
      <c r="Z9" s="6"/>
    </row>
    <row r="10" spans="1:26" ht="18" customHeight="1" x14ac:dyDescent="0.2">
      <c r="A10" s="181" t="str">
        <f>'1'!A10:B10</f>
        <v>Lotto Net Sales</v>
      </c>
      <c r="B10" s="161"/>
      <c r="C10" s="72"/>
      <c r="D10" s="180" t="str">
        <f>'1'!D10:E10</f>
        <v>Lottery Paid Out</v>
      </c>
      <c r="E10" s="161"/>
      <c r="F10" s="22"/>
      <c r="G10" s="191"/>
      <c r="H10" s="27" t="str">
        <f>'1'!H10</f>
        <v>MONEYGRAM</v>
      </c>
      <c r="I10" s="28"/>
      <c r="J10" s="28"/>
      <c r="K10" s="29"/>
      <c r="L10" s="183">
        <f t="shared" si="3"/>
        <v>0</v>
      </c>
      <c r="M10" s="184"/>
      <c r="N10" s="15">
        <v>7</v>
      </c>
      <c r="O10" s="16"/>
      <c r="P10" s="17">
        <f>'14'!Q10</f>
        <v>0</v>
      </c>
      <c r="Q10" s="17"/>
      <c r="R10" s="18">
        <f t="shared" si="1"/>
        <v>0</v>
      </c>
      <c r="S10" s="26">
        <v>20</v>
      </c>
      <c r="T10" s="20">
        <f t="shared" si="2"/>
        <v>0</v>
      </c>
      <c r="U10" s="6"/>
      <c r="V10" s="6"/>
      <c r="W10" s="6"/>
      <c r="X10" s="6"/>
      <c r="Y10" s="6"/>
      <c r="Z10" s="6"/>
    </row>
    <row r="11" spans="1:26" ht="18" customHeight="1" x14ac:dyDescent="0.2">
      <c r="A11" s="181" t="str">
        <f>'1'!A11:B11</f>
        <v>PhoneCard</v>
      </c>
      <c r="B11" s="161"/>
      <c r="C11" s="72"/>
      <c r="D11" s="180" t="str">
        <f>'1'!D11:E11</f>
        <v>ATM Drop</v>
      </c>
      <c r="E11" s="161"/>
      <c r="F11" s="22"/>
      <c r="G11" s="191"/>
      <c r="H11" s="27" t="str">
        <f>'1'!H11</f>
        <v>BARRI</v>
      </c>
      <c r="I11" s="28"/>
      <c r="J11" s="28"/>
      <c r="K11" s="29"/>
      <c r="L11" s="183">
        <f t="shared" si="3"/>
        <v>0</v>
      </c>
      <c r="M11" s="184"/>
      <c r="N11" s="15">
        <v>8</v>
      </c>
      <c r="O11" s="16"/>
      <c r="P11" s="17">
        <f>'14'!Q11</f>
        <v>0</v>
      </c>
      <c r="Q11" s="17"/>
      <c r="R11" s="18">
        <f t="shared" si="1"/>
        <v>0</v>
      </c>
      <c r="S11" s="26">
        <v>20</v>
      </c>
      <c r="T11" s="20">
        <f t="shared" si="2"/>
        <v>0</v>
      </c>
      <c r="U11" s="6"/>
      <c r="V11" s="6"/>
      <c r="W11" s="6"/>
      <c r="X11" s="6"/>
      <c r="Y11" s="6"/>
      <c r="Z11" s="6"/>
    </row>
    <row r="12" spans="1:26" ht="18" customHeight="1" x14ac:dyDescent="0.2">
      <c r="A12" s="181" t="str">
        <f>'1'!A12:B12</f>
        <v>Boss Revolution</v>
      </c>
      <c r="B12" s="161"/>
      <c r="C12" s="72"/>
      <c r="D12" s="180" t="str">
        <f>'1'!D12:E12</f>
        <v>Credit Card</v>
      </c>
      <c r="E12" s="161"/>
      <c r="F12" s="22"/>
      <c r="G12" s="191"/>
      <c r="H12" s="27" t="str">
        <f>'1'!H12</f>
        <v>MAXI</v>
      </c>
      <c r="I12" s="28">
        <v>4461.74</v>
      </c>
      <c r="J12" s="28">
        <v>151</v>
      </c>
      <c r="K12" s="29"/>
      <c r="L12" s="183">
        <f t="shared" si="3"/>
        <v>4612.74</v>
      </c>
      <c r="M12" s="184"/>
      <c r="N12" s="15">
        <v>9</v>
      </c>
      <c r="O12" s="16"/>
      <c r="P12" s="17">
        <f>'14'!Q12</f>
        <v>0</v>
      </c>
      <c r="Q12" s="17"/>
      <c r="R12" s="18">
        <f t="shared" si="1"/>
        <v>0</v>
      </c>
      <c r="S12" s="26">
        <v>10</v>
      </c>
      <c r="T12" s="20">
        <f t="shared" si="2"/>
        <v>0</v>
      </c>
      <c r="U12" s="6"/>
      <c r="V12" s="6"/>
      <c r="W12" s="6"/>
      <c r="X12" s="6"/>
      <c r="Y12" s="6"/>
      <c r="Z12" s="6"/>
    </row>
    <row r="13" spans="1:26" ht="18" customHeight="1" x14ac:dyDescent="0.2">
      <c r="A13" s="181" t="str">
        <f>'1'!A13:B13</f>
        <v>Bill Payment</v>
      </c>
      <c r="B13" s="161"/>
      <c r="C13" s="73"/>
      <c r="D13" s="180" t="str">
        <f>'1'!D13:E13</f>
        <v>Outside Cash &amp; Drops</v>
      </c>
      <c r="E13" s="161"/>
      <c r="F13" s="22">
        <f>L40</f>
        <v>16557</v>
      </c>
      <c r="G13" s="191"/>
      <c r="H13" s="27" t="str">
        <f>'1'!H13</f>
        <v>AMIGO SIN PIN</v>
      </c>
      <c r="I13" s="28"/>
      <c r="J13" s="28"/>
      <c r="K13" s="29"/>
      <c r="L13" s="183">
        <f t="shared" si="3"/>
        <v>0</v>
      </c>
      <c r="M13" s="184"/>
      <c r="N13" s="15">
        <v>10</v>
      </c>
      <c r="O13" s="16"/>
      <c r="P13" s="17">
        <f>'14'!Q13</f>
        <v>0</v>
      </c>
      <c r="Q13" s="17"/>
      <c r="R13" s="18">
        <f t="shared" si="1"/>
        <v>0</v>
      </c>
      <c r="S13" s="26">
        <v>10</v>
      </c>
      <c r="T13" s="20">
        <f t="shared" si="2"/>
        <v>0</v>
      </c>
      <c r="U13" s="6"/>
      <c r="V13" s="6"/>
      <c r="W13" s="6"/>
      <c r="X13" s="6"/>
      <c r="Y13" s="6"/>
      <c r="Z13" s="6"/>
    </row>
    <row r="14" spans="1:26" ht="18" customHeight="1" x14ac:dyDescent="0.2">
      <c r="A14" s="181" t="str">
        <f>'1'!A14:B14</f>
        <v>VidaPay</v>
      </c>
      <c r="B14" s="161"/>
      <c r="C14" s="72"/>
      <c r="D14" s="180" t="str">
        <f>'1'!D14:E14</f>
        <v>Cash Deposit</v>
      </c>
      <c r="E14" s="161"/>
      <c r="F14" s="22"/>
      <c r="G14" s="191"/>
      <c r="H14" s="33" t="s">
        <v>49</v>
      </c>
      <c r="I14" s="34">
        <f t="shared" ref="I14:K14" si="4">SUM(I6:I13)</f>
        <v>14185.36</v>
      </c>
      <c r="J14" s="34">
        <f t="shared" si="4"/>
        <v>337</v>
      </c>
      <c r="K14" s="35">
        <f t="shared" si="4"/>
        <v>0</v>
      </c>
      <c r="L14" s="200">
        <f>SUM(L6:M13)</f>
        <v>14522.36</v>
      </c>
      <c r="M14" s="201"/>
      <c r="N14" s="15">
        <v>11</v>
      </c>
      <c r="O14" s="16"/>
      <c r="P14" s="17">
        <f>'14'!Q14</f>
        <v>0</v>
      </c>
      <c r="Q14" s="17"/>
      <c r="R14" s="18">
        <f t="shared" si="1"/>
        <v>0</v>
      </c>
      <c r="S14" s="26">
        <v>5</v>
      </c>
      <c r="T14" s="20">
        <f t="shared" si="2"/>
        <v>0</v>
      </c>
      <c r="U14" s="6"/>
      <c r="V14" s="6"/>
      <c r="W14" s="6"/>
      <c r="X14" s="6"/>
      <c r="Y14" s="6"/>
      <c r="Z14" s="6"/>
    </row>
    <row r="15" spans="1:26" ht="18" customHeight="1" x14ac:dyDescent="0.2">
      <c r="A15" s="181" t="str">
        <f>'1'!A15:B15</f>
        <v>Boost Epay</v>
      </c>
      <c r="B15" s="161"/>
      <c r="C15" s="72"/>
      <c r="D15" s="180" t="str">
        <f>'1'!D15:E15</f>
        <v>Money Gram Payment</v>
      </c>
      <c r="E15" s="161"/>
      <c r="F15" s="22"/>
      <c r="G15" s="191"/>
      <c r="H15" s="182"/>
      <c r="I15" s="172"/>
      <c r="J15" s="172"/>
      <c r="K15" s="172"/>
      <c r="L15" s="172"/>
      <c r="M15" s="172"/>
      <c r="N15" s="15">
        <v>12</v>
      </c>
      <c r="O15" s="16"/>
      <c r="P15" s="17">
        <f>'14'!Q15</f>
        <v>0</v>
      </c>
      <c r="Q15" s="17"/>
      <c r="R15" s="18">
        <f t="shared" si="1"/>
        <v>0</v>
      </c>
      <c r="S15" s="37">
        <v>5</v>
      </c>
      <c r="T15" s="20">
        <f t="shared" si="2"/>
        <v>0</v>
      </c>
      <c r="U15" s="6"/>
      <c r="V15" s="6"/>
      <c r="W15" s="6"/>
      <c r="X15" s="6"/>
      <c r="Y15" s="6"/>
      <c r="Z15" s="6"/>
    </row>
    <row r="16" spans="1:26" ht="18" customHeight="1" x14ac:dyDescent="0.2">
      <c r="A16" s="181" t="str">
        <f>'1'!A16:B16</f>
        <v>Epay</v>
      </c>
      <c r="B16" s="161"/>
      <c r="C16" s="72"/>
      <c r="D16" s="180" t="str">
        <f>'1'!D16:E16</f>
        <v>Vigo Payment</v>
      </c>
      <c r="E16" s="161"/>
      <c r="F16" s="22"/>
      <c r="G16" s="191"/>
      <c r="H16" s="182"/>
      <c r="I16" s="172"/>
      <c r="J16" s="172"/>
      <c r="K16" s="172"/>
      <c r="L16" s="172"/>
      <c r="M16" s="172"/>
      <c r="N16" s="15">
        <v>13</v>
      </c>
      <c r="O16" s="16"/>
      <c r="P16" s="17">
        <f>'14'!Q16</f>
        <v>0</v>
      </c>
      <c r="Q16" s="17"/>
      <c r="R16" s="18">
        <f t="shared" si="1"/>
        <v>0</v>
      </c>
      <c r="S16" s="37">
        <v>5</v>
      </c>
      <c r="T16" s="20">
        <f t="shared" si="2"/>
        <v>0</v>
      </c>
      <c r="U16" s="6"/>
      <c r="V16" s="6"/>
      <c r="W16" s="6"/>
      <c r="X16" s="6"/>
      <c r="Y16" s="6"/>
      <c r="Z16" s="6"/>
    </row>
    <row r="17" spans="1:26" ht="18" customHeight="1" x14ac:dyDescent="0.2">
      <c r="A17" s="181" t="str">
        <f>'1'!A17:B17</f>
        <v>Check Cashing Fees</v>
      </c>
      <c r="B17" s="161"/>
      <c r="C17" s="72">
        <v>241.41</v>
      </c>
      <c r="D17" s="180" t="str">
        <f>'1'!D17:E17</f>
        <v>Ria Payment</v>
      </c>
      <c r="E17" s="161"/>
      <c r="F17" s="22"/>
      <c r="G17" s="191"/>
      <c r="H17" s="182"/>
      <c r="I17" s="172"/>
      <c r="J17" s="172"/>
      <c r="K17" s="172"/>
      <c r="L17" s="172"/>
      <c r="M17" s="172"/>
      <c r="N17" s="15">
        <v>14</v>
      </c>
      <c r="O17" s="16"/>
      <c r="P17" s="17">
        <f>'14'!Q17</f>
        <v>0</v>
      </c>
      <c r="Q17" s="17"/>
      <c r="R17" s="18">
        <f t="shared" si="1"/>
        <v>0</v>
      </c>
      <c r="S17" s="26">
        <v>5</v>
      </c>
      <c r="T17" s="20">
        <f t="shared" si="2"/>
        <v>0</v>
      </c>
      <c r="U17" s="6"/>
      <c r="V17" s="6"/>
      <c r="W17" s="6"/>
      <c r="X17" s="6"/>
      <c r="Y17" s="6"/>
      <c r="Z17" s="6"/>
    </row>
    <row r="18" spans="1:26" ht="18" customHeight="1" x14ac:dyDescent="0.2">
      <c r="A18" s="181" t="str">
        <f>'1'!A18:B18</f>
        <v>Money Order</v>
      </c>
      <c r="B18" s="161"/>
      <c r="C18" s="72">
        <v>1120</v>
      </c>
      <c r="D18" s="180" t="str">
        <f>'1'!D18:E18</f>
        <v>Checks Deposit</v>
      </c>
      <c r="E18" s="161"/>
      <c r="F18" s="22">
        <f>J25</f>
        <v>48282.85</v>
      </c>
      <c r="G18" s="191"/>
      <c r="H18" s="171" t="s">
        <v>58</v>
      </c>
      <c r="I18" s="172"/>
      <c r="J18" s="172"/>
      <c r="K18" s="23" t="s">
        <v>59</v>
      </c>
      <c r="L18" s="24" t="s">
        <v>60</v>
      </c>
      <c r="M18" s="38" t="s">
        <v>61</v>
      </c>
      <c r="N18" s="15">
        <v>15</v>
      </c>
      <c r="O18" s="16"/>
      <c r="P18" s="17">
        <f>'14'!Q18</f>
        <v>0</v>
      </c>
      <c r="Q18" s="17"/>
      <c r="R18" s="18">
        <f t="shared" si="1"/>
        <v>0</v>
      </c>
      <c r="S18" s="26">
        <v>5</v>
      </c>
      <c r="T18" s="20">
        <f t="shared" si="2"/>
        <v>0</v>
      </c>
      <c r="U18" s="6"/>
      <c r="V18" s="6"/>
      <c r="W18" s="6"/>
      <c r="X18" s="6"/>
      <c r="Y18" s="6"/>
      <c r="Z18" s="6"/>
    </row>
    <row r="19" spans="1:26" ht="18" customHeight="1" x14ac:dyDescent="0.2">
      <c r="A19" s="181" t="str">
        <f>'1'!A19:B19</f>
        <v>Return Check Paid</v>
      </c>
      <c r="B19" s="161"/>
      <c r="C19" s="72">
        <f>F33</f>
        <v>0</v>
      </c>
      <c r="D19" s="180" t="str">
        <f>'1'!D19:E19</f>
        <v>Safe Balance</v>
      </c>
      <c r="E19" s="161"/>
      <c r="F19" s="21">
        <v>49515</v>
      </c>
      <c r="G19" s="191"/>
      <c r="H19" s="174" t="s">
        <v>64</v>
      </c>
      <c r="I19" s="175"/>
      <c r="J19" s="25" t="s">
        <v>60</v>
      </c>
      <c r="K19" s="16">
        <v>1</v>
      </c>
      <c r="L19" s="28">
        <v>3340</v>
      </c>
      <c r="M19" s="40" t="s">
        <v>315</v>
      </c>
      <c r="N19" s="15">
        <v>16</v>
      </c>
      <c r="O19" s="16"/>
      <c r="P19" s="17">
        <f>'14'!Q19</f>
        <v>0</v>
      </c>
      <c r="Q19" s="17"/>
      <c r="R19" s="18">
        <f t="shared" si="1"/>
        <v>0</v>
      </c>
      <c r="S19" s="37">
        <v>5</v>
      </c>
      <c r="T19" s="20">
        <f t="shared" si="2"/>
        <v>0</v>
      </c>
      <c r="U19" s="6"/>
      <c r="V19" s="6"/>
      <c r="W19" s="6"/>
      <c r="X19" s="6"/>
      <c r="Y19" s="6"/>
      <c r="Z19" s="6"/>
    </row>
    <row r="20" spans="1:26" ht="18" customHeight="1" x14ac:dyDescent="0.2">
      <c r="A20" s="181" t="str">
        <f>'1'!A20:B20</f>
        <v>Forward Balance</v>
      </c>
      <c r="B20" s="161"/>
      <c r="C20" s="72">
        <f>'14'!F19+'14'!F13</f>
        <v>85871</v>
      </c>
      <c r="D20" s="180" t="str">
        <f>'1'!D20:E20</f>
        <v>Payroll Expense</v>
      </c>
      <c r="E20" s="161"/>
      <c r="F20" s="22">
        <f>J40</f>
        <v>0</v>
      </c>
      <c r="G20" s="191"/>
      <c r="H20" s="160" t="s">
        <v>314</v>
      </c>
      <c r="I20" s="161"/>
      <c r="J20" s="29">
        <v>48282.85</v>
      </c>
      <c r="K20" s="16">
        <v>2</v>
      </c>
      <c r="L20" s="28">
        <v>10000</v>
      </c>
      <c r="M20" s="40" t="s">
        <v>299</v>
      </c>
      <c r="N20" s="15">
        <v>17</v>
      </c>
      <c r="O20" s="16"/>
      <c r="P20" s="17">
        <f>'14'!Q20</f>
        <v>0</v>
      </c>
      <c r="Q20" s="17"/>
      <c r="R20" s="18">
        <f t="shared" si="1"/>
        <v>0</v>
      </c>
      <c r="S20" s="37">
        <v>5</v>
      </c>
      <c r="T20" s="20">
        <f t="shared" si="2"/>
        <v>0</v>
      </c>
      <c r="U20" s="6"/>
      <c r="V20" s="6"/>
      <c r="W20" s="6"/>
      <c r="X20" s="6"/>
      <c r="Y20" s="6"/>
      <c r="Z20" s="6"/>
    </row>
    <row r="21" spans="1:26" ht="18" customHeight="1" x14ac:dyDescent="0.2">
      <c r="A21" s="181" t="str">
        <f>'1'!A21:B21</f>
        <v>Cash From Bank</v>
      </c>
      <c r="B21" s="161"/>
      <c r="C21" s="72">
        <v>10000</v>
      </c>
      <c r="D21" s="180" t="str">
        <f>'1'!D21:E21</f>
        <v>Other Cash Out</v>
      </c>
      <c r="E21" s="161"/>
      <c r="F21" s="22">
        <f>M53</f>
        <v>0</v>
      </c>
      <c r="G21" s="191"/>
      <c r="H21" s="160"/>
      <c r="I21" s="161"/>
      <c r="J21" s="29"/>
      <c r="K21" s="16">
        <v>3</v>
      </c>
      <c r="L21" s="28">
        <v>3217</v>
      </c>
      <c r="M21" s="40" t="s">
        <v>316</v>
      </c>
      <c r="N21" s="15">
        <v>18</v>
      </c>
      <c r="O21" s="16"/>
      <c r="P21" s="17">
        <f>'14'!Q21</f>
        <v>0</v>
      </c>
      <c r="Q21" s="17"/>
      <c r="R21" s="18">
        <f t="shared" si="1"/>
        <v>0</v>
      </c>
      <c r="S21" s="37">
        <v>5</v>
      </c>
      <c r="T21" s="20">
        <f t="shared" si="2"/>
        <v>0</v>
      </c>
      <c r="U21" s="6"/>
      <c r="V21" s="6"/>
      <c r="W21" s="6"/>
      <c r="X21" s="6"/>
      <c r="Y21" s="6"/>
      <c r="Z21" s="6"/>
    </row>
    <row r="22" spans="1:26" ht="18" customHeight="1" x14ac:dyDescent="0.25">
      <c r="A22" s="181" t="str">
        <f>'1'!A22:B22</f>
        <v>Other Cash In</v>
      </c>
      <c r="B22" s="161"/>
      <c r="C22" s="72">
        <f>J53</f>
        <v>2588</v>
      </c>
      <c r="D22" s="178" t="s">
        <v>71</v>
      </c>
      <c r="E22" s="161"/>
      <c r="F22" s="41">
        <f>SUM(F5:F21)-F7-F8</f>
        <v>114354.85</v>
      </c>
      <c r="G22" s="191"/>
      <c r="H22" s="160"/>
      <c r="I22" s="161"/>
      <c r="J22" s="29"/>
      <c r="K22" s="16">
        <v>4</v>
      </c>
      <c r="L22" s="28"/>
      <c r="M22" s="40"/>
      <c r="N22" s="15">
        <v>19</v>
      </c>
      <c r="O22" s="16"/>
      <c r="P22" s="17">
        <f>'14'!Q22</f>
        <v>0</v>
      </c>
      <c r="Q22" s="17"/>
      <c r="R22" s="18">
        <f t="shared" si="1"/>
        <v>0</v>
      </c>
      <c r="S22" s="37">
        <v>5</v>
      </c>
      <c r="T22" s="20">
        <f t="shared" si="2"/>
        <v>0</v>
      </c>
      <c r="U22" s="6"/>
      <c r="V22" s="6"/>
      <c r="W22" s="6"/>
      <c r="X22" s="6"/>
      <c r="Y22" s="6"/>
      <c r="Z22" s="6"/>
    </row>
    <row r="23" spans="1:26" ht="18" customHeight="1" x14ac:dyDescent="0.25">
      <c r="A23" s="181" t="str">
        <f>'1'!A23:B23</f>
        <v>Rebates &amp; Commissions</v>
      </c>
      <c r="B23" s="161"/>
      <c r="C23" s="74">
        <f>F53</f>
        <v>0</v>
      </c>
      <c r="D23" s="178" t="s">
        <v>73</v>
      </c>
      <c r="E23" s="161"/>
      <c r="F23" s="43">
        <f>(F11+F14+F15+F16+F17+F18+F19+F20+F21+F5+F6)-(C17+C19+C20+C21+C22+C23)</f>
        <v>-902.55999999999767</v>
      </c>
      <c r="G23" s="191"/>
      <c r="H23" s="160"/>
      <c r="I23" s="161"/>
      <c r="J23" s="29"/>
      <c r="K23" s="16">
        <v>5</v>
      </c>
      <c r="L23" s="28"/>
      <c r="M23" s="40"/>
      <c r="N23" s="15">
        <v>20</v>
      </c>
      <c r="O23" s="16"/>
      <c r="P23" s="17">
        <f>'14'!Q23</f>
        <v>0</v>
      </c>
      <c r="Q23" s="17"/>
      <c r="R23" s="18">
        <f t="shared" si="1"/>
        <v>0</v>
      </c>
      <c r="S23" s="37">
        <v>5</v>
      </c>
      <c r="T23" s="20">
        <f t="shared" si="2"/>
        <v>0</v>
      </c>
      <c r="U23" s="6"/>
      <c r="V23" s="6"/>
      <c r="W23" s="6"/>
      <c r="X23" s="6"/>
      <c r="Y23" s="6"/>
      <c r="Z23" s="6"/>
    </row>
    <row r="24" spans="1:26" ht="18" customHeight="1" x14ac:dyDescent="0.25">
      <c r="A24" s="206" t="s">
        <v>74</v>
      </c>
      <c r="B24" s="161"/>
      <c r="C24" s="75">
        <f>SUM(C5:C23)</f>
        <v>114354.77</v>
      </c>
      <c r="D24" s="179" t="s">
        <v>75</v>
      </c>
      <c r="E24" s="163"/>
      <c r="F24" s="45">
        <f>SUM(F22-C24)</f>
        <v>8.000000000174623E-2</v>
      </c>
      <c r="G24" s="191"/>
      <c r="H24" s="160"/>
      <c r="I24" s="161"/>
      <c r="J24" s="29"/>
      <c r="K24" s="16">
        <v>6</v>
      </c>
      <c r="L24" s="28"/>
      <c r="M24" s="40"/>
      <c r="N24" s="15">
        <v>21</v>
      </c>
      <c r="O24" s="16"/>
      <c r="P24" s="17">
        <f>'14'!Q24</f>
        <v>0</v>
      </c>
      <c r="Q24" s="17"/>
      <c r="R24" s="18">
        <f t="shared" si="1"/>
        <v>0</v>
      </c>
      <c r="S24" s="19">
        <v>5</v>
      </c>
      <c r="T24" s="20">
        <f t="shared" si="2"/>
        <v>0</v>
      </c>
      <c r="U24" s="6"/>
      <c r="V24" s="6"/>
      <c r="W24" s="6"/>
      <c r="X24" s="6"/>
      <c r="Y24" s="6"/>
      <c r="Z24" s="6"/>
    </row>
    <row r="25" spans="1:26" ht="18" customHeight="1" x14ac:dyDescent="0.25">
      <c r="A25" s="178" t="s">
        <v>76</v>
      </c>
      <c r="B25" s="161"/>
      <c r="C25" s="76">
        <f>(F9+F10+F12+F13)-(C5+C6+C7+C8+C9+C10+C11+C12+C13+C14+C15+C16+C18)</f>
        <v>902.63999999999942</v>
      </c>
      <c r="D25" s="179"/>
      <c r="E25" s="163"/>
      <c r="F25" s="47"/>
      <c r="G25" s="191"/>
      <c r="H25" s="164" t="s">
        <v>49</v>
      </c>
      <c r="I25" s="163"/>
      <c r="J25" s="35">
        <f>SUM(J20:J24)</f>
        <v>48282.85</v>
      </c>
      <c r="K25" s="16">
        <v>7</v>
      </c>
      <c r="L25" s="28"/>
      <c r="M25" s="40"/>
      <c r="N25" s="15">
        <v>22</v>
      </c>
      <c r="O25" s="16"/>
      <c r="P25" s="17">
        <f>'14'!Q25</f>
        <v>0</v>
      </c>
      <c r="Q25" s="17"/>
      <c r="R25" s="18">
        <f t="shared" si="1"/>
        <v>0</v>
      </c>
      <c r="S25" s="26">
        <v>5</v>
      </c>
      <c r="T25" s="20">
        <f t="shared" si="2"/>
        <v>0</v>
      </c>
      <c r="U25" s="6"/>
      <c r="V25" s="6"/>
      <c r="W25" s="6"/>
      <c r="X25" s="6"/>
      <c r="Y25" s="6"/>
      <c r="Z25" s="6"/>
    </row>
    <row r="26" spans="1:26" ht="18" customHeight="1" x14ac:dyDescent="0.2">
      <c r="A26" s="48" t="s">
        <v>18</v>
      </c>
      <c r="B26" s="49"/>
      <c r="C26" s="49"/>
      <c r="D26" s="177" t="s">
        <v>62</v>
      </c>
      <c r="E26" s="169"/>
      <c r="F26" s="170"/>
      <c r="G26" s="191"/>
      <c r="H26" s="165"/>
      <c r="I26" s="166"/>
      <c r="J26" s="166"/>
      <c r="K26" s="16">
        <v>8</v>
      </c>
      <c r="L26" s="28"/>
      <c r="M26" s="40"/>
      <c r="N26" s="15">
        <v>23</v>
      </c>
      <c r="O26" s="16"/>
      <c r="P26" s="17">
        <f>'14'!Q26</f>
        <v>0</v>
      </c>
      <c r="Q26" s="17"/>
      <c r="R26" s="18">
        <f t="shared" si="1"/>
        <v>0</v>
      </c>
      <c r="S26" s="26">
        <v>3</v>
      </c>
      <c r="T26" s="20">
        <f t="shared" si="2"/>
        <v>0</v>
      </c>
      <c r="U26" s="6"/>
      <c r="V26" s="6"/>
      <c r="W26" s="6"/>
      <c r="X26" s="6"/>
      <c r="Y26" s="6"/>
      <c r="Z26" s="6"/>
    </row>
    <row r="27" spans="1:26" ht="18" customHeight="1" x14ac:dyDescent="0.2">
      <c r="A27" s="50" t="s">
        <v>77</v>
      </c>
      <c r="B27" s="51"/>
      <c r="C27" s="52" t="s">
        <v>14</v>
      </c>
      <c r="D27" s="50" t="s">
        <v>77</v>
      </c>
      <c r="E27" s="51"/>
      <c r="F27" s="53" t="s">
        <v>14</v>
      </c>
      <c r="G27" s="191"/>
      <c r="H27" s="167"/>
      <c r="I27" s="167"/>
      <c r="J27" s="167"/>
      <c r="K27" s="16">
        <v>9</v>
      </c>
      <c r="L27" s="28"/>
      <c r="M27" s="40"/>
      <c r="N27" s="15">
        <v>24</v>
      </c>
      <c r="O27" s="16"/>
      <c r="P27" s="17">
        <f>'14'!Q27</f>
        <v>0</v>
      </c>
      <c r="Q27" s="17"/>
      <c r="R27" s="18">
        <f t="shared" si="1"/>
        <v>0</v>
      </c>
      <c r="S27" s="26">
        <v>3</v>
      </c>
      <c r="T27" s="20">
        <f t="shared" si="2"/>
        <v>0</v>
      </c>
      <c r="U27" s="6"/>
      <c r="V27" s="6"/>
      <c r="W27" s="6"/>
      <c r="X27" s="6"/>
      <c r="Y27" s="6"/>
      <c r="Z27" s="6"/>
    </row>
    <row r="28" spans="1:26" ht="18" customHeight="1" x14ac:dyDescent="0.2">
      <c r="A28" s="176"/>
      <c r="B28" s="161"/>
      <c r="C28" s="54"/>
      <c r="D28" s="176"/>
      <c r="E28" s="161"/>
      <c r="F28" s="54"/>
      <c r="G28" s="191"/>
      <c r="H28" s="171" t="s">
        <v>78</v>
      </c>
      <c r="I28" s="172"/>
      <c r="J28" s="172"/>
      <c r="K28" s="16">
        <v>10</v>
      </c>
      <c r="L28" s="28"/>
      <c r="M28" s="40"/>
      <c r="N28" s="15">
        <v>25</v>
      </c>
      <c r="O28" s="16"/>
      <c r="P28" s="17">
        <f>'14'!Q28</f>
        <v>0</v>
      </c>
      <c r="Q28" s="17"/>
      <c r="R28" s="18">
        <f t="shared" si="1"/>
        <v>0</v>
      </c>
      <c r="S28" s="26">
        <v>2</v>
      </c>
      <c r="T28" s="20">
        <f t="shared" si="2"/>
        <v>0</v>
      </c>
      <c r="U28" s="6"/>
      <c r="V28" s="6"/>
      <c r="W28" s="6"/>
      <c r="X28" s="6"/>
      <c r="Y28" s="6"/>
      <c r="Z28" s="6"/>
    </row>
    <row r="29" spans="1:26" ht="18" customHeight="1" x14ac:dyDescent="0.2">
      <c r="A29" s="176"/>
      <c r="B29" s="161"/>
      <c r="C29" s="54"/>
      <c r="D29" s="176"/>
      <c r="E29" s="161"/>
      <c r="F29" s="54"/>
      <c r="G29" s="191"/>
      <c r="H29" s="174" t="s">
        <v>79</v>
      </c>
      <c r="I29" s="175"/>
      <c r="J29" s="25" t="s">
        <v>60</v>
      </c>
      <c r="K29" s="16">
        <v>11</v>
      </c>
      <c r="L29" s="28"/>
      <c r="M29" s="40"/>
      <c r="N29" s="15">
        <v>26</v>
      </c>
      <c r="O29" s="16"/>
      <c r="P29" s="17">
        <f>'14'!Q29</f>
        <v>0</v>
      </c>
      <c r="Q29" s="17"/>
      <c r="R29" s="18">
        <f t="shared" si="1"/>
        <v>0</v>
      </c>
      <c r="S29" s="26">
        <v>5</v>
      </c>
      <c r="T29" s="20">
        <f t="shared" si="2"/>
        <v>0</v>
      </c>
      <c r="U29" s="6"/>
      <c r="V29" s="6"/>
      <c r="W29" s="6"/>
      <c r="X29" s="6"/>
      <c r="Y29" s="6"/>
      <c r="Z29" s="6"/>
    </row>
    <row r="30" spans="1:26" ht="18" customHeight="1" x14ac:dyDescent="0.2">
      <c r="A30" s="176"/>
      <c r="B30" s="161"/>
      <c r="C30" s="54"/>
      <c r="D30" s="176"/>
      <c r="E30" s="161"/>
      <c r="F30" s="54"/>
      <c r="G30" s="191"/>
      <c r="H30" s="160"/>
      <c r="I30" s="161"/>
      <c r="J30" s="29"/>
      <c r="K30" s="16">
        <v>12</v>
      </c>
      <c r="L30" s="28"/>
      <c r="M30" s="40"/>
      <c r="N30" s="15">
        <v>27</v>
      </c>
      <c r="O30" s="16"/>
      <c r="P30" s="17">
        <f>'14'!Q30</f>
        <v>0</v>
      </c>
      <c r="Q30" s="17"/>
      <c r="R30" s="18">
        <f t="shared" si="1"/>
        <v>0</v>
      </c>
      <c r="S30" s="26">
        <v>3</v>
      </c>
      <c r="T30" s="20">
        <f t="shared" si="2"/>
        <v>0</v>
      </c>
      <c r="U30" s="6"/>
      <c r="V30" s="6"/>
      <c r="W30" s="6"/>
      <c r="X30" s="6"/>
      <c r="Y30" s="6"/>
      <c r="Z30" s="6"/>
    </row>
    <row r="31" spans="1:26" ht="18" customHeight="1" x14ac:dyDescent="0.2">
      <c r="A31" s="176"/>
      <c r="B31" s="161"/>
      <c r="C31" s="54"/>
      <c r="D31" s="176"/>
      <c r="E31" s="161"/>
      <c r="F31" s="54"/>
      <c r="G31" s="191"/>
      <c r="H31" s="160"/>
      <c r="I31" s="161"/>
      <c r="J31" s="29"/>
      <c r="K31" s="16">
        <v>13</v>
      </c>
      <c r="L31" s="28"/>
      <c r="M31" s="40"/>
      <c r="N31" s="15">
        <v>28</v>
      </c>
      <c r="O31" s="16"/>
      <c r="P31" s="17">
        <f>'14'!Q31</f>
        <v>0</v>
      </c>
      <c r="Q31" s="17"/>
      <c r="R31" s="18">
        <f t="shared" si="1"/>
        <v>0</v>
      </c>
      <c r="S31" s="26">
        <v>3</v>
      </c>
      <c r="T31" s="20">
        <f t="shared" si="2"/>
        <v>0</v>
      </c>
      <c r="U31" s="6"/>
      <c r="V31" s="6"/>
      <c r="W31" s="6"/>
      <c r="X31" s="6"/>
      <c r="Y31" s="6"/>
      <c r="Z31" s="6"/>
    </row>
    <row r="32" spans="1:26" ht="18" customHeight="1" x14ac:dyDescent="0.2">
      <c r="A32" s="176"/>
      <c r="B32" s="161"/>
      <c r="C32" s="54"/>
      <c r="D32" s="176"/>
      <c r="E32" s="161"/>
      <c r="F32" s="54"/>
      <c r="G32" s="191"/>
      <c r="H32" s="160"/>
      <c r="I32" s="161"/>
      <c r="J32" s="29"/>
      <c r="K32" s="16">
        <v>14</v>
      </c>
      <c r="L32" s="28"/>
      <c r="M32" s="40"/>
      <c r="N32" s="15">
        <v>29</v>
      </c>
      <c r="O32" s="16"/>
      <c r="P32" s="17">
        <f>'14'!Q32</f>
        <v>0</v>
      </c>
      <c r="Q32" s="17"/>
      <c r="R32" s="18">
        <f t="shared" si="1"/>
        <v>0</v>
      </c>
      <c r="S32" s="26">
        <v>2</v>
      </c>
      <c r="T32" s="20">
        <f t="shared" si="2"/>
        <v>0</v>
      </c>
      <c r="U32" s="6"/>
      <c r="V32" s="6"/>
      <c r="W32" s="6"/>
      <c r="X32" s="6"/>
      <c r="Y32" s="6"/>
      <c r="Z32" s="6"/>
    </row>
    <row r="33" spans="1:26" ht="18" customHeight="1" x14ac:dyDescent="0.2">
      <c r="A33" s="176"/>
      <c r="B33" s="161"/>
      <c r="C33" s="54"/>
      <c r="D33" s="162" t="s">
        <v>80</v>
      </c>
      <c r="E33" s="163"/>
      <c r="F33" s="55">
        <f>SUM(F28:F32)</f>
        <v>0</v>
      </c>
      <c r="G33" s="191"/>
      <c r="H33" s="160"/>
      <c r="I33" s="161"/>
      <c r="J33" s="29"/>
      <c r="K33" s="16">
        <v>15</v>
      </c>
      <c r="L33" s="28"/>
      <c r="M33" s="40"/>
      <c r="N33" s="15">
        <v>30</v>
      </c>
      <c r="O33" s="16"/>
      <c r="P33" s="17">
        <f>'14'!Q33</f>
        <v>0</v>
      </c>
      <c r="Q33" s="17"/>
      <c r="R33" s="18">
        <f t="shared" si="1"/>
        <v>0</v>
      </c>
      <c r="S33" s="26">
        <v>2</v>
      </c>
      <c r="T33" s="20">
        <f t="shared" si="2"/>
        <v>0</v>
      </c>
      <c r="U33" s="6"/>
      <c r="V33" s="6"/>
      <c r="W33" s="6"/>
      <c r="X33" s="6"/>
      <c r="Y33" s="6"/>
      <c r="Z33" s="6"/>
    </row>
    <row r="34" spans="1:26" ht="18" customHeight="1" x14ac:dyDescent="0.2">
      <c r="A34" s="176"/>
      <c r="B34" s="161"/>
      <c r="C34" s="54"/>
      <c r="D34" s="177" t="s">
        <v>24</v>
      </c>
      <c r="E34" s="169"/>
      <c r="F34" s="170"/>
      <c r="G34" s="191"/>
      <c r="H34" s="160"/>
      <c r="I34" s="161"/>
      <c r="J34" s="29"/>
      <c r="K34" s="16">
        <v>16</v>
      </c>
      <c r="L34" s="28"/>
      <c r="M34" s="40"/>
      <c r="N34" s="15">
        <v>31</v>
      </c>
      <c r="O34" s="16"/>
      <c r="P34" s="17">
        <f>'14'!Q34</f>
        <v>0</v>
      </c>
      <c r="Q34" s="17"/>
      <c r="R34" s="18">
        <f t="shared" si="1"/>
        <v>0</v>
      </c>
      <c r="S34" s="26">
        <v>2</v>
      </c>
      <c r="T34" s="20">
        <f t="shared" si="2"/>
        <v>0</v>
      </c>
      <c r="U34" s="6"/>
      <c r="V34" s="6"/>
      <c r="W34" s="6"/>
      <c r="X34" s="6"/>
      <c r="Y34" s="6"/>
      <c r="Z34" s="6"/>
    </row>
    <row r="35" spans="1:26" ht="18" customHeight="1" x14ac:dyDescent="0.2">
      <c r="A35" s="176"/>
      <c r="B35" s="161"/>
      <c r="C35" s="54"/>
      <c r="D35" s="50" t="s">
        <v>77</v>
      </c>
      <c r="E35" s="51"/>
      <c r="F35" s="53" t="s">
        <v>14</v>
      </c>
      <c r="G35" s="191"/>
      <c r="H35" s="160"/>
      <c r="I35" s="161"/>
      <c r="J35" s="29"/>
      <c r="K35" s="16">
        <v>17</v>
      </c>
      <c r="L35" s="28"/>
      <c r="M35" s="40"/>
      <c r="N35" s="15">
        <v>32</v>
      </c>
      <c r="O35" s="16"/>
      <c r="P35" s="17">
        <f>'14'!Q35</f>
        <v>0</v>
      </c>
      <c r="Q35" s="17"/>
      <c r="R35" s="18">
        <f t="shared" si="1"/>
        <v>0</v>
      </c>
      <c r="S35" s="37">
        <v>2</v>
      </c>
      <c r="T35" s="20">
        <f t="shared" si="2"/>
        <v>0</v>
      </c>
      <c r="U35" s="6"/>
      <c r="V35" s="6"/>
      <c r="W35" s="6"/>
      <c r="X35" s="6"/>
      <c r="Y35" s="6"/>
      <c r="Z35" s="6"/>
    </row>
    <row r="36" spans="1:26" ht="18" customHeight="1" x14ac:dyDescent="0.2">
      <c r="A36" s="176"/>
      <c r="B36" s="161"/>
      <c r="C36" s="54"/>
      <c r="D36" s="176"/>
      <c r="E36" s="161"/>
      <c r="F36" s="54"/>
      <c r="G36" s="191"/>
      <c r="H36" s="160"/>
      <c r="I36" s="161"/>
      <c r="J36" s="29"/>
      <c r="K36" s="16">
        <v>18</v>
      </c>
      <c r="L36" s="28"/>
      <c r="M36" s="40"/>
      <c r="N36" s="15">
        <v>33</v>
      </c>
      <c r="O36" s="16"/>
      <c r="P36" s="17">
        <f>'14'!Q36</f>
        <v>0</v>
      </c>
      <c r="Q36" s="17"/>
      <c r="R36" s="18">
        <f t="shared" si="1"/>
        <v>0</v>
      </c>
      <c r="S36" s="37">
        <v>2</v>
      </c>
      <c r="T36" s="20">
        <f t="shared" si="2"/>
        <v>0</v>
      </c>
      <c r="U36" s="6"/>
      <c r="V36" s="6"/>
      <c r="W36" s="6"/>
      <c r="X36" s="6"/>
      <c r="Y36" s="6"/>
      <c r="Z36" s="6"/>
    </row>
    <row r="37" spans="1:26" ht="18" customHeight="1" x14ac:dyDescent="0.2">
      <c r="A37" s="176"/>
      <c r="B37" s="161"/>
      <c r="C37" s="54"/>
      <c r="D37" s="176"/>
      <c r="E37" s="161"/>
      <c r="F37" s="54"/>
      <c r="G37" s="191"/>
      <c r="H37" s="160"/>
      <c r="I37" s="161"/>
      <c r="J37" s="29"/>
      <c r="K37" s="16">
        <v>19</v>
      </c>
      <c r="L37" s="28"/>
      <c r="M37" s="40"/>
      <c r="N37" s="15">
        <v>34</v>
      </c>
      <c r="O37" s="16"/>
      <c r="P37" s="17">
        <f>'14'!Q37</f>
        <v>0</v>
      </c>
      <c r="Q37" s="17"/>
      <c r="R37" s="18">
        <f t="shared" si="1"/>
        <v>0</v>
      </c>
      <c r="S37" s="37">
        <v>1</v>
      </c>
      <c r="T37" s="20">
        <f t="shared" si="2"/>
        <v>0</v>
      </c>
      <c r="U37" s="6"/>
      <c r="V37" s="6"/>
      <c r="W37" s="6"/>
      <c r="X37" s="6"/>
      <c r="Y37" s="6"/>
      <c r="Z37" s="6"/>
    </row>
    <row r="38" spans="1:26" ht="18" customHeight="1" x14ac:dyDescent="0.2">
      <c r="A38" s="176"/>
      <c r="B38" s="161"/>
      <c r="C38" s="54"/>
      <c r="D38" s="176"/>
      <c r="E38" s="161"/>
      <c r="F38" s="54"/>
      <c r="G38" s="191"/>
      <c r="H38" s="160"/>
      <c r="I38" s="161"/>
      <c r="J38" s="29"/>
      <c r="K38" s="16">
        <v>20</v>
      </c>
      <c r="L38" s="28"/>
      <c r="M38" s="40"/>
      <c r="N38" s="15">
        <v>35</v>
      </c>
      <c r="O38" s="16"/>
      <c r="P38" s="17">
        <f>'14'!Q38</f>
        <v>0</v>
      </c>
      <c r="Q38" s="17"/>
      <c r="R38" s="18">
        <f t="shared" si="1"/>
        <v>0</v>
      </c>
      <c r="S38" s="37">
        <v>1</v>
      </c>
      <c r="T38" s="20">
        <f t="shared" si="2"/>
        <v>0</v>
      </c>
      <c r="U38" s="6"/>
      <c r="V38" s="6"/>
      <c r="W38" s="6"/>
      <c r="X38" s="6"/>
      <c r="Y38" s="6"/>
      <c r="Z38" s="6"/>
    </row>
    <row r="39" spans="1:26" ht="18" customHeight="1" x14ac:dyDescent="0.2">
      <c r="A39" s="176"/>
      <c r="B39" s="161"/>
      <c r="C39" s="54"/>
      <c r="D39" s="176"/>
      <c r="E39" s="161"/>
      <c r="F39" s="54"/>
      <c r="G39" s="191"/>
      <c r="H39" s="160"/>
      <c r="I39" s="161"/>
      <c r="J39" s="29"/>
      <c r="K39" s="16">
        <v>21</v>
      </c>
      <c r="L39" s="28"/>
      <c r="M39" s="40"/>
      <c r="N39" s="15">
        <v>36</v>
      </c>
      <c r="O39" s="16"/>
      <c r="P39" s="17">
        <f>'14'!Q39</f>
        <v>0</v>
      </c>
      <c r="Q39" s="17"/>
      <c r="R39" s="18">
        <f t="shared" si="1"/>
        <v>0</v>
      </c>
      <c r="S39" s="37">
        <v>2</v>
      </c>
      <c r="T39" s="20">
        <f t="shared" si="2"/>
        <v>0</v>
      </c>
      <c r="U39" s="6"/>
      <c r="V39" s="6"/>
      <c r="W39" s="6"/>
      <c r="X39" s="6"/>
      <c r="Y39" s="6"/>
      <c r="Z39" s="6"/>
    </row>
    <row r="40" spans="1:26" ht="18" customHeight="1" x14ac:dyDescent="0.2">
      <c r="A40" s="162" t="s">
        <v>80</v>
      </c>
      <c r="B40" s="163"/>
      <c r="C40" s="56">
        <f>SUM(C28:C39)</f>
        <v>0</v>
      </c>
      <c r="D40" s="162" t="s">
        <v>80</v>
      </c>
      <c r="E40" s="163"/>
      <c r="F40" s="55">
        <f>SUM(F36:F39)</f>
        <v>0</v>
      </c>
      <c r="G40" s="191"/>
      <c r="H40" s="164" t="s">
        <v>49</v>
      </c>
      <c r="I40" s="163"/>
      <c r="J40" s="35">
        <f>SUM(J30:J39)</f>
        <v>0</v>
      </c>
      <c r="K40" s="33" t="s">
        <v>49</v>
      </c>
      <c r="L40" s="34">
        <f>SUM(L19:L39)</f>
        <v>16557</v>
      </c>
      <c r="M40" s="57"/>
      <c r="N40" s="15">
        <v>37</v>
      </c>
      <c r="O40" s="16"/>
      <c r="P40" s="17">
        <f>'14'!Q40</f>
        <v>0</v>
      </c>
      <c r="Q40" s="17"/>
      <c r="R40" s="18">
        <f t="shared" si="1"/>
        <v>0</v>
      </c>
      <c r="S40" s="37">
        <v>2</v>
      </c>
      <c r="T40" s="20">
        <f t="shared" si="2"/>
        <v>0</v>
      </c>
      <c r="U40" s="6"/>
      <c r="V40" s="6"/>
      <c r="W40" s="6"/>
      <c r="X40" s="6"/>
      <c r="Y40" s="6"/>
      <c r="Z40" s="6"/>
    </row>
    <row r="41" spans="1:26" ht="18" customHeight="1" x14ac:dyDescent="0.2">
      <c r="A41" s="36"/>
      <c r="B41" s="36"/>
      <c r="C41" s="36"/>
      <c r="D41" s="36"/>
      <c r="E41" s="36"/>
      <c r="F41" s="58"/>
      <c r="G41" s="191"/>
      <c r="H41" s="165"/>
      <c r="I41" s="166"/>
      <c r="J41" s="166"/>
      <c r="K41" s="166"/>
      <c r="L41" s="166"/>
      <c r="M41" s="166"/>
      <c r="N41" s="15">
        <v>38</v>
      </c>
      <c r="O41" s="16"/>
      <c r="P41" s="17">
        <f>'14'!Q41</f>
        <v>0</v>
      </c>
      <c r="Q41" s="17"/>
      <c r="R41" s="18">
        <f t="shared" si="1"/>
        <v>0</v>
      </c>
      <c r="S41" s="37">
        <v>2</v>
      </c>
      <c r="T41" s="20">
        <f t="shared" si="2"/>
        <v>0</v>
      </c>
      <c r="U41" s="6"/>
      <c r="V41" s="6"/>
      <c r="W41" s="6"/>
      <c r="X41" s="6"/>
      <c r="Y41" s="6"/>
      <c r="Z41" s="6"/>
    </row>
    <row r="42" spans="1:26" ht="18" customHeight="1" x14ac:dyDescent="0.2">
      <c r="A42" s="48" t="s">
        <v>27</v>
      </c>
      <c r="B42" s="49"/>
      <c r="C42" s="59"/>
      <c r="D42" s="168" t="s">
        <v>81</v>
      </c>
      <c r="E42" s="169"/>
      <c r="F42" s="170"/>
      <c r="G42" s="191"/>
      <c r="H42" s="167"/>
      <c r="I42" s="167"/>
      <c r="J42" s="167"/>
      <c r="K42" s="167"/>
      <c r="L42" s="167"/>
      <c r="M42" s="167"/>
      <c r="N42" s="15">
        <v>39</v>
      </c>
      <c r="O42" s="16"/>
      <c r="P42" s="17">
        <f>'14'!Q42</f>
        <v>0</v>
      </c>
      <c r="Q42" s="17"/>
      <c r="R42" s="18">
        <f t="shared" si="1"/>
        <v>0</v>
      </c>
      <c r="S42" s="37">
        <v>1</v>
      </c>
      <c r="T42" s="20">
        <f t="shared" si="2"/>
        <v>0</v>
      </c>
      <c r="U42" s="6"/>
      <c r="V42" s="6"/>
      <c r="W42" s="6"/>
      <c r="X42" s="6"/>
      <c r="Y42" s="6"/>
      <c r="Z42" s="6"/>
    </row>
    <row r="43" spans="1:26" ht="18" customHeight="1" x14ac:dyDescent="0.2">
      <c r="A43" s="50" t="s">
        <v>77</v>
      </c>
      <c r="B43" s="60" t="s">
        <v>82</v>
      </c>
      <c r="C43" s="53" t="s">
        <v>14</v>
      </c>
      <c r="D43" s="51" t="s">
        <v>77</v>
      </c>
      <c r="E43" s="60" t="s">
        <v>82</v>
      </c>
      <c r="F43" s="53" t="s">
        <v>14</v>
      </c>
      <c r="G43" s="191"/>
      <c r="H43" s="171" t="s">
        <v>83</v>
      </c>
      <c r="I43" s="172"/>
      <c r="J43" s="173"/>
      <c r="K43" s="171" t="s">
        <v>84</v>
      </c>
      <c r="L43" s="172"/>
      <c r="M43" s="173"/>
      <c r="N43" s="15">
        <v>40</v>
      </c>
      <c r="O43" s="16"/>
      <c r="P43" s="17">
        <f>'14'!Q43</f>
        <v>0</v>
      </c>
      <c r="Q43" s="17"/>
      <c r="R43" s="18">
        <f t="shared" si="1"/>
        <v>0</v>
      </c>
      <c r="S43" s="37">
        <v>1</v>
      </c>
      <c r="T43" s="20">
        <f t="shared" si="2"/>
        <v>0</v>
      </c>
      <c r="U43" s="6"/>
      <c r="V43" s="6"/>
      <c r="W43" s="6"/>
      <c r="X43" s="6"/>
      <c r="Y43" s="6"/>
      <c r="Z43" s="6"/>
    </row>
    <row r="44" spans="1:26" ht="18" customHeight="1" x14ac:dyDescent="0.2">
      <c r="A44" s="16"/>
      <c r="B44" s="18"/>
      <c r="C44" s="54"/>
      <c r="D44" s="61"/>
      <c r="E44" s="18"/>
      <c r="F44" s="54"/>
      <c r="G44" s="191"/>
      <c r="H44" s="174" t="s">
        <v>85</v>
      </c>
      <c r="I44" s="175"/>
      <c r="J44" s="38" t="s">
        <v>60</v>
      </c>
      <c r="K44" s="174" t="s">
        <v>86</v>
      </c>
      <c r="L44" s="175"/>
      <c r="M44" s="38" t="s">
        <v>60</v>
      </c>
      <c r="N44" s="15">
        <v>41</v>
      </c>
      <c r="O44" s="16"/>
      <c r="P44" s="17">
        <f>'14'!Q44</f>
        <v>0</v>
      </c>
      <c r="Q44" s="17"/>
      <c r="R44" s="18">
        <f t="shared" si="1"/>
        <v>0</v>
      </c>
      <c r="S44" s="62">
        <v>10</v>
      </c>
      <c r="T44" s="20">
        <f t="shared" si="2"/>
        <v>0</v>
      </c>
      <c r="U44" s="6"/>
      <c r="V44" s="6"/>
      <c r="W44" s="6"/>
      <c r="X44" s="6"/>
      <c r="Y44" s="6"/>
      <c r="Z44" s="6"/>
    </row>
    <row r="45" spans="1:26" ht="18" customHeight="1" x14ac:dyDescent="0.2">
      <c r="A45" s="16"/>
      <c r="B45" s="18"/>
      <c r="C45" s="54"/>
      <c r="D45" s="61"/>
      <c r="E45" s="18"/>
      <c r="F45" s="54"/>
      <c r="G45" s="191"/>
      <c r="H45" s="160" t="s">
        <v>274</v>
      </c>
      <c r="I45" s="161"/>
      <c r="J45" s="63">
        <v>300</v>
      </c>
      <c r="K45" s="160"/>
      <c r="L45" s="161"/>
      <c r="M45" s="63"/>
      <c r="N45" s="15">
        <v>42</v>
      </c>
      <c r="O45" s="16"/>
      <c r="P45" s="17">
        <f>'14'!Q45</f>
        <v>0</v>
      </c>
      <c r="Q45" s="17"/>
      <c r="R45" s="18">
        <f t="shared" si="1"/>
        <v>0</v>
      </c>
      <c r="S45" s="64">
        <v>1</v>
      </c>
      <c r="T45" s="20">
        <f t="shared" si="2"/>
        <v>0</v>
      </c>
      <c r="U45" s="6"/>
      <c r="V45" s="6"/>
      <c r="W45" s="6"/>
      <c r="X45" s="6"/>
      <c r="Y45" s="6"/>
      <c r="Z45" s="6"/>
    </row>
    <row r="46" spans="1:26" ht="18" customHeight="1" x14ac:dyDescent="0.2">
      <c r="A46" s="16"/>
      <c r="B46" s="18"/>
      <c r="C46" s="54"/>
      <c r="D46" s="61"/>
      <c r="E46" s="18"/>
      <c r="F46" s="54"/>
      <c r="G46" s="191"/>
      <c r="H46" s="160" t="s">
        <v>317</v>
      </c>
      <c r="I46" s="161"/>
      <c r="J46" s="63">
        <v>2035</v>
      </c>
      <c r="K46" s="160"/>
      <c r="L46" s="161"/>
      <c r="M46" s="63"/>
      <c r="N46" s="15">
        <v>43</v>
      </c>
      <c r="O46" s="16"/>
      <c r="P46" s="17">
        <f>'14'!Q46</f>
        <v>0</v>
      </c>
      <c r="Q46" s="17"/>
      <c r="R46" s="18">
        <f t="shared" si="1"/>
        <v>0</v>
      </c>
      <c r="S46" s="64">
        <v>1</v>
      </c>
      <c r="T46" s="20">
        <f t="shared" si="2"/>
        <v>0</v>
      </c>
      <c r="U46" s="6"/>
      <c r="V46" s="6"/>
      <c r="W46" s="6"/>
      <c r="X46" s="6"/>
      <c r="Y46" s="6"/>
      <c r="Z46" s="6"/>
    </row>
    <row r="47" spans="1:26" ht="18" customHeight="1" x14ac:dyDescent="0.2">
      <c r="A47" s="16"/>
      <c r="B47" s="18"/>
      <c r="C47" s="54"/>
      <c r="D47" s="162" t="s">
        <v>80</v>
      </c>
      <c r="E47" s="163"/>
      <c r="F47" s="55">
        <f>SUM(F44:F46)</f>
        <v>0</v>
      </c>
      <c r="G47" s="191"/>
      <c r="H47" s="160" t="s">
        <v>120</v>
      </c>
      <c r="I47" s="161"/>
      <c r="J47" s="63">
        <v>253</v>
      </c>
      <c r="K47" s="160"/>
      <c r="L47" s="161"/>
      <c r="M47" s="63"/>
      <c r="N47" s="15">
        <v>44</v>
      </c>
      <c r="O47" s="16"/>
      <c r="P47" s="17">
        <f>'14'!Q47</f>
        <v>0</v>
      </c>
      <c r="Q47" s="17"/>
      <c r="R47" s="18">
        <f t="shared" si="1"/>
        <v>0</v>
      </c>
      <c r="S47" s="64">
        <v>1</v>
      </c>
      <c r="T47" s="20">
        <f t="shared" si="2"/>
        <v>0</v>
      </c>
      <c r="U47" s="6"/>
      <c r="V47" s="6"/>
      <c r="W47" s="6"/>
      <c r="X47" s="6"/>
      <c r="Y47" s="6"/>
      <c r="Z47" s="6"/>
    </row>
    <row r="48" spans="1:26" ht="18" customHeight="1" x14ac:dyDescent="0.2">
      <c r="A48" s="16"/>
      <c r="B48" s="18"/>
      <c r="C48" s="54"/>
      <c r="D48" s="202" t="s">
        <v>90</v>
      </c>
      <c r="E48" s="169"/>
      <c r="F48" s="170"/>
      <c r="G48" s="191"/>
      <c r="H48" s="160"/>
      <c r="I48" s="161"/>
      <c r="J48" s="63"/>
      <c r="K48" s="160"/>
      <c r="L48" s="161"/>
      <c r="M48" s="63"/>
      <c r="N48" s="15">
        <v>45</v>
      </c>
      <c r="O48" s="16"/>
      <c r="P48" s="17">
        <f>'14'!Q48</f>
        <v>0</v>
      </c>
      <c r="Q48" s="17"/>
      <c r="R48" s="18">
        <f t="shared" si="1"/>
        <v>0</v>
      </c>
      <c r="S48" s="64">
        <v>1</v>
      </c>
      <c r="T48" s="20">
        <f t="shared" si="2"/>
        <v>0</v>
      </c>
      <c r="U48" s="6"/>
      <c r="V48" s="6"/>
      <c r="W48" s="6"/>
      <c r="X48" s="6"/>
      <c r="Y48" s="6"/>
      <c r="Z48" s="6"/>
    </row>
    <row r="49" spans="1:26" ht="18" customHeight="1" x14ac:dyDescent="0.2">
      <c r="A49" s="16"/>
      <c r="B49" s="18"/>
      <c r="C49" s="54"/>
      <c r="D49" s="65" t="s">
        <v>77</v>
      </c>
      <c r="E49" s="66"/>
      <c r="F49" s="67" t="s">
        <v>14</v>
      </c>
      <c r="G49" s="191"/>
      <c r="H49" s="160"/>
      <c r="I49" s="161"/>
      <c r="J49" s="63"/>
      <c r="K49" s="160"/>
      <c r="L49" s="161"/>
      <c r="M49" s="63"/>
      <c r="N49" s="15">
        <v>46</v>
      </c>
      <c r="O49" s="16"/>
      <c r="P49" s="17">
        <f>'14'!Q49</f>
        <v>0</v>
      </c>
      <c r="Q49" s="17"/>
      <c r="R49" s="18">
        <f t="shared" si="1"/>
        <v>0</v>
      </c>
      <c r="S49" s="64">
        <v>1</v>
      </c>
      <c r="T49" s="20">
        <f t="shared" si="2"/>
        <v>0</v>
      </c>
      <c r="U49" s="6"/>
      <c r="V49" s="6"/>
      <c r="W49" s="6"/>
      <c r="X49" s="6"/>
      <c r="Y49" s="6"/>
      <c r="Z49" s="6"/>
    </row>
    <row r="50" spans="1:26" ht="18" customHeight="1" x14ac:dyDescent="0.2">
      <c r="A50" s="16"/>
      <c r="B50" s="18"/>
      <c r="C50" s="54"/>
      <c r="D50" s="176"/>
      <c r="E50" s="161"/>
      <c r="F50" s="54"/>
      <c r="G50" s="191"/>
      <c r="H50" s="160"/>
      <c r="I50" s="161"/>
      <c r="J50" s="63"/>
      <c r="K50" s="160"/>
      <c r="L50" s="161"/>
      <c r="M50" s="63"/>
      <c r="N50" s="15">
        <v>47</v>
      </c>
      <c r="O50" s="16"/>
      <c r="P50" s="17">
        <f>'14'!Q50</f>
        <v>0</v>
      </c>
      <c r="Q50" s="17"/>
      <c r="R50" s="18">
        <f t="shared" si="1"/>
        <v>0</v>
      </c>
      <c r="S50" s="64">
        <v>1</v>
      </c>
      <c r="T50" s="20">
        <f t="shared" si="2"/>
        <v>0</v>
      </c>
      <c r="U50" s="6"/>
      <c r="V50" s="6"/>
      <c r="W50" s="6"/>
      <c r="X50" s="6"/>
      <c r="Y50" s="6"/>
      <c r="Z50" s="6"/>
    </row>
    <row r="51" spans="1:26" ht="18" customHeight="1" x14ac:dyDescent="0.2">
      <c r="A51" s="16"/>
      <c r="B51" s="18"/>
      <c r="C51" s="54"/>
      <c r="D51" s="176"/>
      <c r="E51" s="161"/>
      <c r="F51" s="54"/>
      <c r="G51" s="191"/>
      <c r="H51" s="160"/>
      <c r="I51" s="161"/>
      <c r="J51" s="63"/>
      <c r="K51" s="160"/>
      <c r="L51" s="161"/>
      <c r="M51" s="63"/>
      <c r="N51" s="15">
        <v>48</v>
      </c>
      <c r="O51" s="16"/>
      <c r="P51" s="17">
        <f>'14'!Q51</f>
        <v>0</v>
      </c>
      <c r="Q51" s="17"/>
      <c r="R51" s="18">
        <f t="shared" si="1"/>
        <v>0</v>
      </c>
      <c r="S51" s="64">
        <v>1</v>
      </c>
      <c r="T51" s="20">
        <f t="shared" si="2"/>
        <v>0</v>
      </c>
      <c r="U51" s="6"/>
      <c r="V51" s="6"/>
      <c r="W51" s="6"/>
      <c r="X51" s="6"/>
      <c r="Y51" s="6"/>
      <c r="Z51" s="6"/>
    </row>
    <row r="52" spans="1:26" ht="18" customHeight="1" x14ac:dyDescent="0.2">
      <c r="A52" s="16"/>
      <c r="B52" s="18"/>
      <c r="C52" s="54"/>
      <c r="D52" s="176"/>
      <c r="E52" s="161"/>
      <c r="F52" s="54"/>
      <c r="G52" s="191"/>
      <c r="H52" s="160"/>
      <c r="I52" s="161"/>
      <c r="J52" s="63"/>
      <c r="K52" s="160"/>
      <c r="L52" s="161"/>
      <c r="M52" s="63"/>
      <c r="N52" s="68"/>
      <c r="O52" s="204" t="s">
        <v>91</v>
      </c>
      <c r="P52" s="205"/>
      <c r="Q52" s="205"/>
      <c r="R52" s="163"/>
      <c r="S52" s="203">
        <f>SUM(T4:T51)</f>
        <v>0</v>
      </c>
      <c r="T52" s="201"/>
      <c r="U52" s="6"/>
      <c r="V52" s="6"/>
      <c r="W52" s="6"/>
      <c r="X52" s="6"/>
      <c r="Y52" s="6"/>
      <c r="Z52" s="6"/>
    </row>
    <row r="53" spans="1:26" ht="12.75" customHeight="1" x14ac:dyDescent="0.2">
      <c r="A53" s="162" t="s">
        <v>80</v>
      </c>
      <c r="B53" s="163"/>
      <c r="C53" s="55">
        <f>SUM(C44:C52)</f>
        <v>0</v>
      </c>
      <c r="D53" s="162" t="s">
        <v>80</v>
      </c>
      <c r="E53" s="163"/>
      <c r="F53" s="55">
        <f>SUM(F50:F52)</f>
        <v>0</v>
      </c>
      <c r="G53" s="69"/>
      <c r="H53" s="164" t="s">
        <v>49</v>
      </c>
      <c r="I53" s="163"/>
      <c r="J53" s="70">
        <f>SUM(J45:J52)</f>
        <v>2588</v>
      </c>
      <c r="K53" s="164" t="s">
        <v>49</v>
      </c>
      <c r="L53" s="163"/>
      <c r="M53" s="70">
        <f>SUM(M45:M52)</f>
        <v>0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M54" s="69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M55" s="69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M56" s="69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M57" s="69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M58" s="69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M59" s="69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M60" s="69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M61" s="69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2">
      <c r="A62" s="6"/>
      <c r="B62" s="6"/>
      <c r="C62" s="6"/>
      <c r="D62" s="6"/>
      <c r="E62" s="6"/>
      <c r="F62" s="6"/>
      <c r="G62" s="6"/>
      <c r="M62" s="69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2">
      <c r="A63" s="6"/>
      <c r="B63" s="6"/>
      <c r="C63" s="6"/>
      <c r="D63" s="6"/>
      <c r="E63" s="6"/>
      <c r="F63" s="6"/>
      <c r="G63" s="6"/>
      <c r="M63" s="69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2">
      <c r="A64" s="6"/>
      <c r="B64" s="6"/>
      <c r="C64" s="6"/>
      <c r="D64" s="6"/>
      <c r="E64" s="6"/>
      <c r="F64" s="6"/>
      <c r="G64" s="6"/>
      <c r="M64" s="69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2">
      <c r="A65" s="6"/>
      <c r="B65" s="6"/>
      <c r="C65" s="6"/>
      <c r="D65" s="6"/>
      <c r="E65" s="6"/>
      <c r="F65" s="6"/>
      <c r="G65" s="6"/>
      <c r="M65" s="69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2">
      <c r="A66" s="6"/>
      <c r="B66" s="6"/>
      <c r="C66" s="6"/>
      <c r="D66" s="6"/>
      <c r="E66" s="6"/>
      <c r="F66" s="6"/>
      <c r="G66" s="6"/>
      <c r="M66" s="69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2">
      <c r="A67" s="6"/>
      <c r="B67" s="6"/>
      <c r="C67" s="6"/>
      <c r="D67" s="6"/>
      <c r="E67" s="6"/>
      <c r="F67" s="6"/>
      <c r="G67" s="6"/>
      <c r="M67" s="69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2">
      <c r="A68" s="6"/>
      <c r="B68" s="6"/>
      <c r="C68" s="6"/>
      <c r="D68" s="6"/>
      <c r="E68" s="6"/>
      <c r="F68" s="6"/>
      <c r="G68" s="6"/>
      <c r="M68" s="69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2">
      <c r="A69" s="6"/>
      <c r="B69" s="6"/>
      <c r="C69" s="6"/>
      <c r="D69" s="6"/>
      <c r="E69" s="6"/>
      <c r="F69" s="6"/>
      <c r="G69" s="6"/>
      <c r="M69" s="69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2">
      <c r="A70" s="6"/>
      <c r="B70" s="6"/>
      <c r="C70" s="6"/>
      <c r="D70" s="6"/>
      <c r="E70" s="6"/>
      <c r="F70" s="6"/>
      <c r="G70" s="6"/>
      <c r="M70" s="69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2">
      <c r="A71" s="6"/>
      <c r="B71" s="6"/>
      <c r="C71" s="6"/>
      <c r="D71" s="6"/>
      <c r="E71" s="6"/>
      <c r="F71" s="6"/>
      <c r="G71" s="6"/>
      <c r="M71" s="69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2">
      <c r="A72" s="6"/>
      <c r="B72" s="6"/>
      <c r="C72" s="6"/>
      <c r="D72" s="6"/>
      <c r="E72" s="6"/>
      <c r="F72" s="6"/>
      <c r="G72" s="6"/>
      <c r="M72" s="69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2">
      <c r="A73" s="6"/>
      <c r="B73" s="6"/>
      <c r="C73" s="6"/>
      <c r="D73" s="6"/>
      <c r="E73" s="6"/>
      <c r="F73" s="6"/>
      <c r="G73" s="6"/>
      <c r="M73" s="69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2">
      <c r="A74" s="6"/>
      <c r="B74" s="6"/>
      <c r="C74" s="6"/>
      <c r="D74" s="6"/>
      <c r="E74" s="6"/>
      <c r="F74" s="6"/>
      <c r="G74" s="6"/>
      <c r="M74" s="69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2">
      <c r="A75" s="6"/>
      <c r="B75" s="6"/>
      <c r="C75" s="6"/>
      <c r="D75" s="6"/>
      <c r="E75" s="6"/>
      <c r="F75" s="6"/>
      <c r="G75" s="6"/>
      <c r="M75" s="69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2">
      <c r="A76" s="6"/>
      <c r="B76" s="6"/>
      <c r="C76" s="6"/>
      <c r="D76" s="6"/>
      <c r="E76" s="6"/>
      <c r="F76" s="6"/>
      <c r="G76" s="6"/>
      <c r="M76" s="69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2">
      <c r="A77" s="6"/>
      <c r="B77" s="6"/>
      <c r="C77" s="6"/>
      <c r="D77" s="6"/>
      <c r="E77" s="6"/>
      <c r="F77" s="6"/>
      <c r="G77" s="6"/>
      <c r="M77" s="69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2">
      <c r="A78" s="6"/>
      <c r="B78" s="6"/>
      <c r="C78" s="6"/>
      <c r="D78" s="6"/>
      <c r="E78" s="6"/>
      <c r="F78" s="6"/>
      <c r="G78" s="6"/>
      <c r="M78" s="69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2">
      <c r="A79" s="6"/>
      <c r="B79" s="6"/>
      <c r="C79" s="6"/>
      <c r="D79" s="6"/>
      <c r="E79" s="6"/>
      <c r="F79" s="6"/>
      <c r="G79" s="6"/>
      <c r="M79" s="69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2">
      <c r="A80" s="6"/>
      <c r="B80" s="6"/>
      <c r="C80" s="6"/>
      <c r="D80" s="6"/>
      <c r="E80" s="6"/>
      <c r="F80" s="6"/>
      <c r="G80" s="6"/>
      <c r="M80" s="69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2">
      <c r="A81" s="6"/>
      <c r="B81" s="6"/>
      <c r="C81" s="6"/>
      <c r="D81" s="6"/>
      <c r="E81" s="6"/>
      <c r="F81" s="6"/>
      <c r="G81" s="6"/>
      <c r="M81" s="69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2">
      <c r="A82" s="6"/>
      <c r="B82" s="6"/>
      <c r="C82" s="6"/>
      <c r="D82" s="6"/>
      <c r="E82" s="6"/>
      <c r="F82" s="6"/>
      <c r="G82" s="6"/>
      <c r="M82" s="69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2">
      <c r="A83" s="6"/>
      <c r="B83" s="6"/>
      <c r="C83" s="6"/>
      <c r="D83" s="6"/>
      <c r="E83" s="6"/>
      <c r="F83" s="6"/>
      <c r="G83" s="6"/>
      <c r="M83" s="69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2">
      <c r="A84" s="6"/>
      <c r="B84" s="6"/>
      <c r="C84" s="6"/>
      <c r="D84" s="6"/>
      <c r="E84" s="6"/>
      <c r="F84" s="6"/>
      <c r="G84" s="6"/>
      <c r="M84" s="69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2">
      <c r="A85" s="6"/>
      <c r="B85" s="6"/>
      <c r="C85" s="6"/>
      <c r="D85" s="6"/>
      <c r="E85" s="6"/>
      <c r="F85" s="6"/>
      <c r="G85" s="6"/>
      <c r="M85" s="69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2">
      <c r="A86" s="6"/>
      <c r="B86" s="6"/>
      <c r="C86" s="6"/>
      <c r="D86" s="6"/>
      <c r="E86" s="6"/>
      <c r="F86" s="6"/>
      <c r="G86" s="6"/>
      <c r="M86" s="69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2">
      <c r="A87" s="6"/>
      <c r="B87" s="6"/>
      <c r="C87" s="6"/>
      <c r="D87" s="6"/>
      <c r="E87" s="6"/>
      <c r="F87" s="6"/>
      <c r="G87" s="6"/>
      <c r="M87" s="69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2">
      <c r="A88" s="6"/>
      <c r="B88" s="6"/>
      <c r="C88" s="6"/>
      <c r="D88" s="6"/>
      <c r="E88" s="6"/>
      <c r="F88" s="6"/>
      <c r="G88" s="6"/>
      <c r="M88" s="69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2">
      <c r="A89" s="6"/>
      <c r="B89" s="6"/>
      <c r="C89" s="6"/>
      <c r="D89" s="6"/>
      <c r="E89" s="6"/>
      <c r="F89" s="6"/>
      <c r="G89" s="6"/>
      <c r="M89" s="69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2">
      <c r="A90" s="6"/>
      <c r="B90" s="6"/>
      <c r="C90" s="6"/>
      <c r="D90" s="6"/>
      <c r="E90" s="6"/>
      <c r="F90" s="6"/>
      <c r="G90" s="6"/>
      <c r="M90" s="69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2">
      <c r="A91" s="6"/>
      <c r="B91" s="6"/>
      <c r="C91" s="6"/>
      <c r="D91" s="6"/>
      <c r="E91" s="6"/>
      <c r="F91" s="6"/>
      <c r="G91" s="6"/>
      <c r="M91" s="69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2">
      <c r="A92" s="6"/>
      <c r="B92" s="6"/>
      <c r="C92" s="6"/>
      <c r="D92" s="6"/>
      <c r="E92" s="6"/>
      <c r="F92" s="6"/>
      <c r="G92" s="6"/>
      <c r="M92" s="69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2">
      <c r="A93" s="6"/>
      <c r="B93" s="6"/>
      <c r="C93" s="6"/>
      <c r="D93" s="6"/>
      <c r="E93" s="6"/>
      <c r="F93" s="6"/>
      <c r="G93" s="6"/>
      <c r="M93" s="69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2">
      <c r="A94" s="6"/>
      <c r="B94" s="6"/>
      <c r="C94" s="6"/>
      <c r="D94" s="6"/>
      <c r="E94" s="6"/>
      <c r="F94" s="6"/>
      <c r="G94" s="6"/>
      <c r="M94" s="69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2">
      <c r="A95" s="6"/>
      <c r="B95" s="6"/>
      <c r="C95" s="6"/>
      <c r="D95" s="6"/>
      <c r="E95" s="6"/>
      <c r="F95" s="6"/>
      <c r="G95" s="6"/>
      <c r="M95" s="69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2">
      <c r="A96" s="6"/>
      <c r="B96" s="6"/>
      <c r="C96" s="6"/>
      <c r="D96" s="6"/>
      <c r="E96" s="6"/>
      <c r="F96" s="6"/>
      <c r="G96" s="6"/>
      <c r="M96" s="69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2">
      <c r="A97" s="6"/>
      <c r="B97" s="6"/>
      <c r="C97" s="6"/>
      <c r="D97" s="6"/>
      <c r="E97" s="6"/>
      <c r="F97" s="6"/>
      <c r="G97" s="6"/>
      <c r="M97" s="69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2">
      <c r="A98" s="6"/>
      <c r="B98" s="6"/>
      <c r="C98" s="6"/>
      <c r="D98" s="6"/>
      <c r="E98" s="6"/>
      <c r="F98" s="6"/>
      <c r="G98" s="6"/>
      <c r="M98" s="69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2">
      <c r="A99" s="6"/>
      <c r="B99" s="6"/>
      <c r="C99" s="6"/>
      <c r="D99" s="6"/>
      <c r="E99" s="6"/>
      <c r="F99" s="6"/>
      <c r="G99" s="6"/>
      <c r="M99" s="69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2">
      <c r="A100" s="6"/>
      <c r="B100" s="6"/>
      <c r="C100" s="6"/>
      <c r="D100" s="6"/>
      <c r="E100" s="6"/>
      <c r="F100" s="6"/>
      <c r="G100" s="6"/>
      <c r="M100" s="69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2">
      <c r="A101" s="6"/>
      <c r="B101" s="6"/>
      <c r="C101" s="6"/>
      <c r="D101" s="6"/>
      <c r="E101" s="6"/>
      <c r="F101" s="6"/>
      <c r="G101" s="6"/>
      <c r="M101" s="69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2">
      <c r="A102" s="6"/>
      <c r="B102" s="6"/>
      <c r="C102" s="6"/>
      <c r="D102" s="6"/>
      <c r="E102" s="6"/>
      <c r="F102" s="6"/>
      <c r="G102" s="6"/>
      <c r="M102" s="69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2">
      <c r="A103" s="6"/>
      <c r="B103" s="6"/>
      <c r="C103" s="6"/>
      <c r="D103" s="6"/>
      <c r="E103" s="6"/>
      <c r="F103" s="6"/>
      <c r="G103" s="6"/>
      <c r="M103" s="69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2">
      <c r="A104" s="6"/>
      <c r="B104" s="6"/>
      <c r="C104" s="6"/>
      <c r="D104" s="6"/>
      <c r="E104" s="6"/>
      <c r="F104" s="6"/>
      <c r="G104" s="6"/>
      <c r="M104" s="69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2">
      <c r="A105" s="6"/>
      <c r="B105" s="6"/>
      <c r="C105" s="6"/>
      <c r="D105" s="6"/>
      <c r="E105" s="6"/>
      <c r="F105" s="6"/>
      <c r="G105" s="6"/>
      <c r="M105" s="69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2">
      <c r="A106" s="6"/>
      <c r="B106" s="6"/>
      <c r="C106" s="6"/>
      <c r="D106" s="6"/>
      <c r="E106" s="6"/>
      <c r="F106" s="6"/>
      <c r="G106" s="6"/>
      <c r="M106" s="69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2">
      <c r="A107" s="6"/>
      <c r="B107" s="6"/>
      <c r="C107" s="6"/>
      <c r="D107" s="6"/>
      <c r="E107" s="6"/>
      <c r="F107" s="6"/>
      <c r="G107" s="6"/>
      <c r="M107" s="69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2">
      <c r="A108" s="6"/>
      <c r="B108" s="6"/>
      <c r="C108" s="6"/>
      <c r="D108" s="6"/>
      <c r="E108" s="6"/>
      <c r="F108" s="6"/>
      <c r="G108" s="6"/>
      <c r="M108" s="69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2">
      <c r="A109" s="6"/>
      <c r="B109" s="6"/>
      <c r="C109" s="6"/>
      <c r="D109" s="6"/>
      <c r="E109" s="6"/>
      <c r="F109" s="6"/>
      <c r="G109" s="6"/>
      <c r="M109" s="69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2">
      <c r="A110" s="6"/>
      <c r="B110" s="6"/>
      <c r="C110" s="6"/>
      <c r="D110" s="6"/>
      <c r="E110" s="6"/>
      <c r="F110" s="6"/>
      <c r="G110" s="6"/>
      <c r="M110" s="69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2">
      <c r="A111" s="6"/>
      <c r="B111" s="6"/>
      <c r="C111" s="6"/>
      <c r="D111" s="6"/>
      <c r="E111" s="6"/>
      <c r="F111" s="6"/>
      <c r="G111" s="6"/>
      <c r="M111" s="69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2">
      <c r="A112" s="6"/>
      <c r="B112" s="6"/>
      <c r="C112" s="6"/>
      <c r="D112" s="6"/>
      <c r="E112" s="6"/>
      <c r="F112" s="6"/>
      <c r="G112" s="6"/>
      <c r="M112" s="69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2">
      <c r="A113" s="6"/>
      <c r="B113" s="6"/>
      <c r="C113" s="6"/>
      <c r="D113" s="6"/>
      <c r="E113" s="6"/>
      <c r="F113" s="6"/>
      <c r="G113" s="6"/>
      <c r="M113" s="69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2">
      <c r="A114" s="6"/>
      <c r="B114" s="6"/>
      <c r="C114" s="6"/>
      <c r="D114" s="6"/>
      <c r="E114" s="6"/>
      <c r="F114" s="6"/>
      <c r="G114" s="6"/>
      <c r="M114" s="69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2">
      <c r="A115" s="6"/>
      <c r="B115" s="6"/>
      <c r="C115" s="6"/>
      <c r="D115" s="6"/>
      <c r="E115" s="6"/>
      <c r="F115" s="6"/>
      <c r="G115" s="6"/>
      <c r="M115" s="69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2">
      <c r="A116" s="6"/>
      <c r="B116" s="6"/>
      <c r="C116" s="6"/>
      <c r="D116" s="6"/>
      <c r="E116" s="6"/>
      <c r="F116" s="6"/>
      <c r="G116" s="6"/>
      <c r="M116" s="69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2">
      <c r="A117" s="6"/>
      <c r="B117" s="6"/>
      <c r="C117" s="6"/>
      <c r="D117" s="6"/>
      <c r="E117" s="6"/>
      <c r="F117" s="6"/>
      <c r="G117" s="6"/>
      <c r="M117" s="69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2">
      <c r="A118" s="6"/>
      <c r="B118" s="6"/>
      <c r="C118" s="6"/>
      <c r="D118" s="6"/>
      <c r="E118" s="6"/>
      <c r="F118" s="6"/>
      <c r="G118" s="6"/>
      <c r="M118" s="69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2">
      <c r="A119" s="6"/>
      <c r="B119" s="6"/>
      <c r="C119" s="6"/>
      <c r="D119" s="6"/>
      <c r="E119" s="6"/>
      <c r="F119" s="6"/>
      <c r="G119" s="6"/>
      <c r="M119" s="69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2">
      <c r="A120" s="6"/>
      <c r="B120" s="6"/>
      <c r="C120" s="6"/>
      <c r="D120" s="6"/>
      <c r="E120" s="6"/>
      <c r="F120" s="6"/>
      <c r="G120" s="6"/>
      <c r="M120" s="69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2">
      <c r="A121" s="6"/>
      <c r="B121" s="6"/>
      <c r="C121" s="6"/>
      <c r="D121" s="6"/>
      <c r="E121" s="6"/>
      <c r="F121" s="6"/>
      <c r="G121" s="6"/>
      <c r="M121" s="69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2">
      <c r="A122" s="6"/>
      <c r="B122" s="6"/>
      <c r="C122" s="6"/>
      <c r="D122" s="6"/>
      <c r="E122" s="6"/>
      <c r="F122" s="6"/>
      <c r="G122" s="6"/>
      <c r="M122" s="69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2">
      <c r="A123" s="6"/>
      <c r="B123" s="6"/>
      <c r="C123" s="6"/>
      <c r="D123" s="6"/>
      <c r="E123" s="6"/>
      <c r="F123" s="6"/>
      <c r="G123" s="6"/>
      <c r="M123" s="69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2">
      <c r="A124" s="6"/>
      <c r="B124" s="6"/>
      <c r="C124" s="6"/>
      <c r="D124" s="6"/>
      <c r="E124" s="6"/>
      <c r="F124" s="6"/>
      <c r="G124" s="6"/>
      <c r="M124" s="69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2">
      <c r="A125" s="6"/>
      <c r="B125" s="6"/>
      <c r="C125" s="6"/>
      <c r="D125" s="6"/>
      <c r="E125" s="6"/>
      <c r="F125" s="6"/>
      <c r="G125" s="6"/>
      <c r="M125" s="69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2">
      <c r="A126" s="6"/>
      <c r="B126" s="6"/>
      <c r="C126" s="6"/>
      <c r="D126" s="6"/>
      <c r="E126" s="6"/>
      <c r="F126" s="6"/>
      <c r="G126" s="6"/>
      <c r="M126" s="69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2">
      <c r="A127" s="6"/>
      <c r="B127" s="6"/>
      <c r="C127" s="6"/>
      <c r="D127" s="6"/>
      <c r="E127" s="6"/>
      <c r="F127" s="6"/>
      <c r="G127" s="6"/>
      <c r="M127" s="69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2">
      <c r="A128" s="6"/>
      <c r="B128" s="6"/>
      <c r="C128" s="6"/>
      <c r="D128" s="6"/>
      <c r="E128" s="6"/>
      <c r="F128" s="6"/>
      <c r="G128" s="6"/>
      <c r="M128" s="69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2">
      <c r="A129" s="6"/>
      <c r="B129" s="6"/>
      <c r="C129" s="6"/>
      <c r="D129" s="6"/>
      <c r="E129" s="6"/>
      <c r="F129" s="6"/>
      <c r="G129" s="6"/>
      <c r="M129" s="69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2">
      <c r="A130" s="6"/>
      <c r="B130" s="6"/>
      <c r="C130" s="6"/>
      <c r="D130" s="6"/>
      <c r="E130" s="6"/>
      <c r="F130" s="6"/>
      <c r="G130" s="6"/>
      <c r="M130" s="69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2">
      <c r="A131" s="6"/>
      <c r="B131" s="6"/>
      <c r="C131" s="6"/>
      <c r="D131" s="6"/>
      <c r="E131" s="6"/>
      <c r="F131" s="6"/>
      <c r="G131" s="6"/>
      <c r="M131" s="69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2">
      <c r="A132" s="6"/>
      <c r="B132" s="6"/>
      <c r="C132" s="6"/>
      <c r="D132" s="6"/>
      <c r="E132" s="6"/>
      <c r="F132" s="6"/>
      <c r="G132" s="6"/>
      <c r="M132" s="69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2">
      <c r="A133" s="6"/>
      <c r="B133" s="6"/>
      <c r="C133" s="6"/>
      <c r="D133" s="6"/>
      <c r="E133" s="6"/>
      <c r="F133" s="6"/>
      <c r="G133" s="6"/>
      <c r="M133" s="69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2">
      <c r="A134" s="6"/>
      <c r="B134" s="6"/>
      <c r="C134" s="6"/>
      <c r="D134" s="6"/>
      <c r="E134" s="6"/>
      <c r="F134" s="6"/>
      <c r="G134" s="6"/>
      <c r="M134" s="69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2">
      <c r="A135" s="6"/>
      <c r="B135" s="6"/>
      <c r="C135" s="6"/>
      <c r="D135" s="6"/>
      <c r="E135" s="6"/>
      <c r="F135" s="6"/>
      <c r="G135" s="6"/>
      <c r="M135" s="69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2">
      <c r="A136" s="6"/>
      <c r="B136" s="6"/>
      <c r="C136" s="6"/>
      <c r="D136" s="6"/>
      <c r="E136" s="6"/>
      <c r="F136" s="6"/>
      <c r="G136" s="6"/>
      <c r="M136" s="69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2">
      <c r="A137" s="6"/>
      <c r="B137" s="6"/>
      <c r="C137" s="6"/>
      <c r="D137" s="6"/>
      <c r="E137" s="6"/>
      <c r="F137" s="6"/>
      <c r="G137" s="6"/>
      <c r="M137" s="69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2">
      <c r="A138" s="6"/>
      <c r="B138" s="6"/>
      <c r="C138" s="6"/>
      <c r="D138" s="6"/>
      <c r="E138" s="6"/>
      <c r="F138" s="6"/>
      <c r="G138" s="6"/>
      <c r="M138" s="69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2">
      <c r="A139" s="6"/>
      <c r="B139" s="6"/>
      <c r="C139" s="6"/>
      <c r="D139" s="6"/>
      <c r="E139" s="6"/>
      <c r="F139" s="6"/>
      <c r="G139" s="6"/>
      <c r="M139" s="69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2">
      <c r="A140" s="6"/>
      <c r="B140" s="6"/>
      <c r="C140" s="6"/>
      <c r="D140" s="6"/>
      <c r="E140" s="6"/>
      <c r="F140" s="6"/>
      <c r="G140" s="6"/>
      <c r="M140" s="69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2">
      <c r="A141" s="6"/>
      <c r="B141" s="6"/>
      <c r="C141" s="6"/>
      <c r="D141" s="6"/>
      <c r="E141" s="6"/>
      <c r="F141" s="6"/>
      <c r="G141" s="6"/>
      <c r="M141" s="69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2">
      <c r="A142" s="6"/>
      <c r="B142" s="6"/>
      <c r="C142" s="6"/>
      <c r="D142" s="6"/>
      <c r="E142" s="6"/>
      <c r="F142" s="6"/>
      <c r="G142" s="6"/>
      <c r="M142" s="69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2">
      <c r="A143" s="6"/>
      <c r="B143" s="6"/>
      <c r="C143" s="6"/>
      <c r="D143" s="6"/>
      <c r="E143" s="6"/>
      <c r="F143" s="6"/>
      <c r="G143" s="6"/>
      <c r="M143" s="69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2">
      <c r="A144" s="6"/>
      <c r="B144" s="6"/>
      <c r="C144" s="6"/>
      <c r="D144" s="6"/>
      <c r="E144" s="6"/>
      <c r="F144" s="6"/>
      <c r="G144" s="6"/>
      <c r="M144" s="69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2">
      <c r="A145" s="6"/>
      <c r="B145" s="6"/>
      <c r="C145" s="6"/>
      <c r="D145" s="6"/>
      <c r="E145" s="6"/>
      <c r="F145" s="6"/>
      <c r="G145" s="6"/>
      <c r="M145" s="69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2">
      <c r="A146" s="6"/>
      <c r="B146" s="6"/>
      <c r="C146" s="6"/>
      <c r="D146" s="6"/>
      <c r="E146" s="6"/>
      <c r="F146" s="6"/>
      <c r="G146" s="6"/>
      <c r="M146" s="69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2">
      <c r="A147" s="6"/>
      <c r="B147" s="6"/>
      <c r="C147" s="6"/>
      <c r="D147" s="6"/>
      <c r="E147" s="6"/>
      <c r="F147" s="6"/>
      <c r="G147" s="6"/>
      <c r="M147" s="69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2">
      <c r="A148" s="6"/>
      <c r="B148" s="6"/>
      <c r="C148" s="6"/>
      <c r="D148" s="6"/>
      <c r="E148" s="6"/>
      <c r="F148" s="6"/>
      <c r="G148" s="6"/>
      <c r="M148" s="69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2">
      <c r="A149" s="6"/>
      <c r="B149" s="6"/>
      <c r="C149" s="6"/>
      <c r="D149" s="6"/>
      <c r="E149" s="6"/>
      <c r="F149" s="6"/>
      <c r="G149" s="6"/>
      <c r="M149" s="69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2">
      <c r="A150" s="6"/>
      <c r="B150" s="6"/>
      <c r="C150" s="6"/>
      <c r="D150" s="6"/>
      <c r="E150" s="6"/>
      <c r="F150" s="6"/>
      <c r="G150" s="6"/>
      <c r="M150" s="69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2">
      <c r="A151" s="6"/>
      <c r="B151" s="6"/>
      <c r="C151" s="6"/>
      <c r="D151" s="6"/>
      <c r="E151" s="6"/>
      <c r="F151" s="6"/>
      <c r="G151" s="6"/>
      <c r="M151" s="69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2">
      <c r="A152" s="6"/>
      <c r="B152" s="6"/>
      <c r="C152" s="6"/>
      <c r="D152" s="6"/>
      <c r="E152" s="6"/>
      <c r="F152" s="6"/>
      <c r="G152" s="6"/>
      <c r="M152" s="69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2">
      <c r="A153" s="6"/>
      <c r="B153" s="6"/>
      <c r="C153" s="6"/>
      <c r="D153" s="6"/>
      <c r="E153" s="6"/>
      <c r="F153" s="6"/>
      <c r="G153" s="6"/>
      <c r="M153" s="69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2">
      <c r="A154" s="6"/>
      <c r="B154" s="6"/>
      <c r="C154" s="6"/>
      <c r="D154" s="6"/>
      <c r="E154" s="6"/>
      <c r="F154" s="6"/>
      <c r="G154" s="6"/>
      <c r="M154" s="69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2">
      <c r="A155" s="6"/>
      <c r="B155" s="6"/>
      <c r="C155" s="6"/>
      <c r="D155" s="6"/>
      <c r="E155" s="6"/>
      <c r="F155" s="6"/>
      <c r="G155" s="6"/>
      <c r="M155" s="69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2">
      <c r="A156" s="6"/>
      <c r="B156" s="6"/>
      <c r="C156" s="6"/>
      <c r="D156" s="6"/>
      <c r="E156" s="6"/>
      <c r="F156" s="6"/>
      <c r="G156" s="6"/>
      <c r="M156" s="69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2">
      <c r="A157" s="6"/>
      <c r="B157" s="6"/>
      <c r="C157" s="6"/>
      <c r="D157" s="6"/>
      <c r="E157" s="6"/>
      <c r="F157" s="6"/>
      <c r="G157" s="6"/>
      <c r="M157" s="69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2">
      <c r="A158" s="6"/>
      <c r="B158" s="6"/>
      <c r="C158" s="6"/>
      <c r="D158" s="6"/>
      <c r="E158" s="6"/>
      <c r="F158" s="6"/>
      <c r="G158" s="6"/>
      <c r="M158" s="69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2">
      <c r="A159" s="6"/>
      <c r="B159" s="6"/>
      <c r="C159" s="6"/>
      <c r="D159" s="6"/>
      <c r="E159" s="6"/>
      <c r="F159" s="6"/>
      <c r="G159" s="6"/>
      <c r="M159" s="69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2">
      <c r="A160" s="6"/>
      <c r="B160" s="6"/>
      <c r="C160" s="6"/>
      <c r="D160" s="6"/>
      <c r="E160" s="6"/>
      <c r="F160" s="6"/>
      <c r="G160" s="6"/>
      <c r="M160" s="69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2">
      <c r="A161" s="6"/>
      <c r="B161" s="6"/>
      <c r="C161" s="6"/>
      <c r="D161" s="6"/>
      <c r="E161" s="6"/>
      <c r="F161" s="6"/>
      <c r="G161" s="6"/>
      <c r="M161" s="69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2">
      <c r="A162" s="6"/>
      <c r="B162" s="6"/>
      <c r="C162" s="6"/>
      <c r="D162" s="6"/>
      <c r="E162" s="6"/>
      <c r="F162" s="6"/>
      <c r="G162" s="6"/>
      <c r="M162" s="69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2">
      <c r="A163" s="6"/>
      <c r="B163" s="6"/>
      <c r="C163" s="6"/>
      <c r="D163" s="6"/>
      <c r="E163" s="6"/>
      <c r="F163" s="6"/>
      <c r="G163" s="6"/>
      <c r="M163" s="69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2">
      <c r="A164" s="6"/>
      <c r="B164" s="6"/>
      <c r="C164" s="6"/>
      <c r="D164" s="6"/>
      <c r="E164" s="6"/>
      <c r="F164" s="6"/>
      <c r="G164" s="6"/>
      <c r="M164" s="69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2">
      <c r="A165" s="6"/>
      <c r="B165" s="6"/>
      <c r="C165" s="6"/>
      <c r="D165" s="6"/>
      <c r="E165" s="6"/>
      <c r="F165" s="6"/>
      <c r="G165" s="6"/>
      <c r="M165" s="69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2">
      <c r="A166" s="6"/>
      <c r="B166" s="6"/>
      <c r="C166" s="6"/>
      <c r="D166" s="6"/>
      <c r="E166" s="6"/>
      <c r="F166" s="6"/>
      <c r="G166" s="6"/>
      <c r="M166" s="69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2">
      <c r="A167" s="6"/>
      <c r="B167" s="6"/>
      <c r="C167" s="6"/>
      <c r="D167" s="6"/>
      <c r="E167" s="6"/>
      <c r="F167" s="6"/>
      <c r="G167" s="6"/>
      <c r="M167" s="69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2">
      <c r="A168" s="6"/>
      <c r="B168" s="6"/>
      <c r="C168" s="6"/>
      <c r="D168" s="6"/>
      <c r="E168" s="6"/>
      <c r="F168" s="6"/>
      <c r="G168" s="6"/>
      <c r="M168" s="69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2">
      <c r="A169" s="6"/>
      <c r="B169" s="6"/>
      <c r="C169" s="6"/>
      <c r="D169" s="6"/>
      <c r="E169" s="6"/>
      <c r="F169" s="6"/>
      <c r="G169" s="6"/>
      <c r="M169" s="69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2">
      <c r="A170" s="6"/>
      <c r="B170" s="6"/>
      <c r="C170" s="6"/>
      <c r="D170" s="6"/>
      <c r="E170" s="6"/>
      <c r="F170" s="6"/>
      <c r="G170" s="6"/>
      <c r="M170" s="69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2">
      <c r="A171" s="6"/>
      <c r="B171" s="6"/>
      <c r="C171" s="6"/>
      <c r="D171" s="6"/>
      <c r="E171" s="6"/>
      <c r="F171" s="6"/>
      <c r="G171" s="6"/>
      <c r="M171" s="69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2">
      <c r="A172" s="6"/>
      <c r="B172" s="6"/>
      <c r="C172" s="6"/>
      <c r="D172" s="6"/>
      <c r="E172" s="6"/>
      <c r="F172" s="6"/>
      <c r="G172" s="6"/>
      <c r="M172" s="69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2">
      <c r="A173" s="6"/>
      <c r="B173" s="6"/>
      <c r="C173" s="6"/>
      <c r="D173" s="6"/>
      <c r="E173" s="6"/>
      <c r="F173" s="6"/>
      <c r="G173" s="6"/>
      <c r="M173" s="69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2">
      <c r="A174" s="6"/>
      <c r="B174" s="6"/>
      <c r="C174" s="6"/>
      <c r="D174" s="6"/>
      <c r="E174" s="6"/>
      <c r="F174" s="6"/>
      <c r="G174" s="6"/>
      <c r="M174" s="69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2">
      <c r="A175" s="6"/>
      <c r="B175" s="6"/>
      <c r="C175" s="6"/>
      <c r="D175" s="6"/>
      <c r="E175" s="6"/>
      <c r="F175" s="6"/>
      <c r="G175" s="6"/>
      <c r="M175" s="69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2">
      <c r="A176" s="6"/>
      <c r="B176" s="6"/>
      <c r="C176" s="6"/>
      <c r="D176" s="6"/>
      <c r="E176" s="6"/>
      <c r="F176" s="6"/>
      <c r="G176" s="6"/>
      <c r="M176" s="69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2">
      <c r="A177" s="6"/>
      <c r="B177" s="6"/>
      <c r="C177" s="6"/>
      <c r="D177" s="6"/>
      <c r="E177" s="6"/>
      <c r="F177" s="6"/>
      <c r="G177" s="6"/>
      <c r="M177" s="69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2">
      <c r="A178" s="6"/>
      <c r="B178" s="6"/>
      <c r="C178" s="6"/>
      <c r="D178" s="6"/>
      <c r="E178" s="6"/>
      <c r="F178" s="6"/>
      <c r="G178" s="6"/>
      <c r="M178" s="69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2">
      <c r="A179" s="6"/>
      <c r="B179" s="6"/>
      <c r="C179" s="6"/>
      <c r="D179" s="6"/>
      <c r="E179" s="6"/>
      <c r="F179" s="6"/>
      <c r="G179" s="6"/>
      <c r="M179" s="69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2">
      <c r="A180" s="6"/>
      <c r="B180" s="6"/>
      <c r="C180" s="6"/>
      <c r="D180" s="6"/>
      <c r="E180" s="6"/>
      <c r="F180" s="6"/>
      <c r="G180" s="6"/>
      <c r="M180" s="69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2">
      <c r="A181" s="6"/>
      <c r="B181" s="6"/>
      <c r="C181" s="6"/>
      <c r="D181" s="6"/>
      <c r="E181" s="6"/>
      <c r="F181" s="6"/>
      <c r="G181" s="6"/>
      <c r="M181" s="69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2">
      <c r="A182" s="6"/>
      <c r="B182" s="6"/>
      <c r="C182" s="6"/>
      <c r="D182" s="6"/>
      <c r="E182" s="6"/>
      <c r="F182" s="6"/>
      <c r="G182" s="6"/>
      <c r="M182" s="69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2">
      <c r="A183" s="6"/>
      <c r="B183" s="6"/>
      <c r="C183" s="6"/>
      <c r="D183" s="6"/>
      <c r="E183" s="6"/>
      <c r="F183" s="6"/>
      <c r="G183" s="6"/>
      <c r="M183" s="69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2">
      <c r="A184" s="6"/>
      <c r="B184" s="6"/>
      <c r="C184" s="6"/>
      <c r="D184" s="6"/>
      <c r="E184" s="6"/>
      <c r="F184" s="6"/>
      <c r="G184" s="6"/>
      <c r="M184" s="69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2">
      <c r="A185" s="6"/>
      <c r="B185" s="6"/>
      <c r="C185" s="6"/>
      <c r="D185" s="6"/>
      <c r="E185" s="6"/>
      <c r="F185" s="6"/>
      <c r="G185" s="6"/>
      <c r="M185" s="69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2">
      <c r="A186" s="6"/>
      <c r="B186" s="6"/>
      <c r="C186" s="6"/>
      <c r="D186" s="6"/>
      <c r="E186" s="6"/>
      <c r="F186" s="6"/>
      <c r="G186" s="6"/>
      <c r="M186" s="69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2">
      <c r="A187" s="6"/>
      <c r="B187" s="6"/>
      <c r="C187" s="6"/>
      <c r="D187" s="6"/>
      <c r="E187" s="6"/>
      <c r="F187" s="6"/>
      <c r="G187" s="6"/>
      <c r="M187" s="69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2">
      <c r="A188" s="6"/>
      <c r="B188" s="6"/>
      <c r="C188" s="6"/>
      <c r="D188" s="6"/>
      <c r="E188" s="6"/>
      <c r="F188" s="6"/>
      <c r="G188" s="6"/>
      <c r="M188" s="69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2">
      <c r="A189" s="6"/>
      <c r="B189" s="6"/>
      <c r="C189" s="6"/>
      <c r="D189" s="6"/>
      <c r="E189" s="6"/>
      <c r="F189" s="6"/>
      <c r="G189" s="6"/>
      <c r="M189" s="69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2">
      <c r="A190" s="6"/>
      <c r="B190" s="6"/>
      <c r="C190" s="6"/>
      <c r="D190" s="6"/>
      <c r="E190" s="6"/>
      <c r="F190" s="6"/>
      <c r="G190" s="6"/>
      <c r="M190" s="69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2">
      <c r="A191" s="6"/>
      <c r="B191" s="6"/>
      <c r="C191" s="6"/>
      <c r="D191" s="6"/>
      <c r="E191" s="6"/>
      <c r="F191" s="6"/>
      <c r="G191" s="6"/>
      <c r="M191" s="69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2">
      <c r="A192" s="6"/>
      <c r="B192" s="6"/>
      <c r="C192" s="6"/>
      <c r="D192" s="6"/>
      <c r="E192" s="6"/>
      <c r="F192" s="6"/>
      <c r="G192" s="6"/>
      <c r="M192" s="69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2">
      <c r="A193" s="6"/>
      <c r="B193" s="6"/>
      <c r="C193" s="6"/>
      <c r="D193" s="6"/>
      <c r="E193" s="6"/>
      <c r="F193" s="6"/>
      <c r="G193" s="6"/>
      <c r="M193" s="69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2">
      <c r="A194" s="6"/>
      <c r="B194" s="6"/>
      <c r="C194" s="6"/>
      <c r="D194" s="6"/>
      <c r="E194" s="6"/>
      <c r="F194" s="6"/>
      <c r="G194" s="6"/>
      <c r="M194" s="69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2">
      <c r="A195" s="6"/>
      <c r="B195" s="6"/>
      <c r="C195" s="6"/>
      <c r="D195" s="6"/>
      <c r="E195" s="6"/>
      <c r="F195" s="6"/>
      <c r="G195" s="6"/>
      <c r="M195" s="69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2">
      <c r="A196" s="6"/>
      <c r="B196" s="6"/>
      <c r="C196" s="6"/>
      <c r="D196" s="6"/>
      <c r="E196" s="6"/>
      <c r="F196" s="6"/>
      <c r="G196" s="6"/>
      <c r="M196" s="69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2">
      <c r="A197" s="6"/>
      <c r="B197" s="6"/>
      <c r="C197" s="6"/>
      <c r="D197" s="6"/>
      <c r="E197" s="6"/>
      <c r="F197" s="6"/>
      <c r="G197" s="6"/>
      <c r="M197" s="69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2">
      <c r="A198" s="6"/>
      <c r="B198" s="6"/>
      <c r="C198" s="6"/>
      <c r="D198" s="6"/>
      <c r="E198" s="6"/>
      <c r="F198" s="6"/>
      <c r="G198" s="6"/>
      <c r="M198" s="69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2">
      <c r="A199" s="6"/>
      <c r="B199" s="6"/>
      <c r="C199" s="6"/>
      <c r="D199" s="6"/>
      <c r="E199" s="6"/>
      <c r="F199" s="6"/>
      <c r="G199" s="6"/>
      <c r="M199" s="69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2">
      <c r="A200" s="6"/>
      <c r="B200" s="6"/>
      <c r="C200" s="6"/>
      <c r="D200" s="6"/>
      <c r="E200" s="6"/>
      <c r="F200" s="6"/>
      <c r="G200" s="6"/>
      <c r="M200" s="69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2">
      <c r="A201" s="6"/>
      <c r="B201" s="6"/>
      <c r="C201" s="6"/>
      <c r="D201" s="6"/>
      <c r="E201" s="6"/>
      <c r="F201" s="6"/>
      <c r="G201" s="6"/>
      <c r="M201" s="69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2">
      <c r="A202" s="6"/>
      <c r="B202" s="6"/>
      <c r="C202" s="6"/>
      <c r="D202" s="6"/>
      <c r="E202" s="6"/>
      <c r="F202" s="6"/>
      <c r="G202" s="6"/>
      <c r="M202" s="69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2">
      <c r="A203" s="6"/>
      <c r="B203" s="6"/>
      <c r="C203" s="6"/>
      <c r="D203" s="6"/>
      <c r="E203" s="6"/>
      <c r="F203" s="6"/>
      <c r="G203" s="6"/>
      <c r="M203" s="69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2">
      <c r="A204" s="6"/>
      <c r="B204" s="6"/>
      <c r="C204" s="6"/>
      <c r="D204" s="6"/>
      <c r="E204" s="6"/>
      <c r="F204" s="6"/>
      <c r="G204" s="6"/>
      <c r="M204" s="69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2">
      <c r="A205" s="6"/>
      <c r="B205" s="6"/>
      <c r="C205" s="6"/>
      <c r="D205" s="6"/>
      <c r="E205" s="6"/>
      <c r="F205" s="6"/>
      <c r="G205" s="6"/>
      <c r="M205" s="69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2">
      <c r="A206" s="6"/>
      <c r="B206" s="6"/>
      <c r="C206" s="6"/>
      <c r="D206" s="6"/>
      <c r="E206" s="6"/>
      <c r="F206" s="6"/>
      <c r="G206" s="6"/>
      <c r="M206" s="69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2">
      <c r="A207" s="6"/>
      <c r="B207" s="6"/>
      <c r="C207" s="6"/>
      <c r="D207" s="6"/>
      <c r="E207" s="6"/>
      <c r="F207" s="6"/>
      <c r="G207" s="6"/>
      <c r="M207" s="69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2">
      <c r="A208" s="6"/>
      <c r="B208" s="6"/>
      <c r="C208" s="6"/>
      <c r="D208" s="6"/>
      <c r="E208" s="6"/>
      <c r="F208" s="6"/>
      <c r="G208" s="6"/>
      <c r="M208" s="69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2">
      <c r="A209" s="6"/>
      <c r="B209" s="6"/>
      <c r="C209" s="6"/>
      <c r="D209" s="6"/>
      <c r="E209" s="6"/>
      <c r="F209" s="6"/>
      <c r="G209" s="6"/>
      <c r="M209" s="69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2">
      <c r="A210" s="6"/>
      <c r="B210" s="6"/>
      <c r="C210" s="6"/>
      <c r="D210" s="6"/>
      <c r="E210" s="6"/>
      <c r="F210" s="6"/>
      <c r="G210" s="6"/>
      <c r="M210" s="69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2">
      <c r="A211" s="6"/>
      <c r="B211" s="6"/>
      <c r="C211" s="6"/>
      <c r="D211" s="6"/>
      <c r="E211" s="6"/>
      <c r="F211" s="6"/>
      <c r="G211" s="6"/>
      <c r="M211" s="69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2">
      <c r="A212" s="6"/>
      <c r="B212" s="6"/>
      <c r="C212" s="6"/>
      <c r="D212" s="6"/>
      <c r="E212" s="6"/>
      <c r="F212" s="6"/>
      <c r="G212" s="6"/>
      <c r="M212" s="69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2">
      <c r="A213" s="6"/>
      <c r="B213" s="6"/>
      <c r="C213" s="6"/>
      <c r="D213" s="6"/>
      <c r="E213" s="6"/>
      <c r="F213" s="6"/>
      <c r="G213" s="6"/>
      <c r="M213" s="69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2">
      <c r="A214" s="6"/>
      <c r="B214" s="6"/>
      <c r="C214" s="6"/>
      <c r="D214" s="6"/>
      <c r="E214" s="6"/>
      <c r="F214" s="6"/>
      <c r="G214" s="6"/>
      <c r="M214" s="69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2">
      <c r="A215" s="6"/>
      <c r="B215" s="6"/>
      <c r="C215" s="6"/>
      <c r="D215" s="6"/>
      <c r="E215" s="6"/>
      <c r="F215" s="6"/>
      <c r="G215" s="6"/>
      <c r="M215" s="69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2">
      <c r="A216" s="6"/>
      <c r="B216" s="6"/>
      <c r="C216" s="6"/>
      <c r="D216" s="6"/>
      <c r="E216" s="6"/>
      <c r="F216" s="6"/>
      <c r="G216" s="6"/>
      <c r="M216" s="69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2">
      <c r="A217" s="6"/>
      <c r="B217" s="6"/>
      <c r="C217" s="6"/>
      <c r="D217" s="6"/>
      <c r="E217" s="6"/>
      <c r="F217" s="6"/>
      <c r="G217" s="6"/>
      <c r="M217" s="69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2">
      <c r="A218" s="6"/>
      <c r="B218" s="6"/>
      <c r="C218" s="6"/>
      <c r="D218" s="6"/>
      <c r="E218" s="6"/>
      <c r="F218" s="6"/>
      <c r="G218" s="6"/>
      <c r="M218" s="69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2">
      <c r="A219" s="6"/>
      <c r="B219" s="6"/>
      <c r="C219" s="6"/>
      <c r="D219" s="6"/>
      <c r="E219" s="6"/>
      <c r="F219" s="6"/>
      <c r="G219" s="6"/>
      <c r="M219" s="69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2">
      <c r="A220" s="6"/>
      <c r="B220" s="6"/>
      <c r="C220" s="6"/>
      <c r="D220" s="6"/>
      <c r="E220" s="6"/>
      <c r="F220" s="6"/>
      <c r="G220" s="6"/>
      <c r="M220" s="69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2">
      <c r="A221" s="6"/>
      <c r="B221" s="6"/>
      <c r="C221" s="6"/>
      <c r="D221" s="6"/>
      <c r="E221" s="6"/>
      <c r="F221" s="6"/>
      <c r="G221" s="6"/>
      <c r="M221" s="69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2">
      <c r="A222" s="6"/>
      <c r="B222" s="6"/>
      <c r="C222" s="6"/>
      <c r="D222" s="6"/>
      <c r="E222" s="6"/>
      <c r="F222" s="6"/>
      <c r="G222" s="6"/>
      <c r="M222" s="69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2">
      <c r="A223" s="6"/>
      <c r="B223" s="6"/>
      <c r="C223" s="6"/>
      <c r="D223" s="6"/>
      <c r="E223" s="6"/>
      <c r="F223" s="6"/>
      <c r="G223" s="6"/>
      <c r="M223" s="69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2">
      <c r="A224" s="6"/>
      <c r="B224" s="6"/>
      <c r="C224" s="6"/>
      <c r="D224" s="6"/>
      <c r="E224" s="6"/>
      <c r="F224" s="6"/>
      <c r="G224" s="6"/>
      <c r="M224" s="69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2">
      <c r="A225" s="6"/>
      <c r="B225" s="6"/>
      <c r="C225" s="6"/>
      <c r="D225" s="6"/>
      <c r="E225" s="6"/>
      <c r="F225" s="6"/>
      <c r="G225" s="6"/>
      <c r="M225" s="69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2">
      <c r="A226" s="6"/>
      <c r="B226" s="6"/>
      <c r="C226" s="6"/>
      <c r="D226" s="6"/>
      <c r="E226" s="6"/>
      <c r="F226" s="6"/>
      <c r="G226" s="6"/>
      <c r="M226" s="69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2">
      <c r="A227" s="6"/>
      <c r="B227" s="6"/>
      <c r="C227" s="6"/>
      <c r="D227" s="6"/>
      <c r="E227" s="6"/>
      <c r="F227" s="6"/>
      <c r="G227" s="6"/>
      <c r="M227" s="69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2">
      <c r="A228" s="6"/>
      <c r="B228" s="6"/>
      <c r="C228" s="6"/>
      <c r="D228" s="6"/>
      <c r="E228" s="6"/>
      <c r="F228" s="6"/>
      <c r="G228" s="6"/>
      <c r="M228" s="69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2">
      <c r="A229" s="6"/>
      <c r="B229" s="6"/>
      <c r="C229" s="6"/>
      <c r="D229" s="6"/>
      <c r="E229" s="6"/>
      <c r="F229" s="6"/>
      <c r="G229" s="6"/>
      <c r="M229" s="69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2">
      <c r="A230" s="6"/>
      <c r="B230" s="6"/>
      <c r="C230" s="6"/>
      <c r="D230" s="6"/>
      <c r="E230" s="6"/>
      <c r="F230" s="6"/>
      <c r="G230" s="6"/>
      <c r="M230" s="69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2">
      <c r="A231" s="6"/>
      <c r="B231" s="6"/>
      <c r="C231" s="6"/>
      <c r="D231" s="6"/>
      <c r="E231" s="6"/>
      <c r="F231" s="6"/>
      <c r="G231" s="6"/>
      <c r="M231" s="69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2">
      <c r="A232" s="6"/>
      <c r="B232" s="6"/>
      <c r="C232" s="6"/>
      <c r="D232" s="6"/>
      <c r="E232" s="6"/>
      <c r="F232" s="6"/>
      <c r="G232" s="6"/>
      <c r="M232" s="69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2">
      <c r="A233" s="6"/>
      <c r="B233" s="6"/>
      <c r="C233" s="6"/>
      <c r="D233" s="6"/>
      <c r="E233" s="6"/>
      <c r="F233" s="6"/>
      <c r="G233" s="6"/>
      <c r="M233" s="69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2">
      <c r="A234" s="6"/>
      <c r="B234" s="6"/>
      <c r="C234" s="6"/>
      <c r="D234" s="6"/>
      <c r="E234" s="6"/>
      <c r="F234" s="6"/>
      <c r="G234" s="6"/>
      <c r="M234" s="69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2">
      <c r="A235" s="6"/>
      <c r="B235" s="6"/>
      <c r="C235" s="6"/>
      <c r="D235" s="6"/>
      <c r="E235" s="6"/>
      <c r="F235" s="6"/>
      <c r="G235" s="6"/>
      <c r="M235" s="69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2">
      <c r="A236" s="6"/>
      <c r="B236" s="6"/>
      <c r="C236" s="6"/>
      <c r="D236" s="6"/>
      <c r="E236" s="6"/>
      <c r="F236" s="6"/>
      <c r="G236" s="6"/>
      <c r="M236" s="69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2">
      <c r="A237" s="6"/>
      <c r="B237" s="6"/>
      <c r="C237" s="6"/>
      <c r="D237" s="6"/>
      <c r="E237" s="6"/>
      <c r="F237" s="6"/>
      <c r="G237" s="6"/>
      <c r="M237" s="69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2">
      <c r="A238" s="6"/>
      <c r="B238" s="6"/>
      <c r="C238" s="6"/>
      <c r="D238" s="6"/>
      <c r="E238" s="6"/>
      <c r="F238" s="6"/>
      <c r="G238" s="6"/>
      <c r="M238" s="69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2">
      <c r="A239" s="6"/>
      <c r="B239" s="6"/>
      <c r="C239" s="6"/>
      <c r="D239" s="6"/>
      <c r="E239" s="6"/>
      <c r="F239" s="6"/>
      <c r="G239" s="6"/>
      <c r="M239" s="69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2">
      <c r="A240" s="6"/>
      <c r="B240" s="6"/>
      <c r="C240" s="6"/>
      <c r="D240" s="6"/>
      <c r="E240" s="6"/>
      <c r="F240" s="6"/>
      <c r="G240" s="6"/>
      <c r="M240" s="69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2">
      <c r="A241" s="6"/>
      <c r="B241" s="6"/>
      <c r="C241" s="6"/>
      <c r="D241" s="6"/>
      <c r="E241" s="6"/>
      <c r="F241" s="6"/>
      <c r="G241" s="6"/>
      <c r="M241" s="69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2">
      <c r="A242" s="6"/>
      <c r="B242" s="6"/>
      <c r="C242" s="6"/>
      <c r="D242" s="6"/>
      <c r="E242" s="6"/>
      <c r="F242" s="6"/>
      <c r="G242" s="6"/>
      <c r="M242" s="69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2">
      <c r="A243" s="6"/>
      <c r="B243" s="6"/>
      <c r="C243" s="6"/>
      <c r="D243" s="6"/>
      <c r="E243" s="6"/>
      <c r="F243" s="6"/>
      <c r="G243" s="6"/>
      <c r="M243" s="69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2">
      <c r="A244" s="6"/>
      <c r="B244" s="6"/>
      <c r="C244" s="6"/>
      <c r="D244" s="6"/>
      <c r="E244" s="6"/>
      <c r="F244" s="6"/>
      <c r="G244" s="6"/>
      <c r="M244" s="69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2">
      <c r="A245" s="6"/>
      <c r="B245" s="6"/>
      <c r="C245" s="6"/>
      <c r="D245" s="6"/>
      <c r="E245" s="6"/>
      <c r="F245" s="6"/>
      <c r="G245" s="6"/>
      <c r="M245" s="69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2">
      <c r="A246" s="6"/>
      <c r="B246" s="6"/>
      <c r="C246" s="6"/>
      <c r="D246" s="6"/>
      <c r="E246" s="6"/>
      <c r="F246" s="6"/>
      <c r="G246" s="6"/>
      <c r="M246" s="69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2">
      <c r="A247" s="6"/>
      <c r="B247" s="6"/>
      <c r="C247" s="6"/>
      <c r="D247" s="6"/>
      <c r="E247" s="6"/>
      <c r="F247" s="6"/>
      <c r="G247" s="6"/>
      <c r="M247" s="69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2">
      <c r="A248" s="6"/>
      <c r="B248" s="6"/>
      <c r="C248" s="6"/>
      <c r="D248" s="6"/>
      <c r="E248" s="6"/>
      <c r="F248" s="6"/>
      <c r="G248" s="6"/>
      <c r="M248" s="69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2">
      <c r="A249" s="6"/>
      <c r="B249" s="6"/>
      <c r="C249" s="6"/>
      <c r="D249" s="6"/>
      <c r="E249" s="6"/>
      <c r="F249" s="6"/>
      <c r="G249" s="6"/>
      <c r="M249" s="69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2">
      <c r="A250" s="6"/>
      <c r="B250" s="6"/>
      <c r="C250" s="6"/>
      <c r="D250" s="6"/>
      <c r="E250" s="6"/>
      <c r="F250" s="6"/>
      <c r="G250" s="6"/>
      <c r="M250" s="69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2">
      <c r="A251" s="6"/>
      <c r="B251" s="6"/>
      <c r="C251" s="6"/>
      <c r="D251" s="6"/>
      <c r="E251" s="6"/>
      <c r="F251" s="6"/>
      <c r="G251" s="6"/>
      <c r="M251" s="69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2">
      <c r="A252" s="6"/>
      <c r="B252" s="6"/>
      <c r="C252" s="6"/>
      <c r="D252" s="6"/>
      <c r="E252" s="6"/>
      <c r="F252" s="6"/>
      <c r="G252" s="6"/>
      <c r="M252" s="69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2">
      <c r="A253" s="6"/>
      <c r="B253" s="6"/>
      <c r="C253" s="6"/>
      <c r="D253" s="6"/>
      <c r="E253" s="6"/>
      <c r="F253" s="6"/>
      <c r="G253" s="6"/>
      <c r="M253" s="69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2">
      <c r="A254" s="6"/>
      <c r="B254" s="6"/>
      <c r="C254" s="6"/>
      <c r="D254" s="6"/>
      <c r="E254" s="6"/>
      <c r="F254" s="6"/>
      <c r="G254" s="6"/>
      <c r="M254" s="69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2">
      <c r="A255" s="6"/>
      <c r="B255" s="6"/>
      <c r="C255" s="6"/>
      <c r="D255" s="6"/>
      <c r="E255" s="6"/>
      <c r="F255" s="6"/>
      <c r="G255" s="6"/>
      <c r="M255" s="69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2">
      <c r="A256" s="6"/>
      <c r="B256" s="6"/>
      <c r="C256" s="6"/>
      <c r="D256" s="6"/>
      <c r="E256" s="6"/>
      <c r="F256" s="6"/>
      <c r="G256" s="6"/>
      <c r="M256" s="69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2">
      <c r="A257" s="6"/>
      <c r="B257" s="6"/>
      <c r="C257" s="6"/>
      <c r="D257" s="6"/>
      <c r="E257" s="6"/>
      <c r="F257" s="6"/>
      <c r="G257" s="6"/>
      <c r="M257" s="69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2">
      <c r="A258" s="6"/>
      <c r="B258" s="6"/>
      <c r="C258" s="6"/>
      <c r="D258" s="6"/>
      <c r="E258" s="6"/>
      <c r="F258" s="6"/>
      <c r="G258" s="6"/>
      <c r="M258" s="69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2">
      <c r="A259" s="6"/>
      <c r="B259" s="6"/>
      <c r="C259" s="6"/>
      <c r="D259" s="6"/>
      <c r="E259" s="6"/>
      <c r="F259" s="6"/>
      <c r="G259" s="6"/>
      <c r="M259" s="69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2">
      <c r="A260" s="6"/>
      <c r="B260" s="6"/>
      <c r="C260" s="6"/>
      <c r="D260" s="6"/>
      <c r="E260" s="6"/>
      <c r="F260" s="6"/>
      <c r="G260" s="6"/>
      <c r="M260" s="69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2">
      <c r="A261" s="6"/>
      <c r="B261" s="6"/>
      <c r="C261" s="6"/>
      <c r="D261" s="6"/>
      <c r="E261" s="6"/>
      <c r="F261" s="6"/>
      <c r="G261" s="6"/>
      <c r="M261" s="69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2">
      <c r="A262" s="6"/>
      <c r="B262" s="6"/>
      <c r="C262" s="6"/>
      <c r="D262" s="6"/>
      <c r="E262" s="6"/>
      <c r="F262" s="6"/>
      <c r="G262" s="6"/>
      <c r="M262" s="69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2">
      <c r="A263" s="6"/>
      <c r="B263" s="6"/>
      <c r="C263" s="6"/>
      <c r="D263" s="6"/>
      <c r="E263" s="6"/>
      <c r="F263" s="6"/>
      <c r="G263" s="6"/>
      <c r="M263" s="69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2">
      <c r="A264" s="6"/>
      <c r="B264" s="6"/>
      <c r="C264" s="6"/>
      <c r="D264" s="6"/>
      <c r="E264" s="6"/>
      <c r="F264" s="6"/>
      <c r="G264" s="6"/>
      <c r="M264" s="69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2">
      <c r="A265" s="6"/>
      <c r="B265" s="6"/>
      <c r="C265" s="6"/>
      <c r="D265" s="6"/>
      <c r="E265" s="6"/>
      <c r="F265" s="6"/>
      <c r="G265" s="6"/>
      <c r="M265" s="69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2">
      <c r="A266" s="6"/>
      <c r="B266" s="6"/>
      <c r="C266" s="6"/>
      <c r="D266" s="6"/>
      <c r="E266" s="6"/>
      <c r="F266" s="6"/>
      <c r="G266" s="6"/>
      <c r="M266" s="69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2">
      <c r="A267" s="6"/>
      <c r="B267" s="6"/>
      <c r="C267" s="6"/>
      <c r="D267" s="6"/>
      <c r="E267" s="6"/>
      <c r="F267" s="6"/>
      <c r="G267" s="6"/>
      <c r="M267" s="69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2">
      <c r="A268" s="6"/>
      <c r="B268" s="6"/>
      <c r="C268" s="6"/>
      <c r="D268" s="6"/>
      <c r="E268" s="6"/>
      <c r="F268" s="6"/>
      <c r="G268" s="6"/>
      <c r="M268" s="69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2">
      <c r="A269" s="6"/>
      <c r="B269" s="6"/>
      <c r="C269" s="6"/>
      <c r="D269" s="6"/>
      <c r="E269" s="6"/>
      <c r="F269" s="6"/>
      <c r="G269" s="6"/>
      <c r="M269" s="69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2">
      <c r="A270" s="6"/>
      <c r="B270" s="6"/>
      <c r="C270" s="6"/>
      <c r="D270" s="6"/>
      <c r="E270" s="6"/>
      <c r="F270" s="6"/>
      <c r="G270" s="6"/>
      <c r="M270" s="69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2">
      <c r="A271" s="6"/>
      <c r="B271" s="6"/>
      <c r="C271" s="6"/>
      <c r="D271" s="6"/>
      <c r="E271" s="6"/>
      <c r="F271" s="6"/>
      <c r="G271" s="6"/>
      <c r="M271" s="69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2">
      <c r="A272" s="6"/>
      <c r="B272" s="6"/>
      <c r="C272" s="6"/>
      <c r="D272" s="6"/>
      <c r="E272" s="6"/>
      <c r="F272" s="6"/>
      <c r="G272" s="6"/>
      <c r="M272" s="69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2">
      <c r="A273" s="6"/>
      <c r="B273" s="6"/>
      <c r="C273" s="6"/>
      <c r="D273" s="6"/>
      <c r="E273" s="6"/>
      <c r="F273" s="6"/>
      <c r="G273" s="6"/>
      <c r="M273" s="69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2">
      <c r="A274" s="6"/>
      <c r="B274" s="6"/>
      <c r="C274" s="6"/>
      <c r="D274" s="6"/>
      <c r="E274" s="6"/>
      <c r="F274" s="6"/>
      <c r="G274" s="6"/>
      <c r="M274" s="69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2">
      <c r="A275" s="6"/>
      <c r="B275" s="6"/>
      <c r="C275" s="6"/>
      <c r="D275" s="6"/>
      <c r="E275" s="6"/>
      <c r="F275" s="6"/>
      <c r="G275" s="6"/>
      <c r="M275" s="69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2">
      <c r="A276" s="6"/>
      <c r="B276" s="6"/>
      <c r="C276" s="6"/>
      <c r="D276" s="6"/>
      <c r="E276" s="6"/>
      <c r="F276" s="6"/>
      <c r="G276" s="6"/>
      <c r="M276" s="69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2">
      <c r="A277" s="6"/>
      <c r="B277" s="6"/>
      <c r="C277" s="6"/>
      <c r="D277" s="6"/>
      <c r="E277" s="6"/>
      <c r="F277" s="6"/>
      <c r="G277" s="6"/>
      <c r="M277" s="69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2">
      <c r="A278" s="6"/>
      <c r="B278" s="6"/>
      <c r="C278" s="6"/>
      <c r="D278" s="6"/>
      <c r="E278" s="6"/>
      <c r="F278" s="6"/>
      <c r="G278" s="6"/>
      <c r="M278" s="69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2">
      <c r="A279" s="6"/>
      <c r="B279" s="6"/>
      <c r="C279" s="6"/>
      <c r="D279" s="6"/>
      <c r="E279" s="6"/>
      <c r="F279" s="6"/>
      <c r="G279" s="6"/>
      <c r="M279" s="69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2">
      <c r="A280" s="6"/>
      <c r="B280" s="6"/>
      <c r="C280" s="6"/>
      <c r="D280" s="6"/>
      <c r="E280" s="6"/>
      <c r="F280" s="6"/>
      <c r="G280" s="6"/>
      <c r="M280" s="69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2">
      <c r="A281" s="6"/>
      <c r="B281" s="6"/>
      <c r="C281" s="6"/>
      <c r="D281" s="6"/>
      <c r="E281" s="6"/>
      <c r="F281" s="6"/>
      <c r="G281" s="6"/>
      <c r="M281" s="69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2">
      <c r="A282" s="6"/>
      <c r="B282" s="6"/>
      <c r="C282" s="6"/>
      <c r="D282" s="6"/>
      <c r="E282" s="6"/>
      <c r="F282" s="6"/>
      <c r="G282" s="6"/>
      <c r="M282" s="69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2">
      <c r="A283" s="6"/>
      <c r="B283" s="6"/>
      <c r="C283" s="6"/>
      <c r="D283" s="6"/>
      <c r="E283" s="6"/>
      <c r="F283" s="6"/>
      <c r="G283" s="6"/>
      <c r="M283" s="69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2">
      <c r="A284" s="6"/>
      <c r="B284" s="6"/>
      <c r="C284" s="6"/>
      <c r="D284" s="6"/>
      <c r="E284" s="6"/>
      <c r="F284" s="6"/>
      <c r="G284" s="6"/>
      <c r="M284" s="69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2">
      <c r="A285" s="6"/>
      <c r="B285" s="6"/>
      <c r="C285" s="6"/>
      <c r="D285" s="6"/>
      <c r="E285" s="6"/>
      <c r="F285" s="6"/>
      <c r="G285" s="6"/>
      <c r="M285" s="69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2">
      <c r="A286" s="6"/>
      <c r="B286" s="6"/>
      <c r="C286" s="6"/>
      <c r="D286" s="6"/>
      <c r="E286" s="6"/>
      <c r="F286" s="6"/>
      <c r="G286" s="6"/>
      <c r="M286" s="69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2">
      <c r="A287" s="6"/>
      <c r="B287" s="6"/>
      <c r="C287" s="6"/>
      <c r="D287" s="6"/>
      <c r="E287" s="6"/>
      <c r="F287" s="6"/>
      <c r="G287" s="6"/>
      <c r="M287" s="69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2">
      <c r="A288" s="6"/>
      <c r="B288" s="6"/>
      <c r="C288" s="6"/>
      <c r="D288" s="6"/>
      <c r="E288" s="6"/>
      <c r="F288" s="6"/>
      <c r="G288" s="6"/>
      <c r="M288" s="69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2">
      <c r="A289" s="6"/>
      <c r="B289" s="6"/>
      <c r="C289" s="6"/>
      <c r="D289" s="6"/>
      <c r="E289" s="6"/>
      <c r="F289" s="6"/>
      <c r="G289" s="6"/>
      <c r="M289" s="69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2">
      <c r="A290" s="6"/>
      <c r="B290" s="6"/>
      <c r="C290" s="6"/>
      <c r="D290" s="6"/>
      <c r="E290" s="6"/>
      <c r="F290" s="6"/>
      <c r="G290" s="6"/>
      <c r="M290" s="69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2">
      <c r="A291" s="6"/>
      <c r="B291" s="6"/>
      <c r="C291" s="6"/>
      <c r="D291" s="6"/>
      <c r="E291" s="6"/>
      <c r="F291" s="6"/>
      <c r="G291" s="6"/>
      <c r="M291" s="69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2">
      <c r="A292" s="6"/>
      <c r="B292" s="6"/>
      <c r="C292" s="6"/>
      <c r="D292" s="6"/>
      <c r="E292" s="6"/>
      <c r="F292" s="6"/>
      <c r="G292" s="6"/>
      <c r="M292" s="69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2">
      <c r="A293" s="6"/>
      <c r="B293" s="6"/>
      <c r="C293" s="6"/>
      <c r="D293" s="6"/>
      <c r="E293" s="6"/>
      <c r="F293" s="6"/>
      <c r="G293" s="6"/>
      <c r="M293" s="69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2">
      <c r="A294" s="6"/>
      <c r="B294" s="6"/>
      <c r="C294" s="6"/>
      <c r="D294" s="6"/>
      <c r="E294" s="6"/>
      <c r="F294" s="6"/>
      <c r="G294" s="6"/>
      <c r="M294" s="69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2">
      <c r="A295" s="6"/>
      <c r="B295" s="6"/>
      <c r="C295" s="6"/>
      <c r="D295" s="6"/>
      <c r="E295" s="6"/>
      <c r="F295" s="6"/>
      <c r="G295" s="6"/>
      <c r="M295" s="69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2">
      <c r="A296" s="6"/>
      <c r="B296" s="6"/>
      <c r="C296" s="6"/>
      <c r="D296" s="6"/>
      <c r="E296" s="6"/>
      <c r="F296" s="6"/>
      <c r="G296" s="6"/>
      <c r="M296" s="69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2">
      <c r="A297" s="6"/>
      <c r="B297" s="6"/>
      <c r="C297" s="6"/>
      <c r="D297" s="6"/>
      <c r="E297" s="6"/>
      <c r="F297" s="6"/>
      <c r="G297" s="6"/>
      <c r="M297" s="69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2">
      <c r="A298" s="6"/>
      <c r="B298" s="6"/>
      <c r="C298" s="6"/>
      <c r="D298" s="6"/>
      <c r="E298" s="6"/>
      <c r="F298" s="6"/>
      <c r="G298" s="6"/>
      <c r="M298" s="69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2">
      <c r="A299" s="6"/>
      <c r="B299" s="6"/>
      <c r="C299" s="6"/>
      <c r="D299" s="6"/>
      <c r="E299" s="6"/>
      <c r="F299" s="6"/>
      <c r="G299" s="6"/>
      <c r="M299" s="69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2">
      <c r="A300" s="6"/>
      <c r="B300" s="6"/>
      <c r="C300" s="6"/>
      <c r="D300" s="6"/>
      <c r="E300" s="6"/>
      <c r="F300" s="6"/>
      <c r="G300" s="6"/>
      <c r="M300" s="69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2">
      <c r="A301" s="6"/>
      <c r="B301" s="6"/>
      <c r="C301" s="6"/>
      <c r="D301" s="6"/>
      <c r="E301" s="6"/>
      <c r="F301" s="6"/>
      <c r="G301" s="6"/>
      <c r="M301" s="69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2">
      <c r="A302" s="6"/>
      <c r="B302" s="6"/>
      <c r="C302" s="6"/>
      <c r="D302" s="6"/>
      <c r="E302" s="6"/>
      <c r="F302" s="6"/>
      <c r="G302" s="6"/>
      <c r="M302" s="69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2">
      <c r="A303" s="6"/>
      <c r="B303" s="6"/>
      <c r="C303" s="6"/>
      <c r="D303" s="6"/>
      <c r="E303" s="6"/>
      <c r="F303" s="6"/>
      <c r="G303" s="6"/>
      <c r="M303" s="69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2">
      <c r="A304" s="6"/>
      <c r="B304" s="6"/>
      <c r="C304" s="6"/>
      <c r="D304" s="6"/>
      <c r="E304" s="6"/>
      <c r="F304" s="6"/>
      <c r="G304" s="6"/>
      <c r="M304" s="69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2">
      <c r="A305" s="6"/>
      <c r="B305" s="6"/>
      <c r="C305" s="6"/>
      <c r="D305" s="6"/>
      <c r="E305" s="6"/>
      <c r="F305" s="6"/>
      <c r="G305" s="6"/>
      <c r="M305" s="69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2">
      <c r="A306" s="6"/>
      <c r="B306" s="6"/>
      <c r="C306" s="6"/>
      <c r="D306" s="6"/>
      <c r="E306" s="6"/>
      <c r="F306" s="6"/>
      <c r="G306" s="6"/>
      <c r="M306" s="69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2">
      <c r="A307" s="6"/>
      <c r="B307" s="6"/>
      <c r="C307" s="6"/>
      <c r="D307" s="6"/>
      <c r="E307" s="6"/>
      <c r="F307" s="6"/>
      <c r="G307" s="6"/>
      <c r="M307" s="69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2">
      <c r="A308" s="6"/>
      <c r="B308" s="6"/>
      <c r="C308" s="6"/>
      <c r="D308" s="6"/>
      <c r="E308" s="6"/>
      <c r="F308" s="6"/>
      <c r="G308" s="6"/>
      <c r="M308" s="69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2">
      <c r="A309" s="6"/>
      <c r="B309" s="6"/>
      <c r="C309" s="6"/>
      <c r="D309" s="6"/>
      <c r="E309" s="6"/>
      <c r="F309" s="6"/>
      <c r="G309" s="6"/>
      <c r="M309" s="69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2">
      <c r="A310" s="6"/>
      <c r="B310" s="6"/>
      <c r="C310" s="6"/>
      <c r="D310" s="6"/>
      <c r="E310" s="6"/>
      <c r="F310" s="6"/>
      <c r="G310" s="6"/>
      <c r="M310" s="69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2">
      <c r="A311" s="6"/>
      <c r="B311" s="6"/>
      <c r="C311" s="6"/>
      <c r="D311" s="6"/>
      <c r="E311" s="6"/>
      <c r="F311" s="6"/>
      <c r="G311" s="6"/>
      <c r="M311" s="69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2">
      <c r="A312" s="6"/>
      <c r="B312" s="6"/>
      <c r="C312" s="6"/>
      <c r="D312" s="6"/>
      <c r="E312" s="6"/>
      <c r="F312" s="6"/>
      <c r="G312" s="6"/>
      <c r="M312" s="69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2">
      <c r="A313" s="6"/>
      <c r="B313" s="6"/>
      <c r="C313" s="6"/>
      <c r="D313" s="6"/>
      <c r="E313" s="6"/>
      <c r="F313" s="6"/>
      <c r="G313" s="6"/>
      <c r="M313" s="69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2">
      <c r="A314" s="6"/>
      <c r="B314" s="6"/>
      <c r="C314" s="6"/>
      <c r="D314" s="6"/>
      <c r="E314" s="6"/>
      <c r="F314" s="6"/>
      <c r="G314" s="6"/>
      <c r="M314" s="69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2">
      <c r="A315" s="6"/>
      <c r="B315" s="6"/>
      <c r="C315" s="6"/>
      <c r="D315" s="6"/>
      <c r="E315" s="6"/>
      <c r="F315" s="6"/>
      <c r="G315" s="6"/>
      <c r="M315" s="69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2">
      <c r="A316" s="6"/>
      <c r="B316" s="6"/>
      <c r="C316" s="6"/>
      <c r="D316" s="6"/>
      <c r="E316" s="6"/>
      <c r="F316" s="6"/>
      <c r="G316" s="6"/>
      <c r="M316" s="69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2">
      <c r="A317" s="6"/>
      <c r="B317" s="6"/>
      <c r="C317" s="6"/>
      <c r="D317" s="6"/>
      <c r="E317" s="6"/>
      <c r="F317" s="6"/>
      <c r="G317" s="6"/>
      <c r="M317" s="69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2">
      <c r="A318" s="6"/>
      <c r="B318" s="6"/>
      <c r="C318" s="6"/>
      <c r="D318" s="6"/>
      <c r="E318" s="6"/>
      <c r="F318" s="6"/>
      <c r="G318" s="6"/>
      <c r="M318" s="69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2">
      <c r="A319" s="6"/>
      <c r="B319" s="6"/>
      <c r="C319" s="6"/>
      <c r="D319" s="6"/>
      <c r="E319" s="6"/>
      <c r="F319" s="6"/>
      <c r="G319" s="6"/>
      <c r="M319" s="69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2">
      <c r="A320" s="6"/>
      <c r="B320" s="6"/>
      <c r="C320" s="6"/>
      <c r="D320" s="6"/>
      <c r="E320" s="6"/>
      <c r="F320" s="6"/>
      <c r="G320" s="6"/>
      <c r="M320" s="69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2">
      <c r="A321" s="6"/>
      <c r="B321" s="6"/>
      <c r="C321" s="6"/>
      <c r="D321" s="6"/>
      <c r="E321" s="6"/>
      <c r="F321" s="6"/>
      <c r="G321" s="6"/>
      <c r="M321" s="69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2">
      <c r="A322" s="6"/>
      <c r="B322" s="6"/>
      <c r="C322" s="6"/>
      <c r="D322" s="6"/>
      <c r="E322" s="6"/>
      <c r="F322" s="6"/>
      <c r="G322" s="6"/>
      <c r="M322" s="69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2">
      <c r="A323" s="6"/>
      <c r="B323" s="6"/>
      <c r="C323" s="6"/>
      <c r="D323" s="6"/>
      <c r="E323" s="6"/>
      <c r="F323" s="6"/>
      <c r="G323" s="6"/>
      <c r="M323" s="69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2">
      <c r="A324" s="6"/>
      <c r="B324" s="6"/>
      <c r="C324" s="6"/>
      <c r="D324" s="6"/>
      <c r="E324" s="6"/>
      <c r="F324" s="6"/>
      <c r="G324" s="6"/>
      <c r="M324" s="69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2">
      <c r="A325" s="6"/>
      <c r="B325" s="6"/>
      <c r="C325" s="6"/>
      <c r="D325" s="6"/>
      <c r="E325" s="6"/>
      <c r="F325" s="6"/>
      <c r="G325" s="6"/>
      <c r="M325" s="69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2">
      <c r="A326" s="6"/>
      <c r="B326" s="6"/>
      <c r="C326" s="6"/>
      <c r="D326" s="6"/>
      <c r="E326" s="6"/>
      <c r="F326" s="6"/>
      <c r="G326" s="6"/>
      <c r="M326" s="69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2">
      <c r="A327" s="6"/>
      <c r="B327" s="6"/>
      <c r="C327" s="6"/>
      <c r="D327" s="6"/>
      <c r="E327" s="6"/>
      <c r="F327" s="6"/>
      <c r="G327" s="6"/>
      <c r="M327" s="69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2">
      <c r="A328" s="6"/>
      <c r="B328" s="6"/>
      <c r="C328" s="6"/>
      <c r="D328" s="6"/>
      <c r="E328" s="6"/>
      <c r="F328" s="6"/>
      <c r="G328" s="6"/>
      <c r="M328" s="69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2">
      <c r="A329" s="6"/>
      <c r="B329" s="6"/>
      <c r="C329" s="6"/>
      <c r="D329" s="6"/>
      <c r="E329" s="6"/>
      <c r="F329" s="6"/>
      <c r="G329" s="6"/>
      <c r="M329" s="69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2">
      <c r="A330" s="6"/>
      <c r="B330" s="6"/>
      <c r="C330" s="6"/>
      <c r="D330" s="6"/>
      <c r="E330" s="6"/>
      <c r="F330" s="6"/>
      <c r="G330" s="6"/>
      <c r="M330" s="69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2">
      <c r="A331" s="6"/>
      <c r="B331" s="6"/>
      <c r="C331" s="6"/>
      <c r="D331" s="6"/>
      <c r="E331" s="6"/>
      <c r="F331" s="6"/>
      <c r="G331" s="6"/>
      <c r="M331" s="69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2">
      <c r="A332" s="6"/>
      <c r="B332" s="6"/>
      <c r="C332" s="6"/>
      <c r="D332" s="6"/>
      <c r="E332" s="6"/>
      <c r="F332" s="6"/>
      <c r="G332" s="6"/>
      <c r="M332" s="69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2">
      <c r="A333" s="6"/>
      <c r="B333" s="6"/>
      <c r="C333" s="6"/>
      <c r="D333" s="6"/>
      <c r="E333" s="6"/>
      <c r="F333" s="6"/>
      <c r="G333" s="6"/>
      <c r="M333" s="69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2">
      <c r="A334" s="6"/>
      <c r="B334" s="6"/>
      <c r="C334" s="6"/>
      <c r="D334" s="6"/>
      <c r="E334" s="6"/>
      <c r="F334" s="6"/>
      <c r="G334" s="6"/>
      <c r="M334" s="69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2">
      <c r="A335" s="6"/>
      <c r="B335" s="6"/>
      <c r="C335" s="6"/>
      <c r="D335" s="6"/>
      <c r="E335" s="6"/>
      <c r="F335" s="6"/>
      <c r="G335" s="6"/>
      <c r="M335" s="69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2">
      <c r="A336" s="6"/>
      <c r="B336" s="6"/>
      <c r="C336" s="6"/>
      <c r="D336" s="6"/>
      <c r="E336" s="6"/>
      <c r="F336" s="6"/>
      <c r="G336" s="6"/>
      <c r="M336" s="69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2">
      <c r="A337" s="6"/>
      <c r="B337" s="6"/>
      <c r="C337" s="6"/>
      <c r="D337" s="6"/>
      <c r="E337" s="6"/>
      <c r="F337" s="6"/>
      <c r="G337" s="6"/>
      <c r="M337" s="69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2">
      <c r="A338" s="6"/>
      <c r="B338" s="6"/>
      <c r="C338" s="6"/>
      <c r="D338" s="6"/>
      <c r="E338" s="6"/>
      <c r="F338" s="6"/>
      <c r="G338" s="6"/>
      <c r="M338" s="69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2">
      <c r="A339" s="6"/>
      <c r="B339" s="6"/>
      <c r="C339" s="6"/>
      <c r="D339" s="6"/>
      <c r="E339" s="6"/>
      <c r="F339" s="6"/>
      <c r="G339" s="6"/>
      <c r="M339" s="69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2">
      <c r="A340" s="6"/>
      <c r="B340" s="6"/>
      <c r="C340" s="6"/>
      <c r="D340" s="6"/>
      <c r="E340" s="6"/>
      <c r="F340" s="6"/>
      <c r="G340" s="6"/>
      <c r="M340" s="69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2">
      <c r="A341" s="6"/>
      <c r="B341" s="6"/>
      <c r="C341" s="6"/>
      <c r="D341" s="6"/>
      <c r="E341" s="6"/>
      <c r="F341" s="6"/>
      <c r="G341" s="6"/>
      <c r="M341" s="69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2">
      <c r="A342" s="6"/>
      <c r="B342" s="6"/>
      <c r="C342" s="6"/>
      <c r="D342" s="6"/>
      <c r="E342" s="6"/>
      <c r="F342" s="6"/>
      <c r="G342" s="6"/>
      <c r="M342" s="69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2">
      <c r="A343" s="6"/>
      <c r="B343" s="6"/>
      <c r="C343" s="6"/>
      <c r="D343" s="6"/>
      <c r="E343" s="6"/>
      <c r="F343" s="6"/>
      <c r="G343" s="6"/>
      <c r="M343" s="69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2">
      <c r="A344" s="6"/>
      <c r="B344" s="6"/>
      <c r="C344" s="6"/>
      <c r="D344" s="6"/>
      <c r="E344" s="6"/>
      <c r="F344" s="6"/>
      <c r="G344" s="6"/>
      <c r="M344" s="69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2">
      <c r="A345" s="6"/>
      <c r="B345" s="6"/>
      <c r="C345" s="6"/>
      <c r="D345" s="6"/>
      <c r="E345" s="6"/>
      <c r="F345" s="6"/>
      <c r="G345" s="6"/>
      <c r="M345" s="69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2">
      <c r="A346" s="6"/>
      <c r="B346" s="6"/>
      <c r="C346" s="6"/>
      <c r="D346" s="6"/>
      <c r="E346" s="6"/>
      <c r="F346" s="6"/>
      <c r="G346" s="6"/>
      <c r="M346" s="69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2">
      <c r="A347" s="6"/>
      <c r="B347" s="6"/>
      <c r="C347" s="6"/>
      <c r="D347" s="6"/>
      <c r="E347" s="6"/>
      <c r="F347" s="6"/>
      <c r="G347" s="6"/>
      <c r="M347" s="69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2">
      <c r="A348" s="6"/>
      <c r="B348" s="6"/>
      <c r="C348" s="6"/>
      <c r="D348" s="6"/>
      <c r="E348" s="6"/>
      <c r="F348" s="6"/>
      <c r="G348" s="6"/>
      <c r="M348" s="69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2">
      <c r="A349" s="6"/>
      <c r="B349" s="6"/>
      <c r="C349" s="6"/>
      <c r="D349" s="6"/>
      <c r="E349" s="6"/>
      <c r="F349" s="6"/>
      <c r="G349" s="6"/>
      <c r="M349" s="69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2">
      <c r="A350" s="6"/>
      <c r="B350" s="6"/>
      <c r="C350" s="6"/>
      <c r="D350" s="6"/>
      <c r="E350" s="6"/>
      <c r="F350" s="6"/>
      <c r="G350" s="6"/>
      <c r="M350" s="69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2">
      <c r="A351" s="6"/>
      <c r="B351" s="6"/>
      <c r="C351" s="6"/>
      <c r="D351" s="6"/>
      <c r="E351" s="6"/>
      <c r="F351" s="6"/>
      <c r="G351" s="6"/>
      <c r="M351" s="69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2">
      <c r="A352" s="6"/>
      <c r="B352" s="6"/>
      <c r="C352" s="6"/>
      <c r="D352" s="6"/>
      <c r="E352" s="6"/>
      <c r="F352" s="6"/>
      <c r="G352" s="6"/>
      <c r="M352" s="69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2">
      <c r="A353" s="6"/>
      <c r="B353" s="6"/>
      <c r="C353" s="6"/>
      <c r="D353" s="6"/>
      <c r="E353" s="6"/>
      <c r="F353" s="6"/>
      <c r="G353" s="6"/>
      <c r="M353" s="69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2">
      <c r="A354" s="6"/>
      <c r="B354" s="6"/>
      <c r="C354" s="6"/>
      <c r="D354" s="6"/>
      <c r="E354" s="6"/>
      <c r="F354" s="6"/>
      <c r="G354" s="6"/>
      <c r="M354" s="69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2">
      <c r="A355" s="6"/>
      <c r="B355" s="6"/>
      <c r="C355" s="6"/>
      <c r="D355" s="6"/>
      <c r="E355" s="6"/>
      <c r="F355" s="6"/>
      <c r="G355" s="6"/>
      <c r="M355" s="69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2">
      <c r="A356" s="6"/>
      <c r="B356" s="6"/>
      <c r="C356" s="6"/>
      <c r="D356" s="6"/>
      <c r="E356" s="6"/>
      <c r="F356" s="6"/>
      <c r="G356" s="6"/>
      <c r="M356" s="69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2">
      <c r="A357" s="6"/>
      <c r="B357" s="6"/>
      <c r="C357" s="6"/>
      <c r="D357" s="6"/>
      <c r="E357" s="6"/>
      <c r="F357" s="6"/>
      <c r="G357" s="6"/>
      <c r="M357" s="69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2">
      <c r="A358" s="6"/>
      <c r="B358" s="6"/>
      <c r="C358" s="6"/>
      <c r="D358" s="6"/>
      <c r="E358" s="6"/>
      <c r="F358" s="6"/>
      <c r="G358" s="6"/>
      <c r="M358" s="69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2">
      <c r="A359" s="6"/>
      <c r="B359" s="6"/>
      <c r="C359" s="6"/>
      <c r="D359" s="6"/>
      <c r="E359" s="6"/>
      <c r="F359" s="6"/>
      <c r="G359" s="6"/>
      <c r="M359" s="69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2">
      <c r="A360" s="6"/>
      <c r="B360" s="6"/>
      <c r="C360" s="6"/>
      <c r="D360" s="6"/>
      <c r="E360" s="6"/>
      <c r="F360" s="6"/>
      <c r="G360" s="6"/>
      <c r="M360" s="69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2">
      <c r="A361" s="6"/>
      <c r="B361" s="6"/>
      <c r="C361" s="6"/>
      <c r="D361" s="6"/>
      <c r="E361" s="6"/>
      <c r="F361" s="6"/>
      <c r="G361" s="6"/>
      <c r="M361" s="69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2">
      <c r="A362" s="6"/>
      <c r="B362" s="6"/>
      <c r="C362" s="6"/>
      <c r="D362" s="6"/>
      <c r="E362" s="6"/>
      <c r="F362" s="6"/>
      <c r="G362" s="6"/>
      <c r="M362" s="69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2">
      <c r="A363" s="6"/>
      <c r="B363" s="6"/>
      <c r="C363" s="6"/>
      <c r="D363" s="6"/>
      <c r="E363" s="6"/>
      <c r="F363" s="6"/>
      <c r="G363" s="6"/>
      <c r="M363" s="69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2">
      <c r="A364" s="6"/>
      <c r="B364" s="6"/>
      <c r="C364" s="6"/>
      <c r="D364" s="6"/>
      <c r="E364" s="6"/>
      <c r="F364" s="6"/>
      <c r="G364" s="6"/>
      <c r="M364" s="69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2">
      <c r="A365" s="6"/>
      <c r="B365" s="6"/>
      <c r="C365" s="6"/>
      <c r="D365" s="6"/>
      <c r="E365" s="6"/>
      <c r="F365" s="6"/>
      <c r="G365" s="6"/>
      <c r="M365" s="69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2">
      <c r="A366" s="6"/>
      <c r="B366" s="6"/>
      <c r="C366" s="6"/>
      <c r="D366" s="6"/>
      <c r="E366" s="6"/>
      <c r="F366" s="6"/>
      <c r="G366" s="6"/>
      <c r="M366" s="69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2">
      <c r="A367" s="6"/>
      <c r="B367" s="6"/>
      <c r="C367" s="6"/>
      <c r="D367" s="6"/>
      <c r="E367" s="6"/>
      <c r="F367" s="6"/>
      <c r="G367" s="6"/>
      <c r="M367" s="69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2">
      <c r="A368" s="6"/>
      <c r="B368" s="6"/>
      <c r="C368" s="6"/>
      <c r="D368" s="6"/>
      <c r="E368" s="6"/>
      <c r="F368" s="6"/>
      <c r="G368" s="6"/>
      <c r="M368" s="69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2">
      <c r="A369" s="6"/>
      <c r="B369" s="6"/>
      <c r="C369" s="6"/>
      <c r="D369" s="6"/>
      <c r="E369" s="6"/>
      <c r="F369" s="6"/>
      <c r="G369" s="6"/>
      <c r="M369" s="69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2">
      <c r="A370" s="6"/>
      <c r="B370" s="6"/>
      <c r="C370" s="6"/>
      <c r="D370" s="6"/>
      <c r="E370" s="6"/>
      <c r="F370" s="6"/>
      <c r="G370" s="6"/>
      <c r="M370" s="69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2">
      <c r="A371" s="6"/>
      <c r="B371" s="6"/>
      <c r="C371" s="6"/>
      <c r="D371" s="6"/>
      <c r="E371" s="6"/>
      <c r="F371" s="6"/>
      <c r="G371" s="6"/>
      <c r="M371" s="69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2">
      <c r="A372" s="6"/>
      <c r="B372" s="6"/>
      <c r="C372" s="6"/>
      <c r="D372" s="6"/>
      <c r="E372" s="6"/>
      <c r="F372" s="6"/>
      <c r="G372" s="6"/>
      <c r="M372" s="69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2">
      <c r="A373" s="6"/>
      <c r="B373" s="6"/>
      <c r="C373" s="6"/>
      <c r="D373" s="6"/>
      <c r="E373" s="6"/>
      <c r="F373" s="6"/>
      <c r="G373" s="6"/>
      <c r="M373" s="69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2">
      <c r="A374" s="6"/>
      <c r="B374" s="6"/>
      <c r="C374" s="6"/>
      <c r="D374" s="6"/>
      <c r="E374" s="6"/>
      <c r="F374" s="6"/>
      <c r="G374" s="6"/>
      <c r="M374" s="69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2">
      <c r="A375" s="6"/>
      <c r="B375" s="6"/>
      <c r="C375" s="6"/>
      <c r="D375" s="6"/>
      <c r="E375" s="6"/>
      <c r="F375" s="6"/>
      <c r="G375" s="6"/>
      <c r="M375" s="69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2">
      <c r="A376" s="6"/>
      <c r="B376" s="6"/>
      <c r="C376" s="6"/>
      <c r="D376" s="6"/>
      <c r="E376" s="6"/>
      <c r="F376" s="6"/>
      <c r="G376" s="6"/>
      <c r="M376" s="69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2">
      <c r="A377" s="6"/>
      <c r="B377" s="6"/>
      <c r="C377" s="6"/>
      <c r="D377" s="6"/>
      <c r="E377" s="6"/>
      <c r="F377" s="6"/>
      <c r="G377" s="6"/>
      <c r="M377" s="69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2">
      <c r="A378" s="6"/>
      <c r="B378" s="6"/>
      <c r="C378" s="6"/>
      <c r="D378" s="6"/>
      <c r="E378" s="6"/>
      <c r="F378" s="6"/>
      <c r="G378" s="6"/>
      <c r="M378" s="69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2">
      <c r="A379" s="6"/>
      <c r="B379" s="6"/>
      <c r="C379" s="6"/>
      <c r="D379" s="6"/>
      <c r="E379" s="6"/>
      <c r="F379" s="6"/>
      <c r="G379" s="6"/>
      <c r="M379" s="69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2">
      <c r="A380" s="6"/>
      <c r="B380" s="6"/>
      <c r="C380" s="6"/>
      <c r="D380" s="6"/>
      <c r="E380" s="6"/>
      <c r="F380" s="6"/>
      <c r="G380" s="6"/>
      <c r="M380" s="69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2">
      <c r="A381" s="6"/>
      <c r="B381" s="6"/>
      <c r="C381" s="6"/>
      <c r="D381" s="6"/>
      <c r="E381" s="6"/>
      <c r="F381" s="6"/>
      <c r="G381" s="6"/>
      <c r="M381" s="69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2">
      <c r="A382" s="6"/>
      <c r="B382" s="6"/>
      <c r="C382" s="6"/>
      <c r="D382" s="6"/>
      <c r="E382" s="6"/>
      <c r="F382" s="6"/>
      <c r="G382" s="6"/>
      <c r="M382" s="69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2">
      <c r="A383" s="6"/>
      <c r="B383" s="6"/>
      <c r="C383" s="6"/>
      <c r="D383" s="6"/>
      <c r="E383" s="6"/>
      <c r="F383" s="6"/>
      <c r="G383" s="6"/>
      <c r="M383" s="69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2">
      <c r="A384" s="6"/>
      <c r="B384" s="6"/>
      <c r="C384" s="6"/>
      <c r="D384" s="6"/>
      <c r="E384" s="6"/>
      <c r="F384" s="6"/>
      <c r="G384" s="6"/>
      <c r="M384" s="69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2">
      <c r="A385" s="6"/>
      <c r="B385" s="6"/>
      <c r="C385" s="6"/>
      <c r="D385" s="6"/>
      <c r="E385" s="6"/>
      <c r="F385" s="6"/>
      <c r="G385" s="6"/>
      <c r="M385" s="69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2">
      <c r="A386" s="6"/>
      <c r="B386" s="6"/>
      <c r="C386" s="6"/>
      <c r="D386" s="6"/>
      <c r="E386" s="6"/>
      <c r="F386" s="6"/>
      <c r="G386" s="6"/>
      <c r="M386" s="69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2">
      <c r="A387" s="6"/>
      <c r="B387" s="6"/>
      <c r="C387" s="6"/>
      <c r="D387" s="6"/>
      <c r="E387" s="6"/>
      <c r="F387" s="6"/>
      <c r="G387" s="6"/>
      <c r="M387" s="69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2">
      <c r="A388" s="6"/>
      <c r="B388" s="6"/>
      <c r="C388" s="6"/>
      <c r="D388" s="6"/>
      <c r="E388" s="6"/>
      <c r="F388" s="6"/>
      <c r="G388" s="6"/>
      <c r="M388" s="69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2">
      <c r="A389" s="6"/>
      <c r="B389" s="6"/>
      <c r="C389" s="6"/>
      <c r="D389" s="6"/>
      <c r="E389" s="6"/>
      <c r="F389" s="6"/>
      <c r="G389" s="6"/>
      <c r="M389" s="69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2">
      <c r="A390" s="6"/>
      <c r="B390" s="6"/>
      <c r="C390" s="6"/>
      <c r="D390" s="6"/>
      <c r="E390" s="6"/>
      <c r="F390" s="6"/>
      <c r="G390" s="6"/>
      <c r="M390" s="69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2">
      <c r="A391" s="6"/>
      <c r="B391" s="6"/>
      <c r="C391" s="6"/>
      <c r="D391" s="6"/>
      <c r="E391" s="6"/>
      <c r="F391" s="6"/>
      <c r="G391" s="6"/>
      <c r="M391" s="69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2">
      <c r="A392" s="6"/>
      <c r="B392" s="6"/>
      <c r="C392" s="6"/>
      <c r="D392" s="6"/>
      <c r="E392" s="6"/>
      <c r="F392" s="6"/>
      <c r="G392" s="6"/>
      <c r="M392" s="69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2">
      <c r="A393" s="6"/>
      <c r="B393" s="6"/>
      <c r="C393" s="6"/>
      <c r="D393" s="6"/>
      <c r="E393" s="6"/>
      <c r="F393" s="6"/>
      <c r="G393" s="6"/>
      <c r="M393" s="69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2">
      <c r="A394" s="6"/>
      <c r="B394" s="6"/>
      <c r="C394" s="6"/>
      <c r="D394" s="6"/>
      <c r="E394" s="6"/>
      <c r="F394" s="6"/>
      <c r="G394" s="6"/>
      <c r="M394" s="69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2">
      <c r="A395" s="6"/>
      <c r="B395" s="6"/>
      <c r="C395" s="6"/>
      <c r="D395" s="6"/>
      <c r="E395" s="6"/>
      <c r="F395" s="6"/>
      <c r="G395" s="6"/>
      <c r="M395" s="69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2">
      <c r="A396" s="6"/>
      <c r="B396" s="6"/>
      <c r="C396" s="6"/>
      <c r="D396" s="6"/>
      <c r="E396" s="6"/>
      <c r="F396" s="6"/>
      <c r="G396" s="6"/>
      <c r="M396" s="69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2">
      <c r="A397" s="6"/>
      <c r="B397" s="6"/>
      <c r="C397" s="6"/>
      <c r="D397" s="6"/>
      <c r="E397" s="6"/>
      <c r="F397" s="6"/>
      <c r="G397" s="6"/>
      <c r="M397" s="69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2">
      <c r="A398" s="6"/>
      <c r="B398" s="6"/>
      <c r="C398" s="6"/>
      <c r="D398" s="6"/>
      <c r="E398" s="6"/>
      <c r="F398" s="6"/>
      <c r="G398" s="6"/>
      <c r="M398" s="69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2">
      <c r="A399" s="6"/>
      <c r="B399" s="6"/>
      <c r="C399" s="6"/>
      <c r="D399" s="6"/>
      <c r="E399" s="6"/>
      <c r="F399" s="6"/>
      <c r="G399" s="6"/>
      <c r="M399" s="69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2">
      <c r="A400" s="6"/>
      <c r="B400" s="6"/>
      <c r="C400" s="6"/>
      <c r="D400" s="6"/>
      <c r="E400" s="6"/>
      <c r="F400" s="6"/>
      <c r="G400" s="6"/>
      <c r="M400" s="69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2">
      <c r="A401" s="6"/>
      <c r="B401" s="6"/>
      <c r="C401" s="6"/>
      <c r="D401" s="6"/>
      <c r="E401" s="6"/>
      <c r="F401" s="6"/>
      <c r="G401" s="6"/>
      <c r="M401" s="69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2">
      <c r="A402" s="6"/>
      <c r="B402" s="6"/>
      <c r="C402" s="6"/>
      <c r="D402" s="6"/>
      <c r="E402" s="6"/>
      <c r="F402" s="6"/>
      <c r="G402" s="6"/>
      <c r="M402" s="69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2">
      <c r="A403" s="6"/>
      <c r="B403" s="6"/>
      <c r="C403" s="6"/>
      <c r="D403" s="6"/>
      <c r="E403" s="6"/>
      <c r="F403" s="6"/>
      <c r="G403" s="6"/>
      <c r="M403" s="69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2">
      <c r="A404" s="6"/>
      <c r="B404" s="6"/>
      <c r="C404" s="6"/>
      <c r="D404" s="6"/>
      <c r="E404" s="6"/>
      <c r="F404" s="6"/>
      <c r="G404" s="6"/>
      <c r="M404" s="69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2">
      <c r="A405" s="6"/>
      <c r="B405" s="6"/>
      <c r="C405" s="6"/>
      <c r="D405" s="6"/>
      <c r="E405" s="6"/>
      <c r="F405" s="6"/>
      <c r="G405" s="6"/>
      <c r="M405" s="69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2">
      <c r="A406" s="6"/>
      <c r="B406" s="6"/>
      <c r="C406" s="6"/>
      <c r="D406" s="6"/>
      <c r="E406" s="6"/>
      <c r="F406" s="6"/>
      <c r="G406" s="6"/>
      <c r="M406" s="69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2">
      <c r="A407" s="6"/>
      <c r="B407" s="6"/>
      <c r="C407" s="6"/>
      <c r="D407" s="6"/>
      <c r="E407" s="6"/>
      <c r="F407" s="6"/>
      <c r="G407" s="6"/>
      <c r="M407" s="69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2">
      <c r="A408" s="6"/>
      <c r="B408" s="6"/>
      <c r="C408" s="6"/>
      <c r="D408" s="6"/>
      <c r="E408" s="6"/>
      <c r="F408" s="6"/>
      <c r="G408" s="6"/>
      <c r="M408" s="69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2">
      <c r="A409" s="6"/>
      <c r="B409" s="6"/>
      <c r="C409" s="6"/>
      <c r="D409" s="6"/>
      <c r="E409" s="6"/>
      <c r="F409" s="6"/>
      <c r="G409" s="6"/>
      <c r="M409" s="69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2">
      <c r="A410" s="6"/>
      <c r="B410" s="6"/>
      <c r="C410" s="6"/>
      <c r="D410" s="6"/>
      <c r="E410" s="6"/>
      <c r="F410" s="6"/>
      <c r="G410" s="6"/>
      <c r="M410" s="69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2">
      <c r="A411" s="6"/>
      <c r="B411" s="6"/>
      <c r="C411" s="6"/>
      <c r="D411" s="6"/>
      <c r="E411" s="6"/>
      <c r="F411" s="6"/>
      <c r="G411" s="6"/>
      <c r="M411" s="69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2">
      <c r="A412" s="6"/>
      <c r="B412" s="6"/>
      <c r="C412" s="6"/>
      <c r="D412" s="6"/>
      <c r="E412" s="6"/>
      <c r="F412" s="6"/>
      <c r="G412" s="6"/>
      <c r="M412" s="69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2">
      <c r="A413" s="6"/>
      <c r="B413" s="6"/>
      <c r="C413" s="6"/>
      <c r="D413" s="6"/>
      <c r="E413" s="6"/>
      <c r="F413" s="6"/>
      <c r="G413" s="6"/>
      <c r="M413" s="69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2">
      <c r="A414" s="6"/>
      <c r="B414" s="6"/>
      <c r="C414" s="6"/>
      <c r="D414" s="6"/>
      <c r="E414" s="6"/>
      <c r="F414" s="6"/>
      <c r="G414" s="6"/>
      <c r="M414" s="69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2">
      <c r="A415" s="6"/>
      <c r="B415" s="6"/>
      <c r="C415" s="6"/>
      <c r="D415" s="6"/>
      <c r="E415" s="6"/>
      <c r="F415" s="6"/>
      <c r="G415" s="6"/>
      <c r="M415" s="69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2">
      <c r="A416" s="6"/>
      <c r="B416" s="6"/>
      <c r="C416" s="6"/>
      <c r="D416" s="6"/>
      <c r="E416" s="6"/>
      <c r="F416" s="6"/>
      <c r="G416" s="6"/>
      <c r="M416" s="69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2">
      <c r="A417" s="6"/>
      <c r="B417" s="6"/>
      <c r="C417" s="6"/>
      <c r="D417" s="6"/>
      <c r="E417" s="6"/>
      <c r="F417" s="6"/>
      <c r="G417" s="6"/>
      <c r="M417" s="69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2">
      <c r="A418" s="6"/>
      <c r="B418" s="6"/>
      <c r="C418" s="6"/>
      <c r="D418" s="6"/>
      <c r="E418" s="6"/>
      <c r="F418" s="6"/>
      <c r="G418" s="6"/>
      <c r="M418" s="69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2">
      <c r="A419" s="6"/>
      <c r="B419" s="6"/>
      <c r="C419" s="6"/>
      <c r="D419" s="6"/>
      <c r="E419" s="6"/>
      <c r="F419" s="6"/>
      <c r="G419" s="6"/>
      <c r="M419" s="69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2">
      <c r="A420" s="6"/>
      <c r="B420" s="6"/>
      <c r="C420" s="6"/>
      <c r="D420" s="6"/>
      <c r="E420" s="6"/>
      <c r="F420" s="6"/>
      <c r="G420" s="6"/>
      <c r="M420" s="69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2">
      <c r="A421" s="6"/>
      <c r="B421" s="6"/>
      <c r="C421" s="6"/>
      <c r="D421" s="6"/>
      <c r="E421" s="6"/>
      <c r="F421" s="6"/>
      <c r="G421" s="6"/>
      <c r="M421" s="69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2">
      <c r="A422" s="6"/>
      <c r="B422" s="6"/>
      <c r="C422" s="6"/>
      <c r="D422" s="6"/>
      <c r="E422" s="6"/>
      <c r="F422" s="6"/>
      <c r="G422" s="6"/>
      <c r="M422" s="69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2">
      <c r="A423" s="6"/>
      <c r="B423" s="6"/>
      <c r="C423" s="6"/>
      <c r="D423" s="6"/>
      <c r="E423" s="6"/>
      <c r="F423" s="6"/>
      <c r="G423" s="6"/>
      <c r="M423" s="69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2">
      <c r="A424" s="6"/>
      <c r="B424" s="6"/>
      <c r="C424" s="6"/>
      <c r="D424" s="6"/>
      <c r="E424" s="6"/>
      <c r="F424" s="6"/>
      <c r="G424" s="6"/>
      <c r="M424" s="69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2">
      <c r="A425" s="6"/>
      <c r="B425" s="6"/>
      <c r="C425" s="6"/>
      <c r="D425" s="6"/>
      <c r="E425" s="6"/>
      <c r="F425" s="6"/>
      <c r="G425" s="6"/>
      <c r="M425" s="69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2">
      <c r="A426" s="6"/>
      <c r="B426" s="6"/>
      <c r="C426" s="6"/>
      <c r="D426" s="6"/>
      <c r="E426" s="6"/>
      <c r="F426" s="6"/>
      <c r="G426" s="6"/>
      <c r="M426" s="69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2">
      <c r="A427" s="6"/>
      <c r="B427" s="6"/>
      <c r="C427" s="6"/>
      <c r="D427" s="6"/>
      <c r="E427" s="6"/>
      <c r="F427" s="6"/>
      <c r="G427" s="6"/>
      <c r="M427" s="69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2">
      <c r="A428" s="6"/>
      <c r="B428" s="6"/>
      <c r="C428" s="6"/>
      <c r="D428" s="6"/>
      <c r="E428" s="6"/>
      <c r="F428" s="6"/>
      <c r="G428" s="6"/>
      <c r="M428" s="69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2">
      <c r="A429" s="6"/>
      <c r="B429" s="6"/>
      <c r="C429" s="6"/>
      <c r="D429" s="6"/>
      <c r="E429" s="6"/>
      <c r="F429" s="6"/>
      <c r="G429" s="6"/>
      <c r="M429" s="69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2">
      <c r="A430" s="6"/>
      <c r="B430" s="6"/>
      <c r="C430" s="6"/>
      <c r="D430" s="6"/>
      <c r="E430" s="6"/>
      <c r="F430" s="6"/>
      <c r="G430" s="6"/>
      <c r="M430" s="69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2">
      <c r="A431" s="6"/>
      <c r="B431" s="6"/>
      <c r="C431" s="6"/>
      <c r="D431" s="6"/>
      <c r="E431" s="6"/>
      <c r="F431" s="6"/>
      <c r="G431" s="6"/>
      <c r="M431" s="69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2">
      <c r="A432" s="6"/>
      <c r="B432" s="6"/>
      <c r="C432" s="6"/>
      <c r="D432" s="6"/>
      <c r="E432" s="6"/>
      <c r="F432" s="6"/>
      <c r="G432" s="6"/>
      <c r="M432" s="69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2">
      <c r="A433" s="6"/>
      <c r="B433" s="6"/>
      <c r="C433" s="6"/>
      <c r="D433" s="6"/>
      <c r="E433" s="6"/>
      <c r="F433" s="6"/>
      <c r="G433" s="6"/>
      <c r="M433" s="69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2">
      <c r="A434" s="6"/>
      <c r="B434" s="6"/>
      <c r="C434" s="6"/>
      <c r="D434" s="6"/>
      <c r="E434" s="6"/>
      <c r="F434" s="6"/>
      <c r="G434" s="6"/>
      <c r="M434" s="69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2">
      <c r="A435" s="6"/>
      <c r="B435" s="6"/>
      <c r="C435" s="6"/>
      <c r="D435" s="6"/>
      <c r="E435" s="6"/>
      <c r="F435" s="6"/>
      <c r="G435" s="6"/>
      <c r="M435" s="69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2">
      <c r="A436" s="6"/>
      <c r="B436" s="6"/>
      <c r="C436" s="6"/>
      <c r="D436" s="6"/>
      <c r="E436" s="6"/>
      <c r="F436" s="6"/>
      <c r="G436" s="6"/>
      <c r="M436" s="69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2">
      <c r="A437" s="6"/>
      <c r="B437" s="6"/>
      <c r="C437" s="6"/>
      <c r="D437" s="6"/>
      <c r="E437" s="6"/>
      <c r="F437" s="6"/>
      <c r="G437" s="6"/>
      <c r="M437" s="69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2">
      <c r="A438" s="6"/>
      <c r="B438" s="6"/>
      <c r="C438" s="6"/>
      <c r="D438" s="6"/>
      <c r="E438" s="6"/>
      <c r="F438" s="6"/>
      <c r="G438" s="6"/>
      <c r="M438" s="69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2">
      <c r="A439" s="6"/>
      <c r="B439" s="6"/>
      <c r="C439" s="6"/>
      <c r="D439" s="6"/>
      <c r="E439" s="6"/>
      <c r="F439" s="6"/>
      <c r="G439" s="6"/>
      <c r="M439" s="69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2">
      <c r="A440" s="6"/>
      <c r="B440" s="6"/>
      <c r="C440" s="6"/>
      <c r="D440" s="6"/>
      <c r="E440" s="6"/>
      <c r="F440" s="6"/>
      <c r="G440" s="6"/>
      <c r="M440" s="69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2">
      <c r="A441" s="6"/>
      <c r="B441" s="6"/>
      <c r="C441" s="6"/>
      <c r="D441" s="6"/>
      <c r="E441" s="6"/>
      <c r="F441" s="6"/>
      <c r="G441" s="6"/>
      <c r="M441" s="69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2">
      <c r="A442" s="6"/>
      <c r="B442" s="6"/>
      <c r="C442" s="6"/>
      <c r="D442" s="6"/>
      <c r="E442" s="6"/>
      <c r="F442" s="6"/>
      <c r="G442" s="6"/>
      <c r="M442" s="69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2">
      <c r="A443" s="6"/>
      <c r="B443" s="6"/>
      <c r="C443" s="6"/>
      <c r="D443" s="6"/>
      <c r="E443" s="6"/>
      <c r="F443" s="6"/>
      <c r="G443" s="6"/>
      <c r="M443" s="69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2">
      <c r="A444" s="6"/>
      <c r="B444" s="6"/>
      <c r="C444" s="6"/>
      <c r="D444" s="6"/>
      <c r="E444" s="6"/>
      <c r="F444" s="6"/>
      <c r="G444" s="6"/>
      <c r="M444" s="69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2">
      <c r="A445" s="6"/>
      <c r="B445" s="6"/>
      <c r="C445" s="6"/>
      <c r="D445" s="6"/>
      <c r="E445" s="6"/>
      <c r="F445" s="6"/>
      <c r="G445" s="6"/>
      <c r="M445" s="69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2">
      <c r="A446" s="6"/>
      <c r="B446" s="6"/>
      <c r="C446" s="6"/>
      <c r="D446" s="6"/>
      <c r="E446" s="6"/>
      <c r="F446" s="6"/>
      <c r="G446" s="6"/>
      <c r="M446" s="69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2">
      <c r="A447" s="6"/>
      <c r="B447" s="6"/>
      <c r="C447" s="6"/>
      <c r="D447" s="6"/>
      <c r="E447" s="6"/>
      <c r="F447" s="6"/>
      <c r="G447" s="6"/>
      <c r="M447" s="69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2">
      <c r="A448" s="6"/>
      <c r="B448" s="6"/>
      <c r="C448" s="6"/>
      <c r="D448" s="6"/>
      <c r="E448" s="6"/>
      <c r="F448" s="6"/>
      <c r="G448" s="6"/>
      <c r="M448" s="69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2">
      <c r="A449" s="6"/>
      <c r="B449" s="6"/>
      <c r="C449" s="6"/>
      <c r="D449" s="6"/>
      <c r="E449" s="6"/>
      <c r="F449" s="6"/>
      <c r="G449" s="6"/>
      <c r="M449" s="69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2">
      <c r="A450" s="6"/>
      <c r="B450" s="6"/>
      <c r="C450" s="6"/>
      <c r="D450" s="6"/>
      <c r="E450" s="6"/>
      <c r="F450" s="6"/>
      <c r="G450" s="6"/>
      <c r="M450" s="69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2">
      <c r="A451" s="6"/>
      <c r="B451" s="6"/>
      <c r="C451" s="6"/>
      <c r="D451" s="6"/>
      <c r="E451" s="6"/>
      <c r="F451" s="6"/>
      <c r="G451" s="6"/>
      <c r="M451" s="69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2">
      <c r="A452" s="6"/>
      <c r="B452" s="6"/>
      <c r="C452" s="6"/>
      <c r="D452" s="6"/>
      <c r="E452" s="6"/>
      <c r="F452" s="6"/>
      <c r="G452" s="6"/>
      <c r="M452" s="69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2">
      <c r="A453" s="6"/>
      <c r="B453" s="6"/>
      <c r="C453" s="6"/>
      <c r="D453" s="6"/>
      <c r="E453" s="6"/>
      <c r="F453" s="6"/>
      <c r="G453" s="6"/>
      <c r="M453" s="69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2">
      <c r="A454" s="6"/>
      <c r="B454" s="6"/>
      <c r="C454" s="6"/>
      <c r="D454" s="6"/>
      <c r="E454" s="6"/>
      <c r="F454" s="6"/>
      <c r="G454" s="6"/>
      <c r="M454" s="69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2">
      <c r="A455" s="6"/>
      <c r="B455" s="6"/>
      <c r="C455" s="6"/>
      <c r="D455" s="6"/>
      <c r="E455" s="6"/>
      <c r="F455" s="6"/>
      <c r="G455" s="6"/>
      <c r="M455" s="69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2">
      <c r="A456" s="6"/>
      <c r="B456" s="6"/>
      <c r="C456" s="6"/>
      <c r="D456" s="6"/>
      <c r="E456" s="6"/>
      <c r="F456" s="6"/>
      <c r="G456" s="6"/>
      <c r="M456" s="69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2">
      <c r="A457" s="6"/>
      <c r="B457" s="6"/>
      <c r="C457" s="6"/>
      <c r="D457" s="6"/>
      <c r="E457" s="6"/>
      <c r="F457" s="6"/>
      <c r="G457" s="6"/>
      <c r="M457" s="69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2">
      <c r="A458" s="6"/>
      <c r="B458" s="6"/>
      <c r="C458" s="6"/>
      <c r="D458" s="6"/>
      <c r="E458" s="6"/>
      <c r="F458" s="6"/>
      <c r="G458" s="6"/>
      <c r="M458" s="69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2">
      <c r="A459" s="6"/>
      <c r="B459" s="6"/>
      <c r="C459" s="6"/>
      <c r="D459" s="6"/>
      <c r="E459" s="6"/>
      <c r="F459" s="6"/>
      <c r="G459" s="6"/>
      <c r="M459" s="69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2">
      <c r="A460" s="6"/>
      <c r="B460" s="6"/>
      <c r="C460" s="6"/>
      <c r="D460" s="6"/>
      <c r="E460" s="6"/>
      <c r="F460" s="6"/>
      <c r="G460" s="6"/>
      <c r="M460" s="69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2">
      <c r="A461" s="6"/>
      <c r="B461" s="6"/>
      <c r="C461" s="6"/>
      <c r="D461" s="6"/>
      <c r="E461" s="6"/>
      <c r="F461" s="6"/>
      <c r="G461" s="6"/>
      <c r="M461" s="69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2">
      <c r="A462" s="6"/>
      <c r="B462" s="6"/>
      <c r="C462" s="6"/>
      <c r="D462" s="6"/>
      <c r="E462" s="6"/>
      <c r="F462" s="6"/>
      <c r="G462" s="6"/>
      <c r="M462" s="69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2">
      <c r="A463" s="6"/>
      <c r="B463" s="6"/>
      <c r="C463" s="6"/>
      <c r="D463" s="6"/>
      <c r="E463" s="6"/>
      <c r="F463" s="6"/>
      <c r="G463" s="6"/>
      <c r="M463" s="69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2">
      <c r="A464" s="6"/>
      <c r="B464" s="6"/>
      <c r="C464" s="6"/>
      <c r="D464" s="6"/>
      <c r="E464" s="6"/>
      <c r="F464" s="6"/>
      <c r="G464" s="6"/>
      <c r="M464" s="69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2">
      <c r="A465" s="6"/>
      <c r="B465" s="6"/>
      <c r="C465" s="6"/>
      <c r="D465" s="6"/>
      <c r="E465" s="6"/>
      <c r="F465" s="6"/>
      <c r="G465" s="6"/>
      <c r="M465" s="69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2">
      <c r="A466" s="6"/>
      <c r="B466" s="6"/>
      <c r="C466" s="6"/>
      <c r="D466" s="6"/>
      <c r="E466" s="6"/>
      <c r="F466" s="6"/>
      <c r="G466" s="6"/>
      <c r="M466" s="69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2">
      <c r="A467" s="6"/>
      <c r="B467" s="6"/>
      <c r="C467" s="6"/>
      <c r="D467" s="6"/>
      <c r="E467" s="6"/>
      <c r="F467" s="6"/>
      <c r="G467" s="6"/>
      <c r="M467" s="69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2">
      <c r="A468" s="6"/>
      <c r="B468" s="6"/>
      <c r="C468" s="6"/>
      <c r="D468" s="6"/>
      <c r="E468" s="6"/>
      <c r="F468" s="6"/>
      <c r="G468" s="6"/>
      <c r="M468" s="69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2">
      <c r="A469" s="6"/>
      <c r="B469" s="6"/>
      <c r="C469" s="6"/>
      <c r="D469" s="6"/>
      <c r="E469" s="6"/>
      <c r="F469" s="6"/>
      <c r="G469" s="6"/>
      <c r="M469" s="69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2">
      <c r="A470" s="6"/>
      <c r="B470" s="6"/>
      <c r="C470" s="6"/>
      <c r="D470" s="6"/>
      <c r="E470" s="6"/>
      <c r="F470" s="6"/>
      <c r="G470" s="6"/>
      <c r="M470" s="69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2">
      <c r="A471" s="6"/>
      <c r="B471" s="6"/>
      <c r="C471" s="6"/>
      <c r="D471" s="6"/>
      <c r="E471" s="6"/>
      <c r="F471" s="6"/>
      <c r="G471" s="6"/>
      <c r="M471" s="69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2">
      <c r="A472" s="6"/>
      <c r="B472" s="6"/>
      <c r="C472" s="6"/>
      <c r="D472" s="6"/>
      <c r="E472" s="6"/>
      <c r="F472" s="6"/>
      <c r="G472" s="6"/>
      <c r="M472" s="69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2">
      <c r="A473" s="6"/>
      <c r="B473" s="6"/>
      <c r="C473" s="6"/>
      <c r="D473" s="6"/>
      <c r="E473" s="6"/>
      <c r="F473" s="6"/>
      <c r="G473" s="6"/>
      <c r="M473" s="69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2">
      <c r="A474" s="6"/>
      <c r="B474" s="6"/>
      <c r="C474" s="6"/>
      <c r="D474" s="6"/>
      <c r="E474" s="6"/>
      <c r="F474" s="6"/>
      <c r="G474" s="6"/>
      <c r="M474" s="69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2">
      <c r="A475" s="6"/>
      <c r="B475" s="6"/>
      <c r="C475" s="6"/>
      <c r="D475" s="6"/>
      <c r="E475" s="6"/>
      <c r="F475" s="6"/>
      <c r="G475" s="6"/>
      <c r="M475" s="69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2">
      <c r="A476" s="6"/>
      <c r="B476" s="6"/>
      <c r="C476" s="6"/>
      <c r="D476" s="6"/>
      <c r="E476" s="6"/>
      <c r="F476" s="6"/>
      <c r="G476" s="6"/>
      <c r="M476" s="69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2">
      <c r="A477" s="6"/>
      <c r="B477" s="6"/>
      <c r="C477" s="6"/>
      <c r="D477" s="6"/>
      <c r="E477" s="6"/>
      <c r="F477" s="6"/>
      <c r="G477" s="6"/>
      <c r="M477" s="69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2">
      <c r="A478" s="6"/>
      <c r="B478" s="6"/>
      <c r="C478" s="6"/>
      <c r="D478" s="6"/>
      <c r="E478" s="6"/>
      <c r="F478" s="6"/>
      <c r="G478" s="6"/>
      <c r="M478" s="69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2">
      <c r="A479" s="6"/>
      <c r="B479" s="6"/>
      <c r="C479" s="6"/>
      <c r="D479" s="6"/>
      <c r="E479" s="6"/>
      <c r="F479" s="6"/>
      <c r="G479" s="6"/>
      <c r="M479" s="69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2">
      <c r="A480" s="6"/>
      <c r="B480" s="6"/>
      <c r="C480" s="6"/>
      <c r="D480" s="6"/>
      <c r="E480" s="6"/>
      <c r="F480" s="6"/>
      <c r="G480" s="6"/>
      <c r="M480" s="69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2">
      <c r="A481" s="6"/>
      <c r="B481" s="6"/>
      <c r="C481" s="6"/>
      <c r="D481" s="6"/>
      <c r="E481" s="6"/>
      <c r="F481" s="6"/>
      <c r="G481" s="6"/>
      <c r="M481" s="69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2">
      <c r="A482" s="6"/>
      <c r="B482" s="6"/>
      <c r="C482" s="6"/>
      <c r="D482" s="6"/>
      <c r="E482" s="6"/>
      <c r="F482" s="6"/>
      <c r="G482" s="6"/>
      <c r="M482" s="69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2">
      <c r="A483" s="6"/>
      <c r="B483" s="6"/>
      <c r="C483" s="6"/>
      <c r="D483" s="6"/>
      <c r="E483" s="6"/>
      <c r="F483" s="6"/>
      <c r="G483" s="6"/>
      <c r="M483" s="69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2">
      <c r="A484" s="6"/>
      <c r="B484" s="6"/>
      <c r="C484" s="6"/>
      <c r="D484" s="6"/>
      <c r="E484" s="6"/>
      <c r="F484" s="6"/>
      <c r="G484" s="6"/>
      <c r="M484" s="69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2">
      <c r="A485" s="6"/>
      <c r="B485" s="6"/>
      <c r="C485" s="6"/>
      <c r="D485" s="6"/>
      <c r="E485" s="6"/>
      <c r="F485" s="6"/>
      <c r="G485" s="6"/>
      <c r="M485" s="69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2">
      <c r="A486" s="6"/>
      <c r="B486" s="6"/>
      <c r="C486" s="6"/>
      <c r="D486" s="6"/>
      <c r="E486" s="6"/>
      <c r="F486" s="6"/>
      <c r="G486" s="6"/>
      <c r="M486" s="69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2">
      <c r="A487" s="6"/>
      <c r="B487" s="6"/>
      <c r="C487" s="6"/>
      <c r="D487" s="6"/>
      <c r="E487" s="6"/>
      <c r="F487" s="6"/>
      <c r="G487" s="6"/>
      <c r="M487" s="69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2">
      <c r="A488" s="6"/>
      <c r="B488" s="6"/>
      <c r="C488" s="6"/>
      <c r="D488" s="6"/>
      <c r="E488" s="6"/>
      <c r="F488" s="6"/>
      <c r="G488" s="6"/>
      <c r="M488" s="69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2">
      <c r="A489" s="6"/>
      <c r="B489" s="6"/>
      <c r="C489" s="6"/>
      <c r="D489" s="6"/>
      <c r="E489" s="6"/>
      <c r="F489" s="6"/>
      <c r="G489" s="6"/>
      <c r="M489" s="69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2">
      <c r="A490" s="6"/>
      <c r="B490" s="6"/>
      <c r="C490" s="6"/>
      <c r="D490" s="6"/>
      <c r="E490" s="6"/>
      <c r="F490" s="6"/>
      <c r="G490" s="6"/>
      <c r="M490" s="69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2">
      <c r="A491" s="6"/>
      <c r="B491" s="6"/>
      <c r="C491" s="6"/>
      <c r="D491" s="6"/>
      <c r="E491" s="6"/>
      <c r="F491" s="6"/>
      <c r="G491" s="6"/>
      <c r="M491" s="69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2">
      <c r="A492" s="6"/>
      <c r="B492" s="6"/>
      <c r="C492" s="6"/>
      <c r="D492" s="6"/>
      <c r="E492" s="6"/>
      <c r="F492" s="6"/>
      <c r="G492" s="6"/>
      <c r="M492" s="69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2">
      <c r="A493" s="6"/>
      <c r="B493" s="6"/>
      <c r="C493" s="6"/>
      <c r="D493" s="6"/>
      <c r="E493" s="6"/>
      <c r="F493" s="6"/>
      <c r="G493" s="6"/>
      <c r="M493" s="69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2">
      <c r="A494" s="6"/>
      <c r="B494" s="6"/>
      <c r="C494" s="6"/>
      <c r="D494" s="6"/>
      <c r="E494" s="6"/>
      <c r="F494" s="6"/>
      <c r="G494" s="6"/>
      <c r="M494" s="69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2">
      <c r="A495" s="6"/>
      <c r="B495" s="6"/>
      <c r="C495" s="6"/>
      <c r="D495" s="6"/>
      <c r="E495" s="6"/>
      <c r="F495" s="6"/>
      <c r="G495" s="6"/>
      <c r="M495" s="69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2">
      <c r="A496" s="6"/>
      <c r="B496" s="6"/>
      <c r="C496" s="6"/>
      <c r="D496" s="6"/>
      <c r="E496" s="6"/>
      <c r="F496" s="6"/>
      <c r="G496" s="6"/>
      <c r="M496" s="69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2">
      <c r="A497" s="6"/>
      <c r="B497" s="6"/>
      <c r="C497" s="6"/>
      <c r="D497" s="6"/>
      <c r="E497" s="6"/>
      <c r="F497" s="6"/>
      <c r="G497" s="6"/>
      <c r="M497" s="69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2">
      <c r="A498" s="6"/>
      <c r="B498" s="6"/>
      <c r="C498" s="6"/>
      <c r="D498" s="6"/>
      <c r="E498" s="6"/>
      <c r="F498" s="6"/>
      <c r="G498" s="6"/>
      <c r="M498" s="69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2">
      <c r="A499" s="6"/>
      <c r="B499" s="6"/>
      <c r="C499" s="6"/>
      <c r="D499" s="6"/>
      <c r="E499" s="6"/>
      <c r="F499" s="6"/>
      <c r="G499" s="6"/>
      <c r="M499" s="69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2">
      <c r="A500" s="6"/>
      <c r="B500" s="6"/>
      <c r="C500" s="6"/>
      <c r="D500" s="6"/>
      <c r="E500" s="6"/>
      <c r="F500" s="6"/>
      <c r="G500" s="6"/>
      <c r="M500" s="69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2">
      <c r="A501" s="6"/>
      <c r="B501" s="6"/>
      <c r="C501" s="6"/>
      <c r="D501" s="6"/>
      <c r="E501" s="6"/>
      <c r="F501" s="6"/>
      <c r="G501" s="6"/>
      <c r="M501" s="69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2">
      <c r="A502" s="6"/>
      <c r="B502" s="6"/>
      <c r="C502" s="6"/>
      <c r="D502" s="6"/>
      <c r="E502" s="6"/>
      <c r="F502" s="6"/>
      <c r="G502" s="6"/>
      <c r="M502" s="69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2">
      <c r="A503" s="6"/>
      <c r="B503" s="6"/>
      <c r="C503" s="6"/>
      <c r="D503" s="6"/>
      <c r="E503" s="6"/>
      <c r="F503" s="6"/>
      <c r="G503" s="6"/>
      <c r="M503" s="69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2">
      <c r="A504" s="6"/>
      <c r="B504" s="6"/>
      <c r="C504" s="6"/>
      <c r="D504" s="6"/>
      <c r="E504" s="6"/>
      <c r="F504" s="6"/>
      <c r="G504" s="6"/>
      <c r="M504" s="69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2">
      <c r="A505" s="6"/>
      <c r="B505" s="6"/>
      <c r="C505" s="6"/>
      <c r="D505" s="6"/>
      <c r="E505" s="6"/>
      <c r="F505" s="6"/>
      <c r="G505" s="6"/>
      <c r="M505" s="69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2">
      <c r="A506" s="6"/>
      <c r="B506" s="6"/>
      <c r="C506" s="6"/>
      <c r="D506" s="6"/>
      <c r="E506" s="6"/>
      <c r="F506" s="6"/>
      <c r="G506" s="6"/>
      <c r="M506" s="69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2">
      <c r="A507" s="6"/>
      <c r="B507" s="6"/>
      <c r="C507" s="6"/>
      <c r="D507" s="6"/>
      <c r="E507" s="6"/>
      <c r="F507" s="6"/>
      <c r="G507" s="6"/>
      <c r="M507" s="69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2">
      <c r="A508" s="6"/>
      <c r="B508" s="6"/>
      <c r="C508" s="6"/>
      <c r="D508" s="6"/>
      <c r="E508" s="6"/>
      <c r="F508" s="6"/>
      <c r="G508" s="6"/>
      <c r="M508" s="69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2">
      <c r="A509" s="6"/>
      <c r="B509" s="6"/>
      <c r="C509" s="6"/>
      <c r="D509" s="6"/>
      <c r="E509" s="6"/>
      <c r="F509" s="6"/>
      <c r="G509" s="6"/>
      <c r="M509" s="69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2">
      <c r="A510" s="6"/>
      <c r="B510" s="6"/>
      <c r="C510" s="6"/>
      <c r="D510" s="6"/>
      <c r="E510" s="6"/>
      <c r="F510" s="6"/>
      <c r="G510" s="6"/>
      <c r="M510" s="69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2">
      <c r="A511" s="6"/>
      <c r="B511" s="6"/>
      <c r="C511" s="6"/>
      <c r="D511" s="6"/>
      <c r="E511" s="6"/>
      <c r="F511" s="6"/>
      <c r="G511" s="6"/>
      <c r="M511" s="69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2">
      <c r="A512" s="6"/>
      <c r="B512" s="6"/>
      <c r="C512" s="6"/>
      <c r="D512" s="6"/>
      <c r="E512" s="6"/>
      <c r="F512" s="6"/>
      <c r="G512" s="6"/>
      <c r="M512" s="69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2">
      <c r="A513" s="6"/>
      <c r="B513" s="6"/>
      <c r="C513" s="6"/>
      <c r="D513" s="6"/>
      <c r="E513" s="6"/>
      <c r="F513" s="6"/>
      <c r="G513" s="6"/>
      <c r="M513" s="69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2">
      <c r="A514" s="6"/>
      <c r="B514" s="6"/>
      <c r="C514" s="6"/>
      <c r="D514" s="6"/>
      <c r="E514" s="6"/>
      <c r="F514" s="6"/>
      <c r="G514" s="6"/>
      <c r="M514" s="69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2">
      <c r="A515" s="6"/>
      <c r="B515" s="6"/>
      <c r="C515" s="6"/>
      <c r="D515" s="6"/>
      <c r="E515" s="6"/>
      <c r="F515" s="6"/>
      <c r="G515" s="6"/>
      <c r="M515" s="69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2">
      <c r="A516" s="6"/>
      <c r="B516" s="6"/>
      <c r="C516" s="6"/>
      <c r="D516" s="6"/>
      <c r="E516" s="6"/>
      <c r="F516" s="6"/>
      <c r="G516" s="6"/>
      <c r="M516" s="69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2">
      <c r="A517" s="6"/>
      <c r="B517" s="6"/>
      <c r="C517" s="6"/>
      <c r="D517" s="6"/>
      <c r="E517" s="6"/>
      <c r="F517" s="6"/>
      <c r="G517" s="6"/>
      <c r="M517" s="69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2">
      <c r="A518" s="6"/>
      <c r="B518" s="6"/>
      <c r="C518" s="6"/>
      <c r="D518" s="6"/>
      <c r="E518" s="6"/>
      <c r="F518" s="6"/>
      <c r="G518" s="6"/>
      <c r="M518" s="69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2">
      <c r="A519" s="6"/>
      <c r="B519" s="6"/>
      <c r="C519" s="6"/>
      <c r="D519" s="6"/>
      <c r="E519" s="6"/>
      <c r="F519" s="6"/>
      <c r="G519" s="6"/>
      <c r="M519" s="69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2">
      <c r="A520" s="6"/>
      <c r="B520" s="6"/>
      <c r="C520" s="6"/>
      <c r="D520" s="6"/>
      <c r="E520" s="6"/>
      <c r="F520" s="6"/>
      <c r="G520" s="6"/>
      <c r="M520" s="69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2">
      <c r="A521" s="6"/>
      <c r="B521" s="6"/>
      <c r="C521" s="6"/>
      <c r="D521" s="6"/>
      <c r="E521" s="6"/>
      <c r="F521" s="6"/>
      <c r="G521" s="6"/>
      <c r="M521" s="69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2">
      <c r="A522" s="6"/>
      <c r="B522" s="6"/>
      <c r="C522" s="6"/>
      <c r="D522" s="6"/>
      <c r="E522" s="6"/>
      <c r="F522" s="6"/>
      <c r="G522" s="6"/>
      <c r="M522" s="69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2">
      <c r="A523" s="6"/>
      <c r="B523" s="6"/>
      <c r="C523" s="6"/>
      <c r="D523" s="6"/>
      <c r="E523" s="6"/>
      <c r="F523" s="6"/>
      <c r="G523" s="6"/>
      <c r="M523" s="69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2">
      <c r="A524" s="6"/>
      <c r="B524" s="6"/>
      <c r="C524" s="6"/>
      <c r="D524" s="6"/>
      <c r="E524" s="6"/>
      <c r="F524" s="6"/>
      <c r="G524" s="6"/>
      <c r="M524" s="69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2">
      <c r="A525" s="6"/>
      <c r="B525" s="6"/>
      <c r="C525" s="6"/>
      <c r="D525" s="6"/>
      <c r="E525" s="6"/>
      <c r="F525" s="6"/>
      <c r="G525" s="6"/>
      <c r="M525" s="69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2">
      <c r="A526" s="6"/>
      <c r="B526" s="6"/>
      <c r="C526" s="6"/>
      <c r="D526" s="6"/>
      <c r="E526" s="6"/>
      <c r="F526" s="6"/>
      <c r="G526" s="6"/>
      <c r="M526" s="69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2">
      <c r="A527" s="6"/>
      <c r="B527" s="6"/>
      <c r="C527" s="6"/>
      <c r="D527" s="6"/>
      <c r="E527" s="6"/>
      <c r="F527" s="6"/>
      <c r="G527" s="6"/>
      <c r="M527" s="69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2">
      <c r="A528" s="6"/>
      <c r="B528" s="6"/>
      <c r="C528" s="6"/>
      <c r="D528" s="6"/>
      <c r="E528" s="6"/>
      <c r="F528" s="6"/>
      <c r="G528" s="6"/>
      <c r="M528" s="69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2">
      <c r="A529" s="6"/>
      <c r="B529" s="6"/>
      <c r="C529" s="6"/>
      <c r="D529" s="6"/>
      <c r="E529" s="6"/>
      <c r="F529" s="6"/>
      <c r="G529" s="6"/>
      <c r="M529" s="69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2">
      <c r="A530" s="6"/>
      <c r="B530" s="6"/>
      <c r="C530" s="6"/>
      <c r="D530" s="6"/>
      <c r="E530" s="6"/>
      <c r="F530" s="6"/>
      <c r="G530" s="6"/>
      <c r="M530" s="69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2">
      <c r="A531" s="6"/>
      <c r="B531" s="6"/>
      <c r="C531" s="6"/>
      <c r="D531" s="6"/>
      <c r="E531" s="6"/>
      <c r="F531" s="6"/>
      <c r="G531" s="6"/>
      <c r="M531" s="69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2">
      <c r="A532" s="6"/>
      <c r="B532" s="6"/>
      <c r="C532" s="6"/>
      <c r="D532" s="6"/>
      <c r="E532" s="6"/>
      <c r="F532" s="6"/>
      <c r="G532" s="6"/>
      <c r="M532" s="69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2">
      <c r="A533" s="6"/>
      <c r="B533" s="6"/>
      <c r="C533" s="6"/>
      <c r="D533" s="6"/>
      <c r="E533" s="6"/>
      <c r="F533" s="6"/>
      <c r="G533" s="6"/>
      <c r="M533" s="69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2">
      <c r="A534" s="6"/>
      <c r="B534" s="6"/>
      <c r="C534" s="6"/>
      <c r="D534" s="6"/>
      <c r="E534" s="6"/>
      <c r="F534" s="6"/>
      <c r="G534" s="6"/>
      <c r="M534" s="69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2">
      <c r="A535" s="6"/>
      <c r="B535" s="6"/>
      <c r="C535" s="6"/>
      <c r="D535" s="6"/>
      <c r="E535" s="6"/>
      <c r="F535" s="6"/>
      <c r="G535" s="6"/>
      <c r="M535" s="69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2">
      <c r="A536" s="6"/>
      <c r="B536" s="6"/>
      <c r="C536" s="6"/>
      <c r="D536" s="6"/>
      <c r="E536" s="6"/>
      <c r="F536" s="6"/>
      <c r="G536" s="6"/>
      <c r="M536" s="69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2">
      <c r="A537" s="6"/>
      <c r="B537" s="6"/>
      <c r="C537" s="6"/>
      <c r="D537" s="6"/>
      <c r="E537" s="6"/>
      <c r="F537" s="6"/>
      <c r="G537" s="6"/>
      <c r="M537" s="69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2">
      <c r="A538" s="6"/>
      <c r="B538" s="6"/>
      <c r="C538" s="6"/>
      <c r="D538" s="6"/>
      <c r="E538" s="6"/>
      <c r="F538" s="6"/>
      <c r="G538" s="6"/>
      <c r="M538" s="69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2">
      <c r="A539" s="6"/>
      <c r="B539" s="6"/>
      <c r="C539" s="6"/>
      <c r="D539" s="6"/>
      <c r="E539" s="6"/>
      <c r="F539" s="6"/>
      <c r="G539" s="6"/>
      <c r="M539" s="69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2">
      <c r="A540" s="6"/>
      <c r="B540" s="6"/>
      <c r="C540" s="6"/>
      <c r="D540" s="6"/>
      <c r="E540" s="6"/>
      <c r="F540" s="6"/>
      <c r="G540" s="6"/>
      <c r="M540" s="69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2">
      <c r="A541" s="6"/>
      <c r="B541" s="6"/>
      <c r="C541" s="6"/>
      <c r="D541" s="6"/>
      <c r="E541" s="6"/>
      <c r="F541" s="6"/>
      <c r="G541" s="6"/>
      <c r="M541" s="69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2">
      <c r="A542" s="6"/>
      <c r="B542" s="6"/>
      <c r="C542" s="6"/>
      <c r="D542" s="6"/>
      <c r="E542" s="6"/>
      <c r="F542" s="6"/>
      <c r="G542" s="6"/>
      <c r="M542" s="69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2">
      <c r="A543" s="6"/>
      <c r="B543" s="6"/>
      <c r="C543" s="6"/>
      <c r="D543" s="6"/>
      <c r="E543" s="6"/>
      <c r="F543" s="6"/>
      <c r="G543" s="6"/>
      <c r="M543" s="69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2">
      <c r="A544" s="6"/>
      <c r="B544" s="6"/>
      <c r="C544" s="6"/>
      <c r="D544" s="6"/>
      <c r="E544" s="6"/>
      <c r="F544" s="6"/>
      <c r="G544" s="6"/>
      <c r="M544" s="69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2">
      <c r="A545" s="6"/>
      <c r="B545" s="6"/>
      <c r="C545" s="6"/>
      <c r="D545" s="6"/>
      <c r="E545" s="6"/>
      <c r="F545" s="6"/>
      <c r="G545" s="6"/>
      <c r="M545" s="69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2">
      <c r="A546" s="6"/>
      <c r="B546" s="6"/>
      <c r="C546" s="6"/>
      <c r="D546" s="6"/>
      <c r="E546" s="6"/>
      <c r="F546" s="6"/>
      <c r="G546" s="6"/>
      <c r="M546" s="69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2">
      <c r="A547" s="6"/>
      <c r="B547" s="6"/>
      <c r="C547" s="6"/>
      <c r="D547" s="6"/>
      <c r="E547" s="6"/>
      <c r="F547" s="6"/>
      <c r="G547" s="6"/>
      <c r="M547" s="69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2">
      <c r="A548" s="6"/>
      <c r="B548" s="6"/>
      <c r="C548" s="6"/>
      <c r="D548" s="6"/>
      <c r="E548" s="6"/>
      <c r="F548" s="6"/>
      <c r="G548" s="6"/>
      <c r="M548" s="69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2">
      <c r="A549" s="6"/>
      <c r="B549" s="6"/>
      <c r="C549" s="6"/>
      <c r="D549" s="6"/>
      <c r="E549" s="6"/>
      <c r="F549" s="6"/>
      <c r="G549" s="6"/>
      <c r="M549" s="69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2">
      <c r="A550" s="6"/>
      <c r="B550" s="6"/>
      <c r="C550" s="6"/>
      <c r="D550" s="6"/>
      <c r="E550" s="6"/>
      <c r="F550" s="6"/>
      <c r="G550" s="6"/>
      <c r="M550" s="69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2">
      <c r="A551" s="6"/>
      <c r="B551" s="6"/>
      <c r="C551" s="6"/>
      <c r="D551" s="6"/>
      <c r="E551" s="6"/>
      <c r="F551" s="6"/>
      <c r="G551" s="6"/>
      <c r="M551" s="69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2">
      <c r="A552" s="6"/>
      <c r="B552" s="6"/>
      <c r="C552" s="6"/>
      <c r="D552" s="6"/>
      <c r="E552" s="6"/>
      <c r="F552" s="6"/>
      <c r="G552" s="6"/>
      <c r="M552" s="69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2">
      <c r="A553" s="6"/>
      <c r="B553" s="6"/>
      <c r="C553" s="6"/>
      <c r="D553" s="6"/>
      <c r="E553" s="6"/>
      <c r="F553" s="6"/>
      <c r="G553" s="6"/>
      <c r="M553" s="69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2">
      <c r="A554" s="6"/>
      <c r="B554" s="6"/>
      <c r="C554" s="6"/>
      <c r="D554" s="6"/>
      <c r="E554" s="6"/>
      <c r="F554" s="6"/>
      <c r="G554" s="6"/>
      <c r="M554" s="69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2">
      <c r="A555" s="6"/>
      <c r="B555" s="6"/>
      <c r="C555" s="6"/>
      <c r="D555" s="6"/>
      <c r="E555" s="6"/>
      <c r="F555" s="6"/>
      <c r="G555" s="6"/>
      <c r="M555" s="69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2">
      <c r="A556" s="6"/>
      <c r="B556" s="6"/>
      <c r="C556" s="6"/>
      <c r="D556" s="6"/>
      <c r="E556" s="6"/>
      <c r="F556" s="6"/>
      <c r="G556" s="6"/>
      <c r="M556" s="69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2">
      <c r="A557" s="6"/>
      <c r="B557" s="6"/>
      <c r="C557" s="6"/>
      <c r="D557" s="6"/>
      <c r="E557" s="6"/>
      <c r="F557" s="6"/>
      <c r="G557" s="6"/>
      <c r="M557" s="69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2">
      <c r="A558" s="6"/>
      <c r="B558" s="6"/>
      <c r="C558" s="6"/>
      <c r="D558" s="6"/>
      <c r="E558" s="6"/>
      <c r="F558" s="6"/>
      <c r="G558" s="6"/>
      <c r="M558" s="69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2">
      <c r="A559" s="6"/>
      <c r="B559" s="6"/>
      <c r="C559" s="6"/>
      <c r="D559" s="6"/>
      <c r="E559" s="6"/>
      <c r="F559" s="6"/>
      <c r="G559" s="6"/>
      <c r="M559" s="69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2">
      <c r="A560" s="6"/>
      <c r="B560" s="6"/>
      <c r="C560" s="6"/>
      <c r="D560" s="6"/>
      <c r="E560" s="6"/>
      <c r="F560" s="6"/>
      <c r="G560" s="6"/>
      <c r="M560" s="69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2">
      <c r="A561" s="6"/>
      <c r="B561" s="6"/>
      <c r="C561" s="6"/>
      <c r="D561" s="6"/>
      <c r="E561" s="6"/>
      <c r="F561" s="6"/>
      <c r="G561" s="6"/>
      <c r="M561" s="69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2">
      <c r="A562" s="6"/>
      <c r="B562" s="6"/>
      <c r="C562" s="6"/>
      <c r="D562" s="6"/>
      <c r="E562" s="6"/>
      <c r="F562" s="6"/>
      <c r="G562" s="6"/>
      <c r="M562" s="69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2">
      <c r="A563" s="6"/>
      <c r="B563" s="6"/>
      <c r="C563" s="6"/>
      <c r="D563" s="6"/>
      <c r="E563" s="6"/>
      <c r="F563" s="6"/>
      <c r="G563" s="6"/>
      <c r="M563" s="69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2">
      <c r="A564" s="6"/>
      <c r="B564" s="6"/>
      <c r="C564" s="6"/>
      <c r="D564" s="6"/>
      <c r="E564" s="6"/>
      <c r="F564" s="6"/>
      <c r="G564" s="6"/>
      <c r="M564" s="69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2">
      <c r="A565" s="6"/>
      <c r="B565" s="6"/>
      <c r="C565" s="6"/>
      <c r="D565" s="6"/>
      <c r="E565" s="6"/>
      <c r="F565" s="6"/>
      <c r="G565" s="6"/>
      <c r="M565" s="69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2">
      <c r="A566" s="6"/>
      <c r="B566" s="6"/>
      <c r="C566" s="6"/>
      <c r="D566" s="6"/>
      <c r="E566" s="6"/>
      <c r="F566" s="6"/>
      <c r="G566" s="6"/>
      <c r="M566" s="69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2">
      <c r="A567" s="6"/>
      <c r="B567" s="6"/>
      <c r="C567" s="6"/>
      <c r="D567" s="6"/>
      <c r="E567" s="6"/>
      <c r="F567" s="6"/>
      <c r="G567" s="6"/>
      <c r="M567" s="69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2">
      <c r="A568" s="6"/>
      <c r="B568" s="6"/>
      <c r="C568" s="6"/>
      <c r="D568" s="6"/>
      <c r="E568" s="6"/>
      <c r="F568" s="6"/>
      <c r="G568" s="6"/>
      <c r="M568" s="69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2">
      <c r="A569" s="6"/>
      <c r="B569" s="6"/>
      <c r="C569" s="6"/>
      <c r="D569" s="6"/>
      <c r="E569" s="6"/>
      <c r="F569" s="6"/>
      <c r="G569" s="6"/>
      <c r="M569" s="69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2">
      <c r="A570" s="6"/>
      <c r="B570" s="6"/>
      <c r="C570" s="6"/>
      <c r="D570" s="6"/>
      <c r="E570" s="6"/>
      <c r="F570" s="6"/>
      <c r="G570" s="6"/>
      <c r="M570" s="69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2">
      <c r="A571" s="6"/>
      <c r="B571" s="6"/>
      <c r="C571" s="6"/>
      <c r="D571" s="6"/>
      <c r="E571" s="6"/>
      <c r="F571" s="6"/>
      <c r="G571" s="6"/>
      <c r="M571" s="69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2">
      <c r="A572" s="6"/>
      <c r="B572" s="6"/>
      <c r="C572" s="6"/>
      <c r="D572" s="6"/>
      <c r="E572" s="6"/>
      <c r="F572" s="6"/>
      <c r="G572" s="6"/>
      <c r="M572" s="69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2">
      <c r="A573" s="6"/>
      <c r="B573" s="6"/>
      <c r="C573" s="6"/>
      <c r="D573" s="6"/>
      <c r="E573" s="6"/>
      <c r="F573" s="6"/>
      <c r="G573" s="6"/>
      <c r="M573" s="69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2">
      <c r="A574" s="6"/>
      <c r="B574" s="6"/>
      <c r="C574" s="6"/>
      <c r="D574" s="6"/>
      <c r="E574" s="6"/>
      <c r="F574" s="6"/>
      <c r="G574" s="6"/>
      <c r="M574" s="69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2">
      <c r="A575" s="6"/>
      <c r="B575" s="6"/>
      <c r="C575" s="6"/>
      <c r="D575" s="6"/>
      <c r="E575" s="6"/>
      <c r="F575" s="6"/>
      <c r="G575" s="6"/>
      <c r="M575" s="69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2">
      <c r="A576" s="6"/>
      <c r="B576" s="6"/>
      <c r="C576" s="6"/>
      <c r="D576" s="6"/>
      <c r="E576" s="6"/>
      <c r="F576" s="6"/>
      <c r="G576" s="6"/>
      <c r="M576" s="69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2">
      <c r="A577" s="6"/>
      <c r="B577" s="6"/>
      <c r="C577" s="6"/>
      <c r="D577" s="6"/>
      <c r="E577" s="6"/>
      <c r="F577" s="6"/>
      <c r="G577" s="6"/>
      <c r="M577" s="69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2">
      <c r="A578" s="6"/>
      <c r="B578" s="6"/>
      <c r="C578" s="6"/>
      <c r="D578" s="6"/>
      <c r="E578" s="6"/>
      <c r="F578" s="6"/>
      <c r="G578" s="6"/>
      <c r="M578" s="69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2">
      <c r="A579" s="6"/>
      <c r="B579" s="6"/>
      <c r="C579" s="6"/>
      <c r="D579" s="6"/>
      <c r="E579" s="6"/>
      <c r="F579" s="6"/>
      <c r="G579" s="6"/>
      <c r="M579" s="69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2">
      <c r="A580" s="6"/>
      <c r="B580" s="6"/>
      <c r="C580" s="6"/>
      <c r="D580" s="6"/>
      <c r="E580" s="6"/>
      <c r="F580" s="6"/>
      <c r="G580" s="6"/>
      <c r="M580" s="69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2">
      <c r="A581" s="6"/>
      <c r="B581" s="6"/>
      <c r="C581" s="6"/>
      <c r="D581" s="6"/>
      <c r="E581" s="6"/>
      <c r="F581" s="6"/>
      <c r="G581" s="6"/>
      <c r="M581" s="69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2">
      <c r="A582" s="6"/>
      <c r="B582" s="6"/>
      <c r="C582" s="6"/>
      <c r="D582" s="6"/>
      <c r="E582" s="6"/>
      <c r="F582" s="6"/>
      <c r="G582" s="6"/>
      <c r="M582" s="69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2">
      <c r="A583" s="6"/>
      <c r="B583" s="6"/>
      <c r="C583" s="6"/>
      <c r="D583" s="6"/>
      <c r="E583" s="6"/>
      <c r="F583" s="6"/>
      <c r="G583" s="6"/>
      <c r="M583" s="69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2">
      <c r="A584" s="6"/>
      <c r="B584" s="6"/>
      <c r="C584" s="6"/>
      <c r="D584" s="6"/>
      <c r="E584" s="6"/>
      <c r="F584" s="6"/>
      <c r="G584" s="6"/>
      <c r="M584" s="69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2">
      <c r="A585" s="6"/>
      <c r="B585" s="6"/>
      <c r="C585" s="6"/>
      <c r="D585" s="6"/>
      <c r="E585" s="6"/>
      <c r="F585" s="6"/>
      <c r="G585" s="6"/>
      <c r="M585" s="69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2">
      <c r="A586" s="6"/>
      <c r="B586" s="6"/>
      <c r="C586" s="6"/>
      <c r="D586" s="6"/>
      <c r="E586" s="6"/>
      <c r="F586" s="6"/>
      <c r="G586" s="6"/>
      <c r="M586" s="69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2">
      <c r="A587" s="6"/>
      <c r="B587" s="6"/>
      <c r="C587" s="6"/>
      <c r="D587" s="6"/>
      <c r="E587" s="6"/>
      <c r="F587" s="6"/>
      <c r="G587" s="6"/>
      <c r="M587" s="69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2">
      <c r="A588" s="6"/>
      <c r="B588" s="6"/>
      <c r="C588" s="6"/>
      <c r="D588" s="6"/>
      <c r="E588" s="6"/>
      <c r="F588" s="6"/>
      <c r="G588" s="6"/>
      <c r="M588" s="69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2">
      <c r="A589" s="6"/>
      <c r="B589" s="6"/>
      <c r="C589" s="6"/>
      <c r="D589" s="6"/>
      <c r="E589" s="6"/>
      <c r="F589" s="6"/>
      <c r="G589" s="6"/>
      <c r="M589" s="69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2">
      <c r="A590" s="6"/>
      <c r="B590" s="6"/>
      <c r="C590" s="6"/>
      <c r="D590" s="6"/>
      <c r="E590" s="6"/>
      <c r="F590" s="6"/>
      <c r="G590" s="6"/>
      <c r="M590" s="69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2">
      <c r="A591" s="6"/>
      <c r="B591" s="6"/>
      <c r="C591" s="6"/>
      <c r="D591" s="6"/>
      <c r="E591" s="6"/>
      <c r="F591" s="6"/>
      <c r="G591" s="6"/>
      <c r="M591" s="69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2">
      <c r="A592" s="6"/>
      <c r="B592" s="6"/>
      <c r="C592" s="6"/>
      <c r="D592" s="6"/>
      <c r="E592" s="6"/>
      <c r="F592" s="6"/>
      <c r="G592" s="6"/>
      <c r="M592" s="69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2">
      <c r="A593" s="6"/>
      <c r="B593" s="6"/>
      <c r="C593" s="6"/>
      <c r="D593" s="6"/>
      <c r="E593" s="6"/>
      <c r="F593" s="6"/>
      <c r="G593" s="6"/>
      <c r="M593" s="69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2">
      <c r="A594" s="6"/>
      <c r="B594" s="6"/>
      <c r="C594" s="6"/>
      <c r="D594" s="6"/>
      <c r="E594" s="6"/>
      <c r="F594" s="6"/>
      <c r="G594" s="6"/>
      <c r="M594" s="69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2">
      <c r="A595" s="6"/>
      <c r="B595" s="6"/>
      <c r="C595" s="6"/>
      <c r="D595" s="6"/>
      <c r="E595" s="6"/>
      <c r="F595" s="6"/>
      <c r="G595" s="6"/>
      <c r="M595" s="69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2">
      <c r="A596" s="6"/>
      <c r="B596" s="6"/>
      <c r="C596" s="6"/>
      <c r="D596" s="6"/>
      <c r="E596" s="6"/>
      <c r="F596" s="6"/>
      <c r="G596" s="6"/>
      <c r="M596" s="69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2">
      <c r="A597" s="6"/>
      <c r="B597" s="6"/>
      <c r="C597" s="6"/>
      <c r="D597" s="6"/>
      <c r="E597" s="6"/>
      <c r="F597" s="6"/>
      <c r="G597" s="6"/>
      <c r="M597" s="69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2">
      <c r="A598" s="6"/>
      <c r="B598" s="6"/>
      <c r="C598" s="6"/>
      <c r="D598" s="6"/>
      <c r="E598" s="6"/>
      <c r="F598" s="6"/>
      <c r="G598" s="6"/>
      <c r="M598" s="69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2">
      <c r="A599" s="6"/>
      <c r="B599" s="6"/>
      <c r="C599" s="6"/>
      <c r="D599" s="6"/>
      <c r="E599" s="6"/>
      <c r="F599" s="6"/>
      <c r="G599" s="6"/>
      <c r="M599" s="69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2">
      <c r="A600" s="6"/>
      <c r="B600" s="6"/>
      <c r="C600" s="6"/>
      <c r="D600" s="6"/>
      <c r="E600" s="6"/>
      <c r="F600" s="6"/>
      <c r="G600" s="6"/>
      <c r="M600" s="69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2">
      <c r="A601" s="6"/>
      <c r="B601" s="6"/>
      <c r="C601" s="6"/>
      <c r="D601" s="6"/>
      <c r="E601" s="6"/>
      <c r="F601" s="6"/>
      <c r="G601" s="6"/>
      <c r="M601" s="69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2">
      <c r="A602" s="6"/>
      <c r="B602" s="6"/>
      <c r="C602" s="6"/>
      <c r="D602" s="6"/>
      <c r="E602" s="6"/>
      <c r="F602" s="6"/>
      <c r="G602" s="6"/>
      <c r="M602" s="69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2">
      <c r="A603" s="6"/>
      <c r="B603" s="6"/>
      <c r="C603" s="6"/>
      <c r="D603" s="6"/>
      <c r="E603" s="6"/>
      <c r="F603" s="6"/>
      <c r="G603" s="6"/>
      <c r="M603" s="69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2">
      <c r="A604" s="6"/>
      <c r="B604" s="6"/>
      <c r="C604" s="6"/>
      <c r="D604" s="6"/>
      <c r="E604" s="6"/>
      <c r="F604" s="6"/>
      <c r="G604" s="6"/>
      <c r="M604" s="69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2">
      <c r="A605" s="6"/>
      <c r="B605" s="6"/>
      <c r="C605" s="6"/>
      <c r="D605" s="6"/>
      <c r="E605" s="6"/>
      <c r="F605" s="6"/>
      <c r="G605" s="6"/>
      <c r="M605" s="69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2">
      <c r="A606" s="6"/>
      <c r="B606" s="6"/>
      <c r="C606" s="6"/>
      <c r="D606" s="6"/>
      <c r="E606" s="6"/>
      <c r="F606" s="6"/>
      <c r="G606" s="6"/>
      <c r="M606" s="69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2">
      <c r="A607" s="6"/>
      <c r="B607" s="6"/>
      <c r="C607" s="6"/>
      <c r="D607" s="6"/>
      <c r="E607" s="6"/>
      <c r="F607" s="6"/>
      <c r="G607" s="6"/>
      <c r="M607" s="69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2">
      <c r="A608" s="6"/>
      <c r="B608" s="6"/>
      <c r="C608" s="6"/>
      <c r="D608" s="6"/>
      <c r="E608" s="6"/>
      <c r="F608" s="6"/>
      <c r="G608" s="6"/>
      <c r="M608" s="69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2">
      <c r="A609" s="6"/>
      <c r="B609" s="6"/>
      <c r="C609" s="6"/>
      <c r="D609" s="6"/>
      <c r="E609" s="6"/>
      <c r="F609" s="6"/>
      <c r="G609" s="6"/>
      <c r="M609" s="69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2">
      <c r="A610" s="6"/>
      <c r="B610" s="6"/>
      <c r="C610" s="6"/>
      <c r="D610" s="6"/>
      <c r="E610" s="6"/>
      <c r="F610" s="6"/>
      <c r="G610" s="6"/>
      <c r="M610" s="69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2">
      <c r="A611" s="6"/>
      <c r="B611" s="6"/>
      <c r="C611" s="6"/>
      <c r="D611" s="6"/>
      <c r="E611" s="6"/>
      <c r="F611" s="6"/>
      <c r="G611" s="6"/>
      <c r="M611" s="69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2">
      <c r="A612" s="6"/>
      <c r="B612" s="6"/>
      <c r="C612" s="6"/>
      <c r="D612" s="6"/>
      <c r="E612" s="6"/>
      <c r="F612" s="6"/>
      <c r="G612" s="6"/>
      <c r="M612" s="69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2">
      <c r="A613" s="6"/>
      <c r="B613" s="6"/>
      <c r="C613" s="6"/>
      <c r="D613" s="6"/>
      <c r="E613" s="6"/>
      <c r="F613" s="6"/>
      <c r="G613" s="6"/>
      <c r="M613" s="69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2">
      <c r="A614" s="6"/>
      <c r="B614" s="6"/>
      <c r="C614" s="6"/>
      <c r="D614" s="6"/>
      <c r="E614" s="6"/>
      <c r="F614" s="6"/>
      <c r="G614" s="6"/>
      <c r="M614" s="69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2">
      <c r="A615" s="6"/>
      <c r="B615" s="6"/>
      <c r="C615" s="6"/>
      <c r="D615" s="6"/>
      <c r="E615" s="6"/>
      <c r="F615" s="6"/>
      <c r="G615" s="6"/>
      <c r="M615" s="69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2">
      <c r="A616" s="6"/>
      <c r="B616" s="6"/>
      <c r="C616" s="6"/>
      <c r="D616" s="6"/>
      <c r="E616" s="6"/>
      <c r="F616" s="6"/>
      <c r="G616" s="6"/>
      <c r="M616" s="69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2">
      <c r="A617" s="6"/>
      <c r="B617" s="6"/>
      <c r="C617" s="6"/>
      <c r="D617" s="6"/>
      <c r="E617" s="6"/>
      <c r="F617" s="6"/>
      <c r="G617" s="6"/>
      <c r="M617" s="69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2">
      <c r="A618" s="6"/>
      <c r="B618" s="6"/>
      <c r="C618" s="6"/>
      <c r="D618" s="6"/>
      <c r="E618" s="6"/>
      <c r="F618" s="6"/>
      <c r="G618" s="6"/>
      <c r="M618" s="69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2">
      <c r="A619" s="6"/>
      <c r="B619" s="6"/>
      <c r="C619" s="6"/>
      <c r="D619" s="6"/>
      <c r="E619" s="6"/>
      <c r="F619" s="6"/>
      <c r="G619" s="6"/>
      <c r="M619" s="69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2">
      <c r="A620" s="6"/>
      <c r="B620" s="6"/>
      <c r="C620" s="6"/>
      <c r="D620" s="6"/>
      <c r="E620" s="6"/>
      <c r="F620" s="6"/>
      <c r="G620" s="6"/>
      <c r="M620" s="69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2">
      <c r="A621" s="6"/>
      <c r="B621" s="6"/>
      <c r="C621" s="6"/>
      <c r="D621" s="6"/>
      <c r="E621" s="6"/>
      <c r="F621" s="6"/>
      <c r="G621" s="6"/>
      <c r="M621" s="69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2">
      <c r="A622" s="6"/>
      <c r="B622" s="6"/>
      <c r="C622" s="6"/>
      <c r="D622" s="6"/>
      <c r="E622" s="6"/>
      <c r="F622" s="6"/>
      <c r="G622" s="6"/>
      <c r="M622" s="69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2">
      <c r="A623" s="6"/>
      <c r="B623" s="6"/>
      <c r="C623" s="6"/>
      <c r="D623" s="6"/>
      <c r="E623" s="6"/>
      <c r="F623" s="6"/>
      <c r="G623" s="6"/>
      <c r="M623" s="69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2">
      <c r="A624" s="6"/>
      <c r="B624" s="6"/>
      <c r="C624" s="6"/>
      <c r="D624" s="6"/>
      <c r="E624" s="6"/>
      <c r="F624" s="6"/>
      <c r="G624" s="6"/>
      <c r="M624" s="69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2">
      <c r="A625" s="6"/>
      <c r="B625" s="6"/>
      <c r="C625" s="6"/>
      <c r="D625" s="6"/>
      <c r="E625" s="6"/>
      <c r="F625" s="6"/>
      <c r="G625" s="6"/>
      <c r="M625" s="69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2">
      <c r="A626" s="6"/>
      <c r="B626" s="6"/>
      <c r="C626" s="6"/>
      <c r="D626" s="6"/>
      <c r="E626" s="6"/>
      <c r="F626" s="6"/>
      <c r="G626" s="6"/>
      <c r="M626" s="69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2">
      <c r="A627" s="6"/>
      <c r="B627" s="6"/>
      <c r="C627" s="6"/>
      <c r="D627" s="6"/>
      <c r="E627" s="6"/>
      <c r="F627" s="6"/>
      <c r="G627" s="6"/>
      <c r="M627" s="69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2">
      <c r="A628" s="6"/>
      <c r="B628" s="6"/>
      <c r="C628" s="6"/>
      <c r="D628" s="6"/>
      <c r="E628" s="6"/>
      <c r="F628" s="6"/>
      <c r="G628" s="6"/>
      <c r="M628" s="69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2">
      <c r="A629" s="6"/>
      <c r="B629" s="6"/>
      <c r="C629" s="6"/>
      <c r="D629" s="6"/>
      <c r="E629" s="6"/>
      <c r="F629" s="6"/>
      <c r="G629" s="6"/>
      <c r="M629" s="69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2">
      <c r="A630" s="6"/>
      <c r="B630" s="6"/>
      <c r="C630" s="6"/>
      <c r="D630" s="6"/>
      <c r="E630" s="6"/>
      <c r="F630" s="6"/>
      <c r="G630" s="6"/>
      <c r="M630" s="69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2">
      <c r="A631" s="6"/>
      <c r="B631" s="6"/>
      <c r="C631" s="6"/>
      <c r="D631" s="6"/>
      <c r="E631" s="6"/>
      <c r="F631" s="6"/>
      <c r="G631" s="6"/>
      <c r="M631" s="69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2">
      <c r="A632" s="6"/>
      <c r="B632" s="6"/>
      <c r="C632" s="6"/>
      <c r="D632" s="6"/>
      <c r="E632" s="6"/>
      <c r="F632" s="6"/>
      <c r="G632" s="6"/>
      <c r="M632" s="69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2">
      <c r="A633" s="6"/>
      <c r="B633" s="6"/>
      <c r="C633" s="6"/>
      <c r="D633" s="6"/>
      <c r="E633" s="6"/>
      <c r="F633" s="6"/>
      <c r="G633" s="6"/>
      <c r="M633" s="69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2">
      <c r="A634" s="6"/>
      <c r="B634" s="6"/>
      <c r="C634" s="6"/>
      <c r="D634" s="6"/>
      <c r="E634" s="6"/>
      <c r="F634" s="6"/>
      <c r="G634" s="6"/>
      <c r="M634" s="69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2">
      <c r="A635" s="6"/>
      <c r="B635" s="6"/>
      <c r="C635" s="6"/>
      <c r="D635" s="6"/>
      <c r="E635" s="6"/>
      <c r="F635" s="6"/>
      <c r="G635" s="6"/>
      <c r="M635" s="69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2">
      <c r="A636" s="6"/>
      <c r="B636" s="6"/>
      <c r="C636" s="6"/>
      <c r="D636" s="6"/>
      <c r="E636" s="6"/>
      <c r="F636" s="6"/>
      <c r="G636" s="6"/>
      <c r="M636" s="69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2">
      <c r="A637" s="6"/>
      <c r="B637" s="6"/>
      <c r="C637" s="6"/>
      <c r="D637" s="6"/>
      <c r="E637" s="6"/>
      <c r="F637" s="6"/>
      <c r="G637" s="6"/>
      <c r="M637" s="69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2">
      <c r="A638" s="6"/>
      <c r="B638" s="6"/>
      <c r="C638" s="6"/>
      <c r="D638" s="6"/>
      <c r="E638" s="6"/>
      <c r="F638" s="6"/>
      <c r="G638" s="6"/>
      <c r="M638" s="69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2">
      <c r="A639" s="6"/>
      <c r="B639" s="6"/>
      <c r="C639" s="6"/>
      <c r="D639" s="6"/>
      <c r="E639" s="6"/>
      <c r="F639" s="6"/>
      <c r="G639" s="6"/>
      <c r="M639" s="69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2">
      <c r="A640" s="6"/>
      <c r="B640" s="6"/>
      <c r="C640" s="6"/>
      <c r="D640" s="6"/>
      <c r="E640" s="6"/>
      <c r="F640" s="6"/>
      <c r="G640" s="6"/>
      <c r="M640" s="69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2">
      <c r="A641" s="6"/>
      <c r="B641" s="6"/>
      <c r="C641" s="6"/>
      <c r="D641" s="6"/>
      <c r="E641" s="6"/>
      <c r="F641" s="6"/>
      <c r="G641" s="6"/>
      <c r="M641" s="69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2">
      <c r="A642" s="6"/>
      <c r="B642" s="6"/>
      <c r="C642" s="6"/>
      <c r="D642" s="6"/>
      <c r="E642" s="6"/>
      <c r="F642" s="6"/>
      <c r="G642" s="6"/>
      <c r="M642" s="69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2">
      <c r="A643" s="6"/>
      <c r="B643" s="6"/>
      <c r="C643" s="6"/>
      <c r="D643" s="6"/>
      <c r="E643" s="6"/>
      <c r="F643" s="6"/>
      <c r="G643" s="6"/>
      <c r="M643" s="69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2">
      <c r="A644" s="6"/>
      <c r="B644" s="6"/>
      <c r="C644" s="6"/>
      <c r="D644" s="6"/>
      <c r="E644" s="6"/>
      <c r="F644" s="6"/>
      <c r="G644" s="6"/>
      <c r="M644" s="69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2">
      <c r="A645" s="6"/>
      <c r="B645" s="6"/>
      <c r="C645" s="6"/>
      <c r="D645" s="6"/>
      <c r="E645" s="6"/>
      <c r="F645" s="6"/>
      <c r="G645" s="6"/>
      <c r="M645" s="69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2">
      <c r="A646" s="6"/>
      <c r="B646" s="6"/>
      <c r="C646" s="6"/>
      <c r="D646" s="6"/>
      <c r="E646" s="6"/>
      <c r="F646" s="6"/>
      <c r="G646" s="6"/>
      <c r="M646" s="69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2">
      <c r="A647" s="6"/>
      <c r="B647" s="6"/>
      <c r="C647" s="6"/>
      <c r="D647" s="6"/>
      <c r="E647" s="6"/>
      <c r="F647" s="6"/>
      <c r="G647" s="6"/>
      <c r="M647" s="69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2">
      <c r="A648" s="6"/>
      <c r="B648" s="6"/>
      <c r="C648" s="6"/>
      <c r="D648" s="6"/>
      <c r="E648" s="6"/>
      <c r="F648" s="6"/>
      <c r="G648" s="6"/>
      <c r="M648" s="69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2">
      <c r="A649" s="6"/>
      <c r="B649" s="6"/>
      <c r="C649" s="6"/>
      <c r="D649" s="6"/>
      <c r="E649" s="6"/>
      <c r="F649" s="6"/>
      <c r="G649" s="6"/>
      <c r="M649" s="69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2">
      <c r="A650" s="6"/>
      <c r="B650" s="6"/>
      <c r="C650" s="6"/>
      <c r="D650" s="6"/>
      <c r="E650" s="6"/>
      <c r="F650" s="6"/>
      <c r="G650" s="6"/>
      <c r="M650" s="69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2">
      <c r="A651" s="6"/>
      <c r="B651" s="6"/>
      <c r="C651" s="6"/>
      <c r="D651" s="6"/>
      <c r="E651" s="6"/>
      <c r="F651" s="6"/>
      <c r="G651" s="6"/>
      <c r="M651" s="69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2">
      <c r="A652" s="6"/>
      <c r="B652" s="6"/>
      <c r="C652" s="6"/>
      <c r="D652" s="6"/>
      <c r="E652" s="6"/>
      <c r="F652" s="6"/>
      <c r="G652" s="6"/>
      <c r="M652" s="69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2">
      <c r="A653" s="6"/>
      <c r="B653" s="6"/>
      <c r="C653" s="6"/>
      <c r="D653" s="6"/>
      <c r="E653" s="6"/>
      <c r="F653" s="6"/>
      <c r="G653" s="6"/>
      <c r="M653" s="69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2">
      <c r="A654" s="6"/>
      <c r="B654" s="6"/>
      <c r="C654" s="6"/>
      <c r="D654" s="6"/>
      <c r="E654" s="6"/>
      <c r="F654" s="6"/>
      <c r="G654" s="6"/>
      <c r="M654" s="69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2">
      <c r="A655" s="6"/>
      <c r="B655" s="6"/>
      <c r="C655" s="6"/>
      <c r="D655" s="6"/>
      <c r="E655" s="6"/>
      <c r="F655" s="6"/>
      <c r="G655" s="6"/>
      <c r="M655" s="69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2">
      <c r="A656" s="6"/>
      <c r="B656" s="6"/>
      <c r="C656" s="6"/>
      <c r="D656" s="6"/>
      <c r="E656" s="6"/>
      <c r="F656" s="6"/>
      <c r="G656" s="6"/>
      <c r="M656" s="69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2">
      <c r="A657" s="6"/>
      <c r="B657" s="6"/>
      <c r="C657" s="6"/>
      <c r="D657" s="6"/>
      <c r="E657" s="6"/>
      <c r="F657" s="6"/>
      <c r="G657" s="6"/>
      <c r="M657" s="69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2">
      <c r="A658" s="6"/>
      <c r="B658" s="6"/>
      <c r="C658" s="6"/>
      <c r="D658" s="6"/>
      <c r="E658" s="6"/>
      <c r="F658" s="6"/>
      <c r="G658" s="6"/>
      <c r="M658" s="69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2">
      <c r="A659" s="6"/>
      <c r="B659" s="6"/>
      <c r="C659" s="6"/>
      <c r="D659" s="6"/>
      <c r="E659" s="6"/>
      <c r="F659" s="6"/>
      <c r="G659" s="6"/>
      <c r="M659" s="69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2">
      <c r="A660" s="6"/>
      <c r="B660" s="6"/>
      <c r="C660" s="6"/>
      <c r="D660" s="6"/>
      <c r="E660" s="6"/>
      <c r="F660" s="6"/>
      <c r="G660" s="6"/>
      <c r="M660" s="69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2">
      <c r="A661" s="6"/>
      <c r="B661" s="6"/>
      <c r="C661" s="6"/>
      <c r="D661" s="6"/>
      <c r="E661" s="6"/>
      <c r="F661" s="6"/>
      <c r="G661" s="6"/>
      <c r="M661" s="69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2">
      <c r="A662" s="6"/>
      <c r="B662" s="6"/>
      <c r="C662" s="6"/>
      <c r="D662" s="6"/>
      <c r="E662" s="6"/>
      <c r="F662" s="6"/>
      <c r="G662" s="6"/>
      <c r="M662" s="69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2">
      <c r="A663" s="6"/>
      <c r="B663" s="6"/>
      <c r="C663" s="6"/>
      <c r="D663" s="6"/>
      <c r="E663" s="6"/>
      <c r="F663" s="6"/>
      <c r="G663" s="6"/>
      <c r="M663" s="69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2">
      <c r="A664" s="6"/>
      <c r="B664" s="6"/>
      <c r="C664" s="6"/>
      <c r="D664" s="6"/>
      <c r="E664" s="6"/>
      <c r="F664" s="6"/>
      <c r="G664" s="6"/>
      <c r="M664" s="69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2">
      <c r="A665" s="6"/>
      <c r="B665" s="6"/>
      <c r="C665" s="6"/>
      <c r="D665" s="6"/>
      <c r="E665" s="6"/>
      <c r="F665" s="6"/>
      <c r="G665" s="6"/>
      <c r="M665" s="69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2">
      <c r="A666" s="6"/>
      <c r="B666" s="6"/>
      <c r="C666" s="6"/>
      <c r="D666" s="6"/>
      <c r="E666" s="6"/>
      <c r="F666" s="6"/>
      <c r="G666" s="6"/>
      <c r="M666" s="69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2">
      <c r="A667" s="6"/>
      <c r="B667" s="6"/>
      <c r="C667" s="6"/>
      <c r="D667" s="6"/>
      <c r="E667" s="6"/>
      <c r="F667" s="6"/>
      <c r="G667" s="6"/>
      <c r="M667" s="69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2">
      <c r="A668" s="6"/>
      <c r="B668" s="6"/>
      <c r="C668" s="6"/>
      <c r="D668" s="6"/>
      <c r="E668" s="6"/>
      <c r="F668" s="6"/>
      <c r="G668" s="6"/>
      <c r="M668" s="69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2">
      <c r="A669" s="6"/>
      <c r="B669" s="6"/>
      <c r="C669" s="6"/>
      <c r="D669" s="6"/>
      <c r="E669" s="6"/>
      <c r="F669" s="6"/>
      <c r="G669" s="6"/>
      <c r="M669" s="69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2">
      <c r="A670" s="6"/>
      <c r="B670" s="6"/>
      <c r="C670" s="6"/>
      <c r="D670" s="6"/>
      <c r="E670" s="6"/>
      <c r="F670" s="6"/>
      <c r="G670" s="6"/>
      <c r="M670" s="69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2">
      <c r="A671" s="6"/>
      <c r="B671" s="6"/>
      <c r="C671" s="6"/>
      <c r="D671" s="6"/>
      <c r="E671" s="6"/>
      <c r="F671" s="6"/>
      <c r="G671" s="6"/>
      <c r="M671" s="69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2">
      <c r="A672" s="6"/>
      <c r="B672" s="6"/>
      <c r="C672" s="6"/>
      <c r="D672" s="6"/>
      <c r="E672" s="6"/>
      <c r="F672" s="6"/>
      <c r="G672" s="6"/>
      <c r="M672" s="69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2">
      <c r="A673" s="6"/>
      <c r="B673" s="6"/>
      <c r="C673" s="6"/>
      <c r="D673" s="6"/>
      <c r="E673" s="6"/>
      <c r="F673" s="6"/>
      <c r="G673" s="6"/>
      <c r="M673" s="69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2">
      <c r="A674" s="6"/>
      <c r="B674" s="6"/>
      <c r="C674" s="6"/>
      <c r="D674" s="6"/>
      <c r="E674" s="6"/>
      <c r="F674" s="6"/>
      <c r="G674" s="6"/>
      <c r="M674" s="69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2">
      <c r="A675" s="6"/>
      <c r="B675" s="6"/>
      <c r="C675" s="6"/>
      <c r="D675" s="6"/>
      <c r="E675" s="6"/>
      <c r="F675" s="6"/>
      <c r="G675" s="6"/>
      <c r="M675" s="69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2">
      <c r="A676" s="6"/>
      <c r="B676" s="6"/>
      <c r="C676" s="6"/>
      <c r="D676" s="6"/>
      <c r="E676" s="6"/>
      <c r="F676" s="6"/>
      <c r="G676" s="6"/>
      <c r="M676" s="69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2">
      <c r="A677" s="6"/>
      <c r="B677" s="6"/>
      <c r="C677" s="6"/>
      <c r="D677" s="6"/>
      <c r="E677" s="6"/>
      <c r="F677" s="6"/>
      <c r="G677" s="6"/>
      <c r="M677" s="69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2">
      <c r="A678" s="6"/>
      <c r="B678" s="6"/>
      <c r="C678" s="6"/>
      <c r="D678" s="6"/>
      <c r="E678" s="6"/>
      <c r="F678" s="6"/>
      <c r="G678" s="6"/>
      <c r="M678" s="69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2">
      <c r="A679" s="6"/>
      <c r="B679" s="6"/>
      <c r="C679" s="6"/>
      <c r="D679" s="6"/>
      <c r="E679" s="6"/>
      <c r="F679" s="6"/>
      <c r="G679" s="6"/>
      <c r="M679" s="69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2">
      <c r="A680" s="6"/>
      <c r="B680" s="6"/>
      <c r="C680" s="6"/>
      <c r="D680" s="6"/>
      <c r="E680" s="6"/>
      <c r="F680" s="6"/>
      <c r="G680" s="6"/>
      <c r="M680" s="69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2">
      <c r="A681" s="6"/>
      <c r="B681" s="6"/>
      <c r="C681" s="6"/>
      <c r="D681" s="6"/>
      <c r="E681" s="6"/>
      <c r="F681" s="6"/>
      <c r="G681" s="6"/>
      <c r="M681" s="69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2">
      <c r="A682" s="6"/>
      <c r="B682" s="6"/>
      <c r="C682" s="6"/>
      <c r="D682" s="6"/>
      <c r="E682" s="6"/>
      <c r="F682" s="6"/>
      <c r="G682" s="6"/>
      <c r="M682" s="69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2">
      <c r="A683" s="6"/>
      <c r="B683" s="6"/>
      <c r="C683" s="6"/>
      <c r="D683" s="6"/>
      <c r="E683" s="6"/>
      <c r="F683" s="6"/>
      <c r="G683" s="6"/>
      <c r="M683" s="69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2">
      <c r="A684" s="6"/>
      <c r="B684" s="6"/>
      <c r="C684" s="6"/>
      <c r="D684" s="6"/>
      <c r="E684" s="6"/>
      <c r="F684" s="6"/>
      <c r="G684" s="6"/>
      <c r="M684" s="69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2">
      <c r="A685" s="6"/>
      <c r="B685" s="6"/>
      <c r="C685" s="6"/>
      <c r="D685" s="6"/>
      <c r="E685" s="6"/>
      <c r="F685" s="6"/>
      <c r="G685" s="6"/>
      <c r="M685" s="69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2">
      <c r="A686" s="6"/>
      <c r="B686" s="6"/>
      <c r="C686" s="6"/>
      <c r="D686" s="6"/>
      <c r="E686" s="6"/>
      <c r="F686" s="6"/>
      <c r="G686" s="6"/>
      <c r="M686" s="69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2">
      <c r="A687" s="6"/>
      <c r="B687" s="6"/>
      <c r="C687" s="6"/>
      <c r="D687" s="6"/>
      <c r="E687" s="6"/>
      <c r="F687" s="6"/>
      <c r="G687" s="6"/>
      <c r="M687" s="69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2">
      <c r="A688" s="6"/>
      <c r="B688" s="6"/>
      <c r="C688" s="6"/>
      <c r="D688" s="6"/>
      <c r="E688" s="6"/>
      <c r="F688" s="6"/>
      <c r="G688" s="6"/>
      <c r="M688" s="69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2">
      <c r="A689" s="6"/>
      <c r="B689" s="6"/>
      <c r="C689" s="6"/>
      <c r="D689" s="6"/>
      <c r="E689" s="6"/>
      <c r="F689" s="6"/>
      <c r="G689" s="6"/>
      <c r="M689" s="69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2">
      <c r="A690" s="6"/>
      <c r="B690" s="6"/>
      <c r="C690" s="6"/>
      <c r="D690" s="6"/>
      <c r="E690" s="6"/>
      <c r="F690" s="6"/>
      <c r="G690" s="6"/>
      <c r="M690" s="69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2">
      <c r="A691" s="6"/>
      <c r="B691" s="6"/>
      <c r="C691" s="6"/>
      <c r="D691" s="6"/>
      <c r="E691" s="6"/>
      <c r="F691" s="6"/>
      <c r="G691" s="6"/>
      <c r="M691" s="69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2">
      <c r="A692" s="6"/>
      <c r="B692" s="6"/>
      <c r="C692" s="6"/>
      <c r="D692" s="6"/>
      <c r="E692" s="6"/>
      <c r="F692" s="6"/>
      <c r="G692" s="6"/>
      <c r="M692" s="69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2">
      <c r="A693" s="6"/>
      <c r="B693" s="6"/>
      <c r="C693" s="6"/>
      <c r="D693" s="6"/>
      <c r="E693" s="6"/>
      <c r="F693" s="6"/>
      <c r="G693" s="6"/>
      <c r="M693" s="69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2">
      <c r="A694" s="6"/>
      <c r="B694" s="6"/>
      <c r="C694" s="6"/>
      <c r="D694" s="6"/>
      <c r="E694" s="6"/>
      <c r="F694" s="6"/>
      <c r="G694" s="6"/>
      <c r="M694" s="69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2">
      <c r="A695" s="6"/>
      <c r="B695" s="6"/>
      <c r="C695" s="6"/>
      <c r="D695" s="6"/>
      <c r="E695" s="6"/>
      <c r="F695" s="6"/>
      <c r="G695" s="6"/>
      <c r="M695" s="69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2">
      <c r="A696" s="6"/>
      <c r="B696" s="6"/>
      <c r="C696" s="6"/>
      <c r="D696" s="6"/>
      <c r="E696" s="6"/>
      <c r="F696" s="6"/>
      <c r="G696" s="6"/>
      <c r="M696" s="69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2">
      <c r="A697" s="6"/>
      <c r="B697" s="6"/>
      <c r="C697" s="6"/>
      <c r="D697" s="6"/>
      <c r="E697" s="6"/>
      <c r="F697" s="6"/>
      <c r="G697" s="6"/>
      <c r="M697" s="69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2">
      <c r="A698" s="6"/>
      <c r="B698" s="6"/>
      <c r="C698" s="6"/>
      <c r="D698" s="6"/>
      <c r="E698" s="6"/>
      <c r="F698" s="6"/>
      <c r="G698" s="6"/>
      <c r="M698" s="69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2">
      <c r="A699" s="6"/>
      <c r="B699" s="6"/>
      <c r="C699" s="6"/>
      <c r="D699" s="6"/>
      <c r="E699" s="6"/>
      <c r="F699" s="6"/>
      <c r="G699" s="6"/>
      <c r="M699" s="69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2">
      <c r="A700" s="6"/>
      <c r="B700" s="6"/>
      <c r="C700" s="6"/>
      <c r="D700" s="6"/>
      <c r="E700" s="6"/>
      <c r="F700" s="6"/>
      <c r="G700" s="6"/>
      <c r="M700" s="69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2">
      <c r="A701" s="6"/>
      <c r="B701" s="6"/>
      <c r="C701" s="6"/>
      <c r="D701" s="6"/>
      <c r="E701" s="6"/>
      <c r="F701" s="6"/>
      <c r="G701" s="6"/>
      <c r="M701" s="69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2">
      <c r="A702" s="6"/>
      <c r="B702" s="6"/>
      <c r="C702" s="6"/>
      <c r="D702" s="6"/>
      <c r="E702" s="6"/>
      <c r="F702" s="6"/>
      <c r="G702" s="6"/>
      <c r="M702" s="69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2">
      <c r="A703" s="6"/>
      <c r="B703" s="6"/>
      <c r="C703" s="6"/>
      <c r="D703" s="6"/>
      <c r="E703" s="6"/>
      <c r="F703" s="6"/>
      <c r="G703" s="6"/>
      <c r="M703" s="69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2">
      <c r="A704" s="6"/>
      <c r="B704" s="6"/>
      <c r="C704" s="6"/>
      <c r="D704" s="6"/>
      <c r="E704" s="6"/>
      <c r="F704" s="6"/>
      <c r="G704" s="6"/>
      <c r="M704" s="69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2">
      <c r="A705" s="6"/>
      <c r="B705" s="6"/>
      <c r="C705" s="6"/>
      <c r="D705" s="6"/>
      <c r="E705" s="6"/>
      <c r="F705" s="6"/>
      <c r="G705" s="6"/>
      <c r="M705" s="69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2">
      <c r="A706" s="6"/>
      <c r="B706" s="6"/>
      <c r="C706" s="6"/>
      <c r="D706" s="6"/>
      <c r="E706" s="6"/>
      <c r="F706" s="6"/>
      <c r="G706" s="6"/>
      <c r="M706" s="69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2">
      <c r="A707" s="6"/>
      <c r="B707" s="6"/>
      <c r="C707" s="6"/>
      <c r="D707" s="6"/>
      <c r="E707" s="6"/>
      <c r="F707" s="6"/>
      <c r="G707" s="6"/>
      <c r="M707" s="69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2">
      <c r="A708" s="6"/>
      <c r="B708" s="6"/>
      <c r="C708" s="6"/>
      <c r="D708" s="6"/>
      <c r="E708" s="6"/>
      <c r="F708" s="6"/>
      <c r="G708" s="6"/>
      <c r="M708" s="69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2">
      <c r="A709" s="6"/>
      <c r="B709" s="6"/>
      <c r="C709" s="6"/>
      <c r="D709" s="6"/>
      <c r="E709" s="6"/>
      <c r="F709" s="6"/>
      <c r="G709" s="6"/>
      <c r="M709" s="69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2">
      <c r="A710" s="6"/>
      <c r="B710" s="6"/>
      <c r="C710" s="6"/>
      <c r="D710" s="6"/>
      <c r="E710" s="6"/>
      <c r="F710" s="6"/>
      <c r="G710" s="6"/>
      <c r="M710" s="69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2">
      <c r="A711" s="6"/>
      <c r="B711" s="6"/>
      <c r="C711" s="6"/>
      <c r="D711" s="6"/>
      <c r="E711" s="6"/>
      <c r="F711" s="6"/>
      <c r="G711" s="6"/>
      <c r="M711" s="69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2">
      <c r="A712" s="6"/>
      <c r="B712" s="6"/>
      <c r="C712" s="6"/>
      <c r="D712" s="6"/>
      <c r="E712" s="6"/>
      <c r="F712" s="6"/>
      <c r="G712" s="6"/>
      <c r="M712" s="69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2">
      <c r="A713" s="6"/>
      <c r="B713" s="6"/>
      <c r="C713" s="6"/>
      <c r="D713" s="6"/>
      <c r="E713" s="6"/>
      <c r="F713" s="6"/>
      <c r="G713" s="6"/>
      <c r="M713" s="69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2">
      <c r="A714" s="6"/>
      <c r="B714" s="6"/>
      <c r="C714" s="6"/>
      <c r="D714" s="6"/>
      <c r="E714" s="6"/>
      <c r="F714" s="6"/>
      <c r="G714" s="6"/>
      <c r="M714" s="69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2">
      <c r="A715" s="6"/>
      <c r="B715" s="6"/>
      <c r="C715" s="6"/>
      <c r="D715" s="6"/>
      <c r="E715" s="6"/>
      <c r="F715" s="6"/>
      <c r="G715" s="6"/>
      <c r="M715" s="69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2">
      <c r="A716" s="6"/>
      <c r="B716" s="6"/>
      <c r="C716" s="6"/>
      <c r="D716" s="6"/>
      <c r="E716" s="6"/>
      <c r="F716" s="6"/>
      <c r="G716" s="6"/>
      <c r="M716" s="69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2">
      <c r="A717" s="6"/>
      <c r="B717" s="6"/>
      <c r="C717" s="6"/>
      <c r="D717" s="6"/>
      <c r="E717" s="6"/>
      <c r="F717" s="6"/>
      <c r="G717" s="6"/>
      <c r="M717" s="69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2">
      <c r="A718" s="6"/>
      <c r="B718" s="6"/>
      <c r="C718" s="6"/>
      <c r="D718" s="6"/>
      <c r="E718" s="6"/>
      <c r="F718" s="6"/>
      <c r="G718" s="6"/>
      <c r="M718" s="69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2">
      <c r="A719" s="6"/>
      <c r="B719" s="6"/>
      <c r="C719" s="6"/>
      <c r="D719" s="6"/>
      <c r="E719" s="6"/>
      <c r="F719" s="6"/>
      <c r="G719" s="6"/>
      <c r="M719" s="69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2">
      <c r="A720" s="6"/>
      <c r="B720" s="6"/>
      <c r="C720" s="6"/>
      <c r="D720" s="6"/>
      <c r="E720" s="6"/>
      <c r="F720" s="6"/>
      <c r="G720" s="6"/>
      <c r="M720" s="69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2">
      <c r="A721" s="6"/>
      <c r="B721" s="6"/>
      <c r="C721" s="6"/>
      <c r="D721" s="6"/>
      <c r="E721" s="6"/>
      <c r="F721" s="6"/>
      <c r="G721" s="6"/>
      <c r="M721" s="69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2">
      <c r="A722" s="6"/>
      <c r="B722" s="6"/>
      <c r="C722" s="6"/>
      <c r="D722" s="6"/>
      <c r="E722" s="6"/>
      <c r="F722" s="6"/>
      <c r="G722" s="6"/>
      <c r="M722" s="69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2">
      <c r="A723" s="6"/>
      <c r="B723" s="6"/>
      <c r="C723" s="6"/>
      <c r="D723" s="6"/>
      <c r="E723" s="6"/>
      <c r="F723" s="6"/>
      <c r="G723" s="6"/>
      <c r="M723" s="69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2">
      <c r="A724" s="6"/>
      <c r="B724" s="6"/>
      <c r="C724" s="6"/>
      <c r="D724" s="6"/>
      <c r="E724" s="6"/>
      <c r="F724" s="6"/>
      <c r="G724" s="6"/>
      <c r="M724" s="69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2">
      <c r="A725" s="6"/>
      <c r="B725" s="6"/>
      <c r="C725" s="6"/>
      <c r="D725" s="6"/>
      <c r="E725" s="6"/>
      <c r="F725" s="6"/>
      <c r="G725" s="6"/>
      <c r="M725" s="69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2">
      <c r="A726" s="6"/>
      <c r="B726" s="6"/>
      <c r="C726" s="6"/>
      <c r="D726" s="6"/>
      <c r="E726" s="6"/>
      <c r="F726" s="6"/>
      <c r="G726" s="6"/>
      <c r="M726" s="69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2">
      <c r="A727" s="6"/>
      <c r="B727" s="6"/>
      <c r="C727" s="6"/>
      <c r="D727" s="6"/>
      <c r="E727" s="6"/>
      <c r="F727" s="6"/>
      <c r="G727" s="6"/>
      <c r="M727" s="69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2">
      <c r="A728" s="6"/>
      <c r="B728" s="6"/>
      <c r="C728" s="6"/>
      <c r="D728" s="6"/>
      <c r="E728" s="6"/>
      <c r="F728" s="6"/>
      <c r="G728" s="6"/>
      <c r="M728" s="69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2">
      <c r="A729" s="6"/>
      <c r="B729" s="6"/>
      <c r="C729" s="6"/>
      <c r="D729" s="6"/>
      <c r="E729" s="6"/>
      <c r="F729" s="6"/>
      <c r="G729" s="6"/>
      <c r="M729" s="69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2">
      <c r="A730" s="6"/>
      <c r="B730" s="6"/>
      <c r="C730" s="6"/>
      <c r="D730" s="6"/>
      <c r="E730" s="6"/>
      <c r="F730" s="6"/>
      <c r="G730" s="6"/>
      <c r="M730" s="69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2">
      <c r="A731" s="6"/>
      <c r="B731" s="6"/>
      <c r="C731" s="6"/>
      <c r="D731" s="6"/>
      <c r="E731" s="6"/>
      <c r="F731" s="6"/>
      <c r="G731" s="6"/>
      <c r="M731" s="69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2">
      <c r="A732" s="6"/>
      <c r="B732" s="6"/>
      <c r="C732" s="6"/>
      <c r="D732" s="6"/>
      <c r="E732" s="6"/>
      <c r="F732" s="6"/>
      <c r="G732" s="6"/>
      <c r="M732" s="69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2">
      <c r="A733" s="6"/>
      <c r="B733" s="6"/>
      <c r="C733" s="6"/>
      <c r="D733" s="6"/>
      <c r="E733" s="6"/>
      <c r="F733" s="6"/>
      <c r="G733" s="6"/>
      <c r="M733" s="69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2">
      <c r="A734" s="6"/>
      <c r="B734" s="6"/>
      <c r="C734" s="6"/>
      <c r="D734" s="6"/>
      <c r="E734" s="6"/>
      <c r="F734" s="6"/>
      <c r="G734" s="6"/>
      <c r="M734" s="69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2">
      <c r="A735" s="6"/>
      <c r="B735" s="6"/>
      <c r="C735" s="6"/>
      <c r="D735" s="6"/>
      <c r="E735" s="6"/>
      <c r="F735" s="6"/>
      <c r="G735" s="6"/>
      <c r="M735" s="69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2">
      <c r="A736" s="6"/>
      <c r="B736" s="6"/>
      <c r="C736" s="6"/>
      <c r="D736" s="6"/>
      <c r="E736" s="6"/>
      <c r="F736" s="6"/>
      <c r="G736" s="6"/>
      <c r="M736" s="69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2">
      <c r="A737" s="6"/>
      <c r="B737" s="6"/>
      <c r="C737" s="6"/>
      <c r="D737" s="6"/>
      <c r="E737" s="6"/>
      <c r="F737" s="6"/>
      <c r="G737" s="6"/>
      <c r="M737" s="69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2">
      <c r="A738" s="6"/>
      <c r="B738" s="6"/>
      <c r="C738" s="6"/>
      <c r="D738" s="6"/>
      <c r="E738" s="6"/>
      <c r="F738" s="6"/>
      <c r="G738" s="6"/>
      <c r="M738" s="69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2">
      <c r="A739" s="6"/>
      <c r="B739" s="6"/>
      <c r="C739" s="6"/>
      <c r="D739" s="6"/>
      <c r="E739" s="6"/>
      <c r="F739" s="6"/>
      <c r="G739" s="6"/>
      <c r="M739" s="69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2">
      <c r="A740" s="6"/>
      <c r="B740" s="6"/>
      <c r="C740" s="6"/>
      <c r="D740" s="6"/>
      <c r="E740" s="6"/>
      <c r="F740" s="6"/>
      <c r="G740" s="6"/>
      <c r="M740" s="69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2">
      <c r="A741" s="6"/>
      <c r="B741" s="6"/>
      <c r="C741" s="6"/>
      <c r="D741" s="6"/>
      <c r="E741" s="6"/>
      <c r="F741" s="6"/>
      <c r="G741" s="6"/>
      <c r="M741" s="69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2">
      <c r="A742" s="6"/>
      <c r="B742" s="6"/>
      <c r="C742" s="6"/>
      <c r="D742" s="6"/>
      <c r="E742" s="6"/>
      <c r="F742" s="6"/>
      <c r="G742" s="6"/>
      <c r="M742" s="69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2">
      <c r="A743" s="6"/>
      <c r="B743" s="6"/>
      <c r="C743" s="6"/>
      <c r="D743" s="6"/>
      <c r="E743" s="6"/>
      <c r="F743" s="6"/>
      <c r="G743" s="6"/>
      <c r="M743" s="69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2">
      <c r="A744" s="6"/>
      <c r="B744" s="6"/>
      <c r="C744" s="6"/>
      <c r="D744" s="6"/>
      <c r="E744" s="6"/>
      <c r="F744" s="6"/>
      <c r="G744" s="6"/>
      <c r="M744" s="69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2">
      <c r="A745" s="6"/>
      <c r="B745" s="6"/>
      <c r="C745" s="6"/>
      <c r="D745" s="6"/>
      <c r="E745" s="6"/>
      <c r="F745" s="6"/>
      <c r="G745" s="6"/>
      <c r="M745" s="69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2">
      <c r="A746" s="6"/>
      <c r="B746" s="6"/>
      <c r="C746" s="6"/>
      <c r="D746" s="6"/>
      <c r="E746" s="6"/>
      <c r="F746" s="6"/>
      <c r="G746" s="6"/>
      <c r="M746" s="69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2">
      <c r="A747" s="6"/>
      <c r="B747" s="6"/>
      <c r="C747" s="6"/>
      <c r="D747" s="6"/>
      <c r="E747" s="6"/>
      <c r="F747" s="6"/>
      <c r="G747" s="6"/>
      <c r="M747" s="69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2">
      <c r="A748" s="6"/>
      <c r="B748" s="6"/>
      <c r="C748" s="6"/>
      <c r="D748" s="6"/>
      <c r="E748" s="6"/>
      <c r="F748" s="6"/>
      <c r="G748" s="6"/>
      <c r="M748" s="69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2">
      <c r="A749" s="6"/>
      <c r="B749" s="6"/>
      <c r="C749" s="6"/>
      <c r="D749" s="6"/>
      <c r="E749" s="6"/>
      <c r="F749" s="6"/>
      <c r="G749" s="6"/>
      <c r="M749" s="69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2">
      <c r="A750" s="6"/>
      <c r="B750" s="6"/>
      <c r="C750" s="6"/>
      <c r="D750" s="6"/>
      <c r="E750" s="6"/>
      <c r="F750" s="6"/>
      <c r="G750" s="6"/>
      <c r="M750" s="69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2">
      <c r="A751" s="6"/>
      <c r="B751" s="6"/>
      <c r="C751" s="6"/>
      <c r="D751" s="6"/>
      <c r="E751" s="6"/>
      <c r="F751" s="6"/>
      <c r="G751" s="6"/>
      <c r="M751" s="69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2">
      <c r="A752" s="6"/>
      <c r="B752" s="6"/>
      <c r="C752" s="6"/>
      <c r="D752" s="6"/>
      <c r="E752" s="6"/>
      <c r="F752" s="6"/>
      <c r="G752" s="6"/>
      <c r="M752" s="69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2">
      <c r="A753" s="6"/>
      <c r="B753" s="6"/>
      <c r="C753" s="6"/>
      <c r="D753" s="6"/>
      <c r="E753" s="6"/>
      <c r="F753" s="6"/>
      <c r="G753" s="6"/>
      <c r="M753" s="69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2">
      <c r="A754" s="6"/>
      <c r="B754" s="6"/>
      <c r="C754" s="6"/>
      <c r="D754" s="6"/>
      <c r="E754" s="6"/>
      <c r="F754" s="6"/>
      <c r="G754" s="6"/>
      <c r="M754" s="69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2">
      <c r="A755" s="6"/>
      <c r="B755" s="6"/>
      <c r="C755" s="6"/>
      <c r="D755" s="6"/>
      <c r="E755" s="6"/>
      <c r="F755" s="6"/>
      <c r="G755" s="6"/>
      <c r="M755" s="69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2">
      <c r="A756" s="6"/>
      <c r="B756" s="6"/>
      <c r="C756" s="6"/>
      <c r="D756" s="6"/>
      <c r="E756" s="6"/>
      <c r="F756" s="6"/>
      <c r="G756" s="6"/>
      <c r="M756" s="69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2">
      <c r="A757" s="6"/>
      <c r="B757" s="6"/>
      <c r="C757" s="6"/>
      <c r="D757" s="6"/>
      <c r="E757" s="6"/>
      <c r="F757" s="6"/>
      <c r="G757" s="6"/>
      <c r="M757" s="69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2">
      <c r="A758" s="6"/>
      <c r="B758" s="6"/>
      <c r="C758" s="6"/>
      <c r="D758" s="6"/>
      <c r="E758" s="6"/>
      <c r="F758" s="6"/>
      <c r="G758" s="6"/>
      <c r="M758" s="69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2">
      <c r="A759" s="6"/>
      <c r="B759" s="6"/>
      <c r="C759" s="6"/>
      <c r="D759" s="6"/>
      <c r="E759" s="6"/>
      <c r="F759" s="6"/>
      <c r="G759" s="6"/>
      <c r="M759" s="69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2">
      <c r="A760" s="6"/>
      <c r="B760" s="6"/>
      <c r="C760" s="6"/>
      <c r="D760" s="6"/>
      <c r="E760" s="6"/>
      <c r="F760" s="6"/>
      <c r="G760" s="6"/>
      <c r="M760" s="69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2">
      <c r="A761" s="6"/>
      <c r="B761" s="6"/>
      <c r="C761" s="6"/>
      <c r="D761" s="6"/>
      <c r="E761" s="6"/>
      <c r="F761" s="6"/>
      <c r="G761" s="6"/>
      <c r="M761" s="69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2">
      <c r="A762" s="6"/>
      <c r="B762" s="6"/>
      <c r="C762" s="6"/>
      <c r="D762" s="6"/>
      <c r="E762" s="6"/>
      <c r="F762" s="6"/>
      <c r="G762" s="6"/>
      <c r="M762" s="69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2">
      <c r="A763" s="6"/>
      <c r="B763" s="6"/>
      <c r="C763" s="6"/>
      <c r="D763" s="6"/>
      <c r="E763" s="6"/>
      <c r="F763" s="6"/>
      <c r="G763" s="6"/>
      <c r="M763" s="69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2">
      <c r="A764" s="6"/>
      <c r="B764" s="6"/>
      <c r="C764" s="6"/>
      <c r="D764" s="6"/>
      <c r="E764" s="6"/>
      <c r="F764" s="6"/>
      <c r="G764" s="6"/>
      <c r="M764" s="69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2">
      <c r="A765" s="6"/>
      <c r="B765" s="6"/>
      <c r="C765" s="6"/>
      <c r="D765" s="6"/>
      <c r="E765" s="6"/>
      <c r="F765" s="6"/>
      <c r="G765" s="6"/>
      <c r="M765" s="69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2">
      <c r="A766" s="6"/>
      <c r="B766" s="6"/>
      <c r="C766" s="6"/>
      <c r="D766" s="6"/>
      <c r="E766" s="6"/>
      <c r="F766" s="6"/>
      <c r="G766" s="6"/>
      <c r="M766" s="69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2">
      <c r="A767" s="6"/>
      <c r="B767" s="6"/>
      <c r="C767" s="6"/>
      <c r="D767" s="6"/>
      <c r="E767" s="6"/>
      <c r="F767" s="6"/>
      <c r="G767" s="6"/>
      <c r="M767" s="69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2">
      <c r="A768" s="6"/>
      <c r="B768" s="6"/>
      <c r="C768" s="6"/>
      <c r="D768" s="6"/>
      <c r="E768" s="6"/>
      <c r="F768" s="6"/>
      <c r="G768" s="6"/>
      <c r="M768" s="69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2">
      <c r="A769" s="6"/>
      <c r="B769" s="6"/>
      <c r="C769" s="6"/>
      <c r="D769" s="6"/>
      <c r="E769" s="6"/>
      <c r="F769" s="6"/>
      <c r="G769" s="6"/>
      <c r="M769" s="69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2">
      <c r="A770" s="6"/>
      <c r="B770" s="6"/>
      <c r="C770" s="6"/>
      <c r="D770" s="6"/>
      <c r="E770" s="6"/>
      <c r="F770" s="6"/>
      <c r="G770" s="6"/>
      <c r="M770" s="69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2">
      <c r="A771" s="6"/>
      <c r="B771" s="6"/>
      <c r="C771" s="6"/>
      <c r="D771" s="6"/>
      <c r="E771" s="6"/>
      <c r="F771" s="6"/>
      <c r="G771" s="6"/>
      <c r="M771" s="69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2">
      <c r="A772" s="6"/>
      <c r="B772" s="6"/>
      <c r="C772" s="6"/>
      <c r="D772" s="6"/>
      <c r="E772" s="6"/>
      <c r="F772" s="6"/>
      <c r="G772" s="6"/>
      <c r="M772" s="69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2">
      <c r="A773" s="6"/>
      <c r="B773" s="6"/>
      <c r="C773" s="6"/>
      <c r="D773" s="6"/>
      <c r="E773" s="6"/>
      <c r="F773" s="6"/>
      <c r="G773" s="6"/>
      <c r="M773" s="69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2">
      <c r="A774" s="6"/>
      <c r="B774" s="6"/>
      <c r="C774" s="6"/>
      <c r="D774" s="6"/>
      <c r="E774" s="6"/>
      <c r="F774" s="6"/>
      <c r="G774" s="6"/>
      <c r="M774" s="69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2">
      <c r="A775" s="6"/>
      <c r="B775" s="6"/>
      <c r="C775" s="6"/>
      <c r="D775" s="6"/>
      <c r="E775" s="6"/>
      <c r="F775" s="6"/>
      <c r="G775" s="6"/>
      <c r="M775" s="69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2">
      <c r="A776" s="6"/>
      <c r="B776" s="6"/>
      <c r="C776" s="6"/>
      <c r="D776" s="6"/>
      <c r="E776" s="6"/>
      <c r="F776" s="6"/>
      <c r="G776" s="6"/>
      <c r="M776" s="69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2">
      <c r="A777" s="6"/>
      <c r="B777" s="6"/>
      <c r="C777" s="6"/>
      <c r="D777" s="6"/>
      <c r="E777" s="6"/>
      <c r="F777" s="6"/>
      <c r="G777" s="6"/>
      <c r="M777" s="69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2">
      <c r="A778" s="6"/>
      <c r="B778" s="6"/>
      <c r="C778" s="6"/>
      <c r="D778" s="6"/>
      <c r="E778" s="6"/>
      <c r="F778" s="6"/>
      <c r="G778" s="6"/>
      <c r="M778" s="69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2">
      <c r="A779" s="6"/>
      <c r="B779" s="6"/>
      <c r="C779" s="6"/>
      <c r="D779" s="6"/>
      <c r="E779" s="6"/>
      <c r="F779" s="6"/>
      <c r="G779" s="6"/>
      <c r="M779" s="69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2">
      <c r="A780" s="6"/>
      <c r="B780" s="6"/>
      <c r="C780" s="6"/>
      <c r="D780" s="6"/>
      <c r="E780" s="6"/>
      <c r="F780" s="6"/>
      <c r="G780" s="6"/>
      <c r="M780" s="69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2">
      <c r="A781" s="6"/>
      <c r="B781" s="6"/>
      <c r="C781" s="6"/>
      <c r="D781" s="6"/>
      <c r="E781" s="6"/>
      <c r="F781" s="6"/>
      <c r="G781" s="6"/>
      <c r="M781" s="69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2">
      <c r="A782" s="6"/>
      <c r="B782" s="6"/>
      <c r="C782" s="6"/>
      <c r="D782" s="6"/>
      <c r="E782" s="6"/>
      <c r="F782" s="6"/>
      <c r="G782" s="6"/>
      <c r="M782" s="69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2">
      <c r="A783" s="6"/>
      <c r="B783" s="6"/>
      <c r="C783" s="6"/>
      <c r="D783" s="6"/>
      <c r="E783" s="6"/>
      <c r="F783" s="6"/>
      <c r="G783" s="6"/>
      <c r="M783" s="69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2">
      <c r="A784" s="6"/>
      <c r="B784" s="6"/>
      <c r="C784" s="6"/>
      <c r="D784" s="6"/>
      <c r="E784" s="6"/>
      <c r="F784" s="6"/>
      <c r="G784" s="6"/>
      <c r="M784" s="69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2">
      <c r="A785" s="6"/>
      <c r="B785" s="6"/>
      <c r="C785" s="6"/>
      <c r="D785" s="6"/>
      <c r="E785" s="6"/>
      <c r="F785" s="6"/>
      <c r="G785" s="6"/>
      <c r="M785" s="69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2">
      <c r="A786" s="6"/>
      <c r="B786" s="6"/>
      <c r="C786" s="6"/>
      <c r="D786" s="6"/>
      <c r="E786" s="6"/>
      <c r="F786" s="6"/>
      <c r="G786" s="6"/>
      <c r="M786" s="69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2">
      <c r="A787" s="6"/>
      <c r="B787" s="6"/>
      <c r="C787" s="6"/>
      <c r="D787" s="6"/>
      <c r="E787" s="6"/>
      <c r="F787" s="6"/>
      <c r="G787" s="6"/>
      <c r="M787" s="69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2">
      <c r="A788" s="6"/>
      <c r="B788" s="6"/>
      <c r="C788" s="6"/>
      <c r="D788" s="6"/>
      <c r="E788" s="6"/>
      <c r="F788" s="6"/>
      <c r="G788" s="6"/>
      <c r="M788" s="69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2">
      <c r="A789" s="6"/>
      <c r="B789" s="6"/>
      <c r="C789" s="6"/>
      <c r="D789" s="6"/>
      <c r="E789" s="6"/>
      <c r="F789" s="6"/>
      <c r="G789" s="6"/>
      <c r="M789" s="69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2">
      <c r="A790" s="6"/>
      <c r="B790" s="6"/>
      <c r="C790" s="6"/>
      <c r="D790" s="6"/>
      <c r="E790" s="6"/>
      <c r="F790" s="6"/>
      <c r="G790" s="6"/>
      <c r="M790" s="69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2">
      <c r="A791" s="6"/>
      <c r="B791" s="6"/>
      <c r="C791" s="6"/>
      <c r="D791" s="6"/>
      <c r="E791" s="6"/>
      <c r="F791" s="6"/>
      <c r="G791" s="6"/>
      <c r="M791" s="69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2">
      <c r="A792" s="6"/>
      <c r="B792" s="6"/>
      <c r="C792" s="6"/>
      <c r="D792" s="6"/>
      <c r="E792" s="6"/>
      <c r="F792" s="6"/>
      <c r="G792" s="6"/>
      <c r="M792" s="69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2">
      <c r="A793" s="6"/>
      <c r="B793" s="6"/>
      <c r="C793" s="6"/>
      <c r="D793" s="6"/>
      <c r="E793" s="6"/>
      <c r="F793" s="6"/>
      <c r="G793" s="6"/>
      <c r="M793" s="69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2">
      <c r="A794" s="6"/>
      <c r="B794" s="6"/>
      <c r="C794" s="6"/>
      <c r="D794" s="6"/>
      <c r="E794" s="6"/>
      <c r="F794" s="6"/>
      <c r="G794" s="6"/>
      <c r="M794" s="69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2">
      <c r="A795" s="6"/>
      <c r="B795" s="6"/>
      <c r="C795" s="6"/>
      <c r="D795" s="6"/>
      <c r="E795" s="6"/>
      <c r="F795" s="6"/>
      <c r="G795" s="6"/>
      <c r="M795" s="69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2">
      <c r="A796" s="6"/>
      <c r="B796" s="6"/>
      <c r="C796" s="6"/>
      <c r="D796" s="6"/>
      <c r="E796" s="6"/>
      <c r="F796" s="6"/>
      <c r="G796" s="6"/>
      <c r="M796" s="69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2">
      <c r="A797" s="6"/>
      <c r="B797" s="6"/>
      <c r="C797" s="6"/>
      <c r="D797" s="6"/>
      <c r="E797" s="6"/>
      <c r="F797" s="6"/>
      <c r="G797" s="6"/>
      <c r="M797" s="69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2">
      <c r="A798" s="6"/>
      <c r="B798" s="6"/>
      <c r="C798" s="6"/>
      <c r="D798" s="6"/>
      <c r="E798" s="6"/>
      <c r="F798" s="6"/>
      <c r="G798" s="6"/>
      <c r="M798" s="69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2">
      <c r="A799" s="6"/>
      <c r="B799" s="6"/>
      <c r="C799" s="6"/>
      <c r="D799" s="6"/>
      <c r="E799" s="6"/>
      <c r="F799" s="6"/>
      <c r="G799" s="6"/>
      <c r="M799" s="69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2">
      <c r="A800" s="6"/>
      <c r="B800" s="6"/>
      <c r="C800" s="6"/>
      <c r="D800" s="6"/>
      <c r="E800" s="6"/>
      <c r="F800" s="6"/>
      <c r="G800" s="6"/>
      <c r="M800" s="69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2">
      <c r="A801" s="6"/>
      <c r="B801" s="6"/>
      <c r="C801" s="6"/>
      <c r="D801" s="6"/>
      <c r="E801" s="6"/>
      <c r="F801" s="6"/>
      <c r="G801" s="6"/>
      <c r="M801" s="69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2">
      <c r="A802" s="6"/>
      <c r="B802" s="6"/>
      <c r="C802" s="6"/>
      <c r="D802" s="6"/>
      <c r="E802" s="6"/>
      <c r="F802" s="6"/>
      <c r="G802" s="6"/>
      <c r="M802" s="69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2">
      <c r="A803" s="6"/>
      <c r="B803" s="6"/>
      <c r="C803" s="6"/>
      <c r="D803" s="6"/>
      <c r="E803" s="6"/>
      <c r="F803" s="6"/>
      <c r="G803" s="6"/>
      <c r="M803" s="69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2">
      <c r="A804" s="6"/>
      <c r="B804" s="6"/>
      <c r="C804" s="6"/>
      <c r="D804" s="6"/>
      <c r="E804" s="6"/>
      <c r="F804" s="6"/>
      <c r="G804" s="6"/>
      <c r="M804" s="69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2">
      <c r="A805" s="6"/>
      <c r="B805" s="6"/>
      <c r="C805" s="6"/>
      <c r="D805" s="6"/>
      <c r="E805" s="6"/>
      <c r="F805" s="6"/>
      <c r="G805" s="6"/>
      <c r="M805" s="69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2">
      <c r="A806" s="6"/>
      <c r="B806" s="6"/>
      <c r="C806" s="6"/>
      <c r="D806" s="6"/>
      <c r="E806" s="6"/>
      <c r="F806" s="6"/>
      <c r="G806" s="6"/>
      <c r="M806" s="69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2">
      <c r="A807" s="6"/>
      <c r="B807" s="6"/>
      <c r="C807" s="6"/>
      <c r="D807" s="6"/>
      <c r="E807" s="6"/>
      <c r="F807" s="6"/>
      <c r="G807" s="6"/>
      <c r="M807" s="69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2">
      <c r="A808" s="6"/>
      <c r="B808" s="6"/>
      <c r="C808" s="6"/>
      <c r="D808" s="6"/>
      <c r="E808" s="6"/>
      <c r="F808" s="6"/>
      <c r="G808" s="6"/>
      <c r="M808" s="69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2">
      <c r="A809" s="6"/>
      <c r="B809" s="6"/>
      <c r="C809" s="6"/>
      <c r="D809" s="6"/>
      <c r="E809" s="6"/>
      <c r="F809" s="6"/>
      <c r="G809" s="6"/>
      <c r="M809" s="69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2">
      <c r="A810" s="6"/>
      <c r="B810" s="6"/>
      <c r="C810" s="6"/>
      <c r="D810" s="6"/>
      <c r="E810" s="6"/>
      <c r="F810" s="6"/>
      <c r="G810" s="6"/>
      <c r="M810" s="69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2">
      <c r="A811" s="6"/>
      <c r="B811" s="6"/>
      <c r="C811" s="6"/>
      <c r="D811" s="6"/>
      <c r="E811" s="6"/>
      <c r="F811" s="6"/>
      <c r="G811" s="6"/>
      <c r="M811" s="69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2">
      <c r="A812" s="6"/>
      <c r="B812" s="6"/>
      <c r="C812" s="6"/>
      <c r="D812" s="6"/>
      <c r="E812" s="6"/>
      <c r="F812" s="6"/>
      <c r="G812" s="6"/>
      <c r="M812" s="69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2">
      <c r="A813" s="6"/>
      <c r="B813" s="6"/>
      <c r="C813" s="6"/>
      <c r="D813" s="6"/>
      <c r="E813" s="6"/>
      <c r="F813" s="6"/>
      <c r="G813" s="6"/>
      <c r="M813" s="69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2">
      <c r="A814" s="6"/>
      <c r="B814" s="6"/>
      <c r="C814" s="6"/>
      <c r="D814" s="6"/>
      <c r="E814" s="6"/>
      <c r="F814" s="6"/>
      <c r="G814" s="6"/>
      <c r="M814" s="69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2">
      <c r="A815" s="6"/>
      <c r="B815" s="6"/>
      <c r="C815" s="6"/>
      <c r="D815" s="6"/>
      <c r="E815" s="6"/>
      <c r="F815" s="6"/>
      <c r="G815" s="6"/>
      <c r="M815" s="69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2">
      <c r="A816" s="6"/>
      <c r="B816" s="6"/>
      <c r="C816" s="6"/>
      <c r="D816" s="6"/>
      <c r="E816" s="6"/>
      <c r="F816" s="6"/>
      <c r="G816" s="6"/>
      <c r="M816" s="69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2">
      <c r="A817" s="6"/>
      <c r="B817" s="6"/>
      <c r="C817" s="6"/>
      <c r="D817" s="6"/>
      <c r="E817" s="6"/>
      <c r="F817" s="6"/>
      <c r="G817" s="6"/>
      <c r="M817" s="69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2">
      <c r="A818" s="6"/>
      <c r="B818" s="6"/>
      <c r="C818" s="6"/>
      <c r="D818" s="6"/>
      <c r="E818" s="6"/>
      <c r="F818" s="6"/>
      <c r="G818" s="6"/>
      <c r="M818" s="69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2">
      <c r="A819" s="6"/>
      <c r="B819" s="6"/>
      <c r="C819" s="6"/>
      <c r="D819" s="6"/>
      <c r="E819" s="6"/>
      <c r="F819" s="6"/>
      <c r="G819" s="6"/>
      <c r="M819" s="69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2">
      <c r="A820" s="6"/>
      <c r="B820" s="6"/>
      <c r="C820" s="6"/>
      <c r="D820" s="6"/>
      <c r="E820" s="6"/>
      <c r="F820" s="6"/>
      <c r="G820" s="6"/>
      <c r="M820" s="69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2">
      <c r="A821" s="6"/>
      <c r="B821" s="6"/>
      <c r="C821" s="6"/>
      <c r="D821" s="6"/>
      <c r="E821" s="6"/>
      <c r="F821" s="6"/>
      <c r="G821" s="6"/>
      <c r="M821" s="69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2">
      <c r="A822" s="6"/>
      <c r="B822" s="6"/>
      <c r="C822" s="6"/>
      <c r="D822" s="6"/>
      <c r="E822" s="6"/>
      <c r="F822" s="6"/>
      <c r="G822" s="6"/>
      <c r="M822" s="69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2">
      <c r="A823" s="6"/>
      <c r="B823" s="6"/>
      <c r="C823" s="6"/>
      <c r="D823" s="6"/>
      <c r="E823" s="6"/>
      <c r="F823" s="6"/>
      <c r="G823" s="6"/>
      <c r="M823" s="69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2">
      <c r="A824" s="6"/>
      <c r="B824" s="6"/>
      <c r="C824" s="6"/>
      <c r="D824" s="6"/>
      <c r="E824" s="6"/>
      <c r="F824" s="6"/>
      <c r="G824" s="6"/>
      <c r="M824" s="69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2">
      <c r="A825" s="6"/>
      <c r="B825" s="6"/>
      <c r="C825" s="6"/>
      <c r="D825" s="6"/>
      <c r="E825" s="6"/>
      <c r="F825" s="6"/>
      <c r="G825" s="6"/>
      <c r="M825" s="69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2">
      <c r="A826" s="6"/>
      <c r="B826" s="6"/>
      <c r="C826" s="6"/>
      <c r="D826" s="6"/>
      <c r="E826" s="6"/>
      <c r="F826" s="6"/>
      <c r="G826" s="6"/>
      <c r="M826" s="69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2">
      <c r="A827" s="6"/>
      <c r="B827" s="6"/>
      <c r="C827" s="6"/>
      <c r="D827" s="6"/>
      <c r="E827" s="6"/>
      <c r="F827" s="6"/>
      <c r="G827" s="6"/>
      <c r="M827" s="69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2">
      <c r="A828" s="6"/>
      <c r="B828" s="6"/>
      <c r="C828" s="6"/>
      <c r="D828" s="6"/>
      <c r="E828" s="6"/>
      <c r="F828" s="6"/>
      <c r="G828" s="6"/>
      <c r="M828" s="69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2">
      <c r="A829" s="6"/>
      <c r="B829" s="6"/>
      <c r="C829" s="6"/>
      <c r="D829" s="6"/>
      <c r="E829" s="6"/>
      <c r="F829" s="6"/>
      <c r="G829" s="6"/>
      <c r="M829" s="69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2">
      <c r="A830" s="6"/>
      <c r="B830" s="6"/>
      <c r="C830" s="6"/>
      <c r="D830" s="6"/>
      <c r="E830" s="6"/>
      <c r="F830" s="6"/>
      <c r="G830" s="6"/>
      <c r="M830" s="69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2">
      <c r="A831" s="6"/>
      <c r="B831" s="6"/>
      <c r="C831" s="6"/>
      <c r="D831" s="6"/>
      <c r="E831" s="6"/>
      <c r="F831" s="6"/>
      <c r="G831" s="6"/>
      <c r="M831" s="69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2">
      <c r="A832" s="6"/>
      <c r="B832" s="6"/>
      <c r="C832" s="6"/>
      <c r="D832" s="6"/>
      <c r="E832" s="6"/>
      <c r="F832" s="6"/>
      <c r="G832" s="6"/>
      <c r="M832" s="69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2">
      <c r="A833" s="6"/>
      <c r="B833" s="6"/>
      <c r="C833" s="6"/>
      <c r="D833" s="6"/>
      <c r="E833" s="6"/>
      <c r="F833" s="6"/>
      <c r="G833" s="6"/>
      <c r="M833" s="69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2">
      <c r="A834" s="6"/>
      <c r="B834" s="6"/>
      <c r="C834" s="6"/>
      <c r="D834" s="6"/>
      <c r="E834" s="6"/>
      <c r="F834" s="6"/>
      <c r="G834" s="6"/>
      <c r="M834" s="69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2">
      <c r="A835" s="6"/>
      <c r="B835" s="6"/>
      <c r="C835" s="6"/>
      <c r="D835" s="6"/>
      <c r="E835" s="6"/>
      <c r="F835" s="6"/>
      <c r="G835" s="6"/>
      <c r="M835" s="69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2">
      <c r="A836" s="6"/>
      <c r="B836" s="6"/>
      <c r="C836" s="6"/>
      <c r="D836" s="6"/>
      <c r="E836" s="6"/>
      <c r="F836" s="6"/>
      <c r="G836" s="6"/>
      <c r="M836" s="69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2">
      <c r="A837" s="6"/>
      <c r="B837" s="6"/>
      <c r="C837" s="6"/>
      <c r="D837" s="6"/>
      <c r="E837" s="6"/>
      <c r="F837" s="6"/>
      <c r="G837" s="6"/>
      <c r="M837" s="69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2">
      <c r="A838" s="6"/>
      <c r="B838" s="6"/>
      <c r="C838" s="6"/>
      <c r="D838" s="6"/>
      <c r="E838" s="6"/>
      <c r="F838" s="6"/>
      <c r="G838" s="6"/>
      <c r="M838" s="69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2">
      <c r="A839" s="6"/>
      <c r="B839" s="6"/>
      <c r="C839" s="6"/>
      <c r="D839" s="6"/>
      <c r="E839" s="6"/>
      <c r="F839" s="6"/>
      <c r="G839" s="6"/>
      <c r="M839" s="69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2">
      <c r="A840" s="6"/>
      <c r="B840" s="6"/>
      <c r="C840" s="6"/>
      <c r="D840" s="6"/>
      <c r="E840" s="6"/>
      <c r="F840" s="6"/>
      <c r="G840" s="6"/>
      <c r="M840" s="69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2">
      <c r="A841" s="6"/>
      <c r="B841" s="6"/>
      <c r="C841" s="6"/>
      <c r="D841" s="6"/>
      <c r="E841" s="6"/>
      <c r="F841" s="6"/>
      <c r="G841" s="6"/>
      <c r="M841" s="69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2">
      <c r="A842" s="6"/>
      <c r="B842" s="6"/>
      <c r="C842" s="6"/>
      <c r="D842" s="6"/>
      <c r="E842" s="6"/>
      <c r="F842" s="6"/>
      <c r="G842" s="6"/>
      <c r="M842" s="69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2">
      <c r="A843" s="6"/>
      <c r="B843" s="6"/>
      <c r="C843" s="6"/>
      <c r="D843" s="6"/>
      <c r="E843" s="6"/>
      <c r="F843" s="6"/>
      <c r="G843" s="6"/>
      <c r="M843" s="69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2">
      <c r="A844" s="6"/>
      <c r="B844" s="6"/>
      <c r="C844" s="6"/>
      <c r="D844" s="6"/>
      <c r="E844" s="6"/>
      <c r="F844" s="6"/>
      <c r="G844" s="6"/>
      <c r="M844" s="69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2">
      <c r="A845" s="6"/>
      <c r="B845" s="6"/>
      <c r="C845" s="6"/>
      <c r="D845" s="6"/>
      <c r="E845" s="6"/>
      <c r="F845" s="6"/>
      <c r="G845" s="6"/>
      <c r="M845" s="69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2">
      <c r="A846" s="6"/>
      <c r="B846" s="6"/>
      <c r="C846" s="6"/>
      <c r="D846" s="6"/>
      <c r="E846" s="6"/>
      <c r="F846" s="6"/>
      <c r="G846" s="6"/>
      <c r="M846" s="69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2">
      <c r="A847" s="6"/>
      <c r="B847" s="6"/>
      <c r="C847" s="6"/>
      <c r="D847" s="6"/>
      <c r="E847" s="6"/>
      <c r="F847" s="6"/>
      <c r="G847" s="6"/>
      <c r="M847" s="69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2">
      <c r="A848" s="6"/>
      <c r="B848" s="6"/>
      <c r="C848" s="6"/>
      <c r="D848" s="6"/>
      <c r="E848" s="6"/>
      <c r="F848" s="6"/>
      <c r="G848" s="6"/>
      <c r="M848" s="69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2">
      <c r="A849" s="6"/>
      <c r="B849" s="6"/>
      <c r="C849" s="6"/>
      <c r="D849" s="6"/>
      <c r="E849" s="6"/>
      <c r="F849" s="6"/>
      <c r="G849" s="6"/>
      <c r="M849" s="69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2">
      <c r="A850" s="6"/>
      <c r="B850" s="6"/>
      <c r="C850" s="6"/>
      <c r="D850" s="6"/>
      <c r="E850" s="6"/>
      <c r="F850" s="6"/>
      <c r="G850" s="6"/>
      <c r="M850" s="69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2">
      <c r="A851" s="6"/>
      <c r="B851" s="6"/>
      <c r="C851" s="6"/>
      <c r="D851" s="6"/>
      <c r="E851" s="6"/>
      <c r="F851" s="6"/>
      <c r="G851" s="6"/>
      <c r="M851" s="69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2">
      <c r="A852" s="6"/>
      <c r="B852" s="6"/>
      <c r="C852" s="6"/>
      <c r="D852" s="6"/>
      <c r="E852" s="6"/>
      <c r="F852" s="6"/>
      <c r="G852" s="6"/>
      <c r="M852" s="69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2">
      <c r="A853" s="6"/>
      <c r="B853" s="6"/>
      <c r="C853" s="6"/>
      <c r="D853" s="6"/>
      <c r="E853" s="6"/>
      <c r="F853" s="6"/>
      <c r="G853" s="6"/>
      <c r="M853" s="69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2">
      <c r="A854" s="6"/>
      <c r="B854" s="6"/>
      <c r="C854" s="6"/>
      <c r="D854" s="6"/>
      <c r="E854" s="6"/>
      <c r="F854" s="6"/>
      <c r="G854" s="6"/>
      <c r="M854" s="69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2">
      <c r="A855" s="6"/>
      <c r="B855" s="6"/>
      <c r="C855" s="6"/>
      <c r="D855" s="6"/>
      <c r="E855" s="6"/>
      <c r="F855" s="6"/>
      <c r="G855" s="6"/>
      <c r="M855" s="69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2">
      <c r="A856" s="6"/>
      <c r="B856" s="6"/>
      <c r="C856" s="6"/>
      <c r="D856" s="6"/>
      <c r="E856" s="6"/>
      <c r="F856" s="6"/>
      <c r="G856" s="6"/>
      <c r="M856" s="69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2">
      <c r="A857" s="6"/>
      <c r="B857" s="6"/>
      <c r="C857" s="6"/>
      <c r="D857" s="6"/>
      <c r="E857" s="6"/>
      <c r="F857" s="6"/>
      <c r="G857" s="6"/>
      <c r="M857" s="69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2">
      <c r="A858" s="6"/>
      <c r="B858" s="6"/>
      <c r="C858" s="6"/>
      <c r="D858" s="6"/>
      <c r="E858" s="6"/>
      <c r="F858" s="6"/>
      <c r="G858" s="6"/>
      <c r="M858" s="69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2">
      <c r="A859" s="6"/>
      <c r="B859" s="6"/>
      <c r="C859" s="6"/>
      <c r="D859" s="6"/>
      <c r="E859" s="6"/>
      <c r="F859" s="6"/>
      <c r="G859" s="6"/>
      <c r="M859" s="69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2">
      <c r="A860" s="6"/>
      <c r="B860" s="6"/>
      <c r="C860" s="6"/>
      <c r="D860" s="6"/>
      <c r="E860" s="6"/>
      <c r="F860" s="6"/>
      <c r="G860" s="6"/>
      <c r="M860" s="69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2">
      <c r="A861" s="6"/>
      <c r="B861" s="6"/>
      <c r="C861" s="6"/>
      <c r="D861" s="6"/>
      <c r="E861" s="6"/>
      <c r="F861" s="6"/>
      <c r="G861" s="6"/>
      <c r="M861" s="69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2">
      <c r="A862" s="6"/>
      <c r="B862" s="6"/>
      <c r="C862" s="6"/>
      <c r="D862" s="6"/>
      <c r="E862" s="6"/>
      <c r="F862" s="6"/>
      <c r="G862" s="6"/>
      <c r="M862" s="69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2">
      <c r="A863" s="6"/>
      <c r="B863" s="6"/>
      <c r="C863" s="6"/>
      <c r="D863" s="6"/>
      <c r="E863" s="6"/>
      <c r="F863" s="6"/>
      <c r="G863" s="6"/>
      <c r="M863" s="69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2">
      <c r="A864" s="6"/>
      <c r="B864" s="6"/>
      <c r="C864" s="6"/>
      <c r="D864" s="6"/>
      <c r="E864" s="6"/>
      <c r="F864" s="6"/>
      <c r="G864" s="6"/>
      <c r="M864" s="69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2">
      <c r="A865" s="6"/>
      <c r="B865" s="6"/>
      <c r="C865" s="6"/>
      <c r="D865" s="6"/>
      <c r="E865" s="6"/>
      <c r="F865" s="6"/>
      <c r="G865" s="6"/>
      <c r="M865" s="69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2">
      <c r="A866" s="6"/>
      <c r="B866" s="6"/>
      <c r="C866" s="6"/>
      <c r="D866" s="6"/>
      <c r="E866" s="6"/>
      <c r="F866" s="6"/>
      <c r="G866" s="6"/>
      <c r="M866" s="69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2">
      <c r="A867" s="6"/>
      <c r="B867" s="6"/>
      <c r="C867" s="6"/>
      <c r="D867" s="6"/>
      <c r="E867" s="6"/>
      <c r="F867" s="6"/>
      <c r="G867" s="6"/>
      <c r="M867" s="69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2">
      <c r="A868" s="6"/>
      <c r="B868" s="6"/>
      <c r="C868" s="6"/>
      <c r="D868" s="6"/>
      <c r="E868" s="6"/>
      <c r="F868" s="6"/>
      <c r="G868" s="6"/>
      <c r="M868" s="69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2">
      <c r="A869" s="6"/>
      <c r="B869" s="6"/>
      <c r="C869" s="6"/>
      <c r="D869" s="6"/>
      <c r="E869" s="6"/>
      <c r="F869" s="6"/>
      <c r="G869" s="6"/>
      <c r="M869" s="69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2">
      <c r="A870" s="6"/>
      <c r="B870" s="6"/>
      <c r="C870" s="6"/>
      <c r="D870" s="6"/>
      <c r="E870" s="6"/>
      <c r="F870" s="6"/>
      <c r="G870" s="6"/>
      <c r="M870" s="69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2">
      <c r="A871" s="6"/>
      <c r="B871" s="6"/>
      <c r="C871" s="6"/>
      <c r="D871" s="6"/>
      <c r="E871" s="6"/>
      <c r="F871" s="6"/>
      <c r="G871" s="6"/>
      <c r="M871" s="69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2">
      <c r="A872" s="6"/>
      <c r="B872" s="6"/>
      <c r="C872" s="6"/>
      <c r="D872" s="6"/>
      <c r="E872" s="6"/>
      <c r="F872" s="6"/>
      <c r="G872" s="6"/>
      <c r="M872" s="69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2">
      <c r="A873" s="6"/>
      <c r="B873" s="6"/>
      <c r="C873" s="6"/>
      <c r="D873" s="6"/>
      <c r="E873" s="6"/>
      <c r="F873" s="6"/>
      <c r="G873" s="6"/>
      <c r="M873" s="69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2">
      <c r="A874" s="6"/>
      <c r="B874" s="6"/>
      <c r="C874" s="6"/>
      <c r="D874" s="6"/>
      <c r="E874" s="6"/>
      <c r="F874" s="6"/>
      <c r="G874" s="6"/>
      <c r="M874" s="69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2">
      <c r="A875" s="6"/>
      <c r="B875" s="6"/>
      <c r="C875" s="6"/>
      <c r="D875" s="6"/>
      <c r="E875" s="6"/>
      <c r="F875" s="6"/>
      <c r="G875" s="6"/>
      <c r="M875" s="69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2">
      <c r="A876" s="6"/>
      <c r="B876" s="6"/>
      <c r="C876" s="6"/>
      <c r="D876" s="6"/>
      <c r="E876" s="6"/>
      <c r="F876" s="6"/>
      <c r="G876" s="6"/>
      <c r="M876" s="69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2">
      <c r="A877" s="6"/>
      <c r="B877" s="6"/>
      <c r="C877" s="6"/>
      <c r="D877" s="6"/>
      <c r="E877" s="6"/>
      <c r="F877" s="6"/>
      <c r="G877" s="6"/>
      <c r="M877" s="69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2">
      <c r="A878" s="6"/>
      <c r="B878" s="6"/>
      <c r="C878" s="6"/>
      <c r="D878" s="6"/>
      <c r="E878" s="6"/>
      <c r="F878" s="6"/>
      <c r="G878" s="6"/>
      <c r="M878" s="69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2">
      <c r="A879" s="6"/>
      <c r="B879" s="6"/>
      <c r="C879" s="6"/>
      <c r="D879" s="6"/>
      <c r="E879" s="6"/>
      <c r="F879" s="6"/>
      <c r="G879" s="6"/>
      <c r="M879" s="69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2">
      <c r="A880" s="6"/>
      <c r="B880" s="6"/>
      <c r="C880" s="6"/>
      <c r="D880" s="6"/>
      <c r="E880" s="6"/>
      <c r="F880" s="6"/>
      <c r="G880" s="6"/>
      <c r="M880" s="69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2">
      <c r="A881" s="6"/>
      <c r="B881" s="6"/>
      <c r="C881" s="6"/>
      <c r="D881" s="6"/>
      <c r="E881" s="6"/>
      <c r="F881" s="6"/>
      <c r="G881" s="6"/>
      <c r="M881" s="69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2">
      <c r="A882" s="6"/>
      <c r="B882" s="6"/>
      <c r="C882" s="6"/>
      <c r="D882" s="6"/>
      <c r="E882" s="6"/>
      <c r="F882" s="6"/>
      <c r="G882" s="6"/>
      <c r="M882" s="69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2">
      <c r="A883" s="6"/>
      <c r="B883" s="6"/>
      <c r="C883" s="6"/>
      <c r="D883" s="6"/>
      <c r="E883" s="6"/>
      <c r="F883" s="6"/>
      <c r="G883" s="6"/>
      <c r="M883" s="69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2">
      <c r="A884" s="6"/>
      <c r="B884" s="6"/>
      <c r="C884" s="6"/>
      <c r="D884" s="6"/>
      <c r="E884" s="6"/>
      <c r="F884" s="6"/>
      <c r="G884" s="6"/>
      <c r="M884" s="69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2">
      <c r="A885" s="6"/>
      <c r="B885" s="6"/>
      <c r="C885" s="6"/>
      <c r="D885" s="6"/>
      <c r="E885" s="6"/>
      <c r="F885" s="6"/>
      <c r="G885" s="6"/>
      <c r="M885" s="69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2">
      <c r="A886" s="6"/>
      <c r="B886" s="6"/>
      <c r="C886" s="6"/>
      <c r="D886" s="6"/>
      <c r="E886" s="6"/>
      <c r="F886" s="6"/>
      <c r="G886" s="6"/>
      <c r="M886" s="69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2">
      <c r="A887" s="6"/>
      <c r="B887" s="6"/>
      <c r="C887" s="6"/>
      <c r="D887" s="6"/>
      <c r="E887" s="6"/>
      <c r="F887" s="6"/>
      <c r="G887" s="6"/>
      <c r="M887" s="69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2">
      <c r="A888" s="6"/>
      <c r="B888" s="6"/>
      <c r="C888" s="6"/>
      <c r="D888" s="6"/>
      <c r="E888" s="6"/>
      <c r="F888" s="6"/>
      <c r="G888" s="6"/>
      <c r="M888" s="69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2">
      <c r="A889" s="6"/>
      <c r="B889" s="6"/>
      <c r="C889" s="6"/>
      <c r="D889" s="6"/>
      <c r="E889" s="6"/>
      <c r="F889" s="6"/>
      <c r="G889" s="6"/>
      <c r="M889" s="69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2">
      <c r="A890" s="6"/>
      <c r="B890" s="6"/>
      <c r="C890" s="6"/>
      <c r="D890" s="6"/>
      <c r="E890" s="6"/>
      <c r="F890" s="6"/>
      <c r="G890" s="6"/>
      <c r="M890" s="69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2">
      <c r="A891" s="6"/>
      <c r="B891" s="6"/>
      <c r="C891" s="6"/>
      <c r="D891" s="6"/>
      <c r="E891" s="6"/>
      <c r="F891" s="6"/>
      <c r="G891" s="6"/>
      <c r="M891" s="69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2">
      <c r="A892" s="6"/>
      <c r="B892" s="6"/>
      <c r="C892" s="6"/>
      <c r="D892" s="6"/>
      <c r="E892" s="6"/>
      <c r="F892" s="6"/>
      <c r="G892" s="6"/>
      <c r="M892" s="69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2">
      <c r="A893" s="6"/>
      <c r="B893" s="6"/>
      <c r="C893" s="6"/>
      <c r="D893" s="6"/>
      <c r="E893" s="6"/>
      <c r="F893" s="6"/>
      <c r="G893" s="6"/>
      <c r="M893" s="69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2">
      <c r="A894" s="6"/>
      <c r="B894" s="6"/>
      <c r="C894" s="6"/>
      <c r="D894" s="6"/>
      <c r="E894" s="6"/>
      <c r="F894" s="6"/>
      <c r="G894" s="6"/>
      <c r="M894" s="69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2">
      <c r="A895" s="6"/>
      <c r="B895" s="6"/>
      <c r="C895" s="6"/>
      <c r="D895" s="6"/>
      <c r="E895" s="6"/>
      <c r="F895" s="6"/>
      <c r="G895" s="6"/>
      <c r="M895" s="69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2">
      <c r="A896" s="6"/>
      <c r="B896" s="6"/>
      <c r="C896" s="6"/>
      <c r="D896" s="6"/>
      <c r="E896" s="6"/>
      <c r="F896" s="6"/>
      <c r="G896" s="6"/>
      <c r="M896" s="69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2">
      <c r="A897" s="6"/>
      <c r="B897" s="6"/>
      <c r="C897" s="6"/>
      <c r="D897" s="6"/>
      <c r="E897" s="6"/>
      <c r="F897" s="6"/>
      <c r="G897" s="6"/>
      <c r="M897" s="69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2">
      <c r="A898" s="6"/>
      <c r="B898" s="6"/>
      <c r="C898" s="6"/>
      <c r="D898" s="6"/>
      <c r="E898" s="6"/>
      <c r="F898" s="6"/>
      <c r="G898" s="6"/>
      <c r="M898" s="69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2">
      <c r="A899" s="6"/>
      <c r="B899" s="6"/>
      <c r="C899" s="6"/>
      <c r="D899" s="6"/>
      <c r="E899" s="6"/>
      <c r="F899" s="6"/>
      <c r="G899" s="6"/>
      <c r="M899" s="69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2">
      <c r="A900" s="6"/>
      <c r="B900" s="6"/>
      <c r="C900" s="6"/>
      <c r="D900" s="6"/>
      <c r="E900" s="6"/>
      <c r="F900" s="6"/>
      <c r="G900" s="6"/>
      <c r="M900" s="69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2">
      <c r="A901" s="6"/>
      <c r="B901" s="6"/>
      <c r="C901" s="6"/>
      <c r="D901" s="6"/>
      <c r="E901" s="6"/>
      <c r="F901" s="6"/>
      <c r="G901" s="6"/>
      <c r="M901" s="69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2">
      <c r="A902" s="6"/>
      <c r="B902" s="6"/>
      <c r="C902" s="6"/>
      <c r="D902" s="6"/>
      <c r="E902" s="6"/>
      <c r="F902" s="6"/>
      <c r="G902" s="6"/>
      <c r="M902" s="69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2">
      <c r="A903" s="6"/>
      <c r="B903" s="6"/>
      <c r="C903" s="6"/>
      <c r="D903" s="6"/>
      <c r="E903" s="6"/>
      <c r="F903" s="6"/>
      <c r="G903" s="6"/>
      <c r="M903" s="69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2">
      <c r="A904" s="6"/>
      <c r="B904" s="6"/>
      <c r="C904" s="6"/>
      <c r="D904" s="6"/>
      <c r="E904" s="6"/>
      <c r="F904" s="6"/>
      <c r="G904" s="6"/>
      <c r="M904" s="69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2">
      <c r="A905" s="6"/>
      <c r="B905" s="6"/>
      <c r="C905" s="6"/>
      <c r="D905" s="6"/>
      <c r="E905" s="6"/>
      <c r="F905" s="6"/>
      <c r="G905" s="6"/>
      <c r="M905" s="69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2">
      <c r="A906" s="6"/>
      <c r="B906" s="6"/>
      <c r="C906" s="6"/>
      <c r="D906" s="6"/>
      <c r="E906" s="6"/>
      <c r="F906" s="6"/>
      <c r="G906" s="6"/>
      <c r="M906" s="69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2">
      <c r="A907" s="6"/>
      <c r="B907" s="6"/>
      <c r="C907" s="6"/>
      <c r="D907" s="6"/>
      <c r="E907" s="6"/>
      <c r="F907" s="6"/>
      <c r="G907" s="6"/>
      <c r="M907" s="69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2">
      <c r="A908" s="6"/>
      <c r="B908" s="6"/>
      <c r="C908" s="6"/>
      <c r="D908" s="6"/>
      <c r="E908" s="6"/>
      <c r="F908" s="6"/>
      <c r="G908" s="6"/>
      <c r="M908" s="69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2">
      <c r="A909" s="6"/>
      <c r="B909" s="6"/>
      <c r="C909" s="6"/>
      <c r="D909" s="6"/>
      <c r="E909" s="6"/>
      <c r="F909" s="6"/>
      <c r="G909" s="6"/>
      <c r="M909" s="69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2">
      <c r="A910" s="6"/>
      <c r="B910" s="6"/>
      <c r="C910" s="6"/>
      <c r="D910" s="6"/>
      <c r="E910" s="6"/>
      <c r="F910" s="6"/>
      <c r="G910" s="6"/>
      <c r="M910" s="69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2">
      <c r="A911" s="6"/>
      <c r="B911" s="6"/>
      <c r="C911" s="6"/>
      <c r="D911" s="6"/>
      <c r="E911" s="6"/>
      <c r="F911" s="6"/>
      <c r="G911" s="6"/>
      <c r="M911" s="69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2">
      <c r="A912" s="6"/>
      <c r="B912" s="6"/>
      <c r="C912" s="6"/>
      <c r="D912" s="6"/>
      <c r="E912" s="6"/>
      <c r="F912" s="6"/>
      <c r="G912" s="6"/>
      <c r="M912" s="69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2">
      <c r="A913" s="6"/>
      <c r="B913" s="6"/>
      <c r="C913" s="6"/>
      <c r="D913" s="6"/>
      <c r="E913" s="6"/>
      <c r="F913" s="6"/>
      <c r="G913" s="6"/>
      <c r="M913" s="69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2">
      <c r="A914" s="6"/>
      <c r="B914" s="6"/>
      <c r="C914" s="6"/>
      <c r="D914" s="6"/>
      <c r="E914" s="6"/>
      <c r="F914" s="6"/>
      <c r="G914" s="6"/>
      <c r="M914" s="69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2">
      <c r="A915" s="6"/>
      <c r="B915" s="6"/>
      <c r="C915" s="6"/>
      <c r="D915" s="6"/>
      <c r="E915" s="6"/>
      <c r="F915" s="6"/>
      <c r="G915" s="6"/>
      <c r="M915" s="69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2">
      <c r="A916" s="6"/>
      <c r="B916" s="6"/>
      <c r="C916" s="6"/>
      <c r="D916" s="6"/>
      <c r="E916" s="6"/>
      <c r="F916" s="6"/>
      <c r="G916" s="6"/>
      <c r="M916" s="69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2">
      <c r="A917" s="6"/>
      <c r="B917" s="6"/>
      <c r="C917" s="6"/>
      <c r="D917" s="6"/>
      <c r="E917" s="6"/>
      <c r="F917" s="6"/>
      <c r="G917" s="6"/>
      <c r="M917" s="69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2">
      <c r="A918" s="6"/>
      <c r="B918" s="6"/>
      <c r="C918" s="6"/>
      <c r="D918" s="6"/>
      <c r="E918" s="6"/>
      <c r="F918" s="6"/>
      <c r="G918" s="6"/>
      <c r="M918" s="69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2">
      <c r="A919" s="6"/>
      <c r="B919" s="6"/>
      <c r="C919" s="6"/>
      <c r="D919" s="6"/>
      <c r="E919" s="6"/>
      <c r="F919" s="6"/>
      <c r="G919" s="6"/>
      <c r="M919" s="69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2">
      <c r="A920" s="6"/>
      <c r="B920" s="6"/>
      <c r="C920" s="6"/>
      <c r="D920" s="6"/>
      <c r="E920" s="6"/>
      <c r="F920" s="6"/>
      <c r="G920" s="6"/>
      <c r="M920" s="69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2">
      <c r="A921" s="6"/>
      <c r="B921" s="6"/>
      <c r="C921" s="6"/>
      <c r="D921" s="6"/>
      <c r="E921" s="6"/>
      <c r="F921" s="6"/>
      <c r="G921" s="6"/>
      <c r="M921" s="69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2">
      <c r="A922" s="6"/>
      <c r="B922" s="6"/>
      <c r="C922" s="6"/>
      <c r="D922" s="6"/>
      <c r="E922" s="6"/>
      <c r="F922" s="6"/>
      <c r="G922" s="6"/>
      <c r="M922" s="69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2">
      <c r="A923" s="6"/>
      <c r="B923" s="6"/>
      <c r="C923" s="6"/>
      <c r="D923" s="6"/>
      <c r="E923" s="6"/>
      <c r="F923" s="6"/>
      <c r="G923" s="6"/>
      <c r="M923" s="69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2">
      <c r="A924" s="6"/>
      <c r="B924" s="6"/>
      <c r="C924" s="6"/>
      <c r="D924" s="6"/>
      <c r="E924" s="6"/>
      <c r="F924" s="6"/>
      <c r="G924" s="6"/>
      <c r="M924" s="69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2">
      <c r="A925" s="6"/>
      <c r="B925" s="6"/>
      <c r="C925" s="6"/>
      <c r="D925" s="6"/>
      <c r="E925" s="6"/>
      <c r="F925" s="6"/>
      <c r="G925" s="6"/>
      <c r="M925" s="69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2">
      <c r="A926" s="6"/>
      <c r="B926" s="6"/>
      <c r="C926" s="6"/>
      <c r="D926" s="6"/>
      <c r="E926" s="6"/>
      <c r="F926" s="6"/>
      <c r="G926" s="6"/>
      <c r="M926" s="69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2">
      <c r="A927" s="6"/>
      <c r="B927" s="6"/>
      <c r="C927" s="6"/>
      <c r="D927" s="6"/>
      <c r="E927" s="6"/>
      <c r="F927" s="6"/>
      <c r="G927" s="6"/>
      <c r="M927" s="69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2">
      <c r="A928" s="6"/>
      <c r="B928" s="6"/>
      <c r="C928" s="6"/>
      <c r="D928" s="6"/>
      <c r="E928" s="6"/>
      <c r="F928" s="6"/>
      <c r="G928" s="6"/>
      <c r="M928" s="69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2">
      <c r="A929" s="6"/>
      <c r="B929" s="6"/>
      <c r="C929" s="6"/>
      <c r="D929" s="6"/>
      <c r="E929" s="6"/>
      <c r="F929" s="6"/>
      <c r="G929" s="6"/>
      <c r="M929" s="69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2">
      <c r="A930" s="6"/>
      <c r="B930" s="6"/>
      <c r="C930" s="6"/>
      <c r="D930" s="6"/>
      <c r="E930" s="6"/>
      <c r="F930" s="6"/>
      <c r="G930" s="6"/>
      <c r="M930" s="69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2">
      <c r="A931" s="6"/>
      <c r="B931" s="6"/>
      <c r="C931" s="6"/>
      <c r="D931" s="6"/>
      <c r="E931" s="6"/>
      <c r="F931" s="6"/>
      <c r="G931" s="6"/>
      <c r="M931" s="69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2">
      <c r="A932" s="6"/>
      <c r="B932" s="6"/>
      <c r="C932" s="6"/>
      <c r="D932" s="6"/>
      <c r="E932" s="6"/>
      <c r="F932" s="6"/>
      <c r="G932" s="6"/>
      <c r="M932" s="69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2">
      <c r="A933" s="6"/>
      <c r="B933" s="6"/>
      <c r="C933" s="6"/>
      <c r="D933" s="6"/>
      <c r="E933" s="6"/>
      <c r="F933" s="6"/>
      <c r="G933" s="6"/>
      <c r="M933" s="69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2">
      <c r="A934" s="6"/>
      <c r="B934" s="6"/>
      <c r="C934" s="6"/>
      <c r="D934" s="6"/>
      <c r="E934" s="6"/>
      <c r="F934" s="6"/>
      <c r="G934" s="6"/>
      <c r="M934" s="69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2">
      <c r="A935" s="6"/>
      <c r="B935" s="6"/>
      <c r="C935" s="6"/>
      <c r="D935" s="6"/>
      <c r="E935" s="6"/>
      <c r="F935" s="6"/>
      <c r="G935" s="6"/>
      <c r="M935" s="69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2">
      <c r="A936" s="6"/>
      <c r="B936" s="6"/>
      <c r="C936" s="6"/>
      <c r="D936" s="6"/>
      <c r="E936" s="6"/>
      <c r="F936" s="6"/>
      <c r="G936" s="6"/>
      <c r="M936" s="69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2">
      <c r="A937" s="6"/>
      <c r="B937" s="6"/>
      <c r="C937" s="6"/>
      <c r="D937" s="6"/>
      <c r="E937" s="6"/>
      <c r="F937" s="6"/>
      <c r="G937" s="6"/>
      <c r="M937" s="69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2">
      <c r="A938" s="6"/>
      <c r="B938" s="6"/>
      <c r="C938" s="6"/>
      <c r="D938" s="6"/>
      <c r="E938" s="6"/>
      <c r="F938" s="6"/>
      <c r="G938" s="6"/>
      <c r="M938" s="69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2">
      <c r="A939" s="6"/>
      <c r="B939" s="6"/>
      <c r="C939" s="6"/>
      <c r="D939" s="6"/>
      <c r="E939" s="6"/>
      <c r="F939" s="6"/>
      <c r="G939" s="6"/>
      <c r="M939" s="69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2">
      <c r="A940" s="6"/>
      <c r="B940" s="6"/>
      <c r="C940" s="6"/>
      <c r="D940" s="6"/>
      <c r="E940" s="6"/>
      <c r="F940" s="6"/>
      <c r="G940" s="6"/>
      <c r="M940" s="69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2">
      <c r="A941" s="6"/>
      <c r="B941" s="6"/>
      <c r="C941" s="6"/>
      <c r="D941" s="6"/>
      <c r="E941" s="6"/>
      <c r="F941" s="6"/>
      <c r="G941" s="6"/>
      <c r="M941" s="69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2">
      <c r="A942" s="6"/>
      <c r="B942" s="6"/>
      <c r="C942" s="6"/>
      <c r="D942" s="6"/>
      <c r="E942" s="6"/>
      <c r="F942" s="6"/>
      <c r="G942" s="6"/>
      <c r="M942" s="69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2">
      <c r="A943" s="6"/>
      <c r="B943" s="6"/>
      <c r="C943" s="6"/>
      <c r="D943" s="6"/>
      <c r="E943" s="6"/>
      <c r="F943" s="6"/>
      <c r="G943" s="6"/>
      <c r="M943" s="69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2">
      <c r="A944" s="6"/>
      <c r="B944" s="6"/>
      <c r="C944" s="6"/>
      <c r="D944" s="6"/>
      <c r="E944" s="6"/>
      <c r="F944" s="6"/>
      <c r="G944" s="6"/>
      <c r="M944" s="69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2">
      <c r="A945" s="6"/>
      <c r="B945" s="6"/>
      <c r="C945" s="6"/>
      <c r="D945" s="6"/>
      <c r="E945" s="6"/>
      <c r="F945" s="6"/>
      <c r="G945" s="6"/>
      <c r="M945" s="69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2">
      <c r="A946" s="6"/>
      <c r="B946" s="6"/>
      <c r="C946" s="6"/>
      <c r="D946" s="6"/>
      <c r="E946" s="6"/>
      <c r="F946" s="6"/>
      <c r="G946" s="6"/>
      <c r="M946" s="69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2">
      <c r="A947" s="6"/>
      <c r="B947" s="6"/>
      <c r="C947" s="6"/>
      <c r="D947" s="6"/>
      <c r="E947" s="6"/>
      <c r="F947" s="6"/>
      <c r="G947" s="6"/>
      <c r="M947" s="69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2">
      <c r="A948" s="6"/>
      <c r="B948" s="6"/>
      <c r="C948" s="6"/>
      <c r="D948" s="6"/>
      <c r="E948" s="6"/>
      <c r="F948" s="6"/>
      <c r="G948" s="6"/>
      <c r="M948" s="69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2">
      <c r="A949" s="6"/>
      <c r="B949" s="6"/>
      <c r="C949" s="6"/>
      <c r="D949" s="6"/>
      <c r="E949" s="6"/>
      <c r="F949" s="6"/>
      <c r="G949" s="6"/>
      <c r="M949" s="69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2">
      <c r="A950" s="6"/>
      <c r="B950" s="6"/>
      <c r="C950" s="6"/>
      <c r="D950" s="6"/>
      <c r="E950" s="6"/>
      <c r="F950" s="6"/>
      <c r="G950" s="6"/>
      <c r="M950" s="69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2">
      <c r="A951" s="6"/>
      <c r="B951" s="6"/>
      <c r="C951" s="6"/>
      <c r="D951" s="6"/>
      <c r="E951" s="6"/>
      <c r="F951" s="6"/>
      <c r="G951" s="6"/>
      <c r="M951" s="69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2">
      <c r="A952" s="6"/>
      <c r="B952" s="6"/>
      <c r="C952" s="6"/>
      <c r="D952" s="6"/>
      <c r="E952" s="6"/>
      <c r="F952" s="6"/>
      <c r="G952" s="6"/>
      <c r="M952" s="69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2">
      <c r="A953" s="6"/>
      <c r="B953" s="6"/>
      <c r="C953" s="6"/>
      <c r="D953" s="6"/>
      <c r="E953" s="6"/>
      <c r="F953" s="6"/>
      <c r="G953" s="6"/>
      <c r="M953" s="69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2">
      <c r="A954" s="6"/>
      <c r="B954" s="6"/>
      <c r="C954" s="6"/>
      <c r="D954" s="6"/>
      <c r="E954" s="6"/>
      <c r="F954" s="6"/>
      <c r="G954" s="6"/>
      <c r="M954" s="69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2">
      <c r="A955" s="6"/>
      <c r="B955" s="6"/>
      <c r="C955" s="6"/>
      <c r="D955" s="6"/>
      <c r="E955" s="6"/>
      <c r="F955" s="6"/>
      <c r="G955" s="6"/>
      <c r="M955" s="69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2">
      <c r="A956" s="6"/>
      <c r="B956" s="6"/>
      <c r="C956" s="6"/>
      <c r="D956" s="6"/>
      <c r="E956" s="6"/>
      <c r="F956" s="6"/>
      <c r="G956" s="6"/>
      <c r="M956" s="69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2">
      <c r="A957" s="6"/>
      <c r="B957" s="6"/>
      <c r="C957" s="6"/>
      <c r="D957" s="6"/>
      <c r="E957" s="6"/>
      <c r="F957" s="6"/>
      <c r="G957" s="6"/>
      <c r="M957" s="69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2">
      <c r="A958" s="6"/>
      <c r="B958" s="6"/>
      <c r="C958" s="6"/>
      <c r="D958" s="6"/>
      <c r="E958" s="6"/>
      <c r="F958" s="6"/>
      <c r="G958" s="6"/>
      <c r="M958" s="69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2">
      <c r="A959" s="6"/>
      <c r="B959" s="6"/>
      <c r="C959" s="6"/>
      <c r="D959" s="6"/>
      <c r="E959" s="6"/>
      <c r="F959" s="6"/>
      <c r="G959" s="6"/>
      <c r="M959" s="69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2">
      <c r="A960" s="6"/>
      <c r="B960" s="6"/>
      <c r="C960" s="6"/>
      <c r="D960" s="6"/>
      <c r="E960" s="6"/>
      <c r="F960" s="6"/>
      <c r="G960" s="6"/>
      <c r="M960" s="69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2">
      <c r="A961" s="6"/>
      <c r="B961" s="6"/>
      <c r="C961" s="6"/>
      <c r="D961" s="6"/>
      <c r="E961" s="6"/>
      <c r="F961" s="6"/>
      <c r="G961" s="6"/>
      <c r="M961" s="69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2">
      <c r="A962" s="6"/>
      <c r="B962" s="6"/>
      <c r="C962" s="6"/>
      <c r="D962" s="6"/>
      <c r="E962" s="6"/>
      <c r="F962" s="6"/>
      <c r="G962" s="6"/>
      <c r="M962" s="69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2">
      <c r="A963" s="6"/>
      <c r="B963" s="6"/>
      <c r="C963" s="6"/>
      <c r="D963" s="6"/>
      <c r="E963" s="6"/>
      <c r="F963" s="6"/>
      <c r="G963" s="6"/>
      <c r="M963" s="69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2">
      <c r="A964" s="6"/>
      <c r="B964" s="6"/>
      <c r="C964" s="6"/>
      <c r="D964" s="6"/>
      <c r="E964" s="6"/>
      <c r="F964" s="6"/>
      <c r="G964" s="6"/>
      <c r="M964" s="69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2">
      <c r="A965" s="6"/>
      <c r="B965" s="6"/>
      <c r="C965" s="6"/>
      <c r="D965" s="6"/>
      <c r="E965" s="6"/>
      <c r="F965" s="6"/>
      <c r="G965" s="6"/>
      <c r="M965" s="69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2">
      <c r="A966" s="6"/>
      <c r="B966" s="6"/>
      <c r="C966" s="6"/>
      <c r="D966" s="6"/>
      <c r="E966" s="6"/>
      <c r="F966" s="6"/>
      <c r="G966" s="6"/>
      <c r="M966" s="69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2">
      <c r="A967" s="6"/>
      <c r="B967" s="6"/>
      <c r="C967" s="6"/>
      <c r="D967" s="6"/>
      <c r="E967" s="6"/>
      <c r="F967" s="6"/>
      <c r="G967" s="6"/>
      <c r="M967" s="69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2">
      <c r="A968" s="6"/>
      <c r="B968" s="6"/>
      <c r="C968" s="6"/>
      <c r="D968" s="6"/>
      <c r="E968" s="6"/>
      <c r="F968" s="6"/>
      <c r="G968" s="6"/>
      <c r="M968" s="69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2">
      <c r="A969" s="6"/>
      <c r="B969" s="6"/>
      <c r="C969" s="6"/>
      <c r="D969" s="6"/>
      <c r="E969" s="6"/>
      <c r="F969" s="6"/>
      <c r="G969" s="6"/>
      <c r="M969" s="69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2">
      <c r="A970" s="6"/>
      <c r="B970" s="6"/>
      <c r="C970" s="6"/>
      <c r="D970" s="6"/>
      <c r="E970" s="6"/>
      <c r="F970" s="6"/>
      <c r="G970" s="6"/>
      <c r="M970" s="69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2">
      <c r="A971" s="6"/>
      <c r="B971" s="6"/>
      <c r="C971" s="6"/>
      <c r="D971" s="6"/>
      <c r="E971" s="6"/>
      <c r="F971" s="6"/>
      <c r="G971" s="6"/>
      <c r="M971" s="69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2">
      <c r="A972" s="6"/>
      <c r="B972" s="6"/>
      <c r="C972" s="6"/>
      <c r="D972" s="6"/>
      <c r="E972" s="6"/>
      <c r="F972" s="6"/>
      <c r="G972" s="6"/>
      <c r="M972" s="69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2">
      <c r="A973" s="6"/>
      <c r="B973" s="6"/>
      <c r="C973" s="6"/>
      <c r="D973" s="6"/>
      <c r="E973" s="6"/>
      <c r="F973" s="6"/>
      <c r="G973" s="6"/>
      <c r="M973" s="69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2">
      <c r="A974" s="6"/>
      <c r="B974" s="6"/>
      <c r="C974" s="6"/>
      <c r="D974" s="6"/>
      <c r="E974" s="6"/>
      <c r="F974" s="6"/>
      <c r="G974" s="6"/>
      <c r="M974" s="69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2">
      <c r="A975" s="6"/>
      <c r="B975" s="6"/>
      <c r="C975" s="6"/>
      <c r="D975" s="6"/>
      <c r="E975" s="6"/>
      <c r="F975" s="6"/>
      <c r="G975" s="6"/>
      <c r="M975" s="69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2">
      <c r="A976" s="6"/>
      <c r="B976" s="6"/>
      <c r="C976" s="6"/>
      <c r="D976" s="6"/>
      <c r="E976" s="6"/>
      <c r="F976" s="6"/>
      <c r="G976" s="6"/>
      <c r="M976" s="69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2">
      <c r="A977" s="6"/>
      <c r="B977" s="6"/>
      <c r="C977" s="6"/>
      <c r="D977" s="6"/>
      <c r="E977" s="6"/>
      <c r="F977" s="6"/>
      <c r="G977" s="6"/>
      <c r="M977" s="69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2">
      <c r="A978" s="6"/>
      <c r="B978" s="6"/>
      <c r="C978" s="6"/>
      <c r="D978" s="6"/>
      <c r="E978" s="6"/>
      <c r="F978" s="6"/>
      <c r="G978" s="6"/>
      <c r="M978" s="69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2">
      <c r="A979" s="6"/>
      <c r="B979" s="6"/>
      <c r="C979" s="6"/>
      <c r="D979" s="6"/>
      <c r="E979" s="6"/>
      <c r="F979" s="6"/>
      <c r="G979" s="6"/>
      <c r="M979" s="69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2">
      <c r="A980" s="6"/>
      <c r="B980" s="6"/>
      <c r="C980" s="6"/>
      <c r="D980" s="6"/>
      <c r="E980" s="6"/>
      <c r="F980" s="6"/>
      <c r="G980" s="6"/>
      <c r="M980" s="69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2">
      <c r="A981" s="6"/>
      <c r="B981" s="6"/>
      <c r="C981" s="6"/>
      <c r="D981" s="6"/>
      <c r="E981" s="6"/>
      <c r="F981" s="6"/>
      <c r="G981" s="6"/>
      <c r="M981" s="69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2">
      <c r="A982" s="6"/>
      <c r="B982" s="6"/>
      <c r="C982" s="6"/>
      <c r="D982" s="6"/>
      <c r="E982" s="6"/>
      <c r="F982" s="6"/>
      <c r="G982" s="6"/>
      <c r="M982" s="69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2">
      <c r="A983" s="6"/>
      <c r="B983" s="6"/>
      <c r="C983" s="6"/>
      <c r="D983" s="6"/>
      <c r="E983" s="6"/>
      <c r="F983" s="6"/>
      <c r="G983" s="6"/>
      <c r="M983" s="69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2">
      <c r="A984" s="6"/>
      <c r="B984" s="6"/>
      <c r="C984" s="6"/>
      <c r="D984" s="6"/>
      <c r="E984" s="6"/>
      <c r="F984" s="6"/>
      <c r="G984" s="6"/>
      <c r="M984" s="69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2">
      <c r="A985" s="6"/>
      <c r="B985" s="6"/>
      <c r="C985" s="6"/>
      <c r="D985" s="6"/>
      <c r="E985" s="6"/>
      <c r="F985" s="6"/>
      <c r="G985" s="6"/>
      <c r="M985" s="69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2">
      <c r="A986" s="6"/>
      <c r="B986" s="6"/>
      <c r="C986" s="6"/>
      <c r="D986" s="6"/>
      <c r="E986" s="6"/>
      <c r="F986" s="6"/>
      <c r="G986" s="6"/>
      <c r="M986" s="69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2">
      <c r="A987" s="6"/>
      <c r="B987" s="6"/>
      <c r="C987" s="6"/>
      <c r="D987" s="6"/>
      <c r="E987" s="6"/>
      <c r="F987" s="6"/>
      <c r="G987" s="6"/>
      <c r="M987" s="69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2">
      <c r="A988" s="6"/>
      <c r="B988" s="6"/>
      <c r="C988" s="6"/>
      <c r="D988" s="6"/>
      <c r="E988" s="6"/>
      <c r="F988" s="6"/>
      <c r="G988" s="6"/>
      <c r="M988" s="69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2">
      <c r="A989" s="6"/>
      <c r="B989" s="6"/>
      <c r="C989" s="6"/>
      <c r="D989" s="6"/>
      <c r="E989" s="6"/>
      <c r="F989" s="6"/>
      <c r="G989" s="6"/>
      <c r="M989" s="69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2">
      <c r="A990" s="6"/>
      <c r="B990" s="6"/>
      <c r="C990" s="6"/>
      <c r="D990" s="6"/>
      <c r="E990" s="6"/>
      <c r="F990" s="6"/>
      <c r="G990" s="6"/>
      <c r="M990" s="69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2">
      <c r="A991" s="6"/>
      <c r="B991" s="6"/>
      <c r="C991" s="6"/>
      <c r="D991" s="6"/>
      <c r="E991" s="6"/>
      <c r="F991" s="6"/>
      <c r="G991" s="6"/>
      <c r="M991" s="69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2">
      <c r="A992" s="6"/>
      <c r="B992" s="6"/>
      <c r="C992" s="6"/>
      <c r="D992" s="6"/>
      <c r="E992" s="6"/>
      <c r="F992" s="6"/>
      <c r="G992" s="6"/>
      <c r="M992" s="69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2">
      <c r="A993" s="6"/>
      <c r="B993" s="6"/>
      <c r="C993" s="6"/>
      <c r="D993" s="6"/>
      <c r="E993" s="6"/>
      <c r="F993" s="6"/>
      <c r="G993" s="6"/>
      <c r="M993" s="69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2">
      <c r="A994" s="6"/>
      <c r="B994" s="6"/>
      <c r="C994" s="6"/>
      <c r="D994" s="6"/>
      <c r="E994" s="6"/>
      <c r="F994" s="6"/>
      <c r="G994" s="6"/>
      <c r="M994" s="69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2">
      <c r="A995" s="6"/>
      <c r="B995" s="6"/>
      <c r="C995" s="6"/>
      <c r="D995" s="6"/>
      <c r="E995" s="6"/>
      <c r="F995" s="6"/>
      <c r="G995" s="6"/>
      <c r="M995" s="69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2">
      <c r="A996" s="6"/>
      <c r="B996" s="6"/>
      <c r="C996" s="6"/>
      <c r="D996" s="6"/>
      <c r="E996" s="6"/>
      <c r="F996" s="6"/>
      <c r="G996" s="6"/>
      <c r="M996" s="69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2">
      <c r="A997" s="6"/>
      <c r="B997" s="6"/>
      <c r="C997" s="6"/>
      <c r="D997" s="6"/>
      <c r="E997" s="6"/>
      <c r="F997" s="6"/>
      <c r="G997" s="6"/>
      <c r="M997" s="69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2">
      <c r="A998" s="6"/>
      <c r="B998" s="6"/>
      <c r="C998" s="6"/>
      <c r="D998" s="6"/>
      <c r="E998" s="6"/>
      <c r="F998" s="6"/>
      <c r="G998" s="6"/>
      <c r="M998" s="69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2">
      <c r="A999" s="6"/>
      <c r="B999" s="6"/>
      <c r="C999" s="6"/>
      <c r="D999" s="6"/>
      <c r="E999" s="6"/>
      <c r="F999" s="6"/>
      <c r="G999" s="6"/>
      <c r="M999" s="69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2">
      <c r="A1000" s="6"/>
      <c r="B1000" s="6"/>
      <c r="C1000" s="6"/>
      <c r="D1000" s="6"/>
      <c r="E1000" s="6"/>
      <c r="F1000" s="6"/>
      <c r="G1000" s="6"/>
      <c r="M1000" s="69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48">
    <mergeCell ref="S52:T52"/>
    <mergeCell ref="A53:B53"/>
    <mergeCell ref="D53:E53"/>
    <mergeCell ref="H53:I53"/>
    <mergeCell ref="K53:L53"/>
    <mergeCell ref="O52:R52"/>
    <mergeCell ref="A19:B19"/>
    <mergeCell ref="D19:E19"/>
    <mergeCell ref="H19:I19"/>
    <mergeCell ref="A20:B20"/>
    <mergeCell ref="D20:E20"/>
    <mergeCell ref="H20:I20"/>
    <mergeCell ref="A21:B21"/>
    <mergeCell ref="D21:E21"/>
    <mergeCell ref="H21:I21"/>
    <mergeCell ref="A22:B22"/>
    <mergeCell ref="D22:E22"/>
    <mergeCell ref="H22:I22"/>
    <mergeCell ref="A23:B23"/>
    <mergeCell ref="D23:E23"/>
    <mergeCell ref="H23:I23"/>
    <mergeCell ref="A24:B24"/>
    <mergeCell ref="D24:E24"/>
    <mergeCell ref="H24:I24"/>
    <mergeCell ref="A1:F1"/>
    <mergeCell ref="G1:G52"/>
    <mergeCell ref="H1:L1"/>
    <mergeCell ref="A2:C3"/>
    <mergeCell ref="D2:E2"/>
    <mergeCell ref="O2:T2"/>
    <mergeCell ref="L14:M14"/>
    <mergeCell ref="D47:E47"/>
    <mergeCell ref="H47:I47"/>
    <mergeCell ref="K47:L47"/>
    <mergeCell ref="D48:F48"/>
    <mergeCell ref="H48:I48"/>
    <mergeCell ref="K48:L48"/>
    <mergeCell ref="H49:I49"/>
    <mergeCell ref="K49:L49"/>
    <mergeCell ref="D50:E50"/>
    <mergeCell ref="H50:I50"/>
    <mergeCell ref="K50:L50"/>
    <mergeCell ref="D51:E51"/>
    <mergeCell ref="H51:I51"/>
    <mergeCell ref="K51:L51"/>
    <mergeCell ref="D52:E52"/>
    <mergeCell ref="H52:I52"/>
    <mergeCell ref="K52:L52"/>
    <mergeCell ref="H2:L2"/>
    <mergeCell ref="H3:L3"/>
    <mergeCell ref="D3:E3"/>
    <mergeCell ref="D4:E4"/>
    <mergeCell ref="A4:B4"/>
    <mergeCell ref="A5:B5"/>
    <mergeCell ref="D5:E5"/>
    <mergeCell ref="D6:E6"/>
    <mergeCell ref="A6:B6"/>
    <mergeCell ref="H4:M4"/>
    <mergeCell ref="L5:M5"/>
    <mergeCell ref="A7:B7"/>
    <mergeCell ref="L6:M6"/>
    <mergeCell ref="L7:M7"/>
    <mergeCell ref="D7:E7"/>
    <mergeCell ref="D8:E8"/>
    <mergeCell ref="A8:B8"/>
    <mergeCell ref="A9:B9"/>
    <mergeCell ref="L8:M8"/>
    <mergeCell ref="L9:M9"/>
    <mergeCell ref="D9:E9"/>
    <mergeCell ref="D10:E10"/>
    <mergeCell ref="A10:B10"/>
    <mergeCell ref="A11:B11"/>
    <mergeCell ref="L10:M10"/>
    <mergeCell ref="L11:M11"/>
    <mergeCell ref="D11:E11"/>
    <mergeCell ref="D12:E12"/>
    <mergeCell ref="A12:B12"/>
    <mergeCell ref="A13:B13"/>
    <mergeCell ref="L12:M12"/>
    <mergeCell ref="L13:M13"/>
    <mergeCell ref="D13:E13"/>
    <mergeCell ref="D14:E14"/>
    <mergeCell ref="A14:B14"/>
    <mergeCell ref="A15:B15"/>
    <mergeCell ref="D15:E15"/>
    <mergeCell ref="H15:M15"/>
    <mergeCell ref="A16:B16"/>
    <mergeCell ref="D16:E16"/>
    <mergeCell ref="A18:B18"/>
    <mergeCell ref="D18:E18"/>
    <mergeCell ref="H18:J18"/>
    <mergeCell ref="H16:M16"/>
    <mergeCell ref="A17:B17"/>
    <mergeCell ref="D17:E17"/>
    <mergeCell ref="H17:M17"/>
    <mergeCell ref="A25:B25"/>
    <mergeCell ref="D25:E25"/>
    <mergeCell ref="H25:I25"/>
    <mergeCell ref="D26:F26"/>
    <mergeCell ref="H26:J27"/>
    <mergeCell ref="A28:B28"/>
    <mergeCell ref="D28:E28"/>
    <mergeCell ref="H28:J28"/>
    <mergeCell ref="A29:B29"/>
    <mergeCell ref="D29:E29"/>
    <mergeCell ref="H29:I29"/>
    <mergeCell ref="A30:B30"/>
    <mergeCell ref="D30:E30"/>
    <mergeCell ref="H30:I30"/>
    <mergeCell ref="A31:B31"/>
    <mergeCell ref="D31:E31"/>
    <mergeCell ref="H31:I31"/>
    <mergeCell ref="A32:B32"/>
    <mergeCell ref="D32:E32"/>
    <mergeCell ref="H32:I32"/>
    <mergeCell ref="A33:B33"/>
    <mergeCell ref="D33:E33"/>
    <mergeCell ref="H33:I33"/>
    <mergeCell ref="A34:B34"/>
    <mergeCell ref="D34:F34"/>
    <mergeCell ref="H34:I34"/>
    <mergeCell ref="A35:B35"/>
    <mergeCell ref="H35:I35"/>
    <mergeCell ref="A36:B36"/>
    <mergeCell ref="D36:E36"/>
    <mergeCell ref="H36:I36"/>
    <mergeCell ref="A37:B37"/>
    <mergeCell ref="D37:E37"/>
    <mergeCell ref="H37:I37"/>
    <mergeCell ref="A38:B38"/>
    <mergeCell ref="D38:E38"/>
    <mergeCell ref="H38:I38"/>
    <mergeCell ref="A39:B39"/>
    <mergeCell ref="D39:E39"/>
    <mergeCell ref="H39:I39"/>
    <mergeCell ref="H45:I45"/>
    <mergeCell ref="K45:L45"/>
    <mergeCell ref="H46:I46"/>
    <mergeCell ref="K46:L46"/>
    <mergeCell ref="A40:B40"/>
    <mergeCell ref="D40:E40"/>
    <mergeCell ref="H40:I40"/>
    <mergeCell ref="H41:M42"/>
    <mergeCell ref="D42:F42"/>
    <mergeCell ref="H43:J43"/>
    <mergeCell ref="K43:M43"/>
    <mergeCell ref="H44:I44"/>
    <mergeCell ref="K44:L44"/>
  </mergeCells>
  <printOptions horizontalCentered="1"/>
  <pageMargins left="0.25" right="0.25" top="0.35" bottom="0.33" header="0" footer="0"/>
  <pageSetup scale="7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0"/>
  <sheetViews>
    <sheetView topLeftCell="A19" workbookViewId="0">
      <selection activeCell="K46" sqref="K46:L46"/>
    </sheetView>
  </sheetViews>
  <sheetFormatPr defaultColWidth="12.5703125" defaultRowHeight="15" customHeight="1" x14ac:dyDescent="0.2"/>
  <cols>
    <col min="1" max="1" width="19.7109375" customWidth="1"/>
    <col min="2" max="2" width="6.7109375" customWidth="1"/>
    <col min="3" max="3" width="15.5703125" customWidth="1"/>
    <col min="4" max="4" width="19.7109375" customWidth="1"/>
    <col min="5" max="5" width="6.7109375" customWidth="1"/>
    <col min="6" max="6" width="15.5703125" customWidth="1"/>
    <col min="7" max="7" width="3.7109375" customWidth="1"/>
    <col min="8" max="8" width="20.5703125" customWidth="1"/>
    <col min="9" max="11" width="16.7109375" customWidth="1"/>
    <col min="12" max="13" width="13.7109375" customWidth="1"/>
    <col min="14" max="14" width="2.7109375" customWidth="1"/>
    <col min="15" max="15" width="8" customWidth="1"/>
    <col min="16" max="16" width="5.85546875" customWidth="1"/>
    <col min="17" max="17" width="6" customWidth="1"/>
    <col min="18" max="18" width="8.42578125" customWidth="1"/>
    <col min="19" max="19" width="7.85546875" customWidth="1"/>
    <col min="20" max="20" width="7.42578125" customWidth="1"/>
    <col min="21" max="26" width="9.140625" customWidth="1"/>
  </cols>
  <sheetData>
    <row r="1" spans="1:26" ht="30" customHeight="1" x14ac:dyDescent="0.4">
      <c r="A1" s="189" t="str">
        <f>'1'!A1:F1</f>
        <v>DINERO EXPRESS #8 (512) 8015655</v>
      </c>
      <c r="B1" s="172"/>
      <c r="C1" s="172"/>
      <c r="D1" s="172"/>
      <c r="E1" s="172"/>
      <c r="F1" s="172"/>
      <c r="G1" s="190"/>
      <c r="H1" s="192" t="str">
        <f>A1</f>
        <v>DINERO EXPRESS #8 (512) 8015655</v>
      </c>
      <c r="I1" s="172"/>
      <c r="J1" s="172"/>
      <c r="K1" s="172"/>
      <c r="L1" s="173"/>
      <c r="M1" s="1" t="s">
        <v>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25">
      <c r="A2" s="193" t="s">
        <v>158</v>
      </c>
      <c r="B2" s="166"/>
      <c r="C2" s="194"/>
      <c r="D2" s="198" t="s">
        <v>3</v>
      </c>
      <c r="E2" s="175"/>
      <c r="F2" s="3">
        <f>'15'!F2+1</f>
        <v>15</v>
      </c>
      <c r="G2" s="191"/>
      <c r="H2" s="185" t="s">
        <v>4</v>
      </c>
      <c r="I2" s="172"/>
      <c r="J2" s="172"/>
      <c r="K2" s="172"/>
      <c r="L2" s="173"/>
      <c r="M2" s="4">
        <f t="shared" ref="M2:M3" si="0">F2</f>
        <v>15</v>
      </c>
      <c r="N2" s="5"/>
      <c r="O2" s="199" t="s">
        <v>5</v>
      </c>
      <c r="P2" s="169"/>
      <c r="Q2" s="169"/>
      <c r="R2" s="169"/>
      <c r="S2" s="169"/>
      <c r="T2" s="170"/>
      <c r="U2" s="6"/>
      <c r="V2" s="6"/>
      <c r="W2" s="6"/>
      <c r="X2" s="6"/>
      <c r="Y2" s="6"/>
      <c r="Z2" s="6"/>
    </row>
    <row r="3" spans="1:26" ht="18" customHeight="1" x14ac:dyDescent="0.25">
      <c r="A3" s="195"/>
      <c r="B3" s="196"/>
      <c r="C3" s="197"/>
      <c r="D3" s="187" t="s">
        <v>6</v>
      </c>
      <c r="E3" s="161"/>
      <c r="F3" s="7"/>
      <c r="G3" s="191"/>
      <c r="H3" s="186"/>
      <c r="I3" s="166"/>
      <c r="J3" s="166"/>
      <c r="K3" s="166"/>
      <c r="L3" s="166"/>
      <c r="M3" s="8">
        <f t="shared" si="0"/>
        <v>0</v>
      </c>
      <c r="N3" s="6"/>
      <c r="O3" s="9" t="s">
        <v>7</v>
      </c>
      <c r="P3" s="10" t="s">
        <v>8</v>
      </c>
      <c r="Q3" s="10" t="s">
        <v>9</v>
      </c>
      <c r="R3" s="11" t="s">
        <v>10</v>
      </c>
      <c r="S3" s="10" t="s">
        <v>11</v>
      </c>
      <c r="T3" s="12" t="s">
        <v>12</v>
      </c>
      <c r="U3" s="6"/>
      <c r="V3" s="6"/>
      <c r="W3" s="6"/>
      <c r="X3" s="6"/>
      <c r="Y3" s="6"/>
      <c r="Z3" s="6"/>
    </row>
    <row r="4" spans="1:26" ht="18" customHeight="1" x14ac:dyDescent="0.2">
      <c r="A4" s="188" t="s">
        <v>13</v>
      </c>
      <c r="B4" s="161"/>
      <c r="C4" s="71" t="s">
        <v>14</v>
      </c>
      <c r="D4" s="188" t="s">
        <v>15</v>
      </c>
      <c r="E4" s="161"/>
      <c r="F4" s="14" t="s">
        <v>14</v>
      </c>
      <c r="G4" s="191"/>
      <c r="H4" s="171" t="s">
        <v>16</v>
      </c>
      <c r="I4" s="172"/>
      <c r="J4" s="172"/>
      <c r="K4" s="172"/>
      <c r="L4" s="172"/>
      <c r="M4" s="173"/>
      <c r="N4" s="15">
        <v>1</v>
      </c>
      <c r="O4" s="16"/>
      <c r="P4" s="17">
        <f>'15'!Q4</f>
        <v>0</v>
      </c>
      <c r="Q4" s="17"/>
      <c r="R4" s="18">
        <f t="shared" ref="R4:R51" si="1">Q4-P4</f>
        <v>0</v>
      </c>
      <c r="S4" s="19">
        <v>50</v>
      </c>
      <c r="T4" s="20">
        <f t="shared" ref="T4:T51" si="2">R4*S4</f>
        <v>0</v>
      </c>
      <c r="U4" s="6"/>
      <c r="V4" s="6"/>
      <c r="W4" s="6"/>
      <c r="X4" s="6"/>
      <c r="Y4" s="6"/>
      <c r="Z4" s="6"/>
    </row>
    <row r="5" spans="1:26" ht="18" customHeight="1" x14ac:dyDescent="0.2">
      <c r="A5" s="181" t="str">
        <f>'1'!A5:B5</f>
        <v>Taxable Sale</v>
      </c>
      <c r="B5" s="161"/>
      <c r="C5" s="72">
        <v>32</v>
      </c>
      <c r="D5" s="180" t="str">
        <f>'1'!D5:E5</f>
        <v>Cash Purchases</v>
      </c>
      <c r="E5" s="161"/>
      <c r="F5" s="22">
        <f>C40</f>
        <v>0</v>
      </c>
      <c r="G5" s="191"/>
      <c r="H5" s="23" t="s">
        <v>19</v>
      </c>
      <c r="I5" s="24" t="s">
        <v>14</v>
      </c>
      <c r="J5" s="24" t="s">
        <v>20</v>
      </c>
      <c r="K5" s="25" t="s">
        <v>21</v>
      </c>
      <c r="L5" s="174" t="s">
        <v>22</v>
      </c>
      <c r="M5" s="170"/>
      <c r="N5" s="15">
        <v>2</v>
      </c>
      <c r="O5" s="16"/>
      <c r="P5" s="17">
        <f>'15'!Q5</f>
        <v>0</v>
      </c>
      <c r="Q5" s="17"/>
      <c r="R5" s="18">
        <f t="shared" si="1"/>
        <v>0</v>
      </c>
      <c r="S5" s="26">
        <v>20</v>
      </c>
      <c r="T5" s="20">
        <f t="shared" si="2"/>
        <v>0</v>
      </c>
      <c r="U5" s="6"/>
      <c r="V5" s="6"/>
      <c r="W5" s="6"/>
      <c r="X5" s="6"/>
      <c r="Y5" s="6"/>
      <c r="Z5" s="6"/>
    </row>
    <row r="6" spans="1:26" ht="18" customHeight="1" x14ac:dyDescent="0.2">
      <c r="A6" s="181" t="str">
        <f>'1'!A6:B6</f>
        <v>Comm &amp; Fee</v>
      </c>
      <c r="B6" s="161"/>
      <c r="C6" s="72">
        <v>3</v>
      </c>
      <c r="D6" s="180" t="str">
        <f>'1'!D6:E6</f>
        <v>Cash Expense</v>
      </c>
      <c r="E6" s="161"/>
      <c r="F6" s="22">
        <f>F40</f>
        <v>0</v>
      </c>
      <c r="G6" s="191"/>
      <c r="H6" s="27" t="str">
        <f>'1'!H6</f>
        <v>DINEX</v>
      </c>
      <c r="I6" s="28"/>
      <c r="J6" s="28"/>
      <c r="K6" s="29"/>
      <c r="L6" s="183">
        <f t="shared" ref="L6:L13" si="3">SUM(I6:K6)</f>
        <v>0</v>
      </c>
      <c r="M6" s="184"/>
      <c r="N6" s="15">
        <v>3</v>
      </c>
      <c r="O6" s="16"/>
      <c r="P6" s="17">
        <f>'15'!Q6</f>
        <v>0</v>
      </c>
      <c r="Q6" s="17"/>
      <c r="R6" s="18">
        <f t="shared" si="1"/>
        <v>0</v>
      </c>
      <c r="S6" s="26">
        <v>20</v>
      </c>
      <c r="T6" s="20">
        <f t="shared" si="2"/>
        <v>0</v>
      </c>
      <c r="U6" s="6"/>
      <c r="V6" s="6"/>
      <c r="W6" s="6"/>
      <c r="X6" s="6"/>
      <c r="Y6" s="6"/>
      <c r="Z6" s="6"/>
    </row>
    <row r="7" spans="1:26" ht="18" customHeight="1" x14ac:dyDescent="0.2">
      <c r="A7" s="181" t="str">
        <f>'1'!A7:B7</f>
        <v>Sales Tax</v>
      </c>
      <c r="B7" s="161"/>
      <c r="C7" s="72"/>
      <c r="D7" s="180" t="str">
        <f>'1'!D7:E7</f>
        <v>Check Purchases</v>
      </c>
      <c r="E7" s="161"/>
      <c r="F7" s="22">
        <f>C53</f>
        <v>0</v>
      </c>
      <c r="G7" s="191"/>
      <c r="H7" s="27" t="str">
        <f>'1'!H7</f>
        <v>INTERMEX</v>
      </c>
      <c r="I7" s="28">
        <v>4388.5200000000004</v>
      </c>
      <c r="J7" s="28">
        <v>131.4</v>
      </c>
      <c r="K7" s="29"/>
      <c r="L7" s="183">
        <f t="shared" si="3"/>
        <v>4519.92</v>
      </c>
      <c r="M7" s="184"/>
      <c r="N7" s="15">
        <v>4</v>
      </c>
      <c r="O7" s="16"/>
      <c r="P7" s="17">
        <f>'15'!Q7</f>
        <v>0</v>
      </c>
      <c r="Q7" s="17"/>
      <c r="R7" s="18">
        <f t="shared" si="1"/>
        <v>0</v>
      </c>
      <c r="S7" s="26">
        <v>10</v>
      </c>
      <c r="T7" s="20">
        <f t="shared" si="2"/>
        <v>0</v>
      </c>
      <c r="U7" s="6"/>
      <c r="V7" s="6"/>
      <c r="W7" s="6"/>
      <c r="X7" s="6"/>
      <c r="Y7" s="6"/>
      <c r="Z7" s="6"/>
    </row>
    <row r="8" spans="1:26" ht="18" customHeight="1" x14ac:dyDescent="0.2">
      <c r="A8" s="181" t="str">
        <f>'1'!A8:B8</f>
        <v>Money Transfers</v>
      </c>
      <c r="B8" s="161"/>
      <c r="C8" s="72">
        <f>L14</f>
        <v>11850.93</v>
      </c>
      <c r="D8" s="180" t="str">
        <f>'1'!D8:E8</f>
        <v>Check Expense</v>
      </c>
      <c r="E8" s="161"/>
      <c r="F8" s="22">
        <f>F47</f>
        <v>0</v>
      </c>
      <c r="G8" s="191"/>
      <c r="H8" s="27" t="str">
        <f>'1'!H8</f>
        <v>SIGUE</v>
      </c>
      <c r="I8" s="28"/>
      <c r="J8" s="28"/>
      <c r="K8" s="29"/>
      <c r="L8" s="183">
        <f t="shared" si="3"/>
        <v>0</v>
      </c>
      <c r="M8" s="184"/>
      <c r="N8" s="15">
        <v>5</v>
      </c>
      <c r="O8" s="16"/>
      <c r="P8" s="17">
        <f>'15'!Q8</f>
        <v>0</v>
      </c>
      <c r="Q8" s="17"/>
      <c r="R8" s="18">
        <f t="shared" si="1"/>
        <v>0</v>
      </c>
      <c r="S8" s="26">
        <v>10</v>
      </c>
      <c r="T8" s="20">
        <f t="shared" si="2"/>
        <v>0</v>
      </c>
      <c r="U8" s="6"/>
      <c r="V8" s="6"/>
      <c r="W8" s="6"/>
      <c r="X8" s="6"/>
      <c r="Y8" s="6"/>
      <c r="Z8" s="6"/>
    </row>
    <row r="9" spans="1:26" ht="18" customHeight="1" x14ac:dyDescent="0.2">
      <c r="A9" s="181" t="str">
        <f>'1'!A9:B9</f>
        <v>Lottery Sales</v>
      </c>
      <c r="B9" s="161"/>
      <c r="C9" s="72">
        <f>S52</f>
        <v>0</v>
      </c>
      <c r="D9" s="180" t="str">
        <f>'1'!D9:E9</f>
        <v>Lotto Paid Out</v>
      </c>
      <c r="E9" s="161"/>
      <c r="F9" s="22"/>
      <c r="G9" s="191"/>
      <c r="H9" s="27" t="str">
        <f>'1'!H9</f>
        <v>AFEX</v>
      </c>
      <c r="I9" s="28"/>
      <c r="J9" s="28"/>
      <c r="K9" s="29"/>
      <c r="L9" s="183">
        <f t="shared" si="3"/>
        <v>0</v>
      </c>
      <c r="M9" s="184"/>
      <c r="N9" s="15">
        <v>6</v>
      </c>
      <c r="O9" s="16"/>
      <c r="P9" s="17">
        <f>'15'!Q9</f>
        <v>0</v>
      </c>
      <c r="Q9" s="17"/>
      <c r="R9" s="18">
        <f t="shared" si="1"/>
        <v>0</v>
      </c>
      <c r="S9" s="26">
        <v>20</v>
      </c>
      <c r="T9" s="20">
        <f t="shared" si="2"/>
        <v>0</v>
      </c>
      <c r="U9" s="6"/>
      <c r="V9" s="6"/>
      <c r="W9" s="6"/>
      <c r="X9" s="6"/>
      <c r="Y9" s="6"/>
      <c r="Z9" s="6"/>
    </row>
    <row r="10" spans="1:26" ht="18" customHeight="1" x14ac:dyDescent="0.2">
      <c r="A10" s="181" t="str">
        <f>'1'!A10:B10</f>
        <v>Lotto Net Sales</v>
      </c>
      <c r="B10" s="161"/>
      <c r="C10" s="72"/>
      <c r="D10" s="180" t="str">
        <f>'1'!D10:E10</f>
        <v>Lottery Paid Out</v>
      </c>
      <c r="E10" s="161"/>
      <c r="F10" s="22"/>
      <c r="G10" s="191"/>
      <c r="H10" s="27" t="str">
        <f>'1'!H10</f>
        <v>MONEYGRAM</v>
      </c>
      <c r="I10" s="28"/>
      <c r="J10" s="28"/>
      <c r="K10" s="29"/>
      <c r="L10" s="183">
        <f t="shared" si="3"/>
        <v>0</v>
      </c>
      <c r="M10" s="184"/>
      <c r="N10" s="15">
        <v>7</v>
      </c>
      <c r="O10" s="16"/>
      <c r="P10" s="17">
        <f>'15'!Q10</f>
        <v>0</v>
      </c>
      <c r="Q10" s="17"/>
      <c r="R10" s="18">
        <f t="shared" si="1"/>
        <v>0</v>
      </c>
      <c r="S10" s="26">
        <v>20</v>
      </c>
      <c r="T10" s="20">
        <f t="shared" si="2"/>
        <v>0</v>
      </c>
      <c r="U10" s="6"/>
      <c r="V10" s="6"/>
      <c r="W10" s="6"/>
      <c r="X10" s="6"/>
      <c r="Y10" s="6"/>
      <c r="Z10" s="6"/>
    </row>
    <row r="11" spans="1:26" ht="18" customHeight="1" x14ac:dyDescent="0.2">
      <c r="A11" s="181" t="str">
        <f>'1'!A11:B11</f>
        <v>PhoneCard</v>
      </c>
      <c r="B11" s="161"/>
      <c r="C11" s="72"/>
      <c r="D11" s="180" t="str">
        <f>'1'!D11:E11</f>
        <v>ATM Drop</v>
      </c>
      <c r="E11" s="161"/>
      <c r="F11" s="22"/>
      <c r="G11" s="191"/>
      <c r="H11" s="27" t="str">
        <f>'1'!H11</f>
        <v>BARRI</v>
      </c>
      <c r="I11" s="28">
        <v>941.51</v>
      </c>
      <c r="J11" s="28">
        <v>20</v>
      </c>
      <c r="K11" s="29"/>
      <c r="L11" s="183">
        <f t="shared" si="3"/>
        <v>961.51</v>
      </c>
      <c r="M11" s="184"/>
      <c r="N11" s="15">
        <v>8</v>
      </c>
      <c r="O11" s="16"/>
      <c r="P11" s="17">
        <f>'15'!Q11</f>
        <v>0</v>
      </c>
      <c r="Q11" s="17"/>
      <c r="R11" s="18">
        <f t="shared" si="1"/>
        <v>0</v>
      </c>
      <c r="S11" s="26">
        <v>20</v>
      </c>
      <c r="T11" s="20">
        <f t="shared" si="2"/>
        <v>0</v>
      </c>
      <c r="U11" s="6"/>
      <c r="V11" s="6"/>
      <c r="W11" s="6"/>
      <c r="X11" s="6"/>
      <c r="Y11" s="6"/>
      <c r="Z11" s="6"/>
    </row>
    <row r="12" spans="1:26" ht="18" customHeight="1" x14ac:dyDescent="0.2">
      <c r="A12" s="181" t="str">
        <f>'1'!A12:B12</f>
        <v>Boss Revolution</v>
      </c>
      <c r="B12" s="161"/>
      <c r="C12" s="72"/>
      <c r="D12" s="180" t="str">
        <f>'1'!D12:E12</f>
        <v>Credit Card</v>
      </c>
      <c r="E12" s="161"/>
      <c r="F12" s="22"/>
      <c r="G12" s="191"/>
      <c r="H12" s="27" t="str">
        <f>'1'!H12</f>
        <v>MAXI</v>
      </c>
      <c r="I12" s="28">
        <v>6248.5</v>
      </c>
      <c r="J12" s="28">
        <v>121</v>
      </c>
      <c r="K12" s="29"/>
      <c r="L12" s="183">
        <f t="shared" si="3"/>
        <v>6369.5</v>
      </c>
      <c r="M12" s="184"/>
      <c r="N12" s="15">
        <v>9</v>
      </c>
      <c r="O12" s="16"/>
      <c r="P12" s="17">
        <f>'15'!Q12</f>
        <v>0</v>
      </c>
      <c r="Q12" s="17"/>
      <c r="R12" s="18">
        <f t="shared" si="1"/>
        <v>0</v>
      </c>
      <c r="S12" s="26">
        <v>10</v>
      </c>
      <c r="T12" s="20">
        <f t="shared" si="2"/>
        <v>0</v>
      </c>
      <c r="U12" s="6"/>
      <c r="V12" s="6"/>
      <c r="W12" s="6"/>
      <c r="X12" s="6"/>
      <c r="Y12" s="6"/>
      <c r="Z12" s="6"/>
    </row>
    <row r="13" spans="1:26" ht="18" customHeight="1" x14ac:dyDescent="0.2">
      <c r="A13" s="181" t="str">
        <f>'1'!A13:B13</f>
        <v>Bill Payment</v>
      </c>
      <c r="B13" s="161"/>
      <c r="C13" s="73"/>
      <c r="D13" s="180" t="str">
        <f>'1'!D13:E13</f>
        <v>Outside Cash &amp; Drops</v>
      </c>
      <c r="E13" s="161"/>
      <c r="F13" s="22">
        <f>L40</f>
        <v>9967</v>
      </c>
      <c r="G13" s="191"/>
      <c r="H13" s="27" t="str">
        <f>'1'!H13</f>
        <v>AMIGO SIN PIN</v>
      </c>
      <c r="I13" s="28"/>
      <c r="J13" s="28"/>
      <c r="K13" s="29"/>
      <c r="L13" s="183">
        <f t="shared" si="3"/>
        <v>0</v>
      </c>
      <c r="M13" s="184"/>
      <c r="N13" s="15">
        <v>10</v>
      </c>
      <c r="O13" s="16"/>
      <c r="P13" s="17">
        <f>'15'!Q13</f>
        <v>0</v>
      </c>
      <c r="Q13" s="17"/>
      <c r="R13" s="18">
        <f t="shared" si="1"/>
        <v>0</v>
      </c>
      <c r="S13" s="26">
        <v>10</v>
      </c>
      <c r="T13" s="20">
        <f t="shared" si="2"/>
        <v>0</v>
      </c>
      <c r="U13" s="6"/>
      <c r="V13" s="6"/>
      <c r="W13" s="6"/>
      <c r="X13" s="6"/>
      <c r="Y13" s="6"/>
      <c r="Z13" s="6"/>
    </row>
    <row r="14" spans="1:26" ht="18" customHeight="1" x14ac:dyDescent="0.2">
      <c r="A14" s="181" t="str">
        <f>'1'!A14:B14</f>
        <v>VidaPay</v>
      </c>
      <c r="B14" s="161"/>
      <c r="C14" s="72"/>
      <c r="D14" s="180" t="str">
        <f>'1'!D14:E14</f>
        <v>Cash Deposit</v>
      </c>
      <c r="E14" s="161"/>
      <c r="F14" s="22"/>
      <c r="G14" s="191"/>
      <c r="H14" s="33" t="s">
        <v>49</v>
      </c>
      <c r="I14" s="34">
        <f t="shared" ref="I14:K14" si="4">SUM(I6:I13)</f>
        <v>11578.53</v>
      </c>
      <c r="J14" s="34">
        <f t="shared" si="4"/>
        <v>272.39999999999998</v>
      </c>
      <c r="K14" s="35">
        <f t="shared" si="4"/>
        <v>0</v>
      </c>
      <c r="L14" s="200">
        <f>SUM(L6:M13)</f>
        <v>11850.93</v>
      </c>
      <c r="M14" s="201"/>
      <c r="N14" s="15">
        <v>11</v>
      </c>
      <c r="O14" s="16"/>
      <c r="P14" s="17">
        <f>'15'!Q14</f>
        <v>0</v>
      </c>
      <c r="Q14" s="17"/>
      <c r="R14" s="18">
        <f t="shared" si="1"/>
        <v>0</v>
      </c>
      <c r="S14" s="26">
        <v>5</v>
      </c>
      <c r="T14" s="20">
        <f t="shared" si="2"/>
        <v>0</v>
      </c>
      <c r="U14" s="6"/>
      <c r="V14" s="6"/>
      <c r="W14" s="6"/>
      <c r="X14" s="6"/>
      <c r="Y14" s="6"/>
      <c r="Z14" s="6"/>
    </row>
    <row r="15" spans="1:26" ht="18" customHeight="1" x14ac:dyDescent="0.2">
      <c r="A15" s="181" t="str">
        <f>'1'!A15:B15</f>
        <v>Boost Epay</v>
      </c>
      <c r="B15" s="161"/>
      <c r="C15" s="72"/>
      <c r="D15" s="180" t="str">
        <f>'1'!D15:E15</f>
        <v>Money Gram Payment</v>
      </c>
      <c r="E15" s="161"/>
      <c r="F15" s="22"/>
      <c r="G15" s="191"/>
      <c r="H15" s="182"/>
      <c r="I15" s="172"/>
      <c r="J15" s="172"/>
      <c r="K15" s="172"/>
      <c r="L15" s="172"/>
      <c r="M15" s="172"/>
      <c r="N15" s="15">
        <v>12</v>
      </c>
      <c r="O15" s="16"/>
      <c r="P15" s="17">
        <f>'15'!Q15</f>
        <v>0</v>
      </c>
      <c r="Q15" s="17"/>
      <c r="R15" s="18">
        <f t="shared" si="1"/>
        <v>0</v>
      </c>
      <c r="S15" s="37">
        <v>5</v>
      </c>
      <c r="T15" s="20">
        <f t="shared" si="2"/>
        <v>0</v>
      </c>
      <c r="U15" s="6"/>
      <c r="V15" s="6"/>
      <c r="W15" s="6"/>
      <c r="X15" s="6"/>
      <c r="Y15" s="6"/>
      <c r="Z15" s="6"/>
    </row>
    <row r="16" spans="1:26" ht="18" customHeight="1" x14ac:dyDescent="0.2">
      <c r="A16" s="181" t="str">
        <f>'1'!A16:B16</f>
        <v>Epay</v>
      </c>
      <c r="B16" s="161"/>
      <c r="C16" s="72"/>
      <c r="D16" s="180" t="str">
        <f>'1'!D16:E16</f>
        <v>Vigo Payment</v>
      </c>
      <c r="E16" s="161"/>
      <c r="F16" s="22"/>
      <c r="G16" s="191"/>
      <c r="H16" s="182"/>
      <c r="I16" s="172"/>
      <c r="J16" s="172"/>
      <c r="K16" s="172"/>
      <c r="L16" s="172"/>
      <c r="M16" s="172"/>
      <c r="N16" s="15">
        <v>13</v>
      </c>
      <c r="O16" s="16"/>
      <c r="P16" s="17">
        <f>'15'!Q16</f>
        <v>0</v>
      </c>
      <c r="Q16" s="17"/>
      <c r="R16" s="18">
        <f t="shared" si="1"/>
        <v>0</v>
      </c>
      <c r="S16" s="37">
        <v>5</v>
      </c>
      <c r="T16" s="20">
        <f t="shared" si="2"/>
        <v>0</v>
      </c>
      <c r="U16" s="6"/>
      <c r="V16" s="6"/>
      <c r="W16" s="6"/>
      <c r="X16" s="6"/>
      <c r="Y16" s="6"/>
      <c r="Z16" s="6"/>
    </row>
    <row r="17" spans="1:26" ht="18" customHeight="1" x14ac:dyDescent="0.2">
      <c r="A17" s="181" t="str">
        <f>'1'!A17:B17</f>
        <v>Check Cashing Fees</v>
      </c>
      <c r="B17" s="161"/>
      <c r="C17" s="72">
        <v>73.209999999999994</v>
      </c>
      <c r="D17" s="180" t="str">
        <f>'1'!D17:E17</f>
        <v>Ria Payment</v>
      </c>
      <c r="E17" s="161"/>
      <c r="F17" s="22"/>
      <c r="G17" s="191"/>
      <c r="H17" s="182"/>
      <c r="I17" s="172"/>
      <c r="J17" s="172"/>
      <c r="K17" s="172"/>
      <c r="L17" s="172"/>
      <c r="M17" s="172"/>
      <c r="N17" s="15">
        <v>14</v>
      </c>
      <c r="O17" s="16"/>
      <c r="P17" s="17">
        <f>'15'!Q17</f>
        <v>0</v>
      </c>
      <c r="Q17" s="17"/>
      <c r="R17" s="18">
        <f t="shared" si="1"/>
        <v>0</v>
      </c>
      <c r="S17" s="26">
        <v>5</v>
      </c>
      <c r="T17" s="20">
        <f t="shared" si="2"/>
        <v>0</v>
      </c>
      <c r="U17" s="6"/>
      <c r="V17" s="6"/>
      <c r="W17" s="6"/>
      <c r="X17" s="6"/>
      <c r="Y17" s="6"/>
      <c r="Z17" s="6"/>
    </row>
    <row r="18" spans="1:26" ht="18" customHeight="1" x14ac:dyDescent="0.2">
      <c r="A18" s="181" t="str">
        <f>'1'!A18:B18</f>
        <v>Money Order</v>
      </c>
      <c r="B18" s="161"/>
      <c r="C18" s="72">
        <v>920</v>
      </c>
      <c r="D18" s="180" t="str">
        <f>'1'!D18:E18</f>
        <v>Checks Deposit</v>
      </c>
      <c r="E18" s="161"/>
      <c r="F18" s="22">
        <f>J25</f>
        <v>14641.03</v>
      </c>
      <c r="G18" s="191"/>
      <c r="H18" s="171" t="s">
        <v>58</v>
      </c>
      <c r="I18" s="172"/>
      <c r="J18" s="172"/>
      <c r="K18" s="23" t="s">
        <v>59</v>
      </c>
      <c r="L18" s="24" t="s">
        <v>60</v>
      </c>
      <c r="M18" s="38" t="s">
        <v>61</v>
      </c>
      <c r="N18" s="15">
        <v>15</v>
      </c>
      <c r="O18" s="16"/>
      <c r="P18" s="17">
        <f>'15'!Q18</f>
        <v>0</v>
      </c>
      <c r="Q18" s="17"/>
      <c r="R18" s="18">
        <f t="shared" si="1"/>
        <v>0</v>
      </c>
      <c r="S18" s="26">
        <v>5</v>
      </c>
      <c r="T18" s="20">
        <f t="shared" si="2"/>
        <v>0</v>
      </c>
      <c r="U18" s="6"/>
      <c r="V18" s="6"/>
      <c r="W18" s="6"/>
      <c r="X18" s="6"/>
      <c r="Y18" s="6"/>
      <c r="Z18" s="6"/>
    </row>
    <row r="19" spans="1:26" ht="18" customHeight="1" x14ac:dyDescent="0.2">
      <c r="A19" s="181" t="str">
        <f>'1'!A19:B19</f>
        <v>Return Check Paid</v>
      </c>
      <c r="B19" s="161"/>
      <c r="C19" s="72">
        <f>F33</f>
        <v>0</v>
      </c>
      <c r="D19" s="180" t="str">
        <f>'1'!D19:E19</f>
        <v>Safe Balance</v>
      </c>
      <c r="E19" s="161"/>
      <c r="F19" s="21">
        <v>52528</v>
      </c>
      <c r="G19" s="191"/>
      <c r="H19" s="174" t="s">
        <v>64</v>
      </c>
      <c r="I19" s="175"/>
      <c r="J19" s="25" t="s">
        <v>60</v>
      </c>
      <c r="K19" s="16">
        <v>1</v>
      </c>
      <c r="L19" s="28">
        <v>2247</v>
      </c>
      <c r="M19" s="40" t="s">
        <v>318</v>
      </c>
      <c r="N19" s="15">
        <v>16</v>
      </c>
      <c r="O19" s="16"/>
      <c r="P19" s="17">
        <f>'15'!Q19</f>
        <v>0</v>
      </c>
      <c r="Q19" s="17"/>
      <c r="R19" s="18">
        <f t="shared" si="1"/>
        <v>0</v>
      </c>
      <c r="S19" s="37">
        <v>5</v>
      </c>
      <c r="T19" s="20">
        <f t="shared" si="2"/>
        <v>0</v>
      </c>
      <c r="U19" s="6"/>
      <c r="V19" s="6"/>
      <c r="W19" s="6"/>
      <c r="X19" s="6"/>
      <c r="Y19" s="6"/>
      <c r="Z19" s="6"/>
    </row>
    <row r="20" spans="1:26" ht="18" customHeight="1" x14ac:dyDescent="0.2">
      <c r="A20" s="181" t="str">
        <f>'1'!A20:B20</f>
        <v>Forward Balance</v>
      </c>
      <c r="B20" s="161"/>
      <c r="C20" s="72">
        <f>'15'!F19+'15'!F13</f>
        <v>66072</v>
      </c>
      <c r="D20" s="180" t="str">
        <f>'1'!D20:E20</f>
        <v>Payroll Expense</v>
      </c>
      <c r="E20" s="161"/>
      <c r="F20" s="22">
        <f>J40</f>
        <v>0</v>
      </c>
      <c r="G20" s="191"/>
      <c r="H20" s="160" t="s">
        <v>297</v>
      </c>
      <c r="I20" s="161"/>
      <c r="J20" s="29">
        <v>14641.03</v>
      </c>
      <c r="K20" s="16">
        <v>2</v>
      </c>
      <c r="L20" s="28">
        <v>4160</v>
      </c>
      <c r="M20" s="40" t="s">
        <v>319</v>
      </c>
      <c r="N20" s="15">
        <v>17</v>
      </c>
      <c r="O20" s="16"/>
      <c r="P20" s="17">
        <f>'15'!Q20</f>
        <v>0</v>
      </c>
      <c r="Q20" s="17"/>
      <c r="R20" s="18">
        <f t="shared" si="1"/>
        <v>0</v>
      </c>
      <c r="S20" s="37">
        <v>5</v>
      </c>
      <c r="T20" s="20">
        <f t="shared" si="2"/>
        <v>0</v>
      </c>
      <c r="U20" s="6"/>
      <c r="V20" s="6"/>
      <c r="W20" s="6"/>
      <c r="X20" s="6"/>
      <c r="Y20" s="6"/>
      <c r="Z20" s="6"/>
    </row>
    <row r="21" spans="1:26" ht="18" customHeight="1" x14ac:dyDescent="0.2">
      <c r="A21" s="181" t="str">
        <f>'1'!A21:B21</f>
        <v>Cash From Bank</v>
      </c>
      <c r="B21" s="161"/>
      <c r="C21" s="72"/>
      <c r="D21" s="180" t="str">
        <f>'1'!D21:E21</f>
        <v>Other Cash Out</v>
      </c>
      <c r="E21" s="161"/>
      <c r="F21" s="22">
        <f>M53</f>
        <v>2035</v>
      </c>
      <c r="G21" s="191"/>
      <c r="H21" s="160"/>
      <c r="I21" s="161"/>
      <c r="J21" s="29"/>
      <c r="K21" s="16">
        <v>3</v>
      </c>
      <c r="L21" s="28">
        <v>2396</v>
      </c>
      <c r="M21" s="40" t="s">
        <v>320</v>
      </c>
      <c r="N21" s="15">
        <v>18</v>
      </c>
      <c r="O21" s="16"/>
      <c r="P21" s="17">
        <f>'15'!Q21</f>
        <v>0</v>
      </c>
      <c r="Q21" s="17"/>
      <c r="R21" s="18">
        <f t="shared" si="1"/>
        <v>0</v>
      </c>
      <c r="S21" s="37">
        <v>5</v>
      </c>
      <c r="T21" s="20">
        <f t="shared" si="2"/>
        <v>0</v>
      </c>
      <c r="U21" s="6"/>
      <c r="V21" s="6"/>
      <c r="W21" s="6"/>
      <c r="X21" s="6"/>
      <c r="Y21" s="6"/>
      <c r="Z21" s="6"/>
    </row>
    <row r="22" spans="1:26" ht="18" customHeight="1" x14ac:dyDescent="0.25">
      <c r="A22" s="181" t="str">
        <f>'1'!A22:B22</f>
        <v>Other Cash In</v>
      </c>
      <c r="B22" s="161"/>
      <c r="C22" s="72">
        <f>J53</f>
        <v>219</v>
      </c>
      <c r="D22" s="178" t="s">
        <v>71</v>
      </c>
      <c r="E22" s="161"/>
      <c r="F22" s="41">
        <f>SUM(F5:F21)-F7-F8</f>
        <v>79171.03</v>
      </c>
      <c r="G22" s="191"/>
      <c r="H22" s="160"/>
      <c r="I22" s="161"/>
      <c r="J22" s="29"/>
      <c r="K22" s="16">
        <v>4</v>
      </c>
      <c r="L22" s="28">
        <v>1164</v>
      </c>
      <c r="M22" s="40" t="s">
        <v>321</v>
      </c>
      <c r="N22" s="15">
        <v>19</v>
      </c>
      <c r="O22" s="16"/>
      <c r="P22" s="17">
        <f>'15'!Q22</f>
        <v>0</v>
      </c>
      <c r="Q22" s="17"/>
      <c r="R22" s="18">
        <f t="shared" si="1"/>
        <v>0</v>
      </c>
      <c r="S22" s="37">
        <v>5</v>
      </c>
      <c r="T22" s="20">
        <f t="shared" si="2"/>
        <v>0</v>
      </c>
      <c r="U22" s="6"/>
      <c r="V22" s="6"/>
      <c r="W22" s="6"/>
      <c r="X22" s="6"/>
      <c r="Y22" s="6"/>
      <c r="Z22" s="6"/>
    </row>
    <row r="23" spans="1:26" ht="18" customHeight="1" x14ac:dyDescent="0.25">
      <c r="A23" s="181" t="str">
        <f>'1'!A23:B23</f>
        <v>Rebates &amp; Commissions</v>
      </c>
      <c r="B23" s="161"/>
      <c r="C23" s="74">
        <f>F53</f>
        <v>0</v>
      </c>
      <c r="D23" s="178" t="s">
        <v>73</v>
      </c>
      <c r="E23" s="161"/>
      <c r="F23" s="43">
        <f>(F11+F14+F15+F16+F17+F18+F19+F20+F21+F5+F6)-(C17+C19+C20+C21+C22+C23)</f>
        <v>2839.8199999999924</v>
      </c>
      <c r="G23" s="191"/>
      <c r="H23" s="160"/>
      <c r="I23" s="161"/>
      <c r="J23" s="29"/>
      <c r="K23" s="16">
        <v>5</v>
      </c>
      <c r="L23" s="28"/>
      <c r="M23" s="40"/>
      <c r="N23" s="15">
        <v>20</v>
      </c>
      <c r="O23" s="16"/>
      <c r="P23" s="17">
        <f>'15'!Q23</f>
        <v>0</v>
      </c>
      <c r="Q23" s="17"/>
      <c r="R23" s="18">
        <f t="shared" si="1"/>
        <v>0</v>
      </c>
      <c r="S23" s="37">
        <v>5</v>
      </c>
      <c r="T23" s="20">
        <f t="shared" si="2"/>
        <v>0</v>
      </c>
      <c r="U23" s="6"/>
      <c r="V23" s="6"/>
      <c r="W23" s="6"/>
      <c r="X23" s="6"/>
      <c r="Y23" s="6"/>
      <c r="Z23" s="6"/>
    </row>
    <row r="24" spans="1:26" ht="18" customHeight="1" x14ac:dyDescent="0.25">
      <c r="A24" s="206" t="s">
        <v>74</v>
      </c>
      <c r="B24" s="161"/>
      <c r="C24" s="75">
        <f>SUM(C5:C23)</f>
        <v>79170.14</v>
      </c>
      <c r="D24" s="179" t="s">
        <v>75</v>
      </c>
      <c r="E24" s="163"/>
      <c r="F24" s="45">
        <f>SUM(F22-C24)</f>
        <v>0.88999999999941792</v>
      </c>
      <c r="G24" s="191"/>
      <c r="H24" s="160"/>
      <c r="I24" s="161"/>
      <c r="J24" s="29"/>
      <c r="K24" s="16">
        <v>6</v>
      </c>
      <c r="L24" s="28"/>
      <c r="M24" s="40"/>
      <c r="N24" s="15">
        <v>21</v>
      </c>
      <c r="O24" s="16"/>
      <c r="P24" s="17">
        <f>'15'!Q24</f>
        <v>0</v>
      </c>
      <c r="Q24" s="17"/>
      <c r="R24" s="18">
        <f t="shared" si="1"/>
        <v>0</v>
      </c>
      <c r="S24" s="19">
        <v>5</v>
      </c>
      <c r="T24" s="20">
        <f t="shared" si="2"/>
        <v>0</v>
      </c>
      <c r="U24" s="6"/>
      <c r="V24" s="6"/>
      <c r="W24" s="6"/>
      <c r="X24" s="6"/>
      <c r="Y24" s="6"/>
      <c r="Z24" s="6"/>
    </row>
    <row r="25" spans="1:26" ht="18" customHeight="1" x14ac:dyDescent="0.25">
      <c r="A25" s="178" t="s">
        <v>76</v>
      </c>
      <c r="B25" s="161"/>
      <c r="C25" s="76">
        <f>(F9+F10+F12+F13)-(C5+C6+C7+C8+C9+C10+C11+C12+C13+C14+C15+C16+C18)</f>
        <v>-2838.9300000000003</v>
      </c>
      <c r="D25" s="179"/>
      <c r="E25" s="163"/>
      <c r="F25" s="47"/>
      <c r="G25" s="191"/>
      <c r="H25" s="164" t="s">
        <v>49</v>
      </c>
      <c r="I25" s="163"/>
      <c r="J25" s="35">
        <f>SUM(J20:J24)</f>
        <v>14641.03</v>
      </c>
      <c r="K25" s="16">
        <v>7</v>
      </c>
      <c r="L25" s="28"/>
      <c r="M25" s="40"/>
      <c r="N25" s="15">
        <v>22</v>
      </c>
      <c r="O25" s="16"/>
      <c r="P25" s="17">
        <f>'15'!Q25</f>
        <v>0</v>
      </c>
      <c r="Q25" s="17"/>
      <c r="R25" s="18">
        <f t="shared" si="1"/>
        <v>0</v>
      </c>
      <c r="S25" s="26">
        <v>5</v>
      </c>
      <c r="T25" s="20">
        <f t="shared" si="2"/>
        <v>0</v>
      </c>
      <c r="U25" s="6"/>
      <c r="V25" s="6"/>
      <c r="W25" s="6"/>
      <c r="X25" s="6"/>
      <c r="Y25" s="6"/>
      <c r="Z25" s="6"/>
    </row>
    <row r="26" spans="1:26" ht="18" customHeight="1" x14ac:dyDescent="0.2">
      <c r="A26" s="48" t="s">
        <v>18</v>
      </c>
      <c r="B26" s="49"/>
      <c r="C26" s="49"/>
      <c r="D26" s="177" t="s">
        <v>62</v>
      </c>
      <c r="E26" s="169"/>
      <c r="F26" s="170"/>
      <c r="G26" s="191"/>
      <c r="H26" s="165"/>
      <c r="I26" s="166"/>
      <c r="J26" s="166"/>
      <c r="K26" s="16">
        <v>8</v>
      </c>
      <c r="L26" s="28"/>
      <c r="M26" s="40"/>
      <c r="N26" s="15">
        <v>23</v>
      </c>
      <c r="O26" s="16"/>
      <c r="P26" s="17">
        <f>'15'!Q26</f>
        <v>0</v>
      </c>
      <c r="Q26" s="17"/>
      <c r="R26" s="18">
        <f t="shared" si="1"/>
        <v>0</v>
      </c>
      <c r="S26" s="26">
        <v>3</v>
      </c>
      <c r="T26" s="20">
        <f t="shared" si="2"/>
        <v>0</v>
      </c>
      <c r="U26" s="6"/>
      <c r="V26" s="6"/>
      <c r="W26" s="6"/>
      <c r="X26" s="6"/>
      <c r="Y26" s="6"/>
      <c r="Z26" s="6"/>
    </row>
    <row r="27" spans="1:26" ht="18" customHeight="1" x14ac:dyDescent="0.2">
      <c r="A27" s="50" t="s">
        <v>77</v>
      </c>
      <c r="B27" s="51"/>
      <c r="C27" s="52" t="s">
        <v>14</v>
      </c>
      <c r="D27" s="50" t="s">
        <v>77</v>
      </c>
      <c r="E27" s="51"/>
      <c r="F27" s="53" t="s">
        <v>14</v>
      </c>
      <c r="G27" s="191"/>
      <c r="H27" s="167"/>
      <c r="I27" s="167"/>
      <c r="J27" s="167"/>
      <c r="K27" s="16">
        <v>9</v>
      </c>
      <c r="L27" s="28"/>
      <c r="M27" s="40"/>
      <c r="N27" s="15">
        <v>24</v>
      </c>
      <c r="O27" s="16"/>
      <c r="P27" s="17">
        <f>'15'!Q27</f>
        <v>0</v>
      </c>
      <c r="Q27" s="17"/>
      <c r="R27" s="18">
        <f t="shared" si="1"/>
        <v>0</v>
      </c>
      <c r="S27" s="26">
        <v>3</v>
      </c>
      <c r="T27" s="20">
        <f t="shared" si="2"/>
        <v>0</v>
      </c>
      <c r="U27" s="6"/>
      <c r="V27" s="6"/>
      <c r="W27" s="6"/>
      <c r="X27" s="6"/>
      <c r="Y27" s="6"/>
      <c r="Z27" s="6"/>
    </row>
    <row r="28" spans="1:26" ht="18" customHeight="1" x14ac:dyDescent="0.2">
      <c r="A28" s="176"/>
      <c r="B28" s="161"/>
      <c r="C28" s="54"/>
      <c r="D28" s="176"/>
      <c r="E28" s="161"/>
      <c r="F28" s="54"/>
      <c r="G28" s="191"/>
      <c r="H28" s="171" t="s">
        <v>78</v>
      </c>
      <c r="I28" s="172"/>
      <c r="J28" s="172"/>
      <c r="K28" s="16">
        <v>10</v>
      </c>
      <c r="L28" s="28"/>
      <c r="M28" s="40"/>
      <c r="N28" s="15">
        <v>25</v>
      </c>
      <c r="O28" s="16"/>
      <c r="P28" s="17">
        <f>'15'!Q28</f>
        <v>0</v>
      </c>
      <c r="Q28" s="17"/>
      <c r="R28" s="18">
        <f t="shared" si="1"/>
        <v>0</v>
      </c>
      <c r="S28" s="26">
        <v>2</v>
      </c>
      <c r="T28" s="20">
        <f t="shared" si="2"/>
        <v>0</v>
      </c>
      <c r="U28" s="6"/>
      <c r="V28" s="6"/>
      <c r="W28" s="6"/>
      <c r="X28" s="6"/>
      <c r="Y28" s="6"/>
      <c r="Z28" s="6"/>
    </row>
    <row r="29" spans="1:26" ht="18" customHeight="1" x14ac:dyDescent="0.2">
      <c r="A29" s="176"/>
      <c r="B29" s="161"/>
      <c r="C29" s="54"/>
      <c r="D29" s="176"/>
      <c r="E29" s="161"/>
      <c r="F29" s="54"/>
      <c r="G29" s="191"/>
      <c r="H29" s="174" t="s">
        <v>79</v>
      </c>
      <c r="I29" s="175"/>
      <c r="J29" s="25" t="s">
        <v>60</v>
      </c>
      <c r="K29" s="16">
        <v>11</v>
      </c>
      <c r="L29" s="28"/>
      <c r="M29" s="40"/>
      <c r="N29" s="15">
        <v>26</v>
      </c>
      <c r="O29" s="16"/>
      <c r="P29" s="17">
        <f>'15'!Q29</f>
        <v>0</v>
      </c>
      <c r="Q29" s="17"/>
      <c r="R29" s="18">
        <f t="shared" si="1"/>
        <v>0</v>
      </c>
      <c r="S29" s="26">
        <v>5</v>
      </c>
      <c r="T29" s="20">
        <f t="shared" si="2"/>
        <v>0</v>
      </c>
      <c r="U29" s="6"/>
      <c r="V29" s="6"/>
      <c r="W29" s="6"/>
      <c r="X29" s="6"/>
      <c r="Y29" s="6"/>
      <c r="Z29" s="6"/>
    </row>
    <row r="30" spans="1:26" ht="18" customHeight="1" x14ac:dyDescent="0.2">
      <c r="A30" s="176"/>
      <c r="B30" s="161"/>
      <c r="C30" s="54"/>
      <c r="D30" s="176"/>
      <c r="E30" s="161"/>
      <c r="F30" s="54"/>
      <c r="G30" s="191"/>
      <c r="H30" s="160"/>
      <c r="I30" s="161"/>
      <c r="J30" s="29"/>
      <c r="K30" s="16">
        <v>12</v>
      </c>
      <c r="L30" s="28"/>
      <c r="M30" s="40"/>
      <c r="N30" s="15">
        <v>27</v>
      </c>
      <c r="O30" s="16"/>
      <c r="P30" s="17">
        <f>'15'!Q30</f>
        <v>0</v>
      </c>
      <c r="Q30" s="17"/>
      <c r="R30" s="18">
        <f t="shared" si="1"/>
        <v>0</v>
      </c>
      <c r="S30" s="26">
        <v>3</v>
      </c>
      <c r="T30" s="20">
        <f t="shared" si="2"/>
        <v>0</v>
      </c>
      <c r="U30" s="6"/>
      <c r="V30" s="6"/>
      <c r="W30" s="6"/>
      <c r="X30" s="6"/>
      <c r="Y30" s="6"/>
      <c r="Z30" s="6"/>
    </row>
    <row r="31" spans="1:26" ht="18" customHeight="1" x14ac:dyDescent="0.2">
      <c r="A31" s="176"/>
      <c r="B31" s="161"/>
      <c r="C31" s="54"/>
      <c r="D31" s="176"/>
      <c r="E31" s="161"/>
      <c r="F31" s="54"/>
      <c r="G31" s="191"/>
      <c r="H31" s="160"/>
      <c r="I31" s="161"/>
      <c r="J31" s="29"/>
      <c r="K31" s="16">
        <v>13</v>
      </c>
      <c r="L31" s="28"/>
      <c r="M31" s="40"/>
      <c r="N31" s="15">
        <v>28</v>
      </c>
      <c r="O31" s="16"/>
      <c r="P31" s="17">
        <f>'15'!Q31</f>
        <v>0</v>
      </c>
      <c r="Q31" s="17"/>
      <c r="R31" s="18">
        <f t="shared" si="1"/>
        <v>0</v>
      </c>
      <c r="S31" s="26">
        <v>3</v>
      </c>
      <c r="T31" s="20">
        <f t="shared" si="2"/>
        <v>0</v>
      </c>
      <c r="U31" s="6"/>
      <c r="V31" s="6"/>
      <c r="W31" s="6"/>
      <c r="X31" s="6"/>
      <c r="Y31" s="6"/>
      <c r="Z31" s="6"/>
    </row>
    <row r="32" spans="1:26" ht="18" customHeight="1" x14ac:dyDescent="0.2">
      <c r="A32" s="176"/>
      <c r="B32" s="161"/>
      <c r="C32" s="54"/>
      <c r="D32" s="176"/>
      <c r="E32" s="161"/>
      <c r="F32" s="54"/>
      <c r="G32" s="191"/>
      <c r="H32" s="160"/>
      <c r="I32" s="161"/>
      <c r="J32" s="29"/>
      <c r="K32" s="16">
        <v>14</v>
      </c>
      <c r="L32" s="28"/>
      <c r="M32" s="40"/>
      <c r="N32" s="15">
        <v>29</v>
      </c>
      <c r="O32" s="16"/>
      <c r="P32" s="17">
        <f>'15'!Q32</f>
        <v>0</v>
      </c>
      <c r="Q32" s="17"/>
      <c r="R32" s="18">
        <f t="shared" si="1"/>
        <v>0</v>
      </c>
      <c r="S32" s="26">
        <v>2</v>
      </c>
      <c r="T32" s="20">
        <f t="shared" si="2"/>
        <v>0</v>
      </c>
      <c r="U32" s="6"/>
      <c r="V32" s="6"/>
      <c r="W32" s="6"/>
      <c r="X32" s="6"/>
      <c r="Y32" s="6"/>
      <c r="Z32" s="6"/>
    </row>
    <row r="33" spans="1:26" ht="18" customHeight="1" x14ac:dyDescent="0.2">
      <c r="A33" s="176"/>
      <c r="B33" s="161"/>
      <c r="C33" s="54"/>
      <c r="D33" s="162" t="s">
        <v>80</v>
      </c>
      <c r="E33" s="163"/>
      <c r="F33" s="55">
        <f>SUM(F28:F32)</f>
        <v>0</v>
      </c>
      <c r="G33" s="191"/>
      <c r="H33" s="160"/>
      <c r="I33" s="161"/>
      <c r="J33" s="29"/>
      <c r="K33" s="16">
        <v>15</v>
      </c>
      <c r="L33" s="28"/>
      <c r="M33" s="40"/>
      <c r="N33" s="15">
        <v>30</v>
      </c>
      <c r="O33" s="16"/>
      <c r="P33" s="17">
        <f>'15'!Q33</f>
        <v>0</v>
      </c>
      <c r="Q33" s="17"/>
      <c r="R33" s="18">
        <f t="shared" si="1"/>
        <v>0</v>
      </c>
      <c r="S33" s="26">
        <v>2</v>
      </c>
      <c r="T33" s="20">
        <f t="shared" si="2"/>
        <v>0</v>
      </c>
      <c r="U33" s="6"/>
      <c r="V33" s="6"/>
      <c r="W33" s="6"/>
      <c r="X33" s="6"/>
      <c r="Y33" s="6"/>
      <c r="Z33" s="6"/>
    </row>
    <row r="34" spans="1:26" ht="18" customHeight="1" x14ac:dyDescent="0.2">
      <c r="A34" s="176"/>
      <c r="B34" s="161"/>
      <c r="C34" s="54"/>
      <c r="D34" s="177" t="s">
        <v>24</v>
      </c>
      <c r="E34" s="169"/>
      <c r="F34" s="170"/>
      <c r="G34" s="191"/>
      <c r="H34" s="160"/>
      <c r="I34" s="161"/>
      <c r="J34" s="29"/>
      <c r="K34" s="16">
        <v>16</v>
      </c>
      <c r="L34" s="28"/>
      <c r="M34" s="40"/>
      <c r="N34" s="15">
        <v>31</v>
      </c>
      <c r="O34" s="16"/>
      <c r="P34" s="17">
        <f>'15'!Q34</f>
        <v>0</v>
      </c>
      <c r="Q34" s="17"/>
      <c r="R34" s="18">
        <f t="shared" si="1"/>
        <v>0</v>
      </c>
      <c r="S34" s="26">
        <v>2</v>
      </c>
      <c r="T34" s="20">
        <f t="shared" si="2"/>
        <v>0</v>
      </c>
      <c r="U34" s="6"/>
      <c r="V34" s="6"/>
      <c r="W34" s="6"/>
      <c r="X34" s="6"/>
      <c r="Y34" s="6"/>
      <c r="Z34" s="6"/>
    </row>
    <row r="35" spans="1:26" ht="18" customHeight="1" x14ac:dyDescent="0.2">
      <c r="A35" s="176"/>
      <c r="B35" s="161"/>
      <c r="C35" s="54"/>
      <c r="D35" s="50" t="s">
        <v>77</v>
      </c>
      <c r="E35" s="51"/>
      <c r="F35" s="53" t="s">
        <v>14</v>
      </c>
      <c r="G35" s="191"/>
      <c r="H35" s="160"/>
      <c r="I35" s="161"/>
      <c r="J35" s="29"/>
      <c r="K35" s="16">
        <v>17</v>
      </c>
      <c r="L35" s="28"/>
      <c r="M35" s="40"/>
      <c r="N35" s="15">
        <v>32</v>
      </c>
      <c r="O35" s="16"/>
      <c r="P35" s="17">
        <f>'15'!Q35</f>
        <v>0</v>
      </c>
      <c r="Q35" s="17"/>
      <c r="R35" s="18">
        <f t="shared" si="1"/>
        <v>0</v>
      </c>
      <c r="S35" s="37">
        <v>2</v>
      </c>
      <c r="T35" s="20">
        <f t="shared" si="2"/>
        <v>0</v>
      </c>
      <c r="U35" s="6"/>
      <c r="V35" s="6"/>
      <c r="W35" s="6"/>
      <c r="X35" s="6"/>
      <c r="Y35" s="6"/>
      <c r="Z35" s="6"/>
    </row>
    <row r="36" spans="1:26" ht="18" customHeight="1" x14ac:dyDescent="0.2">
      <c r="A36" s="176"/>
      <c r="B36" s="161"/>
      <c r="C36" s="54"/>
      <c r="D36" s="176"/>
      <c r="E36" s="161"/>
      <c r="F36" s="54"/>
      <c r="G36" s="191"/>
      <c r="H36" s="160"/>
      <c r="I36" s="161"/>
      <c r="J36" s="29"/>
      <c r="K36" s="16">
        <v>18</v>
      </c>
      <c r="L36" s="28"/>
      <c r="M36" s="40"/>
      <c r="N36" s="15">
        <v>33</v>
      </c>
      <c r="O36" s="16"/>
      <c r="P36" s="17">
        <f>'15'!Q36</f>
        <v>0</v>
      </c>
      <c r="Q36" s="17"/>
      <c r="R36" s="18">
        <f t="shared" si="1"/>
        <v>0</v>
      </c>
      <c r="S36" s="37">
        <v>2</v>
      </c>
      <c r="T36" s="20">
        <f t="shared" si="2"/>
        <v>0</v>
      </c>
      <c r="U36" s="6"/>
      <c r="V36" s="6"/>
      <c r="W36" s="6"/>
      <c r="X36" s="6"/>
      <c r="Y36" s="6"/>
      <c r="Z36" s="6"/>
    </row>
    <row r="37" spans="1:26" ht="18" customHeight="1" x14ac:dyDescent="0.2">
      <c r="A37" s="176"/>
      <c r="B37" s="161"/>
      <c r="C37" s="54"/>
      <c r="D37" s="176"/>
      <c r="E37" s="161"/>
      <c r="F37" s="54"/>
      <c r="G37" s="191"/>
      <c r="H37" s="160"/>
      <c r="I37" s="161"/>
      <c r="J37" s="29"/>
      <c r="K37" s="16">
        <v>19</v>
      </c>
      <c r="L37" s="28"/>
      <c r="M37" s="40"/>
      <c r="N37" s="15">
        <v>34</v>
      </c>
      <c r="O37" s="16"/>
      <c r="P37" s="17">
        <f>'15'!Q37</f>
        <v>0</v>
      </c>
      <c r="Q37" s="17"/>
      <c r="R37" s="18">
        <f t="shared" si="1"/>
        <v>0</v>
      </c>
      <c r="S37" s="37">
        <v>1</v>
      </c>
      <c r="T37" s="20">
        <f t="shared" si="2"/>
        <v>0</v>
      </c>
      <c r="U37" s="6"/>
      <c r="V37" s="6"/>
      <c r="W37" s="6"/>
      <c r="X37" s="6"/>
      <c r="Y37" s="6"/>
      <c r="Z37" s="6"/>
    </row>
    <row r="38" spans="1:26" ht="18" customHeight="1" x14ac:dyDescent="0.2">
      <c r="A38" s="176"/>
      <c r="B38" s="161"/>
      <c r="C38" s="54"/>
      <c r="D38" s="176"/>
      <c r="E38" s="161"/>
      <c r="F38" s="54"/>
      <c r="G38" s="191"/>
      <c r="H38" s="160"/>
      <c r="I38" s="161"/>
      <c r="J38" s="29"/>
      <c r="K38" s="16">
        <v>20</v>
      </c>
      <c r="L38" s="28"/>
      <c r="M38" s="40"/>
      <c r="N38" s="15">
        <v>35</v>
      </c>
      <c r="O38" s="16"/>
      <c r="P38" s="17">
        <f>'15'!Q38</f>
        <v>0</v>
      </c>
      <c r="Q38" s="17"/>
      <c r="R38" s="18">
        <f t="shared" si="1"/>
        <v>0</v>
      </c>
      <c r="S38" s="37">
        <v>1</v>
      </c>
      <c r="T38" s="20">
        <f t="shared" si="2"/>
        <v>0</v>
      </c>
      <c r="U38" s="6"/>
      <c r="V38" s="6"/>
      <c r="W38" s="6"/>
      <c r="X38" s="6"/>
      <c r="Y38" s="6"/>
      <c r="Z38" s="6"/>
    </row>
    <row r="39" spans="1:26" ht="18" customHeight="1" x14ac:dyDescent="0.2">
      <c r="A39" s="176"/>
      <c r="B39" s="161"/>
      <c r="C39" s="54"/>
      <c r="D39" s="176"/>
      <c r="E39" s="161"/>
      <c r="F39" s="54"/>
      <c r="G39" s="191"/>
      <c r="H39" s="160"/>
      <c r="I39" s="161"/>
      <c r="J39" s="29"/>
      <c r="K39" s="16">
        <v>21</v>
      </c>
      <c r="L39" s="28"/>
      <c r="M39" s="40"/>
      <c r="N39" s="15">
        <v>36</v>
      </c>
      <c r="O39" s="16"/>
      <c r="P39" s="17">
        <f>'15'!Q39</f>
        <v>0</v>
      </c>
      <c r="Q39" s="17"/>
      <c r="R39" s="18">
        <f t="shared" si="1"/>
        <v>0</v>
      </c>
      <c r="S39" s="37">
        <v>2</v>
      </c>
      <c r="T39" s="20">
        <f t="shared" si="2"/>
        <v>0</v>
      </c>
      <c r="U39" s="6"/>
      <c r="V39" s="6"/>
      <c r="W39" s="6"/>
      <c r="X39" s="6"/>
      <c r="Y39" s="6"/>
      <c r="Z39" s="6"/>
    </row>
    <row r="40" spans="1:26" ht="18" customHeight="1" x14ac:dyDescent="0.2">
      <c r="A40" s="162" t="s">
        <v>80</v>
      </c>
      <c r="B40" s="163"/>
      <c r="C40" s="56">
        <f>SUM(C28:C39)</f>
        <v>0</v>
      </c>
      <c r="D40" s="162" t="s">
        <v>80</v>
      </c>
      <c r="E40" s="163"/>
      <c r="F40" s="55">
        <f>SUM(F36:F39)</f>
        <v>0</v>
      </c>
      <c r="G40" s="191"/>
      <c r="H40" s="164" t="s">
        <v>49</v>
      </c>
      <c r="I40" s="163"/>
      <c r="J40" s="35">
        <f>SUM(J30:J39)</f>
        <v>0</v>
      </c>
      <c r="K40" s="33" t="s">
        <v>49</v>
      </c>
      <c r="L40" s="34">
        <f>SUM(L19:L39)</f>
        <v>9967</v>
      </c>
      <c r="M40" s="57"/>
      <c r="N40" s="15">
        <v>37</v>
      </c>
      <c r="O40" s="16"/>
      <c r="P40" s="17">
        <f>'15'!Q40</f>
        <v>0</v>
      </c>
      <c r="Q40" s="17"/>
      <c r="R40" s="18">
        <f t="shared" si="1"/>
        <v>0</v>
      </c>
      <c r="S40" s="37">
        <v>2</v>
      </c>
      <c r="T40" s="20">
        <f t="shared" si="2"/>
        <v>0</v>
      </c>
      <c r="U40" s="6"/>
      <c r="V40" s="6"/>
      <c r="W40" s="6"/>
      <c r="X40" s="6"/>
      <c r="Y40" s="6"/>
      <c r="Z40" s="6"/>
    </row>
    <row r="41" spans="1:26" ht="18" customHeight="1" x14ac:dyDescent="0.2">
      <c r="A41" s="36"/>
      <c r="B41" s="36"/>
      <c r="C41" s="36"/>
      <c r="D41" s="36"/>
      <c r="E41" s="36"/>
      <c r="F41" s="58"/>
      <c r="G41" s="191"/>
      <c r="H41" s="165"/>
      <c r="I41" s="166"/>
      <c r="J41" s="166"/>
      <c r="K41" s="166"/>
      <c r="L41" s="166"/>
      <c r="M41" s="166"/>
      <c r="N41" s="15">
        <v>38</v>
      </c>
      <c r="O41" s="16"/>
      <c r="P41" s="17">
        <f>'15'!Q41</f>
        <v>0</v>
      </c>
      <c r="Q41" s="17"/>
      <c r="R41" s="18">
        <f t="shared" si="1"/>
        <v>0</v>
      </c>
      <c r="S41" s="37">
        <v>2</v>
      </c>
      <c r="T41" s="20">
        <f t="shared" si="2"/>
        <v>0</v>
      </c>
      <c r="U41" s="6"/>
      <c r="V41" s="6"/>
      <c r="W41" s="6"/>
      <c r="X41" s="6"/>
      <c r="Y41" s="6"/>
      <c r="Z41" s="6"/>
    </row>
    <row r="42" spans="1:26" ht="18" customHeight="1" x14ac:dyDescent="0.2">
      <c r="A42" s="48" t="s">
        <v>27</v>
      </c>
      <c r="B42" s="49"/>
      <c r="C42" s="59"/>
      <c r="D42" s="168" t="s">
        <v>81</v>
      </c>
      <c r="E42" s="169"/>
      <c r="F42" s="170"/>
      <c r="G42" s="191"/>
      <c r="H42" s="167"/>
      <c r="I42" s="167"/>
      <c r="J42" s="167"/>
      <c r="K42" s="167"/>
      <c r="L42" s="167"/>
      <c r="M42" s="167"/>
      <c r="N42" s="15">
        <v>39</v>
      </c>
      <c r="O42" s="16"/>
      <c r="P42" s="17">
        <f>'15'!Q42</f>
        <v>0</v>
      </c>
      <c r="Q42" s="17"/>
      <c r="R42" s="18">
        <f t="shared" si="1"/>
        <v>0</v>
      </c>
      <c r="S42" s="37">
        <v>1</v>
      </c>
      <c r="T42" s="20">
        <f t="shared" si="2"/>
        <v>0</v>
      </c>
      <c r="U42" s="6"/>
      <c r="V42" s="6"/>
      <c r="W42" s="6"/>
      <c r="X42" s="6"/>
      <c r="Y42" s="6"/>
      <c r="Z42" s="6"/>
    </row>
    <row r="43" spans="1:26" ht="18" customHeight="1" x14ac:dyDescent="0.2">
      <c r="A43" s="50" t="s">
        <v>77</v>
      </c>
      <c r="B43" s="60" t="s">
        <v>82</v>
      </c>
      <c r="C43" s="53" t="s">
        <v>14</v>
      </c>
      <c r="D43" s="51" t="s">
        <v>77</v>
      </c>
      <c r="E43" s="60" t="s">
        <v>82</v>
      </c>
      <c r="F43" s="53" t="s">
        <v>14</v>
      </c>
      <c r="G43" s="191"/>
      <c r="H43" s="171" t="s">
        <v>83</v>
      </c>
      <c r="I43" s="172"/>
      <c r="J43" s="173"/>
      <c r="K43" s="171" t="s">
        <v>84</v>
      </c>
      <c r="L43" s="172"/>
      <c r="M43" s="173"/>
      <c r="N43" s="15">
        <v>40</v>
      </c>
      <c r="O43" s="16"/>
      <c r="P43" s="17">
        <f>'15'!Q43</f>
        <v>0</v>
      </c>
      <c r="Q43" s="17"/>
      <c r="R43" s="18">
        <f t="shared" si="1"/>
        <v>0</v>
      </c>
      <c r="S43" s="37">
        <v>1</v>
      </c>
      <c r="T43" s="20">
        <f t="shared" si="2"/>
        <v>0</v>
      </c>
      <c r="U43" s="6"/>
      <c r="V43" s="6"/>
      <c r="W43" s="6"/>
      <c r="X43" s="6"/>
      <c r="Y43" s="6"/>
      <c r="Z43" s="6"/>
    </row>
    <row r="44" spans="1:26" ht="18" customHeight="1" x14ac:dyDescent="0.2">
      <c r="A44" s="16"/>
      <c r="B44" s="18"/>
      <c r="C44" s="54"/>
      <c r="D44" s="61"/>
      <c r="E44" s="18"/>
      <c r="F44" s="54"/>
      <c r="G44" s="191"/>
      <c r="H44" s="174" t="s">
        <v>85</v>
      </c>
      <c r="I44" s="175"/>
      <c r="J44" s="38" t="s">
        <v>60</v>
      </c>
      <c r="K44" s="174" t="s">
        <v>86</v>
      </c>
      <c r="L44" s="175"/>
      <c r="M44" s="38" t="s">
        <v>60</v>
      </c>
      <c r="N44" s="15">
        <v>41</v>
      </c>
      <c r="O44" s="16"/>
      <c r="P44" s="17">
        <f>'15'!Q44</f>
        <v>0</v>
      </c>
      <c r="Q44" s="17"/>
      <c r="R44" s="18">
        <f t="shared" si="1"/>
        <v>0</v>
      </c>
      <c r="S44" s="62">
        <v>10</v>
      </c>
      <c r="T44" s="20">
        <f t="shared" si="2"/>
        <v>0</v>
      </c>
      <c r="U44" s="6"/>
      <c r="V44" s="6"/>
      <c r="W44" s="6"/>
      <c r="X44" s="6"/>
      <c r="Y44" s="6"/>
      <c r="Z44" s="6"/>
    </row>
    <row r="45" spans="1:26" ht="18" customHeight="1" x14ac:dyDescent="0.2">
      <c r="A45" s="16"/>
      <c r="B45" s="18"/>
      <c r="C45" s="54"/>
      <c r="D45" s="61"/>
      <c r="E45" s="18"/>
      <c r="F45" s="54"/>
      <c r="G45" s="191"/>
      <c r="H45" s="160" t="s">
        <v>322</v>
      </c>
      <c r="I45" s="161"/>
      <c r="J45" s="63">
        <v>150</v>
      </c>
      <c r="K45" s="160" t="s">
        <v>333</v>
      </c>
      <c r="L45" s="161"/>
      <c r="M45" s="63">
        <v>2035</v>
      </c>
      <c r="N45" s="15">
        <v>42</v>
      </c>
      <c r="O45" s="16"/>
      <c r="P45" s="17">
        <f>'15'!Q45</f>
        <v>0</v>
      </c>
      <c r="Q45" s="17"/>
      <c r="R45" s="18">
        <f t="shared" si="1"/>
        <v>0</v>
      </c>
      <c r="S45" s="64">
        <v>1</v>
      </c>
      <c r="T45" s="20">
        <f t="shared" si="2"/>
        <v>0</v>
      </c>
      <c r="U45" s="6"/>
      <c r="V45" s="6"/>
      <c r="W45" s="6"/>
      <c r="X45" s="6"/>
      <c r="Y45" s="6"/>
      <c r="Z45" s="6"/>
    </row>
    <row r="46" spans="1:26" ht="18" customHeight="1" x14ac:dyDescent="0.2">
      <c r="A46" s="16"/>
      <c r="B46" s="18"/>
      <c r="C46" s="54"/>
      <c r="D46" s="61"/>
      <c r="E46" s="18"/>
      <c r="F46" s="54"/>
      <c r="G46" s="191"/>
      <c r="H46" s="160" t="s">
        <v>120</v>
      </c>
      <c r="I46" s="161"/>
      <c r="J46" s="63">
        <v>69</v>
      </c>
      <c r="K46" s="160"/>
      <c r="L46" s="161"/>
      <c r="M46" s="63"/>
      <c r="N46" s="15">
        <v>43</v>
      </c>
      <c r="O46" s="16"/>
      <c r="P46" s="17">
        <f>'15'!Q46</f>
        <v>0</v>
      </c>
      <c r="Q46" s="17"/>
      <c r="R46" s="18">
        <f t="shared" si="1"/>
        <v>0</v>
      </c>
      <c r="S46" s="64">
        <v>1</v>
      </c>
      <c r="T46" s="20">
        <f t="shared" si="2"/>
        <v>0</v>
      </c>
      <c r="U46" s="6"/>
      <c r="V46" s="6"/>
      <c r="W46" s="6"/>
      <c r="X46" s="6"/>
      <c r="Y46" s="6"/>
      <c r="Z46" s="6"/>
    </row>
    <row r="47" spans="1:26" ht="18" customHeight="1" x14ac:dyDescent="0.2">
      <c r="A47" s="16"/>
      <c r="B47" s="18"/>
      <c r="C47" s="54"/>
      <c r="D47" s="162" t="s">
        <v>80</v>
      </c>
      <c r="E47" s="163"/>
      <c r="F47" s="55">
        <f>SUM(F44:F46)</f>
        <v>0</v>
      </c>
      <c r="G47" s="191"/>
      <c r="H47" s="160"/>
      <c r="I47" s="161"/>
      <c r="J47" s="63"/>
      <c r="K47" s="160"/>
      <c r="L47" s="161"/>
      <c r="M47" s="63"/>
      <c r="N47" s="15">
        <v>44</v>
      </c>
      <c r="O47" s="16"/>
      <c r="P47" s="17">
        <f>'15'!Q47</f>
        <v>0</v>
      </c>
      <c r="Q47" s="17"/>
      <c r="R47" s="18">
        <f t="shared" si="1"/>
        <v>0</v>
      </c>
      <c r="S47" s="64">
        <v>1</v>
      </c>
      <c r="T47" s="20">
        <f t="shared" si="2"/>
        <v>0</v>
      </c>
      <c r="U47" s="6"/>
      <c r="V47" s="6"/>
      <c r="W47" s="6"/>
      <c r="X47" s="6"/>
      <c r="Y47" s="6"/>
      <c r="Z47" s="6"/>
    </row>
    <row r="48" spans="1:26" ht="18" customHeight="1" x14ac:dyDescent="0.2">
      <c r="A48" s="16"/>
      <c r="B48" s="18"/>
      <c r="C48" s="54"/>
      <c r="D48" s="202" t="s">
        <v>90</v>
      </c>
      <c r="E48" s="169"/>
      <c r="F48" s="170"/>
      <c r="G48" s="191"/>
      <c r="H48" s="160"/>
      <c r="I48" s="161"/>
      <c r="J48" s="63"/>
      <c r="K48" s="160"/>
      <c r="L48" s="161"/>
      <c r="M48" s="63"/>
      <c r="N48" s="15">
        <v>45</v>
      </c>
      <c r="O48" s="16"/>
      <c r="P48" s="17">
        <f>'15'!Q48</f>
        <v>0</v>
      </c>
      <c r="Q48" s="17"/>
      <c r="R48" s="18">
        <f t="shared" si="1"/>
        <v>0</v>
      </c>
      <c r="S48" s="64">
        <v>1</v>
      </c>
      <c r="T48" s="20">
        <f t="shared" si="2"/>
        <v>0</v>
      </c>
      <c r="U48" s="6"/>
      <c r="V48" s="6"/>
      <c r="W48" s="6"/>
      <c r="X48" s="6"/>
      <c r="Y48" s="6"/>
      <c r="Z48" s="6"/>
    </row>
    <row r="49" spans="1:26" ht="18" customHeight="1" x14ac:dyDescent="0.2">
      <c r="A49" s="16"/>
      <c r="B49" s="18"/>
      <c r="C49" s="54"/>
      <c r="D49" s="65" t="s">
        <v>77</v>
      </c>
      <c r="E49" s="66"/>
      <c r="F49" s="67" t="s">
        <v>14</v>
      </c>
      <c r="G49" s="191"/>
      <c r="H49" s="160"/>
      <c r="I49" s="161"/>
      <c r="J49" s="63"/>
      <c r="K49" s="160"/>
      <c r="L49" s="161"/>
      <c r="M49" s="63"/>
      <c r="N49" s="15">
        <v>46</v>
      </c>
      <c r="O49" s="16"/>
      <c r="P49" s="17">
        <f>'15'!Q49</f>
        <v>0</v>
      </c>
      <c r="Q49" s="17"/>
      <c r="R49" s="18">
        <f t="shared" si="1"/>
        <v>0</v>
      </c>
      <c r="S49" s="64">
        <v>1</v>
      </c>
      <c r="T49" s="20">
        <f t="shared" si="2"/>
        <v>0</v>
      </c>
      <c r="U49" s="6"/>
      <c r="V49" s="6"/>
      <c r="W49" s="6"/>
      <c r="X49" s="6"/>
      <c r="Y49" s="6"/>
      <c r="Z49" s="6"/>
    </row>
    <row r="50" spans="1:26" ht="18" customHeight="1" x14ac:dyDescent="0.2">
      <c r="A50" s="16"/>
      <c r="B50" s="18"/>
      <c r="C50" s="54"/>
      <c r="D50" s="176"/>
      <c r="E50" s="161"/>
      <c r="F50" s="54"/>
      <c r="G50" s="191"/>
      <c r="H50" s="160"/>
      <c r="I50" s="161"/>
      <c r="J50" s="63"/>
      <c r="K50" s="160"/>
      <c r="L50" s="161"/>
      <c r="M50" s="63"/>
      <c r="N50" s="15">
        <v>47</v>
      </c>
      <c r="O50" s="16"/>
      <c r="P50" s="17">
        <f>'15'!Q50</f>
        <v>0</v>
      </c>
      <c r="Q50" s="17"/>
      <c r="R50" s="18">
        <f t="shared" si="1"/>
        <v>0</v>
      </c>
      <c r="S50" s="64">
        <v>1</v>
      </c>
      <c r="T50" s="20">
        <f t="shared" si="2"/>
        <v>0</v>
      </c>
      <c r="U50" s="6"/>
      <c r="V50" s="6"/>
      <c r="W50" s="6"/>
      <c r="X50" s="6"/>
      <c r="Y50" s="6"/>
      <c r="Z50" s="6"/>
    </row>
    <row r="51" spans="1:26" ht="18" customHeight="1" x14ac:dyDescent="0.2">
      <c r="A51" s="16"/>
      <c r="B51" s="18"/>
      <c r="C51" s="54"/>
      <c r="D51" s="176"/>
      <c r="E51" s="161"/>
      <c r="F51" s="54"/>
      <c r="G51" s="191"/>
      <c r="H51" s="160"/>
      <c r="I51" s="161"/>
      <c r="J51" s="63"/>
      <c r="K51" s="160"/>
      <c r="L51" s="161"/>
      <c r="M51" s="63"/>
      <c r="N51" s="15">
        <v>48</v>
      </c>
      <c r="O51" s="16"/>
      <c r="P51" s="17">
        <f>'15'!Q51</f>
        <v>0</v>
      </c>
      <c r="Q51" s="17"/>
      <c r="R51" s="18">
        <f t="shared" si="1"/>
        <v>0</v>
      </c>
      <c r="S51" s="64">
        <v>1</v>
      </c>
      <c r="T51" s="20">
        <f t="shared" si="2"/>
        <v>0</v>
      </c>
      <c r="U51" s="6"/>
      <c r="V51" s="6"/>
      <c r="W51" s="6"/>
      <c r="X51" s="6"/>
      <c r="Y51" s="6"/>
      <c r="Z51" s="6"/>
    </row>
    <row r="52" spans="1:26" ht="18" customHeight="1" x14ac:dyDescent="0.2">
      <c r="A52" s="16"/>
      <c r="B52" s="18"/>
      <c r="C52" s="54"/>
      <c r="D52" s="176"/>
      <c r="E52" s="161"/>
      <c r="F52" s="54"/>
      <c r="G52" s="191"/>
      <c r="H52" s="160"/>
      <c r="I52" s="161"/>
      <c r="J52" s="63"/>
      <c r="K52" s="160"/>
      <c r="L52" s="161"/>
      <c r="M52" s="63"/>
      <c r="N52" s="68"/>
      <c r="O52" s="204" t="s">
        <v>91</v>
      </c>
      <c r="P52" s="205"/>
      <c r="Q52" s="205"/>
      <c r="R52" s="163"/>
      <c r="S52" s="203">
        <f>SUM(T4:T51)</f>
        <v>0</v>
      </c>
      <c r="T52" s="201"/>
      <c r="U52" s="6"/>
      <c r="V52" s="6"/>
      <c r="W52" s="6"/>
      <c r="X52" s="6"/>
      <c r="Y52" s="6"/>
      <c r="Z52" s="6"/>
    </row>
    <row r="53" spans="1:26" ht="12.75" customHeight="1" x14ac:dyDescent="0.2">
      <c r="A53" s="162" t="s">
        <v>80</v>
      </c>
      <c r="B53" s="163"/>
      <c r="C53" s="55">
        <f>SUM(C44:C52)</f>
        <v>0</v>
      </c>
      <c r="D53" s="162" t="s">
        <v>80</v>
      </c>
      <c r="E53" s="163"/>
      <c r="F53" s="55">
        <f>SUM(F50:F52)</f>
        <v>0</v>
      </c>
      <c r="G53" s="69"/>
      <c r="H53" s="164" t="s">
        <v>49</v>
      </c>
      <c r="I53" s="163"/>
      <c r="J53" s="70">
        <f>SUM(J45:J52)</f>
        <v>219</v>
      </c>
      <c r="K53" s="164" t="s">
        <v>49</v>
      </c>
      <c r="L53" s="163"/>
      <c r="M53" s="70">
        <f>SUM(M45:M52)</f>
        <v>2035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M54" s="69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M55" s="69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M56" s="69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M57" s="69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M58" s="69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M59" s="69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M60" s="69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M61" s="69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2">
      <c r="A62" s="6"/>
      <c r="B62" s="6"/>
      <c r="C62" s="6"/>
      <c r="D62" s="6"/>
      <c r="E62" s="6"/>
      <c r="F62" s="6"/>
      <c r="G62" s="6"/>
      <c r="M62" s="69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2">
      <c r="A63" s="6"/>
      <c r="B63" s="6"/>
      <c r="C63" s="6"/>
      <c r="D63" s="6"/>
      <c r="E63" s="6"/>
      <c r="F63" s="6"/>
      <c r="G63" s="6"/>
      <c r="M63" s="69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2">
      <c r="A64" s="6"/>
      <c r="B64" s="6"/>
      <c r="C64" s="6"/>
      <c r="D64" s="6"/>
      <c r="E64" s="6"/>
      <c r="F64" s="6"/>
      <c r="G64" s="6"/>
      <c r="M64" s="69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2">
      <c r="A65" s="6"/>
      <c r="B65" s="6"/>
      <c r="C65" s="6"/>
      <c r="D65" s="6"/>
      <c r="E65" s="6"/>
      <c r="F65" s="6"/>
      <c r="G65" s="6"/>
      <c r="M65" s="69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2">
      <c r="A66" s="6"/>
      <c r="B66" s="6"/>
      <c r="C66" s="6"/>
      <c r="D66" s="6"/>
      <c r="E66" s="6"/>
      <c r="F66" s="6"/>
      <c r="G66" s="6"/>
      <c r="M66" s="69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2">
      <c r="A67" s="6"/>
      <c r="B67" s="6"/>
      <c r="C67" s="6"/>
      <c r="D67" s="6"/>
      <c r="E67" s="6"/>
      <c r="F67" s="6"/>
      <c r="G67" s="6"/>
      <c r="M67" s="69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2">
      <c r="A68" s="6"/>
      <c r="B68" s="6"/>
      <c r="C68" s="6"/>
      <c r="D68" s="6"/>
      <c r="E68" s="6"/>
      <c r="F68" s="6"/>
      <c r="G68" s="6"/>
      <c r="M68" s="69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2">
      <c r="A69" s="6"/>
      <c r="B69" s="6"/>
      <c r="C69" s="6"/>
      <c r="D69" s="6"/>
      <c r="E69" s="6"/>
      <c r="F69" s="6"/>
      <c r="G69" s="6"/>
      <c r="M69" s="69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2">
      <c r="A70" s="6"/>
      <c r="B70" s="6"/>
      <c r="C70" s="6"/>
      <c r="D70" s="6"/>
      <c r="E70" s="6"/>
      <c r="F70" s="6"/>
      <c r="G70" s="6"/>
      <c r="M70" s="69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2">
      <c r="A71" s="6"/>
      <c r="B71" s="6"/>
      <c r="C71" s="6"/>
      <c r="D71" s="6"/>
      <c r="E71" s="6"/>
      <c r="F71" s="6"/>
      <c r="G71" s="6"/>
      <c r="M71" s="69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2">
      <c r="A72" s="6"/>
      <c r="B72" s="6"/>
      <c r="C72" s="6"/>
      <c r="D72" s="6"/>
      <c r="E72" s="6"/>
      <c r="F72" s="6"/>
      <c r="G72" s="6"/>
      <c r="M72" s="69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2">
      <c r="A73" s="6"/>
      <c r="B73" s="6"/>
      <c r="C73" s="6"/>
      <c r="D73" s="6"/>
      <c r="E73" s="6"/>
      <c r="F73" s="6"/>
      <c r="G73" s="6"/>
      <c r="M73" s="69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2">
      <c r="A74" s="6"/>
      <c r="B74" s="6"/>
      <c r="C74" s="6"/>
      <c r="D74" s="6"/>
      <c r="E74" s="6"/>
      <c r="F74" s="6"/>
      <c r="G74" s="6"/>
      <c r="M74" s="69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2">
      <c r="A75" s="6"/>
      <c r="B75" s="6"/>
      <c r="C75" s="6"/>
      <c r="D75" s="6"/>
      <c r="E75" s="6"/>
      <c r="F75" s="6"/>
      <c r="G75" s="6"/>
      <c r="M75" s="69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2">
      <c r="A76" s="6"/>
      <c r="B76" s="6"/>
      <c r="C76" s="6"/>
      <c r="D76" s="6"/>
      <c r="E76" s="6"/>
      <c r="F76" s="6"/>
      <c r="G76" s="6"/>
      <c r="M76" s="69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2">
      <c r="A77" s="6"/>
      <c r="B77" s="6"/>
      <c r="C77" s="6"/>
      <c r="D77" s="6"/>
      <c r="E77" s="6"/>
      <c r="F77" s="6"/>
      <c r="G77" s="6"/>
      <c r="M77" s="69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2">
      <c r="A78" s="6"/>
      <c r="B78" s="6"/>
      <c r="C78" s="6"/>
      <c r="D78" s="6"/>
      <c r="E78" s="6"/>
      <c r="F78" s="6"/>
      <c r="G78" s="6"/>
      <c r="M78" s="69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2">
      <c r="A79" s="6"/>
      <c r="B79" s="6"/>
      <c r="C79" s="6"/>
      <c r="D79" s="6"/>
      <c r="E79" s="6"/>
      <c r="F79" s="6"/>
      <c r="G79" s="6"/>
      <c r="M79" s="69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2">
      <c r="A80" s="6"/>
      <c r="B80" s="6"/>
      <c r="C80" s="6"/>
      <c r="D80" s="6"/>
      <c r="E80" s="6"/>
      <c r="F80" s="6"/>
      <c r="G80" s="6"/>
      <c r="M80" s="69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2">
      <c r="A81" s="6"/>
      <c r="B81" s="6"/>
      <c r="C81" s="6"/>
      <c r="D81" s="6"/>
      <c r="E81" s="6"/>
      <c r="F81" s="6"/>
      <c r="G81" s="6"/>
      <c r="M81" s="69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2">
      <c r="A82" s="6"/>
      <c r="B82" s="6"/>
      <c r="C82" s="6"/>
      <c r="D82" s="6"/>
      <c r="E82" s="6"/>
      <c r="F82" s="6"/>
      <c r="G82" s="6"/>
      <c r="M82" s="69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2">
      <c r="A83" s="6"/>
      <c r="B83" s="6"/>
      <c r="C83" s="6"/>
      <c r="D83" s="6"/>
      <c r="E83" s="6"/>
      <c r="F83" s="6"/>
      <c r="G83" s="6"/>
      <c r="M83" s="69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2">
      <c r="A84" s="6"/>
      <c r="B84" s="6"/>
      <c r="C84" s="6"/>
      <c r="D84" s="6"/>
      <c r="E84" s="6"/>
      <c r="F84" s="6"/>
      <c r="G84" s="6"/>
      <c r="M84" s="69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2">
      <c r="A85" s="6"/>
      <c r="B85" s="6"/>
      <c r="C85" s="6"/>
      <c r="D85" s="6"/>
      <c r="E85" s="6"/>
      <c r="F85" s="6"/>
      <c r="G85" s="6"/>
      <c r="M85" s="69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2">
      <c r="A86" s="6"/>
      <c r="B86" s="6"/>
      <c r="C86" s="6"/>
      <c r="D86" s="6"/>
      <c r="E86" s="6"/>
      <c r="F86" s="6"/>
      <c r="G86" s="6"/>
      <c r="M86" s="69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2">
      <c r="A87" s="6"/>
      <c r="B87" s="6"/>
      <c r="C87" s="6"/>
      <c r="D87" s="6"/>
      <c r="E87" s="6"/>
      <c r="F87" s="6"/>
      <c r="G87" s="6"/>
      <c r="M87" s="69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2">
      <c r="A88" s="6"/>
      <c r="B88" s="6"/>
      <c r="C88" s="6"/>
      <c r="D88" s="6"/>
      <c r="E88" s="6"/>
      <c r="F88" s="6"/>
      <c r="G88" s="6"/>
      <c r="M88" s="69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2">
      <c r="A89" s="6"/>
      <c r="B89" s="6"/>
      <c r="C89" s="6"/>
      <c r="D89" s="6"/>
      <c r="E89" s="6"/>
      <c r="F89" s="6"/>
      <c r="G89" s="6"/>
      <c r="M89" s="69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2">
      <c r="A90" s="6"/>
      <c r="B90" s="6"/>
      <c r="C90" s="6"/>
      <c r="D90" s="6"/>
      <c r="E90" s="6"/>
      <c r="F90" s="6"/>
      <c r="G90" s="6"/>
      <c r="M90" s="69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2">
      <c r="A91" s="6"/>
      <c r="B91" s="6"/>
      <c r="C91" s="6"/>
      <c r="D91" s="6"/>
      <c r="E91" s="6"/>
      <c r="F91" s="6"/>
      <c r="G91" s="6"/>
      <c r="M91" s="69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2">
      <c r="A92" s="6"/>
      <c r="B92" s="6"/>
      <c r="C92" s="6"/>
      <c r="D92" s="6"/>
      <c r="E92" s="6"/>
      <c r="F92" s="6"/>
      <c r="G92" s="6"/>
      <c r="M92" s="69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2">
      <c r="A93" s="6"/>
      <c r="B93" s="6"/>
      <c r="C93" s="6"/>
      <c r="D93" s="6"/>
      <c r="E93" s="6"/>
      <c r="F93" s="6"/>
      <c r="G93" s="6"/>
      <c r="M93" s="69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2">
      <c r="A94" s="6"/>
      <c r="B94" s="6"/>
      <c r="C94" s="6"/>
      <c r="D94" s="6"/>
      <c r="E94" s="6"/>
      <c r="F94" s="6"/>
      <c r="G94" s="6"/>
      <c r="M94" s="69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2">
      <c r="A95" s="6"/>
      <c r="B95" s="6"/>
      <c r="C95" s="6"/>
      <c r="D95" s="6"/>
      <c r="E95" s="6"/>
      <c r="F95" s="6"/>
      <c r="G95" s="6"/>
      <c r="M95" s="69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2">
      <c r="A96" s="6"/>
      <c r="B96" s="6"/>
      <c r="C96" s="6"/>
      <c r="D96" s="6"/>
      <c r="E96" s="6"/>
      <c r="F96" s="6"/>
      <c r="G96" s="6"/>
      <c r="M96" s="69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2">
      <c r="A97" s="6"/>
      <c r="B97" s="6"/>
      <c r="C97" s="6"/>
      <c r="D97" s="6"/>
      <c r="E97" s="6"/>
      <c r="F97" s="6"/>
      <c r="G97" s="6"/>
      <c r="M97" s="69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2">
      <c r="A98" s="6"/>
      <c r="B98" s="6"/>
      <c r="C98" s="6"/>
      <c r="D98" s="6"/>
      <c r="E98" s="6"/>
      <c r="F98" s="6"/>
      <c r="G98" s="6"/>
      <c r="M98" s="69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2">
      <c r="A99" s="6"/>
      <c r="B99" s="6"/>
      <c r="C99" s="6"/>
      <c r="D99" s="6"/>
      <c r="E99" s="6"/>
      <c r="F99" s="6"/>
      <c r="G99" s="6"/>
      <c r="M99" s="69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2">
      <c r="A100" s="6"/>
      <c r="B100" s="6"/>
      <c r="C100" s="6"/>
      <c r="D100" s="6"/>
      <c r="E100" s="6"/>
      <c r="F100" s="6"/>
      <c r="G100" s="6"/>
      <c r="M100" s="69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2">
      <c r="A101" s="6"/>
      <c r="B101" s="6"/>
      <c r="C101" s="6"/>
      <c r="D101" s="6"/>
      <c r="E101" s="6"/>
      <c r="F101" s="6"/>
      <c r="G101" s="6"/>
      <c r="M101" s="69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2">
      <c r="A102" s="6"/>
      <c r="B102" s="6"/>
      <c r="C102" s="6"/>
      <c r="D102" s="6"/>
      <c r="E102" s="6"/>
      <c r="F102" s="6"/>
      <c r="G102" s="6"/>
      <c r="M102" s="69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2">
      <c r="A103" s="6"/>
      <c r="B103" s="6"/>
      <c r="C103" s="6"/>
      <c r="D103" s="6"/>
      <c r="E103" s="6"/>
      <c r="F103" s="6"/>
      <c r="G103" s="6"/>
      <c r="M103" s="69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2">
      <c r="A104" s="6"/>
      <c r="B104" s="6"/>
      <c r="C104" s="6"/>
      <c r="D104" s="6"/>
      <c r="E104" s="6"/>
      <c r="F104" s="6"/>
      <c r="G104" s="6"/>
      <c r="M104" s="69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2">
      <c r="A105" s="6"/>
      <c r="B105" s="6"/>
      <c r="C105" s="6"/>
      <c r="D105" s="6"/>
      <c r="E105" s="6"/>
      <c r="F105" s="6"/>
      <c r="G105" s="6"/>
      <c r="M105" s="69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2">
      <c r="A106" s="6"/>
      <c r="B106" s="6"/>
      <c r="C106" s="6"/>
      <c r="D106" s="6"/>
      <c r="E106" s="6"/>
      <c r="F106" s="6"/>
      <c r="G106" s="6"/>
      <c r="M106" s="69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2">
      <c r="A107" s="6"/>
      <c r="B107" s="6"/>
      <c r="C107" s="6"/>
      <c r="D107" s="6"/>
      <c r="E107" s="6"/>
      <c r="F107" s="6"/>
      <c r="G107" s="6"/>
      <c r="M107" s="69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2">
      <c r="A108" s="6"/>
      <c r="B108" s="6"/>
      <c r="C108" s="6"/>
      <c r="D108" s="6"/>
      <c r="E108" s="6"/>
      <c r="F108" s="6"/>
      <c r="G108" s="6"/>
      <c r="M108" s="69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2">
      <c r="A109" s="6"/>
      <c r="B109" s="6"/>
      <c r="C109" s="6"/>
      <c r="D109" s="6"/>
      <c r="E109" s="6"/>
      <c r="F109" s="6"/>
      <c r="G109" s="6"/>
      <c r="M109" s="69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2">
      <c r="A110" s="6"/>
      <c r="B110" s="6"/>
      <c r="C110" s="6"/>
      <c r="D110" s="6"/>
      <c r="E110" s="6"/>
      <c r="F110" s="6"/>
      <c r="G110" s="6"/>
      <c r="M110" s="69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2">
      <c r="A111" s="6"/>
      <c r="B111" s="6"/>
      <c r="C111" s="6"/>
      <c r="D111" s="6"/>
      <c r="E111" s="6"/>
      <c r="F111" s="6"/>
      <c r="G111" s="6"/>
      <c r="M111" s="69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2">
      <c r="A112" s="6"/>
      <c r="B112" s="6"/>
      <c r="C112" s="6"/>
      <c r="D112" s="6"/>
      <c r="E112" s="6"/>
      <c r="F112" s="6"/>
      <c r="G112" s="6"/>
      <c r="M112" s="69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2">
      <c r="A113" s="6"/>
      <c r="B113" s="6"/>
      <c r="C113" s="6"/>
      <c r="D113" s="6"/>
      <c r="E113" s="6"/>
      <c r="F113" s="6"/>
      <c r="G113" s="6"/>
      <c r="M113" s="69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2">
      <c r="A114" s="6"/>
      <c r="B114" s="6"/>
      <c r="C114" s="6"/>
      <c r="D114" s="6"/>
      <c r="E114" s="6"/>
      <c r="F114" s="6"/>
      <c r="G114" s="6"/>
      <c r="M114" s="69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2">
      <c r="A115" s="6"/>
      <c r="B115" s="6"/>
      <c r="C115" s="6"/>
      <c r="D115" s="6"/>
      <c r="E115" s="6"/>
      <c r="F115" s="6"/>
      <c r="G115" s="6"/>
      <c r="M115" s="69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2">
      <c r="A116" s="6"/>
      <c r="B116" s="6"/>
      <c r="C116" s="6"/>
      <c r="D116" s="6"/>
      <c r="E116" s="6"/>
      <c r="F116" s="6"/>
      <c r="G116" s="6"/>
      <c r="M116" s="69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2">
      <c r="A117" s="6"/>
      <c r="B117" s="6"/>
      <c r="C117" s="6"/>
      <c r="D117" s="6"/>
      <c r="E117" s="6"/>
      <c r="F117" s="6"/>
      <c r="G117" s="6"/>
      <c r="M117" s="69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2">
      <c r="A118" s="6"/>
      <c r="B118" s="6"/>
      <c r="C118" s="6"/>
      <c r="D118" s="6"/>
      <c r="E118" s="6"/>
      <c r="F118" s="6"/>
      <c r="G118" s="6"/>
      <c r="M118" s="69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2">
      <c r="A119" s="6"/>
      <c r="B119" s="6"/>
      <c r="C119" s="6"/>
      <c r="D119" s="6"/>
      <c r="E119" s="6"/>
      <c r="F119" s="6"/>
      <c r="G119" s="6"/>
      <c r="M119" s="69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2">
      <c r="A120" s="6"/>
      <c r="B120" s="6"/>
      <c r="C120" s="6"/>
      <c r="D120" s="6"/>
      <c r="E120" s="6"/>
      <c r="F120" s="6"/>
      <c r="G120" s="6"/>
      <c r="M120" s="69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2">
      <c r="A121" s="6"/>
      <c r="B121" s="6"/>
      <c r="C121" s="6"/>
      <c r="D121" s="6"/>
      <c r="E121" s="6"/>
      <c r="F121" s="6"/>
      <c r="G121" s="6"/>
      <c r="M121" s="69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2">
      <c r="A122" s="6"/>
      <c r="B122" s="6"/>
      <c r="C122" s="6"/>
      <c r="D122" s="6"/>
      <c r="E122" s="6"/>
      <c r="F122" s="6"/>
      <c r="G122" s="6"/>
      <c r="M122" s="69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2">
      <c r="A123" s="6"/>
      <c r="B123" s="6"/>
      <c r="C123" s="6"/>
      <c r="D123" s="6"/>
      <c r="E123" s="6"/>
      <c r="F123" s="6"/>
      <c r="G123" s="6"/>
      <c r="M123" s="69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2">
      <c r="A124" s="6"/>
      <c r="B124" s="6"/>
      <c r="C124" s="6"/>
      <c r="D124" s="6"/>
      <c r="E124" s="6"/>
      <c r="F124" s="6"/>
      <c r="G124" s="6"/>
      <c r="M124" s="69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2">
      <c r="A125" s="6"/>
      <c r="B125" s="6"/>
      <c r="C125" s="6"/>
      <c r="D125" s="6"/>
      <c r="E125" s="6"/>
      <c r="F125" s="6"/>
      <c r="G125" s="6"/>
      <c r="M125" s="69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2">
      <c r="A126" s="6"/>
      <c r="B126" s="6"/>
      <c r="C126" s="6"/>
      <c r="D126" s="6"/>
      <c r="E126" s="6"/>
      <c r="F126" s="6"/>
      <c r="G126" s="6"/>
      <c r="M126" s="69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2">
      <c r="A127" s="6"/>
      <c r="B127" s="6"/>
      <c r="C127" s="6"/>
      <c r="D127" s="6"/>
      <c r="E127" s="6"/>
      <c r="F127" s="6"/>
      <c r="G127" s="6"/>
      <c r="M127" s="69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2">
      <c r="A128" s="6"/>
      <c r="B128" s="6"/>
      <c r="C128" s="6"/>
      <c r="D128" s="6"/>
      <c r="E128" s="6"/>
      <c r="F128" s="6"/>
      <c r="G128" s="6"/>
      <c r="M128" s="69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2">
      <c r="A129" s="6"/>
      <c r="B129" s="6"/>
      <c r="C129" s="6"/>
      <c r="D129" s="6"/>
      <c r="E129" s="6"/>
      <c r="F129" s="6"/>
      <c r="G129" s="6"/>
      <c r="M129" s="69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2">
      <c r="A130" s="6"/>
      <c r="B130" s="6"/>
      <c r="C130" s="6"/>
      <c r="D130" s="6"/>
      <c r="E130" s="6"/>
      <c r="F130" s="6"/>
      <c r="G130" s="6"/>
      <c r="M130" s="69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2">
      <c r="A131" s="6"/>
      <c r="B131" s="6"/>
      <c r="C131" s="6"/>
      <c r="D131" s="6"/>
      <c r="E131" s="6"/>
      <c r="F131" s="6"/>
      <c r="G131" s="6"/>
      <c r="M131" s="69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2">
      <c r="A132" s="6"/>
      <c r="B132" s="6"/>
      <c r="C132" s="6"/>
      <c r="D132" s="6"/>
      <c r="E132" s="6"/>
      <c r="F132" s="6"/>
      <c r="G132" s="6"/>
      <c r="M132" s="69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2">
      <c r="A133" s="6"/>
      <c r="B133" s="6"/>
      <c r="C133" s="6"/>
      <c r="D133" s="6"/>
      <c r="E133" s="6"/>
      <c r="F133" s="6"/>
      <c r="G133" s="6"/>
      <c r="M133" s="69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2">
      <c r="A134" s="6"/>
      <c r="B134" s="6"/>
      <c r="C134" s="6"/>
      <c r="D134" s="6"/>
      <c r="E134" s="6"/>
      <c r="F134" s="6"/>
      <c r="G134" s="6"/>
      <c r="M134" s="69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2">
      <c r="A135" s="6"/>
      <c r="B135" s="6"/>
      <c r="C135" s="6"/>
      <c r="D135" s="6"/>
      <c r="E135" s="6"/>
      <c r="F135" s="6"/>
      <c r="G135" s="6"/>
      <c r="M135" s="69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2">
      <c r="A136" s="6"/>
      <c r="B136" s="6"/>
      <c r="C136" s="6"/>
      <c r="D136" s="6"/>
      <c r="E136" s="6"/>
      <c r="F136" s="6"/>
      <c r="G136" s="6"/>
      <c r="M136" s="69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2">
      <c r="A137" s="6"/>
      <c r="B137" s="6"/>
      <c r="C137" s="6"/>
      <c r="D137" s="6"/>
      <c r="E137" s="6"/>
      <c r="F137" s="6"/>
      <c r="G137" s="6"/>
      <c r="M137" s="69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2">
      <c r="A138" s="6"/>
      <c r="B138" s="6"/>
      <c r="C138" s="6"/>
      <c r="D138" s="6"/>
      <c r="E138" s="6"/>
      <c r="F138" s="6"/>
      <c r="G138" s="6"/>
      <c r="M138" s="69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2">
      <c r="A139" s="6"/>
      <c r="B139" s="6"/>
      <c r="C139" s="6"/>
      <c r="D139" s="6"/>
      <c r="E139" s="6"/>
      <c r="F139" s="6"/>
      <c r="G139" s="6"/>
      <c r="M139" s="69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2">
      <c r="A140" s="6"/>
      <c r="B140" s="6"/>
      <c r="C140" s="6"/>
      <c r="D140" s="6"/>
      <c r="E140" s="6"/>
      <c r="F140" s="6"/>
      <c r="G140" s="6"/>
      <c r="M140" s="69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2">
      <c r="A141" s="6"/>
      <c r="B141" s="6"/>
      <c r="C141" s="6"/>
      <c r="D141" s="6"/>
      <c r="E141" s="6"/>
      <c r="F141" s="6"/>
      <c r="G141" s="6"/>
      <c r="M141" s="69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2">
      <c r="A142" s="6"/>
      <c r="B142" s="6"/>
      <c r="C142" s="6"/>
      <c r="D142" s="6"/>
      <c r="E142" s="6"/>
      <c r="F142" s="6"/>
      <c r="G142" s="6"/>
      <c r="M142" s="69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2">
      <c r="A143" s="6"/>
      <c r="B143" s="6"/>
      <c r="C143" s="6"/>
      <c r="D143" s="6"/>
      <c r="E143" s="6"/>
      <c r="F143" s="6"/>
      <c r="G143" s="6"/>
      <c r="M143" s="69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2">
      <c r="A144" s="6"/>
      <c r="B144" s="6"/>
      <c r="C144" s="6"/>
      <c r="D144" s="6"/>
      <c r="E144" s="6"/>
      <c r="F144" s="6"/>
      <c r="G144" s="6"/>
      <c r="M144" s="69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2">
      <c r="A145" s="6"/>
      <c r="B145" s="6"/>
      <c r="C145" s="6"/>
      <c r="D145" s="6"/>
      <c r="E145" s="6"/>
      <c r="F145" s="6"/>
      <c r="G145" s="6"/>
      <c r="M145" s="69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2">
      <c r="A146" s="6"/>
      <c r="B146" s="6"/>
      <c r="C146" s="6"/>
      <c r="D146" s="6"/>
      <c r="E146" s="6"/>
      <c r="F146" s="6"/>
      <c r="G146" s="6"/>
      <c r="M146" s="69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2">
      <c r="A147" s="6"/>
      <c r="B147" s="6"/>
      <c r="C147" s="6"/>
      <c r="D147" s="6"/>
      <c r="E147" s="6"/>
      <c r="F147" s="6"/>
      <c r="G147" s="6"/>
      <c r="M147" s="69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2">
      <c r="A148" s="6"/>
      <c r="B148" s="6"/>
      <c r="C148" s="6"/>
      <c r="D148" s="6"/>
      <c r="E148" s="6"/>
      <c r="F148" s="6"/>
      <c r="G148" s="6"/>
      <c r="M148" s="69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2">
      <c r="A149" s="6"/>
      <c r="B149" s="6"/>
      <c r="C149" s="6"/>
      <c r="D149" s="6"/>
      <c r="E149" s="6"/>
      <c r="F149" s="6"/>
      <c r="G149" s="6"/>
      <c r="M149" s="69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2">
      <c r="A150" s="6"/>
      <c r="B150" s="6"/>
      <c r="C150" s="6"/>
      <c r="D150" s="6"/>
      <c r="E150" s="6"/>
      <c r="F150" s="6"/>
      <c r="G150" s="6"/>
      <c r="M150" s="69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2">
      <c r="A151" s="6"/>
      <c r="B151" s="6"/>
      <c r="C151" s="6"/>
      <c r="D151" s="6"/>
      <c r="E151" s="6"/>
      <c r="F151" s="6"/>
      <c r="G151" s="6"/>
      <c r="M151" s="69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2">
      <c r="A152" s="6"/>
      <c r="B152" s="6"/>
      <c r="C152" s="6"/>
      <c r="D152" s="6"/>
      <c r="E152" s="6"/>
      <c r="F152" s="6"/>
      <c r="G152" s="6"/>
      <c r="M152" s="69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2">
      <c r="A153" s="6"/>
      <c r="B153" s="6"/>
      <c r="C153" s="6"/>
      <c r="D153" s="6"/>
      <c r="E153" s="6"/>
      <c r="F153" s="6"/>
      <c r="G153" s="6"/>
      <c r="M153" s="69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2">
      <c r="A154" s="6"/>
      <c r="B154" s="6"/>
      <c r="C154" s="6"/>
      <c r="D154" s="6"/>
      <c r="E154" s="6"/>
      <c r="F154" s="6"/>
      <c r="G154" s="6"/>
      <c r="M154" s="69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2">
      <c r="A155" s="6"/>
      <c r="B155" s="6"/>
      <c r="C155" s="6"/>
      <c r="D155" s="6"/>
      <c r="E155" s="6"/>
      <c r="F155" s="6"/>
      <c r="G155" s="6"/>
      <c r="M155" s="69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2">
      <c r="A156" s="6"/>
      <c r="B156" s="6"/>
      <c r="C156" s="6"/>
      <c r="D156" s="6"/>
      <c r="E156" s="6"/>
      <c r="F156" s="6"/>
      <c r="G156" s="6"/>
      <c r="M156" s="69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2">
      <c r="A157" s="6"/>
      <c r="B157" s="6"/>
      <c r="C157" s="6"/>
      <c r="D157" s="6"/>
      <c r="E157" s="6"/>
      <c r="F157" s="6"/>
      <c r="G157" s="6"/>
      <c r="M157" s="69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2">
      <c r="A158" s="6"/>
      <c r="B158" s="6"/>
      <c r="C158" s="6"/>
      <c r="D158" s="6"/>
      <c r="E158" s="6"/>
      <c r="F158" s="6"/>
      <c r="G158" s="6"/>
      <c r="M158" s="69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2">
      <c r="A159" s="6"/>
      <c r="B159" s="6"/>
      <c r="C159" s="6"/>
      <c r="D159" s="6"/>
      <c r="E159" s="6"/>
      <c r="F159" s="6"/>
      <c r="G159" s="6"/>
      <c r="M159" s="69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2">
      <c r="A160" s="6"/>
      <c r="B160" s="6"/>
      <c r="C160" s="6"/>
      <c r="D160" s="6"/>
      <c r="E160" s="6"/>
      <c r="F160" s="6"/>
      <c r="G160" s="6"/>
      <c r="M160" s="69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2">
      <c r="A161" s="6"/>
      <c r="B161" s="6"/>
      <c r="C161" s="6"/>
      <c r="D161" s="6"/>
      <c r="E161" s="6"/>
      <c r="F161" s="6"/>
      <c r="G161" s="6"/>
      <c r="M161" s="69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2">
      <c r="A162" s="6"/>
      <c r="B162" s="6"/>
      <c r="C162" s="6"/>
      <c r="D162" s="6"/>
      <c r="E162" s="6"/>
      <c r="F162" s="6"/>
      <c r="G162" s="6"/>
      <c r="M162" s="69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2">
      <c r="A163" s="6"/>
      <c r="B163" s="6"/>
      <c r="C163" s="6"/>
      <c r="D163" s="6"/>
      <c r="E163" s="6"/>
      <c r="F163" s="6"/>
      <c r="G163" s="6"/>
      <c r="M163" s="69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2">
      <c r="A164" s="6"/>
      <c r="B164" s="6"/>
      <c r="C164" s="6"/>
      <c r="D164" s="6"/>
      <c r="E164" s="6"/>
      <c r="F164" s="6"/>
      <c r="G164" s="6"/>
      <c r="M164" s="69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2">
      <c r="A165" s="6"/>
      <c r="B165" s="6"/>
      <c r="C165" s="6"/>
      <c r="D165" s="6"/>
      <c r="E165" s="6"/>
      <c r="F165" s="6"/>
      <c r="G165" s="6"/>
      <c r="M165" s="69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2">
      <c r="A166" s="6"/>
      <c r="B166" s="6"/>
      <c r="C166" s="6"/>
      <c r="D166" s="6"/>
      <c r="E166" s="6"/>
      <c r="F166" s="6"/>
      <c r="G166" s="6"/>
      <c r="M166" s="69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2">
      <c r="A167" s="6"/>
      <c r="B167" s="6"/>
      <c r="C167" s="6"/>
      <c r="D167" s="6"/>
      <c r="E167" s="6"/>
      <c r="F167" s="6"/>
      <c r="G167" s="6"/>
      <c r="M167" s="69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2">
      <c r="A168" s="6"/>
      <c r="B168" s="6"/>
      <c r="C168" s="6"/>
      <c r="D168" s="6"/>
      <c r="E168" s="6"/>
      <c r="F168" s="6"/>
      <c r="G168" s="6"/>
      <c r="M168" s="69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2">
      <c r="A169" s="6"/>
      <c r="B169" s="6"/>
      <c r="C169" s="6"/>
      <c r="D169" s="6"/>
      <c r="E169" s="6"/>
      <c r="F169" s="6"/>
      <c r="G169" s="6"/>
      <c r="M169" s="69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2">
      <c r="A170" s="6"/>
      <c r="B170" s="6"/>
      <c r="C170" s="6"/>
      <c r="D170" s="6"/>
      <c r="E170" s="6"/>
      <c r="F170" s="6"/>
      <c r="G170" s="6"/>
      <c r="M170" s="69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2">
      <c r="A171" s="6"/>
      <c r="B171" s="6"/>
      <c r="C171" s="6"/>
      <c r="D171" s="6"/>
      <c r="E171" s="6"/>
      <c r="F171" s="6"/>
      <c r="G171" s="6"/>
      <c r="M171" s="69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2">
      <c r="A172" s="6"/>
      <c r="B172" s="6"/>
      <c r="C172" s="6"/>
      <c r="D172" s="6"/>
      <c r="E172" s="6"/>
      <c r="F172" s="6"/>
      <c r="G172" s="6"/>
      <c r="M172" s="69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2">
      <c r="A173" s="6"/>
      <c r="B173" s="6"/>
      <c r="C173" s="6"/>
      <c r="D173" s="6"/>
      <c r="E173" s="6"/>
      <c r="F173" s="6"/>
      <c r="G173" s="6"/>
      <c r="M173" s="69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2">
      <c r="A174" s="6"/>
      <c r="B174" s="6"/>
      <c r="C174" s="6"/>
      <c r="D174" s="6"/>
      <c r="E174" s="6"/>
      <c r="F174" s="6"/>
      <c r="G174" s="6"/>
      <c r="M174" s="69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2">
      <c r="A175" s="6"/>
      <c r="B175" s="6"/>
      <c r="C175" s="6"/>
      <c r="D175" s="6"/>
      <c r="E175" s="6"/>
      <c r="F175" s="6"/>
      <c r="G175" s="6"/>
      <c r="M175" s="69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2">
      <c r="A176" s="6"/>
      <c r="B176" s="6"/>
      <c r="C176" s="6"/>
      <c r="D176" s="6"/>
      <c r="E176" s="6"/>
      <c r="F176" s="6"/>
      <c r="G176" s="6"/>
      <c r="M176" s="69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2">
      <c r="A177" s="6"/>
      <c r="B177" s="6"/>
      <c r="C177" s="6"/>
      <c r="D177" s="6"/>
      <c r="E177" s="6"/>
      <c r="F177" s="6"/>
      <c r="G177" s="6"/>
      <c r="M177" s="69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2">
      <c r="A178" s="6"/>
      <c r="B178" s="6"/>
      <c r="C178" s="6"/>
      <c r="D178" s="6"/>
      <c r="E178" s="6"/>
      <c r="F178" s="6"/>
      <c r="G178" s="6"/>
      <c r="M178" s="69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2">
      <c r="A179" s="6"/>
      <c r="B179" s="6"/>
      <c r="C179" s="6"/>
      <c r="D179" s="6"/>
      <c r="E179" s="6"/>
      <c r="F179" s="6"/>
      <c r="G179" s="6"/>
      <c r="M179" s="69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2">
      <c r="A180" s="6"/>
      <c r="B180" s="6"/>
      <c r="C180" s="6"/>
      <c r="D180" s="6"/>
      <c r="E180" s="6"/>
      <c r="F180" s="6"/>
      <c r="G180" s="6"/>
      <c r="M180" s="69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2">
      <c r="A181" s="6"/>
      <c r="B181" s="6"/>
      <c r="C181" s="6"/>
      <c r="D181" s="6"/>
      <c r="E181" s="6"/>
      <c r="F181" s="6"/>
      <c r="G181" s="6"/>
      <c r="M181" s="69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2">
      <c r="A182" s="6"/>
      <c r="B182" s="6"/>
      <c r="C182" s="6"/>
      <c r="D182" s="6"/>
      <c r="E182" s="6"/>
      <c r="F182" s="6"/>
      <c r="G182" s="6"/>
      <c r="M182" s="69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2">
      <c r="A183" s="6"/>
      <c r="B183" s="6"/>
      <c r="C183" s="6"/>
      <c r="D183" s="6"/>
      <c r="E183" s="6"/>
      <c r="F183" s="6"/>
      <c r="G183" s="6"/>
      <c r="M183" s="69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2">
      <c r="A184" s="6"/>
      <c r="B184" s="6"/>
      <c r="C184" s="6"/>
      <c r="D184" s="6"/>
      <c r="E184" s="6"/>
      <c r="F184" s="6"/>
      <c r="G184" s="6"/>
      <c r="M184" s="69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2">
      <c r="A185" s="6"/>
      <c r="B185" s="6"/>
      <c r="C185" s="6"/>
      <c r="D185" s="6"/>
      <c r="E185" s="6"/>
      <c r="F185" s="6"/>
      <c r="G185" s="6"/>
      <c r="M185" s="69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2">
      <c r="A186" s="6"/>
      <c r="B186" s="6"/>
      <c r="C186" s="6"/>
      <c r="D186" s="6"/>
      <c r="E186" s="6"/>
      <c r="F186" s="6"/>
      <c r="G186" s="6"/>
      <c r="M186" s="69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2">
      <c r="A187" s="6"/>
      <c r="B187" s="6"/>
      <c r="C187" s="6"/>
      <c r="D187" s="6"/>
      <c r="E187" s="6"/>
      <c r="F187" s="6"/>
      <c r="G187" s="6"/>
      <c r="M187" s="69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2">
      <c r="A188" s="6"/>
      <c r="B188" s="6"/>
      <c r="C188" s="6"/>
      <c r="D188" s="6"/>
      <c r="E188" s="6"/>
      <c r="F188" s="6"/>
      <c r="G188" s="6"/>
      <c r="M188" s="69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2">
      <c r="A189" s="6"/>
      <c r="B189" s="6"/>
      <c r="C189" s="6"/>
      <c r="D189" s="6"/>
      <c r="E189" s="6"/>
      <c r="F189" s="6"/>
      <c r="G189" s="6"/>
      <c r="M189" s="69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2">
      <c r="A190" s="6"/>
      <c r="B190" s="6"/>
      <c r="C190" s="6"/>
      <c r="D190" s="6"/>
      <c r="E190" s="6"/>
      <c r="F190" s="6"/>
      <c r="G190" s="6"/>
      <c r="M190" s="69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2">
      <c r="A191" s="6"/>
      <c r="B191" s="6"/>
      <c r="C191" s="6"/>
      <c r="D191" s="6"/>
      <c r="E191" s="6"/>
      <c r="F191" s="6"/>
      <c r="G191" s="6"/>
      <c r="M191" s="69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2">
      <c r="A192" s="6"/>
      <c r="B192" s="6"/>
      <c r="C192" s="6"/>
      <c r="D192" s="6"/>
      <c r="E192" s="6"/>
      <c r="F192" s="6"/>
      <c r="G192" s="6"/>
      <c r="M192" s="69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2">
      <c r="A193" s="6"/>
      <c r="B193" s="6"/>
      <c r="C193" s="6"/>
      <c r="D193" s="6"/>
      <c r="E193" s="6"/>
      <c r="F193" s="6"/>
      <c r="G193" s="6"/>
      <c r="M193" s="69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2">
      <c r="A194" s="6"/>
      <c r="B194" s="6"/>
      <c r="C194" s="6"/>
      <c r="D194" s="6"/>
      <c r="E194" s="6"/>
      <c r="F194" s="6"/>
      <c r="G194" s="6"/>
      <c r="M194" s="69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2">
      <c r="A195" s="6"/>
      <c r="B195" s="6"/>
      <c r="C195" s="6"/>
      <c r="D195" s="6"/>
      <c r="E195" s="6"/>
      <c r="F195" s="6"/>
      <c r="G195" s="6"/>
      <c r="M195" s="69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2">
      <c r="A196" s="6"/>
      <c r="B196" s="6"/>
      <c r="C196" s="6"/>
      <c r="D196" s="6"/>
      <c r="E196" s="6"/>
      <c r="F196" s="6"/>
      <c r="G196" s="6"/>
      <c r="M196" s="69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2">
      <c r="A197" s="6"/>
      <c r="B197" s="6"/>
      <c r="C197" s="6"/>
      <c r="D197" s="6"/>
      <c r="E197" s="6"/>
      <c r="F197" s="6"/>
      <c r="G197" s="6"/>
      <c r="M197" s="69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2">
      <c r="A198" s="6"/>
      <c r="B198" s="6"/>
      <c r="C198" s="6"/>
      <c r="D198" s="6"/>
      <c r="E198" s="6"/>
      <c r="F198" s="6"/>
      <c r="G198" s="6"/>
      <c r="M198" s="69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2">
      <c r="A199" s="6"/>
      <c r="B199" s="6"/>
      <c r="C199" s="6"/>
      <c r="D199" s="6"/>
      <c r="E199" s="6"/>
      <c r="F199" s="6"/>
      <c r="G199" s="6"/>
      <c r="M199" s="69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2">
      <c r="A200" s="6"/>
      <c r="B200" s="6"/>
      <c r="C200" s="6"/>
      <c r="D200" s="6"/>
      <c r="E200" s="6"/>
      <c r="F200" s="6"/>
      <c r="G200" s="6"/>
      <c r="M200" s="69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2">
      <c r="A201" s="6"/>
      <c r="B201" s="6"/>
      <c r="C201" s="6"/>
      <c r="D201" s="6"/>
      <c r="E201" s="6"/>
      <c r="F201" s="6"/>
      <c r="G201" s="6"/>
      <c r="M201" s="69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2">
      <c r="A202" s="6"/>
      <c r="B202" s="6"/>
      <c r="C202" s="6"/>
      <c r="D202" s="6"/>
      <c r="E202" s="6"/>
      <c r="F202" s="6"/>
      <c r="G202" s="6"/>
      <c r="M202" s="69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2">
      <c r="A203" s="6"/>
      <c r="B203" s="6"/>
      <c r="C203" s="6"/>
      <c r="D203" s="6"/>
      <c r="E203" s="6"/>
      <c r="F203" s="6"/>
      <c r="G203" s="6"/>
      <c r="M203" s="69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2">
      <c r="A204" s="6"/>
      <c r="B204" s="6"/>
      <c r="C204" s="6"/>
      <c r="D204" s="6"/>
      <c r="E204" s="6"/>
      <c r="F204" s="6"/>
      <c r="G204" s="6"/>
      <c r="M204" s="69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2">
      <c r="A205" s="6"/>
      <c r="B205" s="6"/>
      <c r="C205" s="6"/>
      <c r="D205" s="6"/>
      <c r="E205" s="6"/>
      <c r="F205" s="6"/>
      <c r="G205" s="6"/>
      <c r="M205" s="69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2">
      <c r="A206" s="6"/>
      <c r="B206" s="6"/>
      <c r="C206" s="6"/>
      <c r="D206" s="6"/>
      <c r="E206" s="6"/>
      <c r="F206" s="6"/>
      <c r="G206" s="6"/>
      <c r="M206" s="69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2">
      <c r="A207" s="6"/>
      <c r="B207" s="6"/>
      <c r="C207" s="6"/>
      <c r="D207" s="6"/>
      <c r="E207" s="6"/>
      <c r="F207" s="6"/>
      <c r="G207" s="6"/>
      <c r="M207" s="69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2">
      <c r="A208" s="6"/>
      <c r="B208" s="6"/>
      <c r="C208" s="6"/>
      <c r="D208" s="6"/>
      <c r="E208" s="6"/>
      <c r="F208" s="6"/>
      <c r="G208" s="6"/>
      <c r="M208" s="69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2">
      <c r="A209" s="6"/>
      <c r="B209" s="6"/>
      <c r="C209" s="6"/>
      <c r="D209" s="6"/>
      <c r="E209" s="6"/>
      <c r="F209" s="6"/>
      <c r="G209" s="6"/>
      <c r="M209" s="69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2">
      <c r="A210" s="6"/>
      <c r="B210" s="6"/>
      <c r="C210" s="6"/>
      <c r="D210" s="6"/>
      <c r="E210" s="6"/>
      <c r="F210" s="6"/>
      <c r="G210" s="6"/>
      <c r="M210" s="69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2">
      <c r="A211" s="6"/>
      <c r="B211" s="6"/>
      <c r="C211" s="6"/>
      <c r="D211" s="6"/>
      <c r="E211" s="6"/>
      <c r="F211" s="6"/>
      <c r="G211" s="6"/>
      <c r="M211" s="69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2">
      <c r="A212" s="6"/>
      <c r="B212" s="6"/>
      <c r="C212" s="6"/>
      <c r="D212" s="6"/>
      <c r="E212" s="6"/>
      <c r="F212" s="6"/>
      <c r="G212" s="6"/>
      <c r="M212" s="69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2">
      <c r="A213" s="6"/>
      <c r="B213" s="6"/>
      <c r="C213" s="6"/>
      <c r="D213" s="6"/>
      <c r="E213" s="6"/>
      <c r="F213" s="6"/>
      <c r="G213" s="6"/>
      <c r="M213" s="69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2">
      <c r="A214" s="6"/>
      <c r="B214" s="6"/>
      <c r="C214" s="6"/>
      <c r="D214" s="6"/>
      <c r="E214" s="6"/>
      <c r="F214" s="6"/>
      <c r="G214" s="6"/>
      <c r="M214" s="69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2">
      <c r="A215" s="6"/>
      <c r="B215" s="6"/>
      <c r="C215" s="6"/>
      <c r="D215" s="6"/>
      <c r="E215" s="6"/>
      <c r="F215" s="6"/>
      <c r="G215" s="6"/>
      <c r="M215" s="69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2">
      <c r="A216" s="6"/>
      <c r="B216" s="6"/>
      <c r="C216" s="6"/>
      <c r="D216" s="6"/>
      <c r="E216" s="6"/>
      <c r="F216" s="6"/>
      <c r="G216" s="6"/>
      <c r="M216" s="69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2">
      <c r="A217" s="6"/>
      <c r="B217" s="6"/>
      <c r="C217" s="6"/>
      <c r="D217" s="6"/>
      <c r="E217" s="6"/>
      <c r="F217" s="6"/>
      <c r="G217" s="6"/>
      <c r="M217" s="69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2">
      <c r="A218" s="6"/>
      <c r="B218" s="6"/>
      <c r="C218" s="6"/>
      <c r="D218" s="6"/>
      <c r="E218" s="6"/>
      <c r="F218" s="6"/>
      <c r="G218" s="6"/>
      <c r="M218" s="69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2">
      <c r="A219" s="6"/>
      <c r="B219" s="6"/>
      <c r="C219" s="6"/>
      <c r="D219" s="6"/>
      <c r="E219" s="6"/>
      <c r="F219" s="6"/>
      <c r="G219" s="6"/>
      <c r="M219" s="69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2">
      <c r="A220" s="6"/>
      <c r="B220" s="6"/>
      <c r="C220" s="6"/>
      <c r="D220" s="6"/>
      <c r="E220" s="6"/>
      <c r="F220" s="6"/>
      <c r="G220" s="6"/>
      <c r="M220" s="69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2">
      <c r="A221" s="6"/>
      <c r="B221" s="6"/>
      <c r="C221" s="6"/>
      <c r="D221" s="6"/>
      <c r="E221" s="6"/>
      <c r="F221" s="6"/>
      <c r="G221" s="6"/>
      <c r="M221" s="69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2">
      <c r="A222" s="6"/>
      <c r="B222" s="6"/>
      <c r="C222" s="6"/>
      <c r="D222" s="6"/>
      <c r="E222" s="6"/>
      <c r="F222" s="6"/>
      <c r="G222" s="6"/>
      <c r="M222" s="69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2">
      <c r="A223" s="6"/>
      <c r="B223" s="6"/>
      <c r="C223" s="6"/>
      <c r="D223" s="6"/>
      <c r="E223" s="6"/>
      <c r="F223" s="6"/>
      <c r="G223" s="6"/>
      <c r="M223" s="69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2">
      <c r="A224" s="6"/>
      <c r="B224" s="6"/>
      <c r="C224" s="6"/>
      <c r="D224" s="6"/>
      <c r="E224" s="6"/>
      <c r="F224" s="6"/>
      <c r="G224" s="6"/>
      <c r="M224" s="69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2">
      <c r="A225" s="6"/>
      <c r="B225" s="6"/>
      <c r="C225" s="6"/>
      <c r="D225" s="6"/>
      <c r="E225" s="6"/>
      <c r="F225" s="6"/>
      <c r="G225" s="6"/>
      <c r="M225" s="69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2">
      <c r="A226" s="6"/>
      <c r="B226" s="6"/>
      <c r="C226" s="6"/>
      <c r="D226" s="6"/>
      <c r="E226" s="6"/>
      <c r="F226" s="6"/>
      <c r="G226" s="6"/>
      <c r="M226" s="69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2">
      <c r="A227" s="6"/>
      <c r="B227" s="6"/>
      <c r="C227" s="6"/>
      <c r="D227" s="6"/>
      <c r="E227" s="6"/>
      <c r="F227" s="6"/>
      <c r="G227" s="6"/>
      <c r="M227" s="69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2">
      <c r="A228" s="6"/>
      <c r="B228" s="6"/>
      <c r="C228" s="6"/>
      <c r="D228" s="6"/>
      <c r="E228" s="6"/>
      <c r="F228" s="6"/>
      <c r="G228" s="6"/>
      <c r="M228" s="69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2">
      <c r="A229" s="6"/>
      <c r="B229" s="6"/>
      <c r="C229" s="6"/>
      <c r="D229" s="6"/>
      <c r="E229" s="6"/>
      <c r="F229" s="6"/>
      <c r="G229" s="6"/>
      <c r="M229" s="69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2">
      <c r="A230" s="6"/>
      <c r="B230" s="6"/>
      <c r="C230" s="6"/>
      <c r="D230" s="6"/>
      <c r="E230" s="6"/>
      <c r="F230" s="6"/>
      <c r="G230" s="6"/>
      <c r="M230" s="69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2">
      <c r="A231" s="6"/>
      <c r="B231" s="6"/>
      <c r="C231" s="6"/>
      <c r="D231" s="6"/>
      <c r="E231" s="6"/>
      <c r="F231" s="6"/>
      <c r="G231" s="6"/>
      <c r="M231" s="69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2">
      <c r="A232" s="6"/>
      <c r="B232" s="6"/>
      <c r="C232" s="6"/>
      <c r="D232" s="6"/>
      <c r="E232" s="6"/>
      <c r="F232" s="6"/>
      <c r="G232" s="6"/>
      <c r="M232" s="69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2">
      <c r="A233" s="6"/>
      <c r="B233" s="6"/>
      <c r="C233" s="6"/>
      <c r="D233" s="6"/>
      <c r="E233" s="6"/>
      <c r="F233" s="6"/>
      <c r="G233" s="6"/>
      <c r="M233" s="69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2">
      <c r="A234" s="6"/>
      <c r="B234" s="6"/>
      <c r="C234" s="6"/>
      <c r="D234" s="6"/>
      <c r="E234" s="6"/>
      <c r="F234" s="6"/>
      <c r="G234" s="6"/>
      <c r="M234" s="69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2">
      <c r="A235" s="6"/>
      <c r="B235" s="6"/>
      <c r="C235" s="6"/>
      <c r="D235" s="6"/>
      <c r="E235" s="6"/>
      <c r="F235" s="6"/>
      <c r="G235" s="6"/>
      <c r="M235" s="69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2">
      <c r="A236" s="6"/>
      <c r="B236" s="6"/>
      <c r="C236" s="6"/>
      <c r="D236" s="6"/>
      <c r="E236" s="6"/>
      <c r="F236" s="6"/>
      <c r="G236" s="6"/>
      <c r="M236" s="69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2">
      <c r="A237" s="6"/>
      <c r="B237" s="6"/>
      <c r="C237" s="6"/>
      <c r="D237" s="6"/>
      <c r="E237" s="6"/>
      <c r="F237" s="6"/>
      <c r="G237" s="6"/>
      <c r="M237" s="69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2">
      <c r="A238" s="6"/>
      <c r="B238" s="6"/>
      <c r="C238" s="6"/>
      <c r="D238" s="6"/>
      <c r="E238" s="6"/>
      <c r="F238" s="6"/>
      <c r="G238" s="6"/>
      <c r="M238" s="69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2">
      <c r="A239" s="6"/>
      <c r="B239" s="6"/>
      <c r="C239" s="6"/>
      <c r="D239" s="6"/>
      <c r="E239" s="6"/>
      <c r="F239" s="6"/>
      <c r="G239" s="6"/>
      <c r="M239" s="69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2">
      <c r="A240" s="6"/>
      <c r="B240" s="6"/>
      <c r="C240" s="6"/>
      <c r="D240" s="6"/>
      <c r="E240" s="6"/>
      <c r="F240" s="6"/>
      <c r="G240" s="6"/>
      <c r="M240" s="69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2">
      <c r="A241" s="6"/>
      <c r="B241" s="6"/>
      <c r="C241" s="6"/>
      <c r="D241" s="6"/>
      <c r="E241" s="6"/>
      <c r="F241" s="6"/>
      <c r="G241" s="6"/>
      <c r="M241" s="69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2">
      <c r="A242" s="6"/>
      <c r="B242" s="6"/>
      <c r="C242" s="6"/>
      <c r="D242" s="6"/>
      <c r="E242" s="6"/>
      <c r="F242" s="6"/>
      <c r="G242" s="6"/>
      <c r="M242" s="69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2">
      <c r="A243" s="6"/>
      <c r="B243" s="6"/>
      <c r="C243" s="6"/>
      <c r="D243" s="6"/>
      <c r="E243" s="6"/>
      <c r="F243" s="6"/>
      <c r="G243" s="6"/>
      <c r="M243" s="69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2">
      <c r="A244" s="6"/>
      <c r="B244" s="6"/>
      <c r="C244" s="6"/>
      <c r="D244" s="6"/>
      <c r="E244" s="6"/>
      <c r="F244" s="6"/>
      <c r="G244" s="6"/>
      <c r="M244" s="69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2">
      <c r="A245" s="6"/>
      <c r="B245" s="6"/>
      <c r="C245" s="6"/>
      <c r="D245" s="6"/>
      <c r="E245" s="6"/>
      <c r="F245" s="6"/>
      <c r="G245" s="6"/>
      <c r="M245" s="69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2">
      <c r="A246" s="6"/>
      <c r="B246" s="6"/>
      <c r="C246" s="6"/>
      <c r="D246" s="6"/>
      <c r="E246" s="6"/>
      <c r="F246" s="6"/>
      <c r="G246" s="6"/>
      <c r="M246" s="69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2">
      <c r="A247" s="6"/>
      <c r="B247" s="6"/>
      <c r="C247" s="6"/>
      <c r="D247" s="6"/>
      <c r="E247" s="6"/>
      <c r="F247" s="6"/>
      <c r="G247" s="6"/>
      <c r="M247" s="69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2">
      <c r="A248" s="6"/>
      <c r="B248" s="6"/>
      <c r="C248" s="6"/>
      <c r="D248" s="6"/>
      <c r="E248" s="6"/>
      <c r="F248" s="6"/>
      <c r="G248" s="6"/>
      <c r="M248" s="69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2">
      <c r="A249" s="6"/>
      <c r="B249" s="6"/>
      <c r="C249" s="6"/>
      <c r="D249" s="6"/>
      <c r="E249" s="6"/>
      <c r="F249" s="6"/>
      <c r="G249" s="6"/>
      <c r="M249" s="69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2">
      <c r="A250" s="6"/>
      <c r="B250" s="6"/>
      <c r="C250" s="6"/>
      <c r="D250" s="6"/>
      <c r="E250" s="6"/>
      <c r="F250" s="6"/>
      <c r="G250" s="6"/>
      <c r="M250" s="69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2">
      <c r="A251" s="6"/>
      <c r="B251" s="6"/>
      <c r="C251" s="6"/>
      <c r="D251" s="6"/>
      <c r="E251" s="6"/>
      <c r="F251" s="6"/>
      <c r="G251" s="6"/>
      <c r="M251" s="69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2">
      <c r="A252" s="6"/>
      <c r="B252" s="6"/>
      <c r="C252" s="6"/>
      <c r="D252" s="6"/>
      <c r="E252" s="6"/>
      <c r="F252" s="6"/>
      <c r="G252" s="6"/>
      <c r="M252" s="69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2">
      <c r="A253" s="6"/>
      <c r="B253" s="6"/>
      <c r="C253" s="6"/>
      <c r="D253" s="6"/>
      <c r="E253" s="6"/>
      <c r="F253" s="6"/>
      <c r="G253" s="6"/>
      <c r="M253" s="69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2">
      <c r="A254" s="6"/>
      <c r="B254" s="6"/>
      <c r="C254" s="6"/>
      <c r="D254" s="6"/>
      <c r="E254" s="6"/>
      <c r="F254" s="6"/>
      <c r="G254" s="6"/>
      <c r="M254" s="69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2">
      <c r="A255" s="6"/>
      <c r="B255" s="6"/>
      <c r="C255" s="6"/>
      <c r="D255" s="6"/>
      <c r="E255" s="6"/>
      <c r="F255" s="6"/>
      <c r="G255" s="6"/>
      <c r="M255" s="69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2">
      <c r="A256" s="6"/>
      <c r="B256" s="6"/>
      <c r="C256" s="6"/>
      <c r="D256" s="6"/>
      <c r="E256" s="6"/>
      <c r="F256" s="6"/>
      <c r="G256" s="6"/>
      <c r="M256" s="69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2">
      <c r="A257" s="6"/>
      <c r="B257" s="6"/>
      <c r="C257" s="6"/>
      <c r="D257" s="6"/>
      <c r="E257" s="6"/>
      <c r="F257" s="6"/>
      <c r="G257" s="6"/>
      <c r="M257" s="69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2">
      <c r="A258" s="6"/>
      <c r="B258" s="6"/>
      <c r="C258" s="6"/>
      <c r="D258" s="6"/>
      <c r="E258" s="6"/>
      <c r="F258" s="6"/>
      <c r="G258" s="6"/>
      <c r="M258" s="69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2">
      <c r="A259" s="6"/>
      <c r="B259" s="6"/>
      <c r="C259" s="6"/>
      <c r="D259" s="6"/>
      <c r="E259" s="6"/>
      <c r="F259" s="6"/>
      <c r="G259" s="6"/>
      <c r="M259" s="69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2">
      <c r="A260" s="6"/>
      <c r="B260" s="6"/>
      <c r="C260" s="6"/>
      <c r="D260" s="6"/>
      <c r="E260" s="6"/>
      <c r="F260" s="6"/>
      <c r="G260" s="6"/>
      <c r="M260" s="69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2">
      <c r="A261" s="6"/>
      <c r="B261" s="6"/>
      <c r="C261" s="6"/>
      <c r="D261" s="6"/>
      <c r="E261" s="6"/>
      <c r="F261" s="6"/>
      <c r="G261" s="6"/>
      <c r="M261" s="69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2">
      <c r="A262" s="6"/>
      <c r="B262" s="6"/>
      <c r="C262" s="6"/>
      <c r="D262" s="6"/>
      <c r="E262" s="6"/>
      <c r="F262" s="6"/>
      <c r="G262" s="6"/>
      <c r="M262" s="69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2">
      <c r="A263" s="6"/>
      <c r="B263" s="6"/>
      <c r="C263" s="6"/>
      <c r="D263" s="6"/>
      <c r="E263" s="6"/>
      <c r="F263" s="6"/>
      <c r="G263" s="6"/>
      <c r="M263" s="69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2">
      <c r="A264" s="6"/>
      <c r="B264" s="6"/>
      <c r="C264" s="6"/>
      <c r="D264" s="6"/>
      <c r="E264" s="6"/>
      <c r="F264" s="6"/>
      <c r="G264" s="6"/>
      <c r="M264" s="69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2">
      <c r="A265" s="6"/>
      <c r="B265" s="6"/>
      <c r="C265" s="6"/>
      <c r="D265" s="6"/>
      <c r="E265" s="6"/>
      <c r="F265" s="6"/>
      <c r="G265" s="6"/>
      <c r="M265" s="69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2">
      <c r="A266" s="6"/>
      <c r="B266" s="6"/>
      <c r="C266" s="6"/>
      <c r="D266" s="6"/>
      <c r="E266" s="6"/>
      <c r="F266" s="6"/>
      <c r="G266" s="6"/>
      <c r="M266" s="69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2">
      <c r="A267" s="6"/>
      <c r="B267" s="6"/>
      <c r="C267" s="6"/>
      <c r="D267" s="6"/>
      <c r="E267" s="6"/>
      <c r="F267" s="6"/>
      <c r="G267" s="6"/>
      <c r="M267" s="69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2">
      <c r="A268" s="6"/>
      <c r="B268" s="6"/>
      <c r="C268" s="6"/>
      <c r="D268" s="6"/>
      <c r="E268" s="6"/>
      <c r="F268" s="6"/>
      <c r="G268" s="6"/>
      <c r="M268" s="69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2">
      <c r="A269" s="6"/>
      <c r="B269" s="6"/>
      <c r="C269" s="6"/>
      <c r="D269" s="6"/>
      <c r="E269" s="6"/>
      <c r="F269" s="6"/>
      <c r="G269" s="6"/>
      <c r="M269" s="69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2">
      <c r="A270" s="6"/>
      <c r="B270" s="6"/>
      <c r="C270" s="6"/>
      <c r="D270" s="6"/>
      <c r="E270" s="6"/>
      <c r="F270" s="6"/>
      <c r="G270" s="6"/>
      <c r="M270" s="69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2">
      <c r="A271" s="6"/>
      <c r="B271" s="6"/>
      <c r="C271" s="6"/>
      <c r="D271" s="6"/>
      <c r="E271" s="6"/>
      <c r="F271" s="6"/>
      <c r="G271" s="6"/>
      <c r="M271" s="69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2">
      <c r="A272" s="6"/>
      <c r="B272" s="6"/>
      <c r="C272" s="6"/>
      <c r="D272" s="6"/>
      <c r="E272" s="6"/>
      <c r="F272" s="6"/>
      <c r="G272" s="6"/>
      <c r="M272" s="69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2">
      <c r="A273" s="6"/>
      <c r="B273" s="6"/>
      <c r="C273" s="6"/>
      <c r="D273" s="6"/>
      <c r="E273" s="6"/>
      <c r="F273" s="6"/>
      <c r="G273" s="6"/>
      <c r="M273" s="69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2">
      <c r="A274" s="6"/>
      <c r="B274" s="6"/>
      <c r="C274" s="6"/>
      <c r="D274" s="6"/>
      <c r="E274" s="6"/>
      <c r="F274" s="6"/>
      <c r="G274" s="6"/>
      <c r="M274" s="69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2">
      <c r="A275" s="6"/>
      <c r="B275" s="6"/>
      <c r="C275" s="6"/>
      <c r="D275" s="6"/>
      <c r="E275" s="6"/>
      <c r="F275" s="6"/>
      <c r="G275" s="6"/>
      <c r="M275" s="69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2">
      <c r="A276" s="6"/>
      <c r="B276" s="6"/>
      <c r="C276" s="6"/>
      <c r="D276" s="6"/>
      <c r="E276" s="6"/>
      <c r="F276" s="6"/>
      <c r="G276" s="6"/>
      <c r="M276" s="69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2">
      <c r="A277" s="6"/>
      <c r="B277" s="6"/>
      <c r="C277" s="6"/>
      <c r="D277" s="6"/>
      <c r="E277" s="6"/>
      <c r="F277" s="6"/>
      <c r="G277" s="6"/>
      <c r="M277" s="69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2">
      <c r="A278" s="6"/>
      <c r="B278" s="6"/>
      <c r="C278" s="6"/>
      <c r="D278" s="6"/>
      <c r="E278" s="6"/>
      <c r="F278" s="6"/>
      <c r="G278" s="6"/>
      <c r="M278" s="69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2">
      <c r="A279" s="6"/>
      <c r="B279" s="6"/>
      <c r="C279" s="6"/>
      <c r="D279" s="6"/>
      <c r="E279" s="6"/>
      <c r="F279" s="6"/>
      <c r="G279" s="6"/>
      <c r="M279" s="69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2">
      <c r="A280" s="6"/>
      <c r="B280" s="6"/>
      <c r="C280" s="6"/>
      <c r="D280" s="6"/>
      <c r="E280" s="6"/>
      <c r="F280" s="6"/>
      <c r="G280" s="6"/>
      <c r="M280" s="69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2">
      <c r="A281" s="6"/>
      <c r="B281" s="6"/>
      <c r="C281" s="6"/>
      <c r="D281" s="6"/>
      <c r="E281" s="6"/>
      <c r="F281" s="6"/>
      <c r="G281" s="6"/>
      <c r="M281" s="69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2">
      <c r="A282" s="6"/>
      <c r="B282" s="6"/>
      <c r="C282" s="6"/>
      <c r="D282" s="6"/>
      <c r="E282" s="6"/>
      <c r="F282" s="6"/>
      <c r="G282" s="6"/>
      <c r="M282" s="69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2">
      <c r="A283" s="6"/>
      <c r="B283" s="6"/>
      <c r="C283" s="6"/>
      <c r="D283" s="6"/>
      <c r="E283" s="6"/>
      <c r="F283" s="6"/>
      <c r="G283" s="6"/>
      <c r="M283" s="69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2">
      <c r="A284" s="6"/>
      <c r="B284" s="6"/>
      <c r="C284" s="6"/>
      <c r="D284" s="6"/>
      <c r="E284" s="6"/>
      <c r="F284" s="6"/>
      <c r="G284" s="6"/>
      <c r="M284" s="69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2">
      <c r="A285" s="6"/>
      <c r="B285" s="6"/>
      <c r="C285" s="6"/>
      <c r="D285" s="6"/>
      <c r="E285" s="6"/>
      <c r="F285" s="6"/>
      <c r="G285" s="6"/>
      <c r="M285" s="69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2">
      <c r="A286" s="6"/>
      <c r="B286" s="6"/>
      <c r="C286" s="6"/>
      <c r="D286" s="6"/>
      <c r="E286" s="6"/>
      <c r="F286" s="6"/>
      <c r="G286" s="6"/>
      <c r="M286" s="69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2">
      <c r="A287" s="6"/>
      <c r="B287" s="6"/>
      <c r="C287" s="6"/>
      <c r="D287" s="6"/>
      <c r="E287" s="6"/>
      <c r="F287" s="6"/>
      <c r="G287" s="6"/>
      <c r="M287" s="69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2">
      <c r="A288" s="6"/>
      <c r="B288" s="6"/>
      <c r="C288" s="6"/>
      <c r="D288" s="6"/>
      <c r="E288" s="6"/>
      <c r="F288" s="6"/>
      <c r="G288" s="6"/>
      <c r="M288" s="69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2">
      <c r="A289" s="6"/>
      <c r="B289" s="6"/>
      <c r="C289" s="6"/>
      <c r="D289" s="6"/>
      <c r="E289" s="6"/>
      <c r="F289" s="6"/>
      <c r="G289" s="6"/>
      <c r="M289" s="69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2">
      <c r="A290" s="6"/>
      <c r="B290" s="6"/>
      <c r="C290" s="6"/>
      <c r="D290" s="6"/>
      <c r="E290" s="6"/>
      <c r="F290" s="6"/>
      <c r="G290" s="6"/>
      <c r="M290" s="69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2">
      <c r="A291" s="6"/>
      <c r="B291" s="6"/>
      <c r="C291" s="6"/>
      <c r="D291" s="6"/>
      <c r="E291" s="6"/>
      <c r="F291" s="6"/>
      <c r="G291" s="6"/>
      <c r="M291" s="69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2">
      <c r="A292" s="6"/>
      <c r="B292" s="6"/>
      <c r="C292" s="6"/>
      <c r="D292" s="6"/>
      <c r="E292" s="6"/>
      <c r="F292" s="6"/>
      <c r="G292" s="6"/>
      <c r="M292" s="69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2">
      <c r="A293" s="6"/>
      <c r="B293" s="6"/>
      <c r="C293" s="6"/>
      <c r="D293" s="6"/>
      <c r="E293" s="6"/>
      <c r="F293" s="6"/>
      <c r="G293" s="6"/>
      <c r="M293" s="69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2">
      <c r="A294" s="6"/>
      <c r="B294" s="6"/>
      <c r="C294" s="6"/>
      <c r="D294" s="6"/>
      <c r="E294" s="6"/>
      <c r="F294" s="6"/>
      <c r="G294" s="6"/>
      <c r="M294" s="69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2">
      <c r="A295" s="6"/>
      <c r="B295" s="6"/>
      <c r="C295" s="6"/>
      <c r="D295" s="6"/>
      <c r="E295" s="6"/>
      <c r="F295" s="6"/>
      <c r="G295" s="6"/>
      <c r="M295" s="69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2">
      <c r="A296" s="6"/>
      <c r="B296" s="6"/>
      <c r="C296" s="6"/>
      <c r="D296" s="6"/>
      <c r="E296" s="6"/>
      <c r="F296" s="6"/>
      <c r="G296" s="6"/>
      <c r="M296" s="69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2">
      <c r="A297" s="6"/>
      <c r="B297" s="6"/>
      <c r="C297" s="6"/>
      <c r="D297" s="6"/>
      <c r="E297" s="6"/>
      <c r="F297" s="6"/>
      <c r="G297" s="6"/>
      <c r="M297" s="69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2">
      <c r="A298" s="6"/>
      <c r="B298" s="6"/>
      <c r="C298" s="6"/>
      <c r="D298" s="6"/>
      <c r="E298" s="6"/>
      <c r="F298" s="6"/>
      <c r="G298" s="6"/>
      <c r="M298" s="69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2">
      <c r="A299" s="6"/>
      <c r="B299" s="6"/>
      <c r="C299" s="6"/>
      <c r="D299" s="6"/>
      <c r="E299" s="6"/>
      <c r="F299" s="6"/>
      <c r="G299" s="6"/>
      <c r="M299" s="69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2">
      <c r="A300" s="6"/>
      <c r="B300" s="6"/>
      <c r="C300" s="6"/>
      <c r="D300" s="6"/>
      <c r="E300" s="6"/>
      <c r="F300" s="6"/>
      <c r="G300" s="6"/>
      <c r="M300" s="69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2">
      <c r="A301" s="6"/>
      <c r="B301" s="6"/>
      <c r="C301" s="6"/>
      <c r="D301" s="6"/>
      <c r="E301" s="6"/>
      <c r="F301" s="6"/>
      <c r="G301" s="6"/>
      <c r="M301" s="69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2">
      <c r="A302" s="6"/>
      <c r="B302" s="6"/>
      <c r="C302" s="6"/>
      <c r="D302" s="6"/>
      <c r="E302" s="6"/>
      <c r="F302" s="6"/>
      <c r="G302" s="6"/>
      <c r="M302" s="69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2">
      <c r="A303" s="6"/>
      <c r="B303" s="6"/>
      <c r="C303" s="6"/>
      <c r="D303" s="6"/>
      <c r="E303" s="6"/>
      <c r="F303" s="6"/>
      <c r="G303" s="6"/>
      <c r="M303" s="69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2">
      <c r="A304" s="6"/>
      <c r="B304" s="6"/>
      <c r="C304" s="6"/>
      <c r="D304" s="6"/>
      <c r="E304" s="6"/>
      <c r="F304" s="6"/>
      <c r="G304" s="6"/>
      <c r="M304" s="69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2">
      <c r="A305" s="6"/>
      <c r="B305" s="6"/>
      <c r="C305" s="6"/>
      <c r="D305" s="6"/>
      <c r="E305" s="6"/>
      <c r="F305" s="6"/>
      <c r="G305" s="6"/>
      <c r="M305" s="69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2">
      <c r="A306" s="6"/>
      <c r="B306" s="6"/>
      <c r="C306" s="6"/>
      <c r="D306" s="6"/>
      <c r="E306" s="6"/>
      <c r="F306" s="6"/>
      <c r="G306" s="6"/>
      <c r="M306" s="69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2">
      <c r="A307" s="6"/>
      <c r="B307" s="6"/>
      <c r="C307" s="6"/>
      <c r="D307" s="6"/>
      <c r="E307" s="6"/>
      <c r="F307" s="6"/>
      <c r="G307" s="6"/>
      <c r="M307" s="69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2">
      <c r="A308" s="6"/>
      <c r="B308" s="6"/>
      <c r="C308" s="6"/>
      <c r="D308" s="6"/>
      <c r="E308" s="6"/>
      <c r="F308" s="6"/>
      <c r="G308" s="6"/>
      <c r="M308" s="69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2">
      <c r="A309" s="6"/>
      <c r="B309" s="6"/>
      <c r="C309" s="6"/>
      <c r="D309" s="6"/>
      <c r="E309" s="6"/>
      <c r="F309" s="6"/>
      <c r="G309" s="6"/>
      <c r="M309" s="69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2">
      <c r="A310" s="6"/>
      <c r="B310" s="6"/>
      <c r="C310" s="6"/>
      <c r="D310" s="6"/>
      <c r="E310" s="6"/>
      <c r="F310" s="6"/>
      <c r="G310" s="6"/>
      <c r="M310" s="69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2">
      <c r="A311" s="6"/>
      <c r="B311" s="6"/>
      <c r="C311" s="6"/>
      <c r="D311" s="6"/>
      <c r="E311" s="6"/>
      <c r="F311" s="6"/>
      <c r="G311" s="6"/>
      <c r="M311" s="69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2">
      <c r="A312" s="6"/>
      <c r="B312" s="6"/>
      <c r="C312" s="6"/>
      <c r="D312" s="6"/>
      <c r="E312" s="6"/>
      <c r="F312" s="6"/>
      <c r="G312" s="6"/>
      <c r="M312" s="69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2">
      <c r="A313" s="6"/>
      <c r="B313" s="6"/>
      <c r="C313" s="6"/>
      <c r="D313" s="6"/>
      <c r="E313" s="6"/>
      <c r="F313" s="6"/>
      <c r="G313" s="6"/>
      <c r="M313" s="69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2">
      <c r="A314" s="6"/>
      <c r="B314" s="6"/>
      <c r="C314" s="6"/>
      <c r="D314" s="6"/>
      <c r="E314" s="6"/>
      <c r="F314" s="6"/>
      <c r="G314" s="6"/>
      <c r="M314" s="69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2">
      <c r="A315" s="6"/>
      <c r="B315" s="6"/>
      <c r="C315" s="6"/>
      <c r="D315" s="6"/>
      <c r="E315" s="6"/>
      <c r="F315" s="6"/>
      <c r="G315" s="6"/>
      <c r="M315" s="69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2">
      <c r="A316" s="6"/>
      <c r="B316" s="6"/>
      <c r="C316" s="6"/>
      <c r="D316" s="6"/>
      <c r="E316" s="6"/>
      <c r="F316" s="6"/>
      <c r="G316" s="6"/>
      <c r="M316" s="69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2">
      <c r="A317" s="6"/>
      <c r="B317" s="6"/>
      <c r="C317" s="6"/>
      <c r="D317" s="6"/>
      <c r="E317" s="6"/>
      <c r="F317" s="6"/>
      <c r="G317" s="6"/>
      <c r="M317" s="69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2">
      <c r="A318" s="6"/>
      <c r="B318" s="6"/>
      <c r="C318" s="6"/>
      <c r="D318" s="6"/>
      <c r="E318" s="6"/>
      <c r="F318" s="6"/>
      <c r="G318" s="6"/>
      <c r="M318" s="69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2">
      <c r="A319" s="6"/>
      <c r="B319" s="6"/>
      <c r="C319" s="6"/>
      <c r="D319" s="6"/>
      <c r="E319" s="6"/>
      <c r="F319" s="6"/>
      <c r="G319" s="6"/>
      <c r="M319" s="69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2">
      <c r="A320" s="6"/>
      <c r="B320" s="6"/>
      <c r="C320" s="6"/>
      <c r="D320" s="6"/>
      <c r="E320" s="6"/>
      <c r="F320" s="6"/>
      <c r="G320" s="6"/>
      <c r="M320" s="69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2">
      <c r="A321" s="6"/>
      <c r="B321" s="6"/>
      <c r="C321" s="6"/>
      <c r="D321" s="6"/>
      <c r="E321" s="6"/>
      <c r="F321" s="6"/>
      <c r="G321" s="6"/>
      <c r="M321" s="69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2">
      <c r="A322" s="6"/>
      <c r="B322" s="6"/>
      <c r="C322" s="6"/>
      <c r="D322" s="6"/>
      <c r="E322" s="6"/>
      <c r="F322" s="6"/>
      <c r="G322" s="6"/>
      <c r="M322" s="69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2">
      <c r="A323" s="6"/>
      <c r="B323" s="6"/>
      <c r="C323" s="6"/>
      <c r="D323" s="6"/>
      <c r="E323" s="6"/>
      <c r="F323" s="6"/>
      <c r="G323" s="6"/>
      <c r="M323" s="69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2">
      <c r="A324" s="6"/>
      <c r="B324" s="6"/>
      <c r="C324" s="6"/>
      <c r="D324" s="6"/>
      <c r="E324" s="6"/>
      <c r="F324" s="6"/>
      <c r="G324" s="6"/>
      <c r="M324" s="69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2">
      <c r="A325" s="6"/>
      <c r="B325" s="6"/>
      <c r="C325" s="6"/>
      <c r="D325" s="6"/>
      <c r="E325" s="6"/>
      <c r="F325" s="6"/>
      <c r="G325" s="6"/>
      <c r="M325" s="69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2">
      <c r="A326" s="6"/>
      <c r="B326" s="6"/>
      <c r="C326" s="6"/>
      <c r="D326" s="6"/>
      <c r="E326" s="6"/>
      <c r="F326" s="6"/>
      <c r="G326" s="6"/>
      <c r="M326" s="69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2">
      <c r="A327" s="6"/>
      <c r="B327" s="6"/>
      <c r="C327" s="6"/>
      <c r="D327" s="6"/>
      <c r="E327" s="6"/>
      <c r="F327" s="6"/>
      <c r="G327" s="6"/>
      <c r="M327" s="69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2">
      <c r="A328" s="6"/>
      <c r="B328" s="6"/>
      <c r="C328" s="6"/>
      <c r="D328" s="6"/>
      <c r="E328" s="6"/>
      <c r="F328" s="6"/>
      <c r="G328" s="6"/>
      <c r="M328" s="69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2">
      <c r="A329" s="6"/>
      <c r="B329" s="6"/>
      <c r="C329" s="6"/>
      <c r="D329" s="6"/>
      <c r="E329" s="6"/>
      <c r="F329" s="6"/>
      <c r="G329" s="6"/>
      <c r="M329" s="69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2">
      <c r="A330" s="6"/>
      <c r="B330" s="6"/>
      <c r="C330" s="6"/>
      <c r="D330" s="6"/>
      <c r="E330" s="6"/>
      <c r="F330" s="6"/>
      <c r="G330" s="6"/>
      <c r="M330" s="69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2">
      <c r="A331" s="6"/>
      <c r="B331" s="6"/>
      <c r="C331" s="6"/>
      <c r="D331" s="6"/>
      <c r="E331" s="6"/>
      <c r="F331" s="6"/>
      <c r="G331" s="6"/>
      <c r="M331" s="69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2">
      <c r="A332" s="6"/>
      <c r="B332" s="6"/>
      <c r="C332" s="6"/>
      <c r="D332" s="6"/>
      <c r="E332" s="6"/>
      <c r="F332" s="6"/>
      <c r="G332" s="6"/>
      <c r="M332" s="69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2">
      <c r="A333" s="6"/>
      <c r="B333" s="6"/>
      <c r="C333" s="6"/>
      <c r="D333" s="6"/>
      <c r="E333" s="6"/>
      <c r="F333" s="6"/>
      <c r="G333" s="6"/>
      <c r="M333" s="69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2">
      <c r="A334" s="6"/>
      <c r="B334" s="6"/>
      <c r="C334" s="6"/>
      <c r="D334" s="6"/>
      <c r="E334" s="6"/>
      <c r="F334" s="6"/>
      <c r="G334" s="6"/>
      <c r="M334" s="69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2">
      <c r="A335" s="6"/>
      <c r="B335" s="6"/>
      <c r="C335" s="6"/>
      <c r="D335" s="6"/>
      <c r="E335" s="6"/>
      <c r="F335" s="6"/>
      <c r="G335" s="6"/>
      <c r="M335" s="69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2">
      <c r="A336" s="6"/>
      <c r="B336" s="6"/>
      <c r="C336" s="6"/>
      <c r="D336" s="6"/>
      <c r="E336" s="6"/>
      <c r="F336" s="6"/>
      <c r="G336" s="6"/>
      <c r="M336" s="69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2">
      <c r="A337" s="6"/>
      <c r="B337" s="6"/>
      <c r="C337" s="6"/>
      <c r="D337" s="6"/>
      <c r="E337" s="6"/>
      <c r="F337" s="6"/>
      <c r="G337" s="6"/>
      <c r="M337" s="69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2">
      <c r="A338" s="6"/>
      <c r="B338" s="6"/>
      <c r="C338" s="6"/>
      <c r="D338" s="6"/>
      <c r="E338" s="6"/>
      <c r="F338" s="6"/>
      <c r="G338" s="6"/>
      <c r="M338" s="69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2">
      <c r="A339" s="6"/>
      <c r="B339" s="6"/>
      <c r="C339" s="6"/>
      <c r="D339" s="6"/>
      <c r="E339" s="6"/>
      <c r="F339" s="6"/>
      <c r="G339" s="6"/>
      <c r="M339" s="69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2">
      <c r="A340" s="6"/>
      <c r="B340" s="6"/>
      <c r="C340" s="6"/>
      <c r="D340" s="6"/>
      <c r="E340" s="6"/>
      <c r="F340" s="6"/>
      <c r="G340" s="6"/>
      <c r="M340" s="69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2">
      <c r="A341" s="6"/>
      <c r="B341" s="6"/>
      <c r="C341" s="6"/>
      <c r="D341" s="6"/>
      <c r="E341" s="6"/>
      <c r="F341" s="6"/>
      <c r="G341" s="6"/>
      <c r="M341" s="69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2">
      <c r="A342" s="6"/>
      <c r="B342" s="6"/>
      <c r="C342" s="6"/>
      <c r="D342" s="6"/>
      <c r="E342" s="6"/>
      <c r="F342" s="6"/>
      <c r="G342" s="6"/>
      <c r="M342" s="69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2">
      <c r="A343" s="6"/>
      <c r="B343" s="6"/>
      <c r="C343" s="6"/>
      <c r="D343" s="6"/>
      <c r="E343" s="6"/>
      <c r="F343" s="6"/>
      <c r="G343" s="6"/>
      <c r="M343" s="69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2">
      <c r="A344" s="6"/>
      <c r="B344" s="6"/>
      <c r="C344" s="6"/>
      <c r="D344" s="6"/>
      <c r="E344" s="6"/>
      <c r="F344" s="6"/>
      <c r="G344" s="6"/>
      <c r="M344" s="69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2">
      <c r="A345" s="6"/>
      <c r="B345" s="6"/>
      <c r="C345" s="6"/>
      <c r="D345" s="6"/>
      <c r="E345" s="6"/>
      <c r="F345" s="6"/>
      <c r="G345" s="6"/>
      <c r="M345" s="69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2">
      <c r="A346" s="6"/>
      <c r="B346" s="6"/>
      <c r="C346" s="6"/>
      <c r="D346" s="6"/>
      <c r="E346" s="6"/>
      <c r="F346" s="6"/>
      <c r="G346" s="6"/>
      <c r="M346" s="69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2">
      <c r="A347" s="6"/>
      <c r="B347" s="6"/>
      <c r="C347" s="6"/>
      <c r="D347" s="6"/>
      <c r="E347" s="6"/>
      <c r="F347" s="6"/>
      <c r="G347" s="6"/>
      <c r="M347" s="69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2">
      <c r="A348" s="6"/>
      <c r="B348" s="6"/>
      <c r="C348" s="6"/>
      <c r="D348" s="6"/>
      <c r="E348" s="6"/>
      <c r="F348" s="6"/>
      <c r="G348" s="6"/>
      <c r="M348" s="69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2">
      <c r="A349" s="6"/>
      <c r="B349" s="6"/>
      <c r="C349" s="6"/>
      <c r="D349" s="6"/>
      <c r="E349" s="6"/>
      <c r="F349" s="6"/>
      <c r="G349" s="6"/>
      <c r="M349" s="69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2">
      <c r="A350" s="6"/>
      <c r="B350" s="6"/>
      <c r="C350" s="6"/>
      <c r="D350" s="6"/>
      <c r="E350" s="6"/>
      <c r="F350" s="6"/>
      <c r="G350" s="6"/>
      <c r="M350" s="69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2">
      <c r="A351" s="6"/>
      <c r="B351" s="6"/>
      <c r="C351" s="6"/>
      <c r="D351" s="6"/>
      <c r="E351" s="6"/>
      <c r="F351" s="6"/>
      <c r="G351" s="6"/>
      <c r="M351" s="69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2">
      <c r="A352" s="6"/>
      <c r="B352" s="6"/>
      <c r="C352" s="6"/>
      <c r="D352" s="6"/>
      <c r="E352" s="6"/>
      <c r="F352" s="6"/>
      <c r="G352" s="6"/>
      <c r="M352" s="69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2">
      <c r="A353" s="6"/>
      <c r="B353" s="6"/>
      <c r="C353" s="6"/>
      <c r="D353" s="6"/>
      <c r="E353" s="6"/>
      <c r="F353" s="6"/>
      <c r="G353" s="6"/>
      <c r="M353" s="69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2">
      <c r="A354" s="6"/>
      <c r="B354" s="6"/>
      <c r="C354" s="6"/>
      <c r="D354" s="6"/>
      <c r="E354" s="6"/>
      <c r="F354" s="6"/>
      <c r="G354" s="6"/>
      <c r="M354" s="69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2">
      <c r="A355" s="6"/>
      <c r="B355" s="6"/>
      <c r="C355" s="6"/>
      <c r="D355" s="6"/>
      <c r="E355" s="6"/>
      <c r="F355" s="6"/>
      <c r="G355" s="6"/>
      <c r="M355" s="69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2">
      <c r="A356" s="6"/>
      <c r="B356" s="6"/>
      <c r="C356" s="6"/>
      <c r="D356" s="6"/>
      <c r="E356" s="6"/>
      <c r="F356" s="6"/>
      <c r="G356" s="6"/>
      <c r="M356" s="69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2">
      <c r="A357" s="6"/>
      <c r="B357" s="6"/>
      <c r="C357" s="6"/>
      <c r="D357" s="6"/>
      <c r="E357" s="6"/>
      <c r="F357" s="6"/>
      <c r="G357" s="6"/>
      <c r="M357" s="69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2">
      <c r="A358" s="6"/>
      <c r="B358" s="6"/>
      <c r="C358" s="6"/>
      <c r="D358" s="6"/>
      <c r="E358" s="6"/>
      <c r="F358" s="6"/>
      <c r="G358" s="6"/>
      <c r="M358" s="69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2">
      <c r="A359" s="6"/>
      <c r="B359" s="6"/>
      <c r="C359" s="6"/>
      <c r="D359" s="6"/>
      <c r="E359" s="6"/>
      <c r="F359" s="6"/>
      <c r="G359" s="6"/>
      <c r="M359" s="69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2">
      <c r="A360" s="6"/>
      <c r="B360" s="6"/>
      <c r="C360" s="6"/>
      <c r="D360" s="6"/>
      <c r="E360" s="6"/>
      <c r="F360" s="6"/>
      <c r="G360" s="6"/>
      <c r="M360" s="69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2">
      <c r="A361" s="6"/>
      <c r="B361" s="6"/>
      <c r="C361" s="6"/>
      <c r="D361" s="6"/>
      <c r="E361" s="6"/>
      <c r="F361" s="6"/>
      <c r="G361" s="6"/>
      <c r="M361" s="69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2">
      <c r="A362" s="6"/>
      <c r="B362" s="6"/>
      <c r="C362" s="6"/>
      <c r="D362" s="6"/>
      <c r="E362" s="6"/>
      <c r="F362" s="6"/>
      <c r="G362" s="6"/>
      <c r="M362" s="69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2">
      <c r="A363" s="6"/>
      <c r="B363" s="6"/>
      <c r="C363" s="6"/>
      <c r="D363" s="6"/>
      <c r="E363" s="6"/>
      <c r="F363" s="6"/>
      <c r="G363" s="6"/>
      <c r="M363" s="69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2">
      <c r="A364" s="6"/>
      <c r="B364" s="6"/>
      <c r="C364" s="6"/>
      <c r="D364" s="6"/>
      <c r="E364" s="6"/>
      <c r="F364" s="6"/>
      <c r="G364" s="6"/>
      <c r="M364" s="69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2">
      <c r="A365" s="6"/>
      <c r="B365" s="6"/>
      <c r="C365" s="6"/>
      <c r="D365" s="6"/>
      <c r="E365" s="6"/>
      <c r="F365" s="6"/>
      <c r="G365" s="6"/>
      <c r="M365" s="69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2">
      <c r="A366" s="6"/>
      <c r="B366" s="6"/>
      <c r="C366" s="6"/>
      <c r="D366" s="6"/>
      <c r="E366" s="6"/>
      <c r="F366" s="6"/>
      <c r="G366" s="6"/>
      <c r="M366" s="69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2">
      <c r="A367" s="6"/>
      <c r="B367" s="6"/>
      <c r="C367" s="6"/>
      <c r="D367" s="6"/>
      <c r="E367" s="6"/>
      <c r="F367" s="6"/>
      <c r="G367" s="6"/>
      <c r="M367" s="69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2">
      <c r="A368" s="6"/>
      <c r="B368" s="6"/>
      <c r="C368" s="6"/>
      <c r="D368" s="6"/>
      <c r="E368" s="6"/>
      <c r="F368" s="6"/>
      <c r="G368" s="6"/>
      <c r="M368" s="69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2">
      <c r="A369" s="6"/>
      <c r="B369" s="6"/>
      <c r="C369" s="6"/>
      <c r="D369" s="6"/>
      <c r="E369" s="6"/>
      <c r="F369" s="6"/>
      <c r="G369" s="6"/>
      <c r="M369" s="69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2">
      <c r="A370" s="6"/>
      <c r="B370" s="6"/>
      <c r="C370" s="6"/>
      <c r="D370" s="6"/>
      <c r="E370" s="6"/>
      <c r="F370" s="6"/>
      <c r="G370" s="6"/>
      <c r="M370" s="69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2">
      <c r="A371" s="6"/>
      <c r="B371" s="6"/>
      <c r="C371" s="6"/>
      <c r="D371" s="6"/>
      <c r="E371" s="6"/>
      <c r="F371" s="6"/>
      <c r="G371" s="6"/>
      <c r="M371" s="69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2">
      <c r="A372" s="6"/>
      <c r="B372" s="6"/>
      <c r="C372" s="6"/>
      <c r="D372" s="6"/>
      <c r="E372" s="6"/>
      <c r="F372" s="6"/>
      <c r="G372" s="6"/>
      <c r="M372" s="69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2">
      <c r="A373" s="6"/>
      <c r="B373" s="6"/>
      <c r="C373" s="6"/>
      <c r="D373" s="6"/>
      <c r="E373" s="6"/>
      <c r="F373" s="6"/>
      <c r="G373" s="6"/>
      <c r="M373" s="69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2">
      <c r="A374" s="6"/>
      <c r="B374" s="6"/>
      <c r="C374" s="6"/>
      <c r="D374" s="6"/>
      <c r="E374" s="6"/>
      <c r="F374" s="6"/>
      <c r="G374" s="6"/>
      <c r="M374" s="69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2">
      <c r="A375" s="6"/>
      <c r="B375" s="6"/>
      <c r="C375" s="6"/>
      <c r="D375" s="6"/>
      <c r="E375" s="6"/>
      <c r="F375" s="6"/>
      <c r="G375" s="6"/>
      <c r="M375" s="69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2">
      <c r="A376" s="6"/>
      <c r="B376" s="6"/>
      <c r="C376" s="6"/>
      <c r="D376" s="6"/>
      <c r="E376" s="6"/>
      <c r="F376" s="6"/>
      <c r="G376" s="6"/>
      <c r="M376" s="69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2">
      <c r="A377" s="6"/>
      <c r="B377" s="6"/>
      <c r="C377" s="6"/>
      <c r="D377" s="6"/>
      <c r="E377" s="6"/>
      <c r="F377" s="6"/>
      <c r="G377" s="6"/>
      <c r="M377" s="69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2">
      <c r="A378" s="6"/>
      <c r="B378" s="6"/>
      <c r="C378" s="6"/>
      <c r="D378" s="6"/>
      <c r="E378" s="6"/>
      <c r="F378" s="6"/>
      <c r="G378" s="6"/>
      <c r="M378" s="69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2">
      <c r="A379" s="6"/>
      <c r="B379" s="6"/>
      <c r="C379" s="6"/>
      <c r="D379" s="6"/>
      <c r="E379" s="6"/>
      <c r="F379" s="6"/>
      <c r="G379" s="6"/>
      <c r="M379" s="69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2">
      <c r="A380" s="6"/>
      <c r="B380" s="6"/>
      <c r="C380" s="6"/>
      <c r="D380" s="6"/>
      <c r="E380" s="6"/>
      <c r="F380" s="6"/>
      <c r="G380" s="6"/>
      <c r="M380" s="69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2">
      <c r="A381" s="6"/>
      <c r="B381" s="6"/>
      <c r="C381" s="6"/>
      <c r="D381" s="6"/>
      <c r="E381" s="6"/>
      <c r="F381" s="6"/>
      <c r="G381" s="6"/>
      <c r="M381" s="69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2">
      <c r="A382" s="6"/>
      <c r="B382" s="6"/>
      <c r="C382" s="6"/>
      <c r="D382" s="6"/>
      <c r="E382" s="6"/>
      <c r="F382" s="6"/>
      <c r="G382" s="6"/>
      <c r="M382" s="69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2">
      <c r="A383" s="6"/>
      <c r="B383" s="6"/>
      <c r="C383" s="6"/>
      <c r="D383" s="6"/>
      <c r="E383" s="6"/>
      <c r="F383" s="6"/>
      <c r="G383" s="6"/>
      <c r="M383" s="69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2">
      <c r="A384" s="6"/>
      <c r="B384" s="6"/>
      <c r="C384" s="6"/>
      <c r="D384" s="6"/>
      <c r="E384" s="6"/>
      <c r="F384" s="6"/>
      <c r="G384" s="6"/>
      <c r="M384" s="69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2">
      <c r="A385" s="6"/>
      <c r="B385" s="6"/>
      <c r="C385" s="6"/>
      <c r="D385" s="6"/>
      <c r="E385" s="6"/>
      <c r="F385" s="6"/>
      <c r="G385" s="6"/>
      <c r="M385" s="69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2">
      <c r="A386" s="6"/>
      <c r="B386" s="6"/>
      <c r="C386" s="6"/>
      <c r="D386" s="6"/>
      <c r="E386" s="6"/>
      <c r="F386" s="6"/>
      <c r="G386" s="6"/>
      <c r="M386" s="69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2">
      <c r="A387" s="6"/>
      <c r="B387" s="6"/>
      <c r="C387" s="6"/>
      <c r="D387" s="6"/>
      <c r="E387" s="6"/>
      <c r="F387" s="6"/>
      <c r="G387" s="6"/>
      <c r="M387" s="69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2">
      <c r="A388" s="6"/>
      <c r="B388" s="6"/>
      <c r="C388" s="6"/>
      <c r="D388" s="6"/>
      <c r="E388" s="6"/>
      <c r="F388" s="6"/>
      <c r="G388" s="6"/>
      <c r="M388" s="69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2">
      <c r="A389" s="6"/>
      <c r="B389" s="6"/>
      <c r="C389" s="6"/>
      <c r="D389" s="6"/>
      <c r="E389" s="6"/>
      <c r="F389" s="6"/>
      <c r="G389" s="6"/>
      <c r="M389" s="69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2">
      <c r="A390" s="6"/>
      <c r="B390" s="6"/>
      <c r="C390" s="6"/>
      <c r="D390" s="6"/>
      <c r="E390" s="6"/>
      <c r="F390" s="6"/>
      <c r="G390" s="6"/>
      <c r="M390" s="69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2">
      <c r="A391" s="6"/>
      <c r="B391" s="6"/>
      <c r="C391" s="6"/>
      <c r="D391" s="6"/>
      <c r="E391" s="6"/>
      <c r="F391" s="6"/>
      <c r="G391" s="6"/>
      <c r="M391" s="69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2">
      <c r="A392" s="6"/>
      <c r="B392" s="6"/>
      <c r="C392" s="6"/>
      <c r="D392" s="6"/>
      <c r="E392" s="6"/>
      <c r="F392" s="6"/>
      <c r="G392" s="6"/>
      <c r="M392" s="69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2">
      <c r="A393" s="6"/>
      <c r="B393" s="6"/>
      <c r="C393" s="6"/>
      <c r="D393" s="6"/>
      <c r="E393" s="6"/>
      <c r="F393" s="6"/>
      <c r="G393" s="6"/>
      <c r="M393" s="69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2">
      <c r="A394" s="6"/>
      <c r="B394" s="6"/>
      <c r="C394" s="6"/>
      <c r="D394" s="6"/>
      <c r="E394" s="6"/>
      <c r="F394" s="6"/>
      <c r="G394" s="6"/>
      <c r="M394" s="69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2">
      <c r="A395" s="6"/>
      <c r="B395" s="6"/>
      <c r="C395" s="6"/>
      <c r="D395" s="6"/>
      <c r="E395" s="6"/>
      <c r="F395" s="6"/>
      <c r="G395" s="6"/>
      <c r="M395" s="69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2">
      <c r="A396" s="6"/>
      <c r="B396" s="6"/>
      <c r="C396" s="6"/>
      <c r="D396" s="6"/>
      <c r="E396" s="6"/>
      <c r="F396" s="6"/>
      <c r="G396" s="6"/>
      <c r="M396" s="69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2">
      <c r="A397" s="6"/>
      <c r="B397" s="6"/>
      <c r="C397" s="6"/>
      <c r="D397" s="6"/>
      <c r="E397" s="6"/>
      <c r="F397" s="6"/>
      <c r="G397" s="6"/>
      <c r="M397" s="69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2">
      <c r="A398" s="6"/>
      <c r="B398" s="6"/>
      <c r="C398" s="6"/>
      <c r="D398" s="6"/>
      <c r="E398" s="6"/>
      <c r="F398" s="6"/>
      <c r="G398" s="6"/>
      <c r="M398" s="69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2">
      <c r="A399" s="6"/>
      <c r="B399" s="6"/>
      <c r="C399" s="6"/>
      <c r="D399" s="6"/>
      <c r="E399" s="6"/>
      <c r="F399" s="6"/>
      <c r="G399" s="6"/>
      <c r="M399" s="69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2">
      <c r="A400" s="6"/>
      <c r="B400" s="6"/>
      <c r="C400" s="6"/>
      <c r="D400" s="6"/>
      <c r="E400" s="6"/>
      <c r="F400" s="6"/>
      <c r="G400" s="6"/>
      <c r="M400" s="69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2">
      <c r="A401" s="6"/>
      <c r="B401" s="6"/>
      <c r="C401" s="6"/>
      <c r="D401" s="6"/>
      <c r="E401" s="6"/>
      <c r="F401" s="6"/>
      <c r="G401" s="6"/>
      <c r="M401" s="69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2">
      <c r="A402" s="6"/>
      <c r="B402" s="6"/>
      <c r="C402" s="6"/>
      <c r="D402" s="6"/>
      <c r="E402" s="6"/>
      <c r="F402" s="6"/>
      <c r="G402" s="6"/>
      <c r="M402" s="69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2">
      <c r="A403" s="6"/>
      <c r="B403" s="6"/>
      <c r="C403" s="6"/>
      <c r="D403" s="6"/>
      <c r="E403" s="6"/>
      <c r="F403" s="6"/>
      <c r="G403" s="6"/>
      <c r="M403" s="69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2">
      <c r="A404" s="6"/>
      <c r="B404" s="6"/>
      <c r="C404" s="6"/>
      <c r="D404" s="6"/>
      <c r="E404" s="6"/>
      <c r="F404" s="6"/>
      <c r="G404" s="6"/>
      <c r="M404" s="69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2">
      <c r="A405" s="6"/>
      <c r="B405" s="6"/>
      <c r="C405" s="6"/>
      <c r="D405" s="6"/>
      <c r="E405" s="6"/>
      <c r="F405" s="6"/>
      <c r="G405" s="6"/>
      <c r="M405" s="69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2">
      <c r="A406" s="6"/>
      <c r="B406" s="6"/>
      <c r="C406" s="6"/>
      <c r="D406" s="6"/>
      <c r="E406" s="6"/>
      <c r="F406" s="6"/>
      <c r="G406" s="6"/>
      <c r="M406" s="69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2">
      <c r="A407" s="6"/>
      <c r="B407" s="6"/>
      <c r="C407" s="6"/>
      <c r="D407" s="6"/>
      <c r="E407" s="6"/>
      <c r="F407" s="6"/>
      <c r="G407" s="6"/>
      <c r="M407" s="69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2">
      <c r="A408" s="6"/>
      <c r="B408" s="6"/>
      <c r="C408" s="6"/>
      <c r="D408" s="6"/>
      <c r="E408" s="6"/>
      <c r="F408" s="6"/>
      <c r="G408" s="6"/>
      <c r="M408" s="69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2">
      <c r="A409" s="6"/>
      <c r="B409" s="6"/>
      <c r="C409" s="6"/>
      <c r="D409" s="6"/>
      <c r="E409" s="6"/>
      <c r="F409" s="6"/>
      <c r="G409" s="6"/>
      <c r="M409" s="69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2">
      <c r="A410" s="6"/>
      <c r="B410" s="6"/>
      <c r="C410" s="6"/>
      <c r="D410" s="6"/>
      <c r="E410" s="6"/>
      <c r="F410" s="6"/>
      <c r="G410" s="6"/>
      <c r="M410" s="69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2">
      <c r="A411" s="6"/>
      <c r="B411" s="6"/>
      <c r="C411" s="6"/>
      <c r="D411" s="6"/>
      <c r="E411" s="6"/>
      <c r="F411" s="6"/>
      <c r="G411" s="6"/>
      <c r="M411" s="69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2">
      <c r="A412" s="6"/>
      <c r="B412" s="6"/>
      <c r="C412" s="6"/>
      <c r="D412" s="6"/>
      <c r="E412" s="6"/>
      <c r="F412" s="6"/>
      <c r="G412" s="6"/>
      <c r="M412" s="69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2">
      <c r="A413" s="6"/>
      <c r="B413" s="6"/>
      <c r="C413" s="6"/>
      <c r="D413" s="6"/>
      <c r="E413" s="6"/>
      <c r="F413" s="6"/>
      <c r="G413" s="6"/>
      <c r="M413" s="69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2">
      <c r="A414" s="6"/>
      <c r="B414" s="6"/>
      <c r="C414" s="6"/>
      <c r="D414" s="6"/>
      <c r="E414" s="6"/>
      <c r="F414" s="6"/>
      <c r="G414" s="6"/>
      <c r="M414" s="69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2">
      <c r="A415" s="6"/>
      <c r="B415" s="6"/>
      <c r="C415" s="6"/>
      <c r="D415" s="6"/>
      <c r="E415" s="6"/>
      <c r="F415" s="6"/>
      <c r="G415" s="6"/>
      <c r="M415" s="69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2">
      <c r="A416" s="6"/>
      <c r="B416" s="6"/>
      <c r="C416" s="6"/>
      <c r="D416" s="6"/>
      <c r="E416" s="6"/>
      <c r="F416" s="6"/>
      <c r="G416" s="6"/>
      <c r="M416" s="69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2">
      <c r="A417" s="6"/>
      <c r="B417" s="6"/>
      <c r="C417" s="6"/>
      <c r="D417" s="6"/>
      <c r="E417" s="6"/>
      <c r="F417" s="6"/>
      <c r="G417" s="6"/>
      <c r="M417" s="69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2">
      <c r="A418" s="6"/>
      <c r="B418" s="6"/>
      <c r="C418" s="6"/>
      <c r="D418" s="6"/>
      <c r="E418" s="6"/>
      <c r="F418" s="6"/>
      <c r="G418" s="6"/>
      <c r="M418" s="69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2">
      <c r="A419" s="6"/>
      <c r="B419" s="6"/>
      <c r="C419" s="6"/>
      <c r="D419" s="6"/>
      <c r="E419" s="6"/>
      <c r="F419" s="6"/>
      <c r="G419" s="6"/>
      <c r="M419" s="69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2">
      <c r="A420" s="6"/>
      <c r="B420" s="6"/>
      <c r="C420" s="6"/>
      <c r="D420" s="6"/>
      <c r="E420" s="6"/>
      <c r="F420" s="6"/>
      <c r="G420" s="6"/>
      <c r="M420" s="69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2">
      <c r="A421" s="6"/>
      <c r="B421" s="6"/>
      <c r="C421" s="6"/>
      <c r="D421" s="6"/>
      <c r="E421" s="6"/>
      <c r="F421" s="6"/>
      <c r="G421" s="6"/>
      <c r="M421" s="69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2">
      <c r="A422" s="6"/>
      <c r="B422" s="6"/>
      <c r="C422" s="6"/>
      <c r="D422" s="6"/>
      <c r="E422" s="6"/>
      <c r="F422" s="6"/>
      <c r="G422" s="6"/>
      <c r="M422" s="69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2">
      <c r="A423" s="6"/>
      <c r="B423" s="6"/>
      <c r="C423" s="6"/>
      <c r="D423" s="6"/>
      <c r="E423" s="6"/>
      <c r="F423" s="6"/>
      <c r="G423" s="6"/>
      <c r="M423" s="69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2">
      <c r="A424" s="6"/>
      <c r="B424" s="6"/>
      <c r="C424" s="6"/>
      <c r="D424" s="6"/>
      <c r="E424" s="6"/>
      <c r="F424" s="6"/>
      <c r="G424" s="6"/>
      <c r="M424" s="69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2">
      <c r="A425" s="6"/>
      <c r="B425" s="6"/>
      <c r="C425" s="6"/>
      <c r="D425" s="6"/>
      <c r="E425" s="6"/>
      <c r="F425" s="6"/>
      <c r="G425" s="6"/>
      <c r="M425" s="69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2">
      <c r="A426" s="6"/>
      <c r="B426" s="6"/>
      <c r="C426" s="6"/>
      <c r="D426" s="6"/>
      <c r="E426" s="6"/>
      <c r="F426" s="6"/>
      <c r="G426" s="6"/>
      <c r="M426" s="69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2">
      <c r="A427" s="6"/>
      <c r="B427" s="6"/>
      <c r="C427" s="6"/>
      <c r="D427" s="6"/>
      <c r="E427" s="6"/>
      <c r="F427" s="6"/>
      <c r="G427" s="6"/>
      <c r="M427" s="69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2">
      <c r="A428" s="6"/>
      <c r="B428" s="6"/>
      <c r="C428" s="6"/>
      <c r="D428" s="6"/>
      <c r="E428" s="6"/>
      <c r="F428" s="6"/>
      <c r="G428" s="6"/>
      <c r="M428" s="69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2">
      <c r="A429" s="6"/>
      <c r="B429" s="6"/>
      <c r="C429" s="6"/>
      <c r="D429" s="6"/>
      <c r="E429" s="6"/>
      <c r="F429" s="6"/>
      <c r="G429" s="6"/>
      <c r="M429" s="69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2">
      <c r="A430" s="6"/>
      <c r="B430" s="6"/>
      <c r="C430" s="6"/>
      <c r="D430" s="6"/>
      <c r="E430" s="6"/>
      <c r="F430" s="6"/>
      <c r="G430" s="6"/>
      <c r="M430" s="69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2">
      <c r="A431" s="6"/>
      <c r="B431" s="6"/>
      <c r="C431" s="6"/>
      <c r="D431" s="6"/>
      <c r="E431" s="6"/>
      <c r="F431" s="6"/>
      <c r="G431" s="6"/>
      <c r="M431" s="69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2">
      <c r="A432" s="6"/>
      <c r="B432" s="6"/>
      <c r="C432" s="6"/>
      <c r="D432" s="6"/>
      <c r="E432" s="6"/>
      <c r="F432" s="6"/>
      <c r="G432" s="6"/>
      <c r="M432" s="69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2">
      <c r="A433" s="6"/>
      <c r="B433" s="6"/>
      <c r="C433" s="6"/>
      <c r="D433" s="6"/>
      <c r="E433" s="6"/>
      <c r="F433" s="6"/>
      <c r="G433" s="6"/>
      <c r="M433" s="69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2">
      <c r="A434" s="6"/>
      <c r="B434" s="6"/>
      <c r="C434" s="6"/>
      <c r="D434" s="6"/>
      <c r="E434" s="6"/>
      <c r="F434" s="6"/>
      <c r="G434" s="6"/>
      <c r="M434" s="69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2">
      <c r="A435" s="6"/>
      <c r="B435" s="6"/>
      <c r="C435" s="6"/>
      <c r="D435" s="6"/>
      <c r="E435" s="6"/>
      <c r="F435" s="6"/>
      <c r="G435" s="6"/>
      <c r="M435" s="69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2">
      <c r="A436" s="6"/>
      <c r="B436" s="6"/>
      <c r="C436" s="6"/>
      <c r="D436" s="6"/>
      <c r="E436" s="6"/>
      <c r="F436" s="6"/>
      <c r="G436" s="6"/>
      <c r="M436" s="69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2">
      <c r="A437" s="6"/>
      <c r="B437" s="6"/>
      <c r="C437" s="6"/>
      <c r="D437" s="6"/>
      <c r="E437" s="6"/>
      <c r="F437" s="6"/>
      <c r="G437" s="6"/>
      <c r="M437" s="69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2">
      <c r="A438" s="6"/>
      <c r="B438" s="6"/>
      <c r="C438" s="6"/>
      <c r="D438" s="6"/>
      <c r="E438" s="6"/>
      <c r="F438" s="6"/>
      <c r="G438" s="6"/>
      <c r="M438" s="69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2">
      <c r="A439" s="6"/>
      <c r="B439" s="6"/>
      <c r="C439" s="6"/>
      <c r="D439" s="6"/>
      <c r="E439" s="6"/>
      <c r="F439" s="6"/>
      <c r="G439" s="6"/>
      <c r="M439" s="69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2">
      <c r="A440" s="6"/>
      <c r="B440" s="6"/>
      <c r="C440" s="6"/>
      <c r="D440" s="6"/>
      <c r="E440" s="6"/>
      <c r="F440" s="6"/>
      <c r="G440" s="6"/>
      <c r="M440" s="69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2">
      <c r="A441" s="6"/>
      <c r="B441" s="6"/>
      <c r="C441" s="6"/>
      <c r="D441" s="6"/>
      <c r="E441" s="6"/>
      <c r="F441" s="6"/>
      <c r="G441" s="6"/>
      <c r="M441" s="69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2">
      <c r="A442" s="6"/>
      <c r="B442" s="6"/>
      <c r="C442" s="6"/>
      <c r="D442" s="6"/>
      <c r="E442" s="6"/>
      <c r="F442" s="6"/>
      <c r="G442" s="6"/>
      <c r="M442" s="69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2">
      <c r="A443" s="6"/>
      <c r="B443" s="6"/>
      <c r="C443" s="6"/>
      <c r="D443" s="6"/>
      <c r="E443" s="6"/>
      <c r="F443" s="6"/>
      <c r="G443" s="6"/>
      <c r="M443" s="69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2">
      <c r="A444" s="6"/>
      <c r="B444" s="6"/>
      <c r="C444" s="6"/>
      <c r="D444" s="6"/>
      <c r="E444" s="6"/>
      <c r="F444" s="6"/>
      <c r="G444" s="6"/>
      <c r="M444" s="69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2">
      <c r="A445" s="6"/>
      <c r="B445" s="6"/>
      <c r="C445" s="6"/>
      <c r="D445" s="6"/>
      <c r="E445" s="6"/>
      <c r="F445" s="6"/>
      <c r="G445" s="6"/>
      <c r="M445" s="69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2">
      <c r="A446" s="6"/>
      <c r="B446" s="6"/>
      <c r="C446" s="6"/>
      <c r="D446" s="6"/>
      <c r="E446" s="6"/>
      <c r="F446" s="6"/>
      <c r="G446" s="6"/>
      <c r="M446" s="69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2">
      <c r="A447" s="6"/>
      <c r="B447" s="6"/>
      <c r="C447" s="6"/>
      <c r="D447" s="6"/>
      <c r="E447" s="6"/>
      <c r="F447" s="6"/>
      <c r="G447" s="6"/>
      <c r="M447" s="69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2">
      <c r="A448" s="6"/>
      <c r="B448" s="6"/>
      <c r="C448" s="6"/>
      <c r="D448" s="6"/>
      <c r="E448" s="6"/>
      <c r="F448" s="6"/>
      <c r="G448" s="6"/>
      <c r="M448" s="69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2">
      <c r="A449" s="6"/>
      <c r="B449" s="6"/>
      <c r="C449" s="6"/>
      <c r="D449" s="6"/>
      <c r="E449" s="6"/>
      <c r="F449" s="6"/>
      <c r="G449" s="6"/>
      <c r="M449" s="69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2">
      <c r="A450" s="6"/>
      <c r="B450" s="6"/>
      <c r="C450" s="6"/>
      <c r="D450" s="6"/>
      <c r="E450" s="6"/>
      <c r="F450" s="6"/>
      <c r="G450" s="6"/>
      <c r="M450" s="69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2">
      <c r="A451" s="6"/>
      <c r="B451" s="6"/>
      <c r="C451" s="6"/>
      <c r="D451" s="6"/>
      <c r="E451" s="6"/>
      <c r="F451" s="6"/>
      <c r="G451" s="6"/>
      <c r="M451" s="69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2">
      <c r="A452" s="6"/>
      <c r="B452" s="6"/>
      <c r="C452" s="6"/>
      <c r="D452" s="6"/>
      <c r="E452" s="6"/>
      <c r="F452" s="6"/>
      <c r="G452" s="6"/>
      <c r="M452" s="69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2">
      <c r="A453" s="6"/>
      <c r="B453" s="6"/>
      <c r="C453" s="6"/>
      <c r="D453" s="6"/>
      <c r="E453" s="6"/>
      <c r="F453" s="6"/>
      <c r="G453" s="6"/>
      <c r="M453" s="69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2">
      <c r="A454" s="6"/>
      <c r="B454" s="6"/>
      <c r="C454" s="6"/>
      <c r="D454" s="6"/>
      <c r="E454" s="6"/>
      <c r="F454" s="6"/>
      <c r="G454" s="6"/>
      <c r="M454" s="69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2">
      <c r="A455" s="6"/>
      <c r="B455" s="6"/>
      <c r="C455" s="6"/>
      <c r="D455" s="6"/>
      <c r="E455" s="6"/>
      <c r="F455" s="6"/>
      <c r="G455" s="6"/>
      <c r="M455" s="69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2">
      <c r="A456" s="6"/>
      <c r="B456" s="6"/>
      <c r="C456" s="6"/>
      <c r="D456" s="6"/>
      <c r="E456" s="6"/>
      <c r="F456" s="6"/>
      <c r="G456" s="6"/>
      <c r="M456" s="69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2">
      <c r="A457" s="6"/>
      <c r="B457" s="6"/>
      <c r="C457" s="6"/>
      <c r="D457" s="6"/>
      <c r="E457" s="6"/>
      <c r="F457" s="6"/>
      <c r="G457" s="6"/>
      <c r="M457" s="69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2">
      <c r="A458" s="6"/>
      <c r="B458" s="6"/>
      <c r="C458" s="6"/>
      <c r="D458" s="6"/>
      <c r="E458" s="6"/>
      <c r="F458" s="6"/>
      <c r="G458" s="6"/>
      <c r="M458" s="69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2">
      <c r="A459" s="6"/>
      <c r="B459" s="6"/>
      <c r="C459" s="6"/>
      <c r="D459" s="6"/>
      <c r="E459" s="6"/>
      <c r="F459" s="6"/>
      <c r="G459" s="6"/>
      <c r="M459" s="69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2">
      <c r="A460" s="6"/>
      <c r="B460" s="6"/>
      <c r="C460" s="6"/>
      <c r="D460" s="6"/>
      <c r="E460" s="6"/>
      <c r="F460" s="6"/>
      <c r="G460" s="6"/>
      <c r="M460" s="69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2">
      <c r="A461" s="6"/>
      <c r="B461" s="6"/>
      <c r="C461" s="6"/>
      <c r="D461" s="6"/>
      <c r="E461" s="6"/>
      <c r="F461" s="6"/>
      <c r="G461" s="6"/>
      <c r="M461" s="69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2">
      <c r="A462" s="6"/>
      <c r="B462" s="6"/>
      <c r="C462" s="6"/>
      <c r="D462" s="6"/>
      <c r="E462" s="6"/>
      <c r="F462" s="6"/>
      <c r="G462" s="6"/>
      <c r="M462" s="69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2">
      <c r="A463" s="6"/>
      <c r="B463" s="6"/>
      <c r="C463" s="6"/>
      <c r="D463" s="6"/>
      <c r="E463" s="6"/>
      <c r="F463" s="6"/>
      <c r="G463" s="6"/>
      <c r="M463" s="69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2">
      <c r="A464" s="6"/>
      <c r="B464" s="6"/>
      <c r="C464" s="6"/>
      <c r="D464" s="6"/>
      <c r="E464" s="6"/>
      <c r="F464" s="6"/>
      <c r="G464" s="6"/>
      <c r="M464" s="69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2">
      <c r="A465" s="6"/>
      <c r="B465" s="6"/>
      <c r="C465" s="6"/>
      <c r="D465" s="6"/>
      <c r="E465" s="6"/>
      <c r="F465" s="6"/>
      <c r="G465" s="6"/>
      <c r="M465" s="69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2">
      <c r="A466" s="6"/>
      <c r="B466" s="6"/>
      <c r="C466" s="6"/>
      <c r="D466" s="6"/>
      <c r="E466" s="6"/>
      <c r="F466" s="6"/>
      <c r="G466" s="6"/>
      <c r="M466" s="69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2">
      <c r="A467" s="6"/>
      <c r="B467" s="6"/>
      <c r="C467" s="6"/>
      <c r="D467" s="6"/>
      <c r="E467" s="6"/>
      <c r="F467" s="6"/>
      <c r="G467" s="6"/>
      <c r="M467" s="69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2">
      <c r="A468" s="6"/>
      <c r="B468" s="6"/>
      <c r="C468" s="6"/>
      <c r="D468" s="6"/>
      <c r="E468" s="6"/>
      <c r="F468" s="6"/>
      <c r="G468" s="6"/>
      <c r="M468" s="69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2">
      <c r="A469" s="6"/>
      <c r="B469" s="6"/>
      <c r="C469" s="6"/>
      <c r="D469" s="6"/>
      <c r="E469" s="6"/>
      <c r="F469" s="6"/>
      <c r="G469" s="6"/>
      <c r="M469" s="69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2">
      <c r="A470" s="6"/>
      <c r="B470" s="6"/>
      <c r="C470" s="6"/>
      <c r="D470" s="6"/>
      <c r="E470" s="6"/>
      <c r="F470" s="6"/>
      <c r="G470" s="6"/>
      <c r="M470" s="69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2">
      <c r="A471" s="6"/>
      <c r="B471" s="6"/>
      <c r="C471" s="6"/>
      <c r="D471" s="6"/>
      <c r="E471" s="6"/>
      <c r="F471" s="6"/>
      <c r="G471" s="6"/>
      <c r="M471" s="69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2">
      <c r="A472" s="6"/>
      <c r="B472" s="6"/>
      <c r="C472" s="6"/>
      <c r="D472" s="6"/>
      <c r="E472" s="6"/>
      <c r="F472" s="6"/>
      <c r="G472" s="6"/>
      <c r="M472" s="69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2">
      <c r="A473" s="6"/>
      <c r="B473" s="6"/>
      <c r="C473" s="6"/>
      <c r="D473" s="6"/>
      <c r="E473" s="6"/>
      <c r="F473" s="6"/>
      <c r="G473" s="6"/>
      <c r="M473" s="69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2">
      <c r="A474" s="6"/>
      <c r="B474" s="6"/>
      <c r="C474" s="6"/>
      <c r="D474" s="6"/>
      <c r="E474" s="6"/>
      <c r="F474" s="6"/>
      <c r="G474" s="6"/>
      <c r="M474" s="69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2">
      <c r="A475" s="6"/>
      <c r="B475" s="6"/>
      <c r="C475" s="6"/>
      <c r="D475" s="6"/>
      <c r="E475" s="6"/>
      <c r="F475" s="6"/>
      <c r="G475" s="6"/>
      <c r="M475" s="69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2">
      <c r="A476" s="6"/>
      <c r="B476" s="6"/>
      <c r="C476" s="6"/>
      <c r="D476" s="6"/>
      <c r="E476" s="6"/>
      <c r="F476" s="6"/>
      <c r="G476" s="6"/>
      <c r="M476" s="69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2">
      <c r="A477" s="6"/>
      <c r="B477" s="6"/>
      <c r="C477" s="6"/>
      <c r="D477" s="6"/>
      <c r="E477" s="6"/>
      <c r="F477" s="6"/>
      <c r="G477" s="6"/>
      <c r="M477" s="69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2">
      <c r="A478" s="6"/>
      <c r="B478" s="6"/>
      <c r="C478" s="6"/>
      <c r="D478" s="6"/>
      <c r="E478" s="6"/>
      <c r="F478" s="6"/>
      <c r="G478" s="6"/>
      <c r="M478" s="69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2">
      <c r="A479" s="6"/>
      <c r="B479" s="6"/>
      <c r="C479" s="6"/>
      <c r="D479" s="6"/>
      <c r="E479" s="6"/>
      <c r="F479" s="6"/>
      <c r="G479" s="6"/>
      <c r="M479" s="69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2">
      <c r="A480" s="6"/>
      <c r="B480" s="6"/>
      <c r="C480" s="6"/>
      <c r="D480" s="6"/>
      <c r="E480" s="6"/>
      <c r="F480" s="6"/>
      <c r="G480" s="6"/>
      <c r="M480" s="69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2">
      <c r="A481" s="6"/>
      <c r="B481" s="6"/>
      <c r="C481" s="6"/>
      <c r="D481" s="6"/>
      <c r="E481" s="6"/>
      <c r="F481" s="6"/>
      <c r="G481" s="6"/>
      <c r="M481" s="69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2">
      <c r="A482" s="6"/>
      <c r="B482" s="6"/>
      <c r="C482" s="6"/>
      <c r="D482" s="6"/>
      <c r="E482" s="6"/>
      <c r="F482" s="6"/>
      <c r="G482" s="6"/>
      <c r="M482" s="69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2">
      <c r="A483" s="6"/>
      <c r="B483" s="6"/>
      <c r="C483" s="6"/>
      <c r="D483" s="6"/>
      <c r="E483" s="6"/>
      <c r="F483" s="6"/>
      <c r="G483" s="6"/>
      <c r="M483" s="69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2">
      <c r="A484" s="6"/>
      <c r="B484" s="6"/>
      <c r="C484" s="6"/>
      <c r="D484" s="6"/>
      <c r="E484" s="6"/>
      <c r="F484" s="6"/>
      <c r="G484" s="6"/>
      <c r="M484" s="69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2">
      <c r="A485" s="6"/>
      <c r="B485" s="6"/>
      <c r="C485" s="6"/>
      <c r="D485" s="6"/>
      <c r="E485" s="6"/>
      <c r="F485" s="6"/>
      <c r="G485" s="6"/>
      <c r="M485" s="69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2">
      <c r="A486" s="6"/>
      <c r="B486" s="6"/>
      <c r="C486" s="6"/>
      <c r="D486" s="6"/>
      <c r="E486" s="6"/>
      <c r="F486" s="6"/>
      <c r="G486" s="6"/>
      <c r="M486" s="69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2">
      <c r="A487" s="6"/>
      <c r="B487" s="6"/>
      <c r="C487" s="6"/>
      <c r="D487" s="6"/>
      <c r="E487" s="6"/>
      <c r="F487" s="6"/>
      <c r="G487" s="6"/>
      <c r="M487" s="69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2">
      <c r="A488" s="6"/>
      <c r="B488" s="6"/>
      <c r="C488" s="6"/>
      <c r="D488" s="6"/>
      <c r="E488" s="6"/>
      <c r="F488" s="6"/>
      <c r="G488" s="6"/>
      <c r="M488" s="69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2">
      <c r="A489" s="6"/>
      <c r="B489" s="6"/>
      <c r="C489" s="6"/>
      <c r="D489" s="6"/>
      <c r="E489" s="6"/>
      <c r="F489" s="6"/>
      <c r="G489" s="6"/>
      <c r="M489" s="69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2">
      <c r="A490" s="6"/>
      <c r="B490" s="6"/>
      <c r="C490" s="6"/>
      <c r="D490" s="6"/>
      <c r="E490" s="6"/>
      <c r="F490" s="6"/>
      <c r="G490" s="6"/>
      <c r="M490" s="69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2">
      <c r="A491" s="6"/>
      <c r="B491" s="6"/>
      <c r="C491" s="6"/>
      <c r="D491" s="6"/>
      <c r="E491" s="6"/>
      <c r="F491" s="6"/>
      <c r="G491" s="6"/>
      <c r="M491" s="69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2">
      <c r="A492" s="6"/>
      <c r="B492" s="6"/>
      <c r="C492" s="6"/>
      <c r="D492" s="6"/>
      <c r="E492" s="6"/>
      <c r="F492" s="6"/>
      <c r="G492" s="6"/>
      <c r="M492" s="69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2">
      <c r="A493" s="6"/>
      <c r="B493" s="6"/>
      <c r="C493" s="6"/>
      <c r="D493" s="6"/>
      <c r="E493" s="6"/>
      <c r="F493" s="6"/>
      <c r="G493" s="6"/>
      <c r="M493" s="69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2">
      <c r="A494" s="6"/>
      <c r="B494" s="6"/>
      <c r="C494" s="6"/>
      <c r="D494" s="6"/>
      <c r="E494" s="6"/>
      <c r="F494" s="6"/>
      <c r="G494" s="6"/>
      <c r="M494" s="69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2">
      <c r="A495" s="6"/>
      <c r="B495" s="6"/>
      <c r="C495" s="6"/>
      <c r="D495" s="6"/>
      <c r="E495" s="6"/>
      <c r="F495" s="6"/>
      <c r="G495" s="6"/>
      <c r="M495" s="69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2">
      <c r="A496" s="6"/>
      <c r="B496" s="6"/>
      <c r="C496" s="6"/>
      <c r="D496" s="6"/>
      <c r="E496" s="6"/>
      <c r="F496" s="6"/>
      <c r="G496" s="6"/>
      <c r="M496" s="69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2">
      <c r="A497" s="6"/>
      <c r="B497" s="6"/>
      <c r="C497" s="6"/>
      <c r="D497" s="6"/>
      <c r="E497" s="6"/>
      <c r="F497" s="6"/>
      <c r="G497" s="6"/>
      <c r="M497" s="69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2">
      <c r="A498" s="6"/>
      <c r="B498" s="6"/>
      <c r="C498" s="6"/>
      <c r="D498" s="6"/>
      <c r="E498" s="6"/>
      <c r="F498" s="6"/>
      <c r="G498" s="6"/>
      <c r="M498" s="69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2">
      <c r="A499" s="6"/>
      <c r="B499" s="6"/>
      <c r="C499" s="6"/>
      <c r="D499" s="6"/>
      <c r="E499" s="6"/>
      <c r="F499" s="6"/>
      <c r="G499" s="6"/>
      <c r="M499" s="69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2">
      <c r="A500" s="6"/>
      <c r="B500" s="6"/>
      <c r="C500" s="6"/>
      <c r="D500" s="6"/>
      <c r="E500" s="6"/>
      <c r="F500" s="6"/>
      <c r="G500" s="6"/>
      <c r="M500" s="69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2">
      <c r="A501" s="6"/>
      <c r="B501" s="6"/>
      <c r="C501" s="6"/>
      <c r="D501" s="6"/>
      <c r="E501" s="6"/>
      <c r="F501" s="6"/>
      <c r="G501" s="6"/>
      <c r="M501" s="69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2">
      <c r="A502" s="6"/>
      <c r="B502" s="6"/>
      <c r="C502" s="6"/>
      <c r="D502" s="6"/>
      <c r="E502" s="6"/>
      <c r="F502" s="6"/>
      <c r="G502" s="6"/>
      <c r="M502" s="69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2">
      <c r="A503" s="6"/>
      <c r="B503" s="6"/>
      <c r="C503" s="6"/>
      <c r="D503" s="6"/>
      <c r="E503" s="6"/>
      <c r="F503" s="6"/>
      <c r="G503" s="6"/>
      <c r="M503" s="69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2">
      <c r="A504" s="6"/>
      <c r="B504" s="6"/>
      <c r="C504" s="6"/>
      <c r="D504" s="6"/>
      <c r="E504" s="6"/>
      <c r="F504" s="6"/>
      <c r="G504" s="6"/>
      <c r="M504" s="69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2">
      <c r="A505" s="6"/>
      <c r="B505" s="6"/>
      <c r="C505" s="6"/>
      <c r="D505" s="6"/>
      <c r="E505" s="6"/>
      <c r="F505" s="6"/>
      <c r="G505" s="6"/>
      <c r="M505" s="69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2">
      <c r="A506" s="6"/>
      <c r="B506" s="6"/>
      <c r="C506" s="6"/>
      <c r="D506" s="6"/>
      <c r="E506" s="6"/>
      <c r="F506" s="6"/>
      <c r="G506" s="6"/>
      <c r="M506" s="69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2">
      <c r="A507" s="6"/>
      <c r="B507" s="6"/>
      <c r="C507" s="6"/>
      <c r="D507" s="6"/>
      <c r="E507" s="6"/>
      <c r="F507" s="6"/>
      <c r="G507" s="6"/>
      <c r="M507" s="69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2">
      <c r="A508" s="6"/>
      <c r="B508" s="6"/>
      <c r="C508" s="6"/>
      <c r="D508" s="6"/>
      <c r="E508" s="6"/>
      <c r="F508" s="6"/>
      <c r="G508" s="6"/>
      <c r="M508" s="69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2">
      <c r="A509" s="6"/>
      <c r="B509" s="6"/>
      <c r="C509" s="6"/>
      <c r="D509" s="6"/>
      <c r="E509" s="6"/>
      <c r="F509" s="6"/>
      <c r="G509" s="6"/>
      <c r="M509" s="69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2">
      <c r="A510" s="6"/>
      <c r="B510" s="6"/>
      <c r="C510" s="6"/>
      <c r="D510" s="6"/>
      <c r="E510" s="6"/>
      <c r="F510" s="6"/>
      <c r="G510" s="6"/>
      <c r="M510" s="69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2">
      <c r="A511" s="6"/>
      <c r="B511" s="6"/>
      <c r="C511" s="6"/>
      <c r="D511" s="6"/>
      <c r="E511" s="6"/>
      <c r="F511" s="6"/>
      <c r="G511" s="6"/>
      <c r="M511" s="69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2">
      <c r="A512" s="6"/>
      <c r="B512" s="6"/>
      <c r="C512" s="6"/>
      <c r="D512" s="6"/>
      <c r="E512" s="6"/>
      <c r="F512" s="6"/>
      <c r="G512" s="6"/>
      <c r="M512" s="69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2">
      <c r="A513" s="6"/>
      <c r="B513" s="6"/>
      <c r="C513" s="6"/>
      <c r="D513" s="6"/>
      <c r="E513" s="6"/>
      <c r="F513" s="6"/>
      <c r="G513" s="6"/>
      <c r="M513" s="69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2">
      <c r="A514" s="6"/>
      <c r="B514" s="6"/>
      <c r="C514" s="6"/>
      <c r="D514" s="6"/>
      <c r="E514" s="6"/>
      <c r="F514" s="6"/>
      <c r="G514" s="6"/>
      <c r="M514" s="69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2">
      <c r="A515" s="6"/>
      <c r="B515" s="6"/>
      <c r="C515" s="6"/>
      <c r="D515" s="6"/>
      <c r="E515" s="6"/>
      <c r="F515" s="6"/>
      <c r="G515" s="6"/>
      <c r="M515" s="69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2">
      <c r="A516" s="6"/>
      <c r="B516" s="6"/>
      <c r="C516" s="6"/>
      <c r="D516" s="6"/>
      <c r="E516" s="6"/>
      <c r="F516" s="6"/>
      <c r="G516" s="6"/>
      <c r="M516" s="69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2">
      <c r="A517" s="6"/>
      <c r="B517" s="6"/>
      <c r="C517" s="6"/>
      <c r="D517" s="6"/>
      <c r="E517" s="6"/>
      <c r="F517" s="6"/>
      <c r="G517" s="6"/>
      <c r="M517" s="69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2">
      <c r="A518" s="6"/>
      <c r="B518" s="6"/>
      <c r="C518" s="6"/>
      <c r="D518" s="6"/>
      <c r="E518" s="6"/>
      <c r="F518" s="6"/>
      <c r="G518" s="6"/>
      <c r="M518" s="69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2">
      <c r="A519" s="6"/>
      <c r="B519" s="6"/>
      <c r="C519" s="6"/>
      <c r="D519" s="6"/>
      <c r="E519" s="6"/>
      <c r="F519" s="6"/>
      <c r="G519" s="6"/>
      <c r="M519" s="69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2">
      <c r="A520" s="6"/>
      <c r="B520" s="6"/>
      <c r="C520" s="6"/>
      <c r="D520" s="6"/>
      <c r="E520" s="6"/>
      <c r="F520" s="6"/>
      <c r="G520" s="6"/>
      <c r="M520" s="69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2">
      <c r="A521" s="6"/>
      <c r="B521" s="6"/>
      <c r="C521" s="6"/>
      <c r="D521" s="6"/>
      <c r="E521" s="6"/>
      <c r="F521" s="6"/>
      <c r="G521" s="6"/>
      <c r="M521" s="69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2">
      <c r="A522" s="6"/>
      <c r="B522" s="6"/>
      <c r="C522" s="6"/>
      <c r="D522" s="6"/>
      <c r="E522" s="6"/>
      <c r="F522" s="6"/>
      <c r="G522" s="6"/>
      <c r="M522" s="69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2">
      <c r="A523" s="6"/>
      <c r="B523" s="6"/>
      <c r="C523" s="6"/>
      <c r="D523" s="6"/>
      <c r="E523" s="6"/>
      <c r="F523" s="6"/>
      <c r="G523" s="6"/>
      <c r="M523" s="69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2">
      <c r="A524" s="6"/>
      <c r="B524" s="6"/>
      <c r="C524" s="6"/>
      <c r="D524" s="6"/>
      <c r="E524" s="6"/>
      <c r="F524" s="6"/>
      <c r="G524" s="6"/>
      <c r="M524" s="69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2">
      <c r="A525" s="6"/>
      <c r="B525" s="6"/>
      <c r="C525" s="6"/>
      <c r="D525" s="6"/>
      <c r="E525" s="6"/>
      <c r="F525" s="6"/>
      <c r="G525" s="6"/>
      <c r="M525" s="69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2">
      <c r="A526" s="6"/>
      <c r="B526" s="6"/>
      <c r="C526" s="6"/>
      <c r="D526" s="6"/>
      <c r="E526" s="6"/>
      <c r="F526" s="6"/>
      <c r="G526" s="6"/>
      <c r="M526" s="69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2">
      <c r="A527" s="6"/>
      <c r="B527" s="6"/>
      <c r="C527" s="6"/>
      <c r="D527" s="6"/>
      <c r="E527" s="6"/>
      <c r="F527" s="6"/>
      <c r="G527" s="6"/>
      <c r="M527" s="69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2">
      <c r="A528" s="6"/>
      <c r="B528" s="6"/>
      <c r="C528" s="6"/>
      <c r="D528" s="6"/>
      <c r="E528" s="6"/>
      <c r="F528" s="6"/>
      <c r="G528" s="6"/>
      <c r="M528" s="69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2">
      <c r="A529" s="6"/>
      <c r="B529" s="6"/>
      <c r="C529" s="6"/>
      <c r="D529" s="6"/>
      <c r="E529" s="6"/>
      <c r="F529" s="6"/>
      <c r="G529" s="6"/>
      <c r="M529" s="69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2">
      <c r="A530" s="6"/>
      <c r="B530" s="6"/>
      <c r="C530" s="6"/>
      <c r="D530" s="6"/>
      <c r="E530" s="6"/>
      <c r="F530" s="6"/>
      <c r="G530" s="6"/>
      <c r="M530" s="69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2">
      <c r="A531" s="6"/>
      <c r="B531" s="6"/>
      <c r="C531" s="6"/>
      <c r="D531" s="6"/>
      <c r="E531" s="6"/>
      <c r="F531" s="6"/>
      <c r="G531" s="6"/>
      <c r="M531" s="69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2">
      <c r="A532" s="6"/>
      <c r="B532" s="6"/>
      <c r="C532" s="6"/>
      <c r="D532" s="6"/>
      <c r="E532" s="6"/>
      <c r="F532" s="6"/>
      <c r="G532" s="6"/>
      <c r="M532" s="69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2">
      <c r="A533" s="6"/>
      <c r="B533" s="6"/>
      <c r="C533" s="6"/>
      <c r="D533" s="6"/>
      <c r="E533" s="6"/>
      <c r="F533" s="6"/>
      <c r="G533" s="6"/>
      <c r="M533" s="69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2">
      <c r="A534" s="6"/>
      <c r="B534" s="6"/>
      <c r="C534" s="6"/>
      <c r="D534" s="6"/>
      <c r="E534" s="6"/>
      <c r="F534" s="6"/>
      <c r="G534" s="6"/>
      <c r="M534" s="69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2">
      <c r="A535" s="6"/>
      <c r="B535" s="6"/>
      <c r="C535" s="6"/>
      <c r="D535" s="6"/>
      <c r="E535" s="6"/>
      <c r="F535" s="6"/>
      <c r="G535" s="6"/>
      <c r="M535" s="69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2">
      <c r="A536" s="6"/>
      <c r="B536" s="6"/>
      <c r="C536" s="6"/>
      <c r="D536" s="6"/>
      <c r="E536" s="6"/>
      <c r="F536" s="6"/>
      <c r="G536" s="6"/>
      <c r="M536" s="69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2">
      <c r="A537" s="6"/>
      <c r="B537" s="6"/>
      <c r="C537" s="6"/>
      <c r="D537" s="6"/>
      <c r="E537" s="6"/>
      <c r="F537" s="6"/>
      <c r="G537" s="6"/>
      <c r="M537" s="69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2">
      <c r="A538" s="6"/>
      <c r="B538" s="6"/>
      <c r="C538" s="6"/>
      <c r="D538" s="6"/>
      <c r="E538" s="6"/>
      <c r="F538" s="6"/>
      <c r="G538" s="6"/>
      <c r="M538" s="69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2">
      <c r="A539" s="6"/>
      <c r="B539" s="6"/>
      <c r="C539" s="6"/>
      <c r="D539" s="6"/>
      <c r="E539" s="6"/>
      <c r="F539" s="6"/>
      <c r="G539" s="6"/>
      <c r="M539" s="69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2">
      <c r="A540" s="6"/>
      <c r="B540" s="6"/>
      <c r="C540" s="6"/>
      <c r="D540" s="6"/>
      <c r="E540" s="6"/>
      <c r="F540" s="6"/>
      <c r="G540" s="6"/>
      <c r="M540" s="69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2">
      <c r="A541" s="6"/>
      <c r="B541" s="6"/>
      <c r="C541" s="6"/>
      <c r="D541" s="6"/>
      <c r="E541" s="6"/>
      <c r="F541" s="6"/>
      <c r="G541" s="6"/>
      <c r="M541" s="69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2">
      <c r="A542" s="6"/>
      <c r="B542" s="6"/>
      <c r="C542" s="6"/>
      <c r="D542" s="6"/>
      <c r="E542" s="6"/>
      <c r="F542" s="6"/>
      <c r="G542" s="6"/>
      <c r="M542" s="69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2">
      <c r="A543" s="6"/>
      <c r="B543" s="6"/>
      <c r="C543" s="6"/>
      <c r="D543" s="6"/>
      <c r="E543" s="6"/>
      <c r="F543" s="6"/>
      <c r="G543" s="6"/>
      <c r="M543" s="69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2">
      <c r="A544" s="6"/>
      <c r="B544" s="6"/>
      <c r="C544" s="6"/>
      <c r="D544" s="6"/>
      <c r="E544" s="6"/>
      <c r="F544" s="6"/>
      <c r="G544" s="6"/>
      <c r="M544" s="69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2">
      <c r="A545" s="6"/>
      <c r="B545" s="6"/>
      <c r="C545" s="6"/>
      <c r="D545" s="6"/>
      <c r="E545" s="6"/>
      <c r="F545" s="6"/>
      <c r="G545" s="6"/>
      <c r="M545" s="69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2">
      <c r="A546" s="6"/>
      <c r="B546" s="6"/>
      <c r="C546" s="6"/>
      <c r="D546" s="6"/>
      <c r="E546" s="6"/>
      <c r="F546" s="6"/>
      <c r="G546" s="6"/>
      <c r="M546" s="69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2">
      <c r="A547" s="6"/>
      <c r="B547" s="6"/>
      <c r="C547" s="6"/>
      <c r="D547" s="6"/>
      <c r="E547" s="6"/>
      <c r="F547" s="6"/>
      <c r="G547" s="6"/>
      <c r="M547" s="69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2">
      <c r="A548" s="6"/>
      <c r="B548" s="6"/>
      <c r="C548" s="6"/>
      <c r="D548" s="6"/>
      <c r="E548" s="6"/>
      <c r="F548" s="6"/>
      <c r="G548" s="6"/>
      <c r="M548" s="69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2">
      <c r="A549" s="6"/>
      <c r="B549" s="6"/>
      <c r="C549" s="6"/>
      <c r="D549" s="6"/>
      <c r="E549" s="6"/>
      <c r="F549" s="6"/>
      <c r="G549" s="6"/>
      <c r="M549" s="69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2">
      <c r="A550" s="6"/>
      <c r="B550" s="6"/>
      <c r="C550" s="6"/>
      <c r="D550" s="6"/>
      <c r="E550" s="6"/>
      <c r="F550" s="6"/>
      <c r="G550" s="6"/>
      <c r="M550" s="69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2">
      <c r="A551" s="6"/>
      <c r="B551" s="6"/>
      <c r="C551" s="6"/>
      <c r="D551" s="6"/>
      <c r="E551" s="6"/>
      <c r="F551" s="6"/>
      <c r="G551" s="6"/>
      <c r="M551" s="69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2">
      <c r="A552" s="6"/>
      <c r="B552" s="6"/>
      <c r="C552" s="6"/>
      <c r="D552" s="6"/>
      <c r="E552" s="6"/>
      <c r="F552" s="6"/>
      <c r="G552" s="6"/>
      <c r="M552" s="69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2">
      <c r="A553" s="6"/>
      <c r="B553" s="6"/>
      <c r="C553" s="6"/>
      <c r="D553" s="6"/>
      <c r="E553" s="6"/>
      <c r="F553" s="6"/>
      <c r="G553" s="6"/>
      <c r="M553" s="69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2">
      <c r="A554" s="6"/>
      <c r="B554" s="6"/>
      <c r="C554" s="6"/>
      <c r="D554" s="6"/>
      <c r="E554" s="6"/>
      <c r="F554" s="6"/>
      <c r="G554" s="6"/>
      <c r="M554" s="69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2">
      <c r="A555" s="6"/>
      <c r="B555" s="6"/>
      <c r="C555" s="6"/>
      <c r="D555" s="6"/>
      <c r="E555" s="6"/>
      <c r="F555" s="6"/>
      <c r="G555" s="6"/>
      <c r="M555" s="69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2">
      <c r="A556" s="6"/>
      <c r="B556" s="6"/>
      <c r="C556" s="6"/>
      <c r="D556" s="6"/>
      <c r="E556" s="6"/>
      <c r="F556" s="6"/>
      <c r="G556" s="6"/>
      <c r="M556" s="69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2">
      <c r="A557" s="6"/>
      <c r="B557" s="6"/>
      <c r="C557" s="6"/>
      <c r="D557" s="6"/>
      <c r="E557" s="6"/>
      <c r="F557" s="6"/>
      <c r="G557" s="6"/>
      <c r="M557" s="69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2">
      <c r="A558" s="6"/>
      <c r="B558" s="6"/>
      <c r="C558" s="6"/>
      <c r="D558" s="6"/>
      <c r="E558" s="6"/>
      <c r="F558" s="6"/>
      <c r="G558" s="6"/>
      <c r="M558" s="69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2">
      <c r="A559" s="6"/>
      <c r="B559" s="6"/>
      <c r="C559" s="6"/>
      <c r="D559" s="6"/>
      <c r="E559" s="6"/>
      <c r="F559" s="6"/>
      <c r="G559" s="6"/>
      <c r="M559" s="69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2">
      <c r="A560" s="6"/>
      <c r="B560" s="6"/>
      <c r="C560" s="6"/>
      <c r="D560" s="6"/>
      <c r="E560" s="6"/>
      <c r="F560" s="6"/>
      <c r="G560" s="6"/>
      <c r="M560" s="69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2">
      <c r="A561" s="6"/>
      <c r="B561" s="6"/>
      <c r="C561" s="6"/>
      <c r="D561" s="6"/>
      <c r="E561" s="6"/>
      <c r="F561" s="6"/>
      <c r="G561" s="6"/>
      <c r="M561" s="69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2">
      <c r="A562" s="6"/>
      <c r="B562" s="6"/>
      <c r="C562" s="6"/>
      <c r="D562" s="6"/>
      <c r="E562" s="6"/>
      <c r="F562" s="6"/>
      <c r="G562" s="6"/>
      <c r="M562" s="69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2">
      <c r="A563" s="6"/>
      <c r="B563" s="6"/>
      <c r="C563" s="6"/>
      <c r="D563" s="6"/>
      <c r="E563" s="6"/>
      <c r="F563" s="6"/>
      <c r="G563" s="6"/>
      <c r="M563" s="69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2">
      <c r="A564" s="6"/>
      <c r="B564" s="6"/>
      <c r="C564" s="6"/>
      <c r="D564" s="6"/>
      <c r="E564" s="6"/>
      <c r="F564" s="6"/>
      <c r="G564" s="6"/>
      <c r="M564" s="69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2">
      <c r="A565" s="6"/>
      <c r="B565" s="6"/>
      <c r="C565" s="6"/>
      <c r="D565" s="6"/>
      <c r="E565" s="6"/>
      <c r="F565" s="6"/>
      <c r="G565" s="6"/>
      <c r="M565" s="69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2">
      <c r="A566" s="6"/>
      <c r="B566" s="6"/>
      <c r="C566" s="6"/>
      <c r="D566" s="6"/>
      <c r="E566" s="6"/>
      <c r="F566" s="6"/>
      <c r="G566" s="6"/>
      <c r="M566" s="69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2">
      <c r="A567" s="6"/>
      <c r="B567" s="6"/>
      <c r="C567" s="6"/>
      <c r="D567" s="6"/>
      <c r="E567" s="6"/>
      <c r="F567" s="6"/>
      <c r="G567" s="6"/>
      <c r="M567" s="69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2">
      <c r="A568" s="6"/>
      <c r="B568" s="6"/>
      <c r="C568" s="6"/>
      <c r="D568" s="6"/>
      <c r="E568" s="6"/>
      <c r="F568" s="6"/>
      <c r="G568" s="6"/>
      <c r="M568" s="69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2">
      <c r="A569" s="6"/>
      <c r="B569" s="6"/>
      <c r="C569" s="6"/>
      <c r="D569" s="6"/>
      <c r="E569" s="6"/>
      <c r="F569" s="6"/>
      <c r="G569" s="6"/>
      <c r="M569" s="69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2">
      <c r="A570" s="6"/>
      <c r="B570" s="6"/>
      <c r="C570" s="6"/>
      <c r="D570" s="6"/>
      <c r="E570" s="6"/>
      <c r="F570" s="6"/>
      <c r="G570" s="6"/>
      <c r="M570" s="69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2">
      <c r="A571" s="6"/>
      <c r="B571" s="6"/>
      <c r="C571" s="6"/>
      <c r="D571" s="6"/>
      <c r="E571" s="6"/>
      <c r="F571" s="6"/>
      <c r="G571" s="6"/>
      <c r="M571" s="69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2">
      <c r="A572" s="6"/>
      <c r="B572" s="6"/>
      <c r="C572" s="6"/>
      <c r="D572" s="6"/>
      <c r="E572" s="6"/>
      <c r="F572" s="6"/>
      <c r="G572" s="6"/>
      <c r="M572" s="69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2">
      <c r="A573" s="6"/>
      <c r="B573" s="6"/>
      <c r="C573" s="6"/>
      <c r="D573" s="6"/>
      <c r="E573" s="6"/>
      <c r="F573" s="6"/>
      <c r="G573" s="6"/>
      <c r="M573" s="69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2">
      <c r="A574" s="6"/>
      <c r="B574" s="6"/>
      <c r="C574" s="6"/>
      <c r="D574" s="6"/>
      <c r="E574" s="6"/>
      <c r="F574" s="6"/>
      <c r="G574" s="6"/>
      <c r="M574" s="69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2">
      <c r="A575" s="6"/>
      <c r="B575" s="6"/>
      <c r="C575" s="6"/>
      <c r="D575" s="6"/>
      <c r="E575" s="6"/>
      <c r="F575" s="6"/>
      <c r="G575" s="6"/>
      <c r="M575" s="69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2">
      <c r="A576" s="6"/>
      <c r="B576" s="6"/>
      <c r="C576" s="6"/>
      <c r="D576" s="6"/>
      <c r="E576" s="6"/>
      <c r="F576" s="6"/>
      <c r="G576" s="6"/>
      <c r="M576" s="69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2">
      <c r="A577" s="6"/>
      <c r="B577" s="6"/>
      <c r="C577" s="6"/>
      <c r="D577" s="6"/>
      <c r="E577" s="6"/>
      <c r="F577" s="6"/>
      <c r="G577" s="6"/>
      <c r="M577" s="69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2">
      <c r="A578" s="6"/>
      <c r="B578" s="6"/>
      <c r="C578" s="6"/>
      <c r="D578" s="6"/>
      <c r="E578" s="6"/>
      <c r="F578" s="6"/>
      <c r="G578" s="6"/>
      <c r="M578" s="69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2">
      <c r="A579" s="6"/>
      <c r="B579" s="6"/>
      <c r="C579" s="6"/>
      <c r="D579" s="6"/>
      <c r="E579" s="6"/>
      <c r="F579" s="6"/>
      <c r="G579" s="6"/>
      <c r="M579" s="69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2">
      <c r="A580" s="6"/>
      <c r="B580" s="6"/>
      <c r="C580" s="6"/>
      <c r="D580" s="6"/>
      <c r="E580" s="6"/>
      <c r="F580" s="6"/>
      <c r="G580" s="6"/>
      <c r="M580" s="69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2">
      <c r="A581" s="6"/>
      <c r="B581" s="6"/>
      <c r="C581" s="6"/>
      <c r="D581" s="6"/>
      <c r="E581" s="6"/>
      <c r="F581" s="6"/>
      <c r="G581" s="6"/>
      <c r="M581" s="69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2">
      <c r="A582" s="6"/>
      <c r="B582" s="6"/>
      <c r="C582" s="6"/>
      <c r="D582" s="6"/>
      <c r="E582" s="6"/>
      <c r="F582" s="6"/>
      <c r="G582" s="6"/>
      <c r="M582" s="69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2">
      <c r="A583" s="6"/>
      <c r="B583" s="6"/>
      <c r="C583" s="6"/>
      <c r="D583" s="6"/>
      <c r="E583" s="6"/>
      <c r="F583" s="6"/>
      <c r="G583" s="6"/>
      <c r="M583" s="69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2">
      <c r="A584" s="6"/>
      <c r="B584" s="6"/>
      <c r="C584" s="6"/>
      <c r="D584" s="6"/>
      <c r="E584" s="6"/>
      <c r="F584" s="6"/>
      <c r="G584" s="6"/>
      <c r="M584" s="69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2">
      <c r="A585" s="6"/>
      <c r="B585" s="6"/>
      <c r="C585" s="6"/>
      <c r="D585" s="6"/>
      <c r="E585" s="6"/>
      <c r="F585" s="6"/>
      <c r="G585" s="6"/>
      <c r="M585" s="69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2">
      <c r="A586" s="6"/>
      <c r="B586" s="6"/>
      <c r="C586" s="6"/>
      <c r="D586" s="6"/>
      <c r="E586" s="6"/>
      <c r="F586" s="6"/>
      <c r="G586" s="6"/>
      <c r="M586" s="69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2">
      <c r="A587" s="6"/>
      <c r="B587" s="6"/>
      <c r="C587" s="6"/>
      <c r="D587" s="6"/>
      <c r="E587" s="6"/>
      <c r="F587" s="6"/>
      <c r="G587" s="6"/>
      <c r="M587" s="69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2">
      <c r="A588" s="6"/>
      <c r="B588" s="6"/>
      <c r="C588" s="6"/>
      <c r="D588" s="6"/>
      <c r="E588" s="6"/>
      <c r="F588" s="6"/>
      <c r="G588" s="6"/>
      <c r="M588" s="69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2">
      <c r="A589" s="6"/>
      <c r="B589" s="6"/>
      <c r="C589" s="6"/>
      <c r="D589" s="6"/>
      <c r="E589" s="6"/>
      <c r="F589" s="6"/>
      <c r="G589" s="6"/>
      <c r="M589" s="69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2">
      <c r="A590" s="6"/>
      <c r="B590" s="6"/>
      <c r="C590" s="6"/>
      <c r="D590" s="6"/>
      <c r="E590" s="6"/>
      <c r="F590" s="6"/>
      <c r="G590" s="6"/>
      <c r="M590" s="69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2">
      <c r="A591" s="6"/>
      <c r="B591" s="6"/>
      <c r="C591" s="6"/>
      <c r="D591" s="6"/>
      <c r="E591" s="6"/>
      <c r="F591" s="6"/>
      <c r="G591" s="6"/>
      <c r="M591" s="69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2">
      <c r="A592" s="6"/>
      <c r="B592" s="6"/>
      <c r="C592" s="6"/>
      <c r="D592" s="6"/>
      <c r="E592" s="6"/>
      <c r="F592" s="6"/>
      <c r="G592" s="6"/>
      <c r="M592" s="69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2">
      <c r="A593" s="6"/>
      <c r="B593" s="6"/>
      <c r="C593" s="6"/>
      <c r="D593" s="6"/>
      <c r="E593" s="6"/>
      <c r="F593" s="6"/>
      <c r="G593" s="6"/>
      <c r="M593" s="69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2">
      <c r="A594" s="6"/>
      <c r="B594" s="6"/>
      <c r="C594" s="6"/>
      <c r="D594" s="6"/>
      <c r="E594" s="6"/>
      <c r="F594" s="6"/>
      <c r="G594" s="6"/>
      <c r="M594" s="69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2">
      <c r="A595" s="6"/>
      <c r="B595" s="6"/>
      <c r="C595" s="6"/>
      <c r="D595" s="6"/>
      <c r="E595" s="6"/>
      <c r="F595" s="6"/>
      <c r="G595" s="6"/>
      <c r="M595" s="69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2">
      <c r="A596" s="6"/>
      <c r="B596" s="6"/>
      <c r="C596" s="6"/>
      <c r="D596" s="6"/>
      <c r="E596" s="6"/>
      <c r="F596" s="6"/>
      <c r="G596" s="6"/>
      <c r="M596" s="69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2">
      <c r="A597" s="6"/>
      <c r="B597" s="6"/>
      <c r="C597" s="6"/>
      <c r="D597" s="6"/>
      <c r="E597" s="6"/>
      <c r="F597" s="6"/>
      <c r="G597" s="6"/>
      <c r="M597" s="69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2">
      <c r="A598" s="6"/>
      <c r="B598" s="6"/>
      <c r="C598" s="6"/>
      <c r="D598" s="6"/>
      <c r="E598" s="6"/>
      <c r="F598" s="6"/>
      <c r="G598" s="6"/>
      <c r="M598" s="69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2">
      <c r="A599" s="6"/>
      <c r="B599" s="6"/>
      <c r="C599" s="6"/>
      <c r="D599" s="6"/>
      <c r="E599" s="6"/>
      <c r="F599" s="6"/>
      <c r="G599" s="6"/>
      <c r="M599" s="69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2">
      <c r="A600" s="6"/>
      <c r="B600" s="6"/>
      <c r="C600" s="6"/>
      <c r="D600" s="6"/>
      <c r="E600" s="6"/>
      <c r="F600" s="6"/>
      <c r="G600" s="6"/>
      <c r="M600" s="69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2">
      <c r="A601" s="6"/>
      <c r="B601" s="6"/>
      <c r="C601" s="6"/>
      <c r="D601" s="6"/>
      <c r="E601" s="6"/>
      <c r="F601" s="6"/>
      <c r="G601" s="6"/>
      <c r="M601" s="69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2">
      <c r="A602" s="6"/>
      <c r="B602" s="6"/>
      <c r="C602" s="6"/>
      <c r="D602" s="6"/>
      <c r="E602" s="6"/>
      <c r="F602" s="6"/>
      <c r="G602" s="6"/>
      <c r="M602" s="69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2">
      <c r="A603" s="6"/>
      <c r="B603" s="6"/>
      <c r="C603" s="6"/>
      <c r="D603" s="6"/>
      <c r="E603" s="6"/>
      <c r="F603" s="6"/>
      <c r="G603" s="6"/>
      <c r="M603" s="69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2">
      <c r="A604" s="6"/>
      <c r="B604" s="6"/>
      <c r="C604" s="6"/>
      <c r="D604" s="6"/>
      <c r="E604" s="6"/>
      <c r="F604" s="6"/>
      <c r="G604" s="6"/>
      <c r="M604" s="69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2">
      <c r="A605" s="6"/>
      <c r="B605" s="6"/>
      <c r="C605" s="6"/>
      <c r="D605" s="6"/>
      <c r="E605" s="6"/>
      <c r="F605" s="6"/>
      <c r="G605" s="6"/>
      <c r="M605" s="69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2">
      <c r="A606" s="6"/>
      <c r="B606" s="6"/>
      <c r="C606" s="6"/>
      <c r="D606" s="6"/>
      <c r="E606" s="6"/>
      <c r="F606" s="6"/>
      <c r="G606" s="6"/>
      <c r="M606" s="69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2">
      <c r="A607" s="6"/>
      <c r="B607" s="6"/>
      <c r="C607" s="6"/>
      <c r="D607" s="6"/>
      <c r="E607" s="6"/>
      <c r="F607" s="6"/>
      <c r="G607" s="6"/>
      <c r="M607" s="69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2">
      <c r="A608" s="6"/>
      <c r="B608" s="6"/>
      <c r="C608" s="6"/>
      <c r="D608" s="6"/>
      <c r="E608" s="6"/>
      <c r="F608" s="6"/>
      <c r="G608" s="6"/>
      <c r="M608" s="69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2">
      <c r="A609" s="6"/>
      <c r="B609" s="6"/>
      <c r="C609" s="6"/>
      <c r="D609" s="6"/>
      <c r="E609" s="6"/>
      <c r="F609" s="6"/>
      <c r="G609" s="6"/>
      <c r="M609" s="69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2">
      <c r="A610" s="6"/>
      <c r="B610" s="6"/>
      <c r="C610" s="6"/>
      <c r="D610" s="6"/>
      <c r="E610" s="6"/>
      <c r="F610" s="6"/>
      <c r="G610" s="6"/>
      <c r="M610" s="69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2">
      <c r="A611" s="6"/>
      <c r="B611" s="6"/>
      <c r="C611" s="6"/>
      <c r="D611" s="6"/>
      <c r="E611" s="6"/>
      <c r="F611" s="6"/>
      <c r="G611" s="6"/>
      <c r="M611" s="69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2">
      <c r="A612" s="6"/>
      <c r="B612" s="6"/>
      <c r="C612" s="6"/>
      <c r="D612" s="6"/>
      <c r="E612" s="6"/>
      <c r="F612" s="6"/>
      <c r="G612" s="6"/>
      <c r="M612" s="69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2">
      <c r="A613" s="6"/>
      <c r="B613" s="6"/>
      <c r="C613" s="6"/>
      <c r="D613" s="6"/>
      <c r="E613" s="6"/>
      <c r="F613" s="6"/>
      <c r="G613" s="6"/>
      <c r="M613" s="69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2">
      <c r="A614" s="6"/>
      <c r="B614" s="6"/>
      <c r="C614" s="6"/>
      <c r="D614" s="6"/>
      <c r="E614" s="6"/>
      <c r="F614" s="6"/>
      <c r="G614" s="6"/>
      <c r="M614" s="69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2">
      <c r="A615" s="6"/>
      <c r="B615" s="6"/>
      <c r="C615" s="6"/>
      <c r="D615" s="6"/>
      <c r="E615" s="6"/>
      <c r="F615" s="6"/>
      <c r="G615" s="6"/>
      <c r="M615" s="69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2">
      <c r="A616" s="6"/>
      <c r="B616" s="6"/>
      <c r="C616" s="6"/>
      <c r="D616" s="6"/>
      <c r="E616" s="6"/>
      <c r="F616" s="6"/>
      <c r="G616" s="6"/>
      <c r="M616" s="69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2">
      <c r="A617" s="6"/>
      <c r="B617" s="6"/>
      <c r="C617" s="6"/>
      <c r="D617" s="6"/>
      <c r="E617" s="6"/>
      <c r="F617" s="6"/>
      <c r="G617" s="6"/>
      <c r="M617" s="69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2">
      <c r="A618" s="6"/>
      <c r="B618" s="6"/>
      <c r="C618" s="6"/>
      <c r="D618" s="6"/>
      <c r="E618" s="6"/>
      <c r="F618" s="6"/>
      <c r="G618" s="6"/>
      <c r="M618" s="69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2">
      <c r="A619" s="6"/>
      <c r="B619" s="6"/>
      <c r="C619" s="6"/>
      <c r="D619" s="6"/>
      <c r="E619" s="6"/>
      <c r="F619" s="6"/>
      <c r="G619" s="6"/>
      <c r="M619" s="69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2">
      <c r="A620" s="6"/>
      <c r="B620" s="6"/>
      <c r="C620" s="6"/>
      <c r="D620" s="6"/>
      <c r="E620" s="6"/>
      <c r="F620" s="6"/>
      <c r="G620" s="6"/>
      <c r="M620" s="69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2">
      <c r="A621" s="6"/>
      <c r="B621" s="6"/>
      <c r="C621" s="6"/>
      <c r="D621" s="6"/>
      <c r="E621" s="6"/>
      <c r="F621" s="6"/>
      <c r="G621" s="6"/>
      <c r="M621" s="69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2">
      <c r="A622" s="6"/>
      <c r="B622" s="6"/>
      <c r="C622" s="6"/>
      <c r="D622" s="6"/>
      <c r="E622" s="6"/>
      <c r="F622" s="6"/>
      <c r="G622" s="6"/>
      <c r="M622" s="69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2">
      <c r="A623" s="6"/>
      <c r="B623" s="6"/>
      <c r="C623" s="6"/>
      <c r="D623" s="6"/>
      <c r="E623" s="6"/>
      <c r="F623" s="6"/>
      <c r="G623" s="6"/>
      <c r="M623" s="69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2">
      <c r="A624" s="6"/>
      <c r="B624" s="6"/>
      <c r="C624" s="6"/>
      <c r="D624" s="6"/>
      <c r="E624" s="6"/>
      <c r="F624" s="6"/>
      <c r="G624" s="6"/>
      <c r="M624" s="69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2">
      <c r="A625" s="6"/>
      <c r="B625" s="6"/>
      <c r="C625" s="6"/>
      <c r="D625" s="6"/>
      <c r="E625" s="6"/>
      <c r="F625" s="6"/>
      <c r="G625" s="6"/>
      <c r="M625" s="69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2">
      <c r="A626" s="6"/>
      <c r="B626" s="6"/>
      <c r="C626" s="6"/>
      <c r="D626" s="6"/>
      <c r="E626" s="6"/>
      <c r="F626" s="6"/>
      <c r="G626" s="6"/>
      <c r="M626" s="69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2">
      <c r="A627" s="6"/>
      <c r="B627" s="6"/>
      <c r="C627" s="6"/>
      <c r="D627" s="6"/>
      <c r="E627" s="6"/>
      <c r="F627" s="6"/>
      <c r="G627" s="6"/>
      <c r="M627" s="69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2">
      <c r="A628" s="6"/>
      <c r="B628" s="6"/>
      <c r="C628" s="6"/>
      <c r="D628" s="6"/>
      <c r="E628" s="6"/>
      <c r="F628" s="6"/>
      <c r="G628" s="6"/>
      <c r="M628" s="69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2">
      <c r="A629" s="6"/>
      <c r="B629" s="6"/>
      <c r="C629" s="6"/>
      <c r="D629" s="6"/>
      <c r="E629" s="6"/>
      <c r="F629" s="6"/>
      <c r="G629" s="6"/>
      <c r="M629" s="69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2">
      <c r="A630" s="6"/>
      <c r="B630" s="6"/>
      <c r="C630" s="6"/>
      <c r="D630" s="6"/>
      <c r="E630" s="6"/>
      <c r="F630" s="6"/>
      <c r="G630" s="6"/>
      <c r="M630" s="69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2">
      <c r="A631" s="6"/>
      <c r="B631" s="6"/>
      <c r="C631" s="6"/>
      <c r="D631" s="6"/>
      <c r="E631" s="6"/>
      <c r="F631" s="6"/>
      <c r="G631" s="6"/>
      <c r="M631" s="69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2">
      <c r="A632" s="6"/>
      <c r="B632" s="6"/>
      <c r="C632" s="6"/>
      <c r="D632" s="6"/>
      <c r="E632" s="6"/>
      <c r="F632" s="6"/>
      <c r="G632" s="6"/>
      <c r="M632" s="69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2">
      <c r="A633" s="6"/>
      <c r="B633" s="6"/>
      <c r="C633" s="6"/>
      <c r="D633" s="6"/>
      <c r="E633" s="6"/>
      <c r="F633" s="6"/>
      <c r="G633" s="6"/>
      <c r="M633" s="69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2">
      <c r="A634" s="6"/>
      <c r="B634" s="6"/>
      <c r="C634" s="6"/>
      <c r="D634" s="6"/>
      <c r="E634" s="6"/>
      <c r="F634" s="6"/>
      <c r="G634" s="6"/>
      <c r="M634" s="69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2">
      <c r="A635" s="6"/>
      <c r="B635" s="6"/>
      <c r="C635" s="6"/>
      <c r="D635" s="6"/>
      <c r="E635" s="6"/>
      <c r="F635" s="6"/>
      <c r="G635" s="6"/>
      <c r="M635" s="69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2">
      <c r="A636" s="6"/>
      <c r="B636" s="6"/>
      <c r="C636" s="6"/>
      <c r="D636" s="6"/>
      <c r="E636" s="6"/>
      <c r="F636" s="6"/>
      <c r="G636" s="6"/>
      <c r="M636" s="69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2">
      <c r="A637" s="6"/>
      <c r="B637" s="6"/>
      <c r="C637" s="6"/>
      <c r="D637" s="6"/>
      <c r="E637" s="6"/>
      <c r="F637" s="6"/>
      <c r="G637" s="6"/>
      <c r="M637" s="69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2">
      <c r="A638" s="6"/>
      <c r="B638" s="6"/>
      <c r="C638" s="6"/>
      <c r="D638" s="6"/>
      <c r="E638" s="6"/>
      <c r="F638" s="6"/>
      <c r="G638" s="6"/>
      <c r="M638" s="69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2">
      <c r="A639" s="6"/>
      <c r="B639" s="6"/>
      <c r="C639" s="6"/>
      <c r="D639" s="6"/>
      <c r="E639" s="6"/>
      <c r="F639" s="6"/>
      <c r="G639" s="6"/>
      <c r="M639" s="69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2">
      <c r="A640" s="6"/>
      <c r="B640" s="6"/>
      <c r="C640" s="6"/>
      <c r="D640" s="6"/>
      <c r="E640" s="6"/>
      <c r="F640" s="6"/>
      <c r="G640" s="6"/>
      <c r="M640" s="69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2">
      <c r="A641" s="6"/>
      <c r="B641" s="6"/>
      <c r="C641" s="6"/>
      <c r="D641" s="6"/>
      <c r="E641" s="6"/>
      <c r="F641" s="6"/>
      <c r="G641" s="6"/>
      <c r="M641" s="69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2">
      <c r="A642" s="6"/>
      <c r="B642" s="6"/>
      <c r="C642" s="6"/>
      <c r="D642" s="6"/>
      <c r="E642" s="6"/>
      <c r="F642" s="6"/>
      <c r="G642" s="6"/>
      <c r="M642" s="69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2">
      <c r="A643" s="6"/>
      <c r="B643" s="6"/>
      <c r="C643" s="6"/>
      <c r="D643" s="6"/>
      <c r="E643" s="6"/>
      <c r="F643" s="6"/>
      <c r="G643" s="6"/>
      <c r="M643" s="69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2">
      <c r="A644" s="6"/>
      <c r="B644" s="6"/>
      <c r="C644" s="6"/>
      <c r="D644" s="6"/>
      <c r="E644" s="6"/>
      <c r="F644" s="6"/>
      <c r="G644" s="6"/>
      <c r="M644" s="69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2">
      <c r="A645" s="6"/>
      <c r="B645" s="6"/>
      <c r="C645" s="6"/>
      <c r="D645" s="6"/>
      <c r="E645" s="6"/>
      <c r="F645" s="6"/>
      <c r="G645" s="6"/>
      <c r="M645" s="69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2">
      <c r="A646" s="6"/>
      <c r="B646" s="6"/>
      <c r="C646" s="6"/>
      <c r="D646" s="6"/>
      <c r="E646" s="6"/>
      <c r="F646" s="6"/>
      <c r="G646" s="6"/>
      <c r="M646" s="69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2">
      <c r="A647" s="6"/>
      <c r="B647" s="6"/>
      <c r="C647" s="6"/>
      <c r="D647" s="6"/>
      <c r="E647" s="6"/>
      <c r="F647" s="6"/>
      <c r="G647" s="6"/>
      <c r="M647" s="69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2">
      <c r="A648" s="6"/>
      <c r="B648" s="6"/>
      <c r="C648" s="6"/>
      <c r="D648" s="6"/>
      <c r="E648" s="6"/>
      <c r="F648" s="6"/>
      <c r="G648" s="6"/>
      <c r="M648" s="69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2">
      <c r="A649" s="6"/>
      <c r="B649" s="6"/>
      <c r="C649" s="6"/>
      <c r="D649" s="6"/>
      <c r="E649" s="6"/>
      <c r="F649" s="6"/>
      <c r="G649" s="6"/>
      <c r="M649" s="69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2">
      <c r="A650" s="6"/>
      <c r="B650" s="6"/>
      <c r="C650" s="6"/>
      <c r="D650" s="6"/>
      <c r="E650" s="6"/>
      <c r="F650" s="6"/>
      <c r="G650" s="6"/>
      <c r="M650" s="69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2">
      <c r="A651" s="6"/>
      <c r="B651" s="6"/>
      <c r="C651" s="6"/>
      <c r="D651" s="6"/>
      <c r="E651" s="6"/>
      <c r="F651" s="6"/>
      <c r="G651" s="6"/>
      <c r="M651" s="69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2">
      <c r="A652" s="6"/>
      <c r="B652" s="6"/>
      <c r="C652" s="6"/>
      <c r="D652" s="6"/>
      <c r="E652" s="6"/>
      <c r="F652" s="6"/>
      <c r="G652" s="6"/>
      <c r="M652" s="69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2">
      <c r="A653" s="6"/>
      <c r="B653" s="6"/>
      <c r="C653" s="6"/>
      <c r="D653" s="6"/>
      <c r="E653" s="6"/>
      <c r="F653" s="6"/>
      <c r="G653" s="6"/>
      <c r="M653" s="69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2">
      <c r="A654" s="6"/>
      <c r="B654" s="6"/>
      <c r="C654" s="6"/>
      <c r="D654" s="6"/>
      <c r="E654" s="6"/>
      <c r="F654" s="6"/>
      <c r="G654" s="6"/>
      <c r="M654" s="69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2">
      <c r="A655" s="6"/>
      <c r="B655" s="6"/>
      <c r="C655" s="6"/>
      <c r="D655" s="6"/>
      <c r="E655" s="6"/>
      <c r="F655" s="6"/>
      <c r="G655" s="6"/>
      <c r="M655" s="69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2">
      <c r="A656" s="6"/>
      <c r="B656" s="6"/>
      <c r="C656" s="6"/>
      <c r="D656" s="6"/>
      <c r="E656" s="6"/>
      <c r="F656" s="6"/>
      <c r="G656" s="6"/>
      <c r="M656" s="69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2">
      <c r="A657" s="6"/>
      <c r="B657" s="6"/>
      <c r="C657" s="6"/>
      <c r="D657" s="6"/>
      <c r="E657" s="6"/>
      <c r="F657" s="6"/>
      <c r="G657" s="6"/>
      <c r="M657" s="69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2">
      <c r="A658" s="6"/>
      <c r="B658" s="6"/>
      <c r="C658" s="6"/>
      <c r="D658" s="6"/>
      <c r="E658" s="6"/>
      <c r="F658" s="6"/>
      <c r="G658" s="6"/>
      <c r="M658" s="69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2">
      <c r="A659" s="6"/>
      <c r="B659" s="6"/>
      <c r="C659" s="6"/>
      <c r="D659" s="6"/>
      <c r="E659" s="6"/>
      <c r="F659" s="6"/>
      <c r="G659" s="6"/>
      <c r="M659" s="69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2">
      <c r="A660" s="6"/>
      <c r="B660" s="6"/>
      <c r="C660" s="6"/>
      <c r="D660" s="6"/>
      <c r="E660" s="6"/>
      <c r="F660" s="6"/>
      <c r="G660" s="6"/>
      <c r="M660" s="69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2">
      <c r="A661" s="6"/>
      <c r="B661" s="6"/>
      <c r="C661" s="6"/>
      <c r="D661" s="6"/>
      <c r="E661" s="6"/>
      <c r="F661" s="6"/>
      <c r="G661" s="6"/>
      <c r="M661" s="69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2">
      <c r="A662" s="6"/>
      <c r="B662" s="6"/>
      <c r="C662" s="6"/>
      <c r="D662" s="6"/>
      <c r="E662" s="6"/>
      <c r="F662" s="6"/>
      <c r="G662" s="6"/>
      <c r="M662" s="69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2">
      <c r="A663" s="6"/>
      <c r="B663" s="6"/>
      <c r="C663" s="6"/>
      <c r="D663" s="6"/>
      <c r="E663" s="6"/>
      <c r="F663" s="6"/>
      <c r="G663" s="6"/>
      <c r="M663" s="69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2">
      <c r="A664" s="6"/>
      <c r="B664" s="6"/>
      <c r="C664" s="6"/>
      <c r="D664" s="6"/>
      <c r="E664" s="6"/>
      <c r="F664" s="6"/>
      <c r="G664" s="6"/>
      <c r="M664" s="69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2">
      <c r="A665" s="6"/>
      <c r="B665" s="6"/>
      <c r="C665" s="6"/>
      <c r="D665" s="6"/>
      <c r="E665" s="6"/>
      <c r="F665" s="6"/>
      <c r="G665" s="6"/>
      <c r="M665" s="69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2">
      <c r="A666" s="6"/>
      <c r="B666" s="6"/>
      <c r="C666" s="6"/>
      <c r="D666" s="6"/>
      <c r="E666" s="6"/>
      <c r="F666" s="6"/>
      <c r="G666" s="6"/>
      <c r="M666" s="69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2">
      <c r="A667" s="6"/>
      <c r="B667" s="6"/>
      <c r="C667" s="6"/>
      <c r="D667" s="6"/>
      <c r="E667" s="6"/>
      <c r="F667" s="6"/>
      <c r="G667" s="6"/>
      <c r="M667" s="69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2">
      <c r="A668" s="6"/>
      <c r="B668" s="6"/>
      <c r="C668" s="6"/>
      <c r="D668" s="6"/>
      <c r="E668" s="6"/>
      <c r="F668" s="6"/>
      <c r="G668" s="6"/>
      <c r="M668" s="69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2">
      <c r="A669" s="6"/>
      <c r="B669" s="6"/>
      <c r="C669" s="6"/>
      <c r="D669" s="6"/>
      <c r="E669" s="6"/>
      <c r="F669" s="6"/>
      <c r="G669" s="6"/>
      <c r="M669" s="69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2">
      <c r="A670" s="6"/>
      <c r="B670" s="6"/>
      <c r="C670" s="6"/>
      <c r="D670" s="6"/>
      <c r="E670" s="6"/>
      <c r="F670" s="6"/>
      <c r="G670" s="6"/>
      <c r="M670" s="69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2">
      <c r="A671" s="6"/>
      <c r="B671" s="6"/>
      <c r="C671" s="6"/>
      <c r="D671" s="6"/>
      <c r="E671" s="6"/>
      <c r="F671" s="6"/>
      <c r="G671" s="6"/>
      <c r="M671" s="69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2">
      <c r="A672" s="6"/>
      <c r="B672" s="6"/>
      <c r="C672" s="6"/>
      <c r="D672" s="6"/>
      <c r="E672" s="6"/>
      <c r="F672" s="6"/>
      <c r="G672" s="6"/>
      <c r="M672" s="69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2">
      <c r="A673" s="6"/>
      <c r="B673" s="6"/>
      <c r="C673" s="6"/>
      <c r="D673" s="6"/>
      <c r="E673" s="6"/>
      <c r="F673" s="6"/>
      <c r="G673" s="6"/>
      <c r="M673" s="69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2">
      <c r="A674" s="6"/>
      <c r="B674" s="6"/>
      <c r="C674" s="6"/>
      <c r="D674" s="6"/>
      <c r="E674" s="6"/>
      <c r="F674" s="6"/>
      <c r="G674" s="6"/>
      <c r="M674" s="69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2">
      <c r="A675" s="6"/>
      <c r="B675" s="6"/>
      <c r="C675" s="6"/>
      <c r="D675" s="6"/>
      <c r="E675" s="6"/>
      <c r="F675" s="6"/>
      <c r="G675" s="6"/>
      <c r="M675" s="69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2">
      <c r="A676" s="6"/>
      <c r="B676" s="6"/>
      <c r="C676" s="6"/>
      <c r="D676" s="6"/>
      <c r="E676" s="6"/>
      <c r="F676" s="6"/>
      <c r="G676" s="6"/>
      <c r="M676" s="69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2">
      <c r="A677" s="6"/>
      <c r="B677" s="6"/>
      <c r="C677" s="6"/>
      <c r="D677" s="6"/>
      <c r="E677" s="6"/>
      <c r="F677" s="6"/>
      <c r="G677" s="6"/>
      <c r="M677" s="69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2">
      <c r="A678" s="6"/>
      <c r="B678" s="6"/>
      <c r="C678" s="6"/>
      <c r="D678" s="6"/>
      <c r="E678" s="6"/>
      <c r="F678" s="6"/>
      <c r="G678" s="6"/>
      <c r="M678" s="69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2">
      <c r="A679" s="6"/>
      <c r="B679" s="6"/>
      <c r="C679" s="6"/>
      <c r="D679" s="6"/>
      <c r="E679" s="6"/>
      <c r="F679" s="6"/>
      <c r="G679" s="6"/>
      <c r="M679" s="69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2">
      <c r="A680" s="6"/>
      <c r="B680" s="6"/>
      <c r="C680" s="6"/>
      <c r="D680" s="6"/>
      <c r="E680" s="6"/>
      <c r="F680" s="6"/>
      <c r="G680" s="6"/>
      <c r="M680" s="69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2">
      <c r="A681" s="6"/>
      <c r="B681" s="6"/>
      <c r="C681" s="6"/>
      <c r="D681" s="6"/>
      <c r="E681" s="6"/>
      <c r="F681" s="6"/>
      <c r="G681" s="6"/>
      <c r="M681" s="69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2">
      <c r="A682" s="6"/>
      <c r="B682" s="6"/>
      <c r="C682" s="6"/>
      <c r="D682" s="6"/>
      <c r="E682" s="6"/>
      <c r="F682" s="6"/>
      <c r="G682" s="6"/>
      <c r="M682" s="69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2">
      <c r="A683" s="6"/>
      <c r="B683" s="6"/>
      <c r="C683" s="6"/>
      <c r="D683" s="6"/>
      <c r="E683" s="6"/>
      <c r="F683" s="6"/>
      <c r="G683" s="6"/>
      <c r="M683" s="69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2">
      <c r="A684" s="6"/>
      <c r="B684" s="6"/>
      <c r="C684" s="6"/>
      <c r="D684" s="6"/>
      <c r="E684" s="6"/>
      <c r="F684" s="6"/>
      <c r="G684" s="6"/>
      <c r="M684" s="69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2">
      <c r="A685" s="6"/>
      <c r="B685" s="6"/>
      <c r="C685" s="6"/>
      <c r="D685" s="6"/>
      <c r="E685" s="6"/>
      <c r="F685" s="6"/>
      <c r="G685" s="6"/>
      <c r="M685" s="69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2">
      <c r="A686" s="6"/>
      <c r="B686" s="6"/>
      <c r="C686" s="6"/>
      <c r="D686" s="6"/>
      <c r="E686" s="6"/>
      <c r="F686" s="6"/>
      <c r="G686" s="6"/>
      <c r="M686" s="69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2">
      <c r="A687" s="6"/>
      <c r="B687" s="6"/>
      <c r="C687" s="6"/>
      <c r="D687" s="6"/>
      <c r="E687" s="6"/>
      <c r="F687" s="6"/>
      <c r="G687" s="6"/>
      <c r="M687" s="69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2">
      <c r="A688" s="6"/>
      <c r="B688" s="6"/>
      <c r="C688" s="6"/>
      <c r="D688" s="6"/>
      <c r="E688" s="6"/>
      <c r="F688" s="6"/>
      <c r="G688" s="6"/>
      <c r="M688" s="69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2">
      <c r="A689" s="6"/>
      <c r="B689" s="6"/>
      <c r="C689" s="6"/>
      <c r="D689" s="6"/>
      <c r="E689" s="6"/>
      <c r="F689" s="6"/>
      <c r="G689" s="6"/>
      <c r="M689" s="69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2">
      <c r="A690" s="6"/>
      <c r="B690" s="6"/>
      <c r="C690" s="6"/>
      <c r="D690" s="6"/>
      <c r="E690" s="6"/>
      <c r="F690" s="6"/>
      <c r="G690" s="6"/>
      <c r="M690" s="69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2">
      <c r="A691" s="6"/>
      <c r="B691" s="6"/>
      <c r="C691" s="6"/>
      <c r="D691" s="6"/>
      <c r="E691" s="6"/>
      <c r="F691" s="6"/>
      <c r="G691" s="6"/>
      <c r="M691" s="69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2">
      <c r="A692" s="6"/>
      <c r="B692" s="6"/>
      <c r="C692" s="6"/>
      <c r="D692" s="6"/>
      <c r="E692" s="6"/>
      <c r="F692" s="6"/>
      <c r="G692" s="6"/>
      <c r="M692" s="69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2">
      <c r="A693" s="6"/>
      <c r="B693" s="6"/>
      <c r="C693" s="6"/>
      <c r="D693" s="6"/>
      <c r="E693" s="6"/>
      <c r="F693" s="6"/>
      <c r="G693" s="6"/>
      <c r="M693" s="69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2">
      <c r="A694" s="6"/>
      <c r="B694" s="6"/>
      <c r="C694" s="6"/>
      <c r="D694" s="6"/>
      <c r="E694" s="6"/>
      <c r="F694" s="6"/>
      <c r="G694" s="6"/>
      <c r="M694" s="69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2">
      <c r="A695" s="6"/>
      <c r="B695" s="6"/>
      <c r="C695" s="6"/>
      <c r="D695" s="6"/>
      <c r="E695" s="6"/>
      <c r="F695" s="6"/>
      <c r="G695" s="6"/>
      <c r="M695" s="69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2">
      <c r="A696" s="6"/>
      <c r="B696" s="6"/>
      <c r="C696" s="6"/>
      <c r="D696" s="6"/>
      <c r="E696" s="6"/>
      <c r="F696" s="6"/>
      <c r="G696" s="6"/>
      <c r="M696" s="69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2">
      <c r="A697" s="6"/>
      <c r="B697" s="6"/>
      <c r="C697" s="6"/>
      <c r="D697" s="6"/>
      <c r="E697" s="6"/>
      <c r="F697" s="6"/>
      <c r="G697" s="6"/>
      <c r="M697" s="69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2">
      <c r="A698" s="6"/>
      <c r="B698" s="6"/>
      <c r="C698" s="6"/>
      <c r="D698" s="6"/>
      <c r="E698" s="6"/>
      <c r="F698" s="6"/>
      <c r="G698" s="6"/>
      <c r="M698" s="69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2">
      <c r="A699" s="6"/>
      <c r="B699" s="6"/>
      <c r="C699" s="6"/>
      <c r="D699" s="6"/>
      <c r="E699" s="6"/>
      <c r="F699" s="6"/>
      <c r="G699" s="6"/>
      <c r="M699" s="69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2">
      <c r="A700" s="6"/>
      <c r="B700" s="6"/>
      <c r="C700" s="6"/>
      <c r="D700" s="6"/>
      <c r="E700" s="6"/>
      <c r="F700" s="6"/>
      <c r="G700" s="6"/>
      <c r="M700" s="69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2">
      <c r="A701" s="6"/>
      <c r="B701" s="6"/>
      <c r="C701" s="6"/>
      <c r="D701" s="6"/>
      <c r="E701" s="6"/>
      <c r="F701" s="6"/>
      <c r="G701" s="6"/>
      <c r="M701" s="69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2">
      <c r="A702" s="6"/>
      <c r="B702" s="6"/>
      <c r="C702" s="6"/>
      <c r="D702" s="6"/>
      <c r="E702" s="6"/>
      <c r="F702" s="6"/>
      <c r="G702" s="6"/>
      <c r="M702" s="69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2">
      <c r="A703" s="6"/>
      <c r="B703" s="6"/>
      <c r="C703" s="6"/>
      <c r="D703" s="6"/>
      <c r="E703" s="6"/>
      <c r="F703" s="6"/>
      <c r="G703" s="6"/>
      <c r="M703" s="69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2">
      <c r="A704" s="6"/>
      <c r="B704" s="6"/>
      <c r="C704" s="6"/>
      <c r="D704" s="6"/>
      <c r="E704" s="6"/>
      <c r="F704" s="6"/>
      <c r="G704" s="6"/>
      <c r="M704" s="69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2">
      <c r="A705" s="6"/>
      <c r="B705" s="6"/>
      <c r="C705" s="6"/>
      <c r="D705" s="6"/>
      <c r="E705" s="6"/>
      <c r="F705" s="6"/>
      <c r="G705" s="6"/>
      <c r="M705" s="69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2">
      <c r="A706" s="6"/>
      <c r="B706" s="6"/>
      <c r="C706" s="6"/>
      <c r="D706" s="6"/>
      <c r="E706" s="6"/>
      <c r="F706" s="6"/>
      <c r="G706" s="6"/>
      <c r="M706" s="69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2">
      <c r="A707" s="6"/>
      <c r="B707" s="6"/>
      <c r="C707" s="6"/>
      <c r="D707" s="6"/>
      <c r="E707" s="6"/>
      <c r="F707" s="6"/>
      <c r="G707" s="6"/>
      <c r="M707" s="69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2">
      <c r="A708" s="6"/>
      <c r="B708" s="6"/>
      <c r="C708" s="6"/>
      <c r="D708" s="6"/>
      <c r="E708" s="6"/>
      <c r="F708" s="6"/>
      <c r="G708" s="6"/>
      <c r="M708" s="69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2">
      <c r="A709" s="6"/>
      <c r="B709" s="6"/>
      <c r="C709" s="6"/>
      <c r="D709" s="6"/>
      <c r="E709" s="6"/>
      <c r="F709" s="6"/>
      <c r="G709" s="6"/>
      <c r="M709" s="69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2">
      <c r="A710" s="6"/>
      <c r="B710" s="6"/>
      <c r="C710" s="6"/>
      <c r="D710" s="6"/>
      <c r="E710" s="6"/>
      <c r="F710" s="6"/>
      <c r="G710" s="6"/>
      <c r="M710" s="69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2">
      <c r="A711" s="6"/>
      <c r="B711" s="6"/>
      <c r="C711" s="6"/>
      <c r="D711" s="6"/>
      <c r="E711" s="6"/>
      <c r="F711" s="6"/>
      <c r="G711" s="6"/>
      <c r="M711" s="69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2">
      <c r="A712" s="6"/>
      <c r="B712" s="6"/>
      <c r="C712" s="6"/>
      <c r="D712" s="6"/>
      <c r="E712" s="6"/>
      <c r="F712" s="6"/>
      <c r="G712" s="6"/>
      <c r="M712" s="69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2">
      <c r="A713" s="6"/>
      <c r="B713" s="6"/>
      <c r="C713" s="6"/>
      <c r="D713" s="6"/>
      <c r="E713" s="6"/>
      <c r="F713" s="6"/>
      <c r="G713" s="6"/>
      <c r="M713" s="69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2">
      <c r="A714" s="6"/>
      <c r="B714" s="6"/>
      <c r="C714" s="6"/>
      <c r="D714" s="6"/>
      <c r="E714" s="6"/>
      <c r="F714" s="6"/>
      <c r="G714" s="6"/>
      <c r="M714" s="69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2">
      <c r="A715" s="6"/>
      <c r="B715" s="6"/>
      <c r="C715" s="6"/>
      <c r="D715" s="6"/>
      <c r="E715" s="6"/>
      <c r="F715" s="6"/>
      <c r="G715" s="6"/>
      <c r="M715" s="69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2">
      <c r="A716" s="6"/>
      <c r="B716" s="6"/>
      <c r="C716" s="6"/>
      <c r="D716" s="6"/>
      <c r="E716" s="6"/>
      <c r="F716" s="6"/>
      <c r="G716" s="6"/>
      <c r="M716" s="69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2">
      <c r="A717" s="6"/>
      <c r="B717" s="6"/>
      <c r="C717" s="6"/>
      <c r="D717" s="6"/>
      <c r="E717" s="6"/>
      <c r="F717" s="6"/>
      <c r="G717" s="6"/>
      <c r="M717" s="69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2">
      <c r="A718" s="6"/>
      <c r="B718" s="6"/>
      <c r="C718" s="6"/>
      <c r="D718" s="6"/>
      <c r="E718" s="6"/>
      <c r="F718" s="6"/>
      <c r="G718" s="6"/>
      <c r="M718" s="69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2">
      <c r="A719" s="6"/>
      <c r="B719" s="6"/>
      <c r="C719" s="6"/>
      <c r="D719" s="6"/>
      <c r="E719" s="6"/>
      <c r="F719" s="6"/>
      <c r="G719" s="6"/>
      <c r="M719" s="69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2">
      <c r="A720" s="6"/>
      <c r="B720" s="6"/>
      <c r="C720" s="6"/>
      <c r="D720" s="6"/>
      <c r="E720" s="6"/>
      <c r="F720" s="6"/>
      <c r="G720" s="6"/>
      <c r="M720" s="69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2">
      <c r="A721" s="6"/>
      <c r="B721" s="6"/>
      <c r="C721" s="6"/>
      <c r="D721" s="6"/>
      <c r="E721" s="6"/>
      <c r="F721" s="6"/>
      <c r="G721" s="6"/>
      <c r="M721" s="69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2">
      <c r="A722" s="6"/>
      <c r="B722" s="6"/>
      <c r="C722" s="6"/>
      <c r="D722" s="6"/>
      <c r="E722" s="6"/>
      <c r="F722" s="6"/>
      <c r="G722" s="6"/>
      <c r="M722" s="69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2">
      <c r="A723" s="6"/>
      <c r="B723" s="6"/>
      <c r="C723" s="6"/>
      <c r="D723" s="6"/>
      <c r="E723" s="6"/>
      <c r="F723" s="6"/>
      <c r="G723" s="6"/>
      <c r="M723" s="69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2">
      <c r="A724" s="6"/>
      <c r="B724" s="6"/>
      <c r="C724" s="6"/>
      <c r="D724" s="6"/>
      <c r="E724" s="6"/>
      <c r="F724" s="6"/>
      <c r="G724" s="6"/>
      <c r="M724" s="69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2">
      <c r="A725" s="6"/>
      <c r="B725" s="6"/>
      <c r="C725" s="6"/>
      <c r="D725" s="6"/>
      <c r="E725" s="6"/>
      <c r="F725" s="6"/>
      <c r="G725" s="6"/>
      <c r="M725" s="69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2">
      <c r="A726" s="6"/>
      <c r="B726" s="6"/>
      <c r="C726" s="6"/>
      <c r="D726" s="6"/>
      <c r="E726" s="6"/>
      <c r="F726" s="6"/>
      <c r="G726" s="6"/>
      <c r="M726" s="69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2">
      <c r="A727" s="6"/>
      <c r="B727" s="6"/>
      <c r="C727" s="6"/>
      <c r="D727" s="6"/>
      <c r="E727" s="6"/>
      <c r="F727" s="6"/>
      <c r="G727" s="6"/>
      <c r="M727" s="69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2">
      <c r="A728" s="6"/>
      <c r="B728" s="6"/>
      <c r="C728" s="6"/>
      <c r="D728" s="6"/>
      <c r="E728" s="6"/>
      <c r="F728" s="6"/>
      <c r="G728" s="6"/>
      <c r="M728" s="69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2">
      <c r="A729" s="6"/>
      <c r="B729" s="6"/>
      <c r="C729" s="6"/>
      <c r="D729" s="6"/>
      <c r="E729" s="6"/>
      <c r="F729" s="6"/>
      <c r="G729" s="6"/>
      <c r="M729" s="69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2">
      <c r="A730" s="6"/>
      <c r="B730" s="6"/>
      <c r="C730" s="6"/>
      <c r="D730" s="6"/>
      <c r="E730" s="6"/>
      <c r="F730" s="6"/>
      <c r="G730" s="6"/>
      <c r="M730" s="69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2">
      <c r="A731" s="6"/>
      <c r="B731" s="6"/>
      <c r="C731" s="6"/>
      <c r="D731" s="6"/>
      <c r="E731" s="6"/>
      <c r="F731" s="6"/>
      <c r="G731" s="6"/>
      <c r="M731" s="69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2">
      <c r="A732" s="6"/>
      <c r="B732" s="6"/>
      <c r="C732" s="6"/>
      <c r="D732" s="6"/>
      <c r="E732" s="6"/>
      <c r="F732" s="6"/>
      <c r="G732" s="6"/>
      <c r="M732" s="69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2">
      <c r="A733" s="6"/>
      <c r="B733" s="6"/>
      <c r="C733" s="6"/>
      <c r="D733" s="6"/>
      <c r="E733" s="6"/>
      <c r="F733" s="6"/>
      <c r="G733" s="6"/>
      <c r="M733" s="69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2">
      <c r="A734" s="6"/>
      <c r="B734" s="6"/>
      <c r="C734" s="6"/>
      <c r="D734" s="6"/>
      <c r="E734" s="6"/>
      <c r="F734" s="6"/>
      <c r="G734" s="6"/>
      <c r="M734" s="69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2">
      <c r="A735" s="6"/>
      <c r="B735" s="6"/>
      <c r="C735" s="6"/>
      <c r="D735" s="6"/>
      <c r="E735" s="6"/>
      <c r="F735" s="6"/>
      <c r="G735" s="6"/>
      <c r="M735" s="69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2">
      <c r="A736" s="6"/>
      <c r="B736" s="6"/>
      <c r="C736" s="6"/>
      <c r="D736" s="6"/>
      <c r="E736" s="6"/>
      <c r="F736" s="6"/>
      <c r="G736" s="6"/>
      <c r="M736" s="69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2">
      <c r="A737" s="6"/>
      <c r="B737" s="6"/>
      <c r="C737" s="6"/>
      <c r="D737" s="6"/>
      <c r="E737" s="6"/>
      <c r="F737" s="6"/>
      <c r="G737" s="6"/>
      <c r="M737" s="69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2">
      <c r="A738" s="6"/>
      <c r="B738" s="6"/>
      <c r="C738" s="6"/>
      <c r="D738" s="6"/>
      <c r="E738" s="6"/>
      <c r="F738" s="6"/>
      <c r="G738" s="6"/>
      <c r="M738" s="69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2">
      <c r="A739" s="6"/>
      <c r="B739" s="6"/>
      <c r="C739" s="6"/>
      <c r="D739" s="6"/>
      <c r="E739" s="6"/>
      <c r="F739" s="6"/>
      <c r="G739" s="6"/>
      <c r="M739" s="69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2">
      <c r="A740" s="6"/>
      <c r="B740" s="6"/>
      <c r="C740" s="6"/>
      <c r="D740" s="6"/>
      <c r="E740" s="6"/>
      <c r="F740" s="6"/>
      <c r="G740" s="6"/>
      <c r="M740" s="69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2">
      <c r="A741" s="6"/>
      <c r="B741" s="6"/>
      <c r="C741" s="6"/>
      <c r="D741" s="6"/>
      <c r="E741" s="6"/>
      <c r="F741" s="6"/>
      <c r="G741" s="6"/>
      <c r="M741" s="69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2">
      <c r="A742" s="6"/>
      <c r="B742" s="6"/>
      <c r="C742" s="6"/>
      <c r="D742" s="6"/>
      <c r="E742" s="6"/>
      <c r="F742" s="6"/>
      <c r="G742" s="6"/>
      <c r="M742" s="69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2">
      <c r="A743" s="6"/>
      <c r="B743" s="6"/>
      <c r="C743" s="6"/>
      <c r="D743" s="6"/>
      <c r="E743" s="6"/>
      <c r="F743" s="6"/>
      <c r="G743" s="6"/>
      <c r="M743" s="69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2">
      <c r="A744" s="6"/>
      <c r="B744" s="6"/>
      <c r="C744" s="6"/>
      <c r="D744" s="6"/>
      <c r="E744" s="6"/>
      <c r="F744" s="6"/>
      <c r="G744" s="6"/>
      <c r="M744" s="69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2">
      <c r="A745" s="6"/>
      <c r="B745" s="6"/>
      <c r="C745" s="6"/>
      <c r="D745" s="6"/>
      <c r="E745" s="6"/>
      <c r="F745" s="6"/>
      <c r="G745" s="6"/>
      <c r="M745" s="69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2">
      <c r="A746" s="6"/>
      <c r="B746" s="6"/>
      <c r="C746" s="6"/>
      <c r="D746" s="6"/>
      <c r="E746" s="6"/>
      <c r="F746" s="6"/>
      <c r="G746" s="6"/>
      <c r="M746" s="69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2">
      <c r="A747" s="6"/>
      <c r="B747" s="6"/>
      <c r="C747" s="6"/>
      <c r="D747" s="6"/>
      <c r="E747" s="6"/>
      <c r="F747" s="6"/>
      <c r="G747" s="6"/>
      <c r="M747" s="69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2">
      <c r="A748" s="6"/>
      <c r="B748" s="6"/>
      <c r="C748" s="6"/>
      <c r="D748" s="6"/>
      <c r="E748" s="6"/>
      <c r="F748" s="6"/>
      <c r="G748" s="6"/>
      <c r="M748" s="69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2">
      <c r="A749" s="6"/>
      <c r="B749" s="6"/>
      <c r="C749" s="6"/>
      <c r="D749" s="6"/>
      <c r="E749" s="6"/>
      <c r="F749" s="6"/>
      <c r="G749" s="6"/>
      <c r="M749" s="69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2">
      <c r="A750" s="6"/>
      <c r="B750" s="6"/>
      <c r="C750" s="6"/>
      <c r="D750" s="6"/>
      <c r="E750" s="6"/>
      <c r="F750" s="6"/>
      <c r="G750" s="6"/>
      <c r="M750" s="69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2">
      <c r="A751" s="6"/>
      <c r="B751" s="6"/>
      <c r="C751" s="6"/>
      <c r="D751" s="6"/>
      <c r="E751" s="6"/>
      <c r="F751" s="6"/>
      <c r="G751" s="6"/>
      <c r="M751" s="69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2">
      <c r="A752" s="6"/>
      <c r="B752" s="6"/>
      <c r="C752" s="6"/>
      <c r="D752" s="6"/>
      <c r="E752" s="6"/>
      <c r="F752" s="6"/>
      <c r="G752" s="6"/>
      <c r="M752" s="69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2">
      <c r="A753" s="6"/>
      <c r="B753" s="6"/>
      <c r="C753" s="6"/>
      <c r="D753" s="6"/>
      <c r="E753" s="6"/>
      <c r="F753" s="6"/>
      <c r="G753" s="6"/>
      <c r="M753" s="69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2">
      <c r="A754" s="6"/>
      <c r="B754" s="6"/>
      <c r="C754" s="6"/>
      <c r="D754" s="6"/>
      <c r="E754" s="6"/>
      <c r="F754" s="6"/>
      <c r="G754" s="6"/>
      <c r="M754" s="69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2">
      <c r="A755" s="6"/>
      <c r="B755" s="6"/>
      <c r="C755" s="6"/>
      <c r="D755" s="6"/>
      <c r="E755" s="6"/>
      <c r="F755" s="6"/>
      <c r="G755" s="6"/>
      <c r="M755" s="69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2">
      <c r="A756" s="6"/>
      <c r="B756" s="6"/>
      <c r="C756" s="6"/>
      <c r="D756" s="6"/>
      <c r="E756" s="6"/>
      <c r="F756" s="6"/>
      <c r="G756" s="6"/>
      <c r="M756" s="69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2">
      <c r="A757" s="6"/>
      <c r="B757" s="6"/>
      <c r="C757" s="6"/>
      <c r="D757" s="6"/>
      <c r="E757" s="6"/>
      <c r="F757" s="6"/>
      <c r="G757" s="6"/>
      <c r="M757" s="69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2">
      <c r="A758" s="6"/>
      <c r="B758" s="6"/>
      <c r="C758" s="6"/>
      <c r="D758" s="6"/>
      <c r="E758" s="6"/>
      <c r="F758" s="6"/>
      <c r="G758" s="6"/>
      <c r="M758" s="69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2">
      <c r="A759" s="6"/>
      <c r="B759" s="6"/>
      <c r="C759" s="6"/>
      <c r="D759" s="6"/>
      <c r="E759" s="6"/>
      <c r="F759" s="6"/>
      <c r="G759" s="6"/>
      <c r="M759" s="69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2">
      <c r="A760" s="6"/>
      <c r="B760" s="6"/>
      <c r="C760" s="6"/>
      <c r="D760" s="6"/>
      <c r="E760" s="6"/>
      <c r="F760" s="6"/>
      <c r="G760" s="6"/>
      <c r="M760" s="69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2">
      <c r="A761" s="6"/>
      <c r="B761" s="6"/>
      <c r="C761" s="6"/>
      <c r="D761" s="6"/>
      <c r="E761" s="6"/>
      <c r="F761" s="6"/>
      <c r="G761" s="6"/>
      <c r="M761" s="69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2">
      <c r="A762" s="6"/>
      <c r="B762" s="6"/>
      <c r="C762" s="6"/>
      <c r="D762" s="6"/>
      <c r="E762" s="6"/>
      <c r="F762" s="6"/>
      <c r="G762" s="6"/>
      <c r="M762" s="69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2">
      <c r="A763" s="6"/>
      <c r="B763" s="6"/>
      <c r="C763" s="6"/>
      <c r="D763" s="6"/>
      <c r="E763" s="6"/>
      <c r="F763" s="6"/>
      <c r="G763" s="6"/>
      <c r="M763" s="69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2">
      <c r="A764" s="6"/>
      <c r="B764" s="6"/>
      <c r="C764" s="6"/>
      <c r="D764" s="6"/>
      <c r="E764" s="6"/>
      <c r="F764" s="6"/>
      <c r="G764" s="6"/>
      <c r="M764" s="69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2">
      <c r="A765" s="6"/>
      <c r="B765" s="6"/>
      <c r="C765" s="6"/>
      <c r="D765" s="6"/>
      <c r="E765" s="6"/>
      <c r="F765" s="6"/>
      <c r="G765" s="6"/>
      <c r="M765" s="69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2">
      <c r="A766" s="6"/>
      <c r="B766" s="6"/>
      <c r="C766" s="6"/>
      <c r="D766" s="6"/>
      <c r="E766" s="6"/>
      <c r="F766" s="6"/>
      <c r="G766" s="6"/>
      <c r="M766" s="69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2">
      <c r="A767" s="6"/>
      <c r="B767" s="6"/>
      <c r="C767" s="6"/>
      <c r="D767" s="6"/>
      <c r="E767" s="6"/>
      <c r="F767" s="6"/>
      <c r="G767" s="6"/>
      <c r="M767" s="69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2">
      <c r="A768" s="6"/>
      <c r="B768" s="6"/>
      <c r="C768" s="6"/>
      <c r="D768" s="6"/>
      <c r="E768" s="6"/>
      <c r="F768" s="6"/>
      <c r="G768" s="6"/>
      <c r="M768" s="69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2">
      <c r="A769" s="6"/>
      <c r="B769" s="6"/>
      <c r="C769" s="6"/>
      <c r="D769" s="6"/>
      <c r="E769" s="6"/>
      <c r="F769" s="6"/>
      <c r="G769" s="6"/>
      <c r="M769" s="69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2">
      <c r="A770" s="6"/>
      <c r="B770" s="6"/>
      <c r="C770" s="6"/>
      <c r="D770" s="6"/>
      <c r="E770" s="6"/>
      <c r="F770" s="6"/>
      <c r="G770" s="6"/>
      <c r="M770" s="69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2">
      <c r="A771" s="6"/>
      <c r="B771" s="6"/>
      <c r="C771" s="6"/>
      <c r="D771" s="6"/>
      <c r="E771" s="6"/>
      <c r="F771" s="6"/>
      <c r="G771" s="6"/>
      <c r="M771" s="69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2">
      <c r="A772" s="6"/>
      <c r="B772" s="6"/>
      <c r="C772" s="6"/>
      <c r="D772" s="6"/>
      <c r="E772" s="6"/>
      <c r="F772" s="6"/>
      <c r="G772" s="6"/>
      <c r="M772" s="69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2">
      <c r="A773" s="6"/>
      <c r="B773" s="6"/>
      <c r="C773" s="6"/>
      <c r="D773" s="6"/>
      <c r="E773" s="6"/>
      <c r="F773" s="6"/>
      <c r="G773" s="6"/>
      <c r="M773" s="69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2">
      <c r="A774" s="6"/>
      <c r="B774" s="6"/>
      <c r="C774" s="6"/>
      <c r="D774" s="6"/>
      <c r="E774" s="6"/>
      <c r="F774" s="6"/>
      <c r="G774" s="6"/>
      <c r="M774" s="69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2">
      <c r="A775" s="6"/>
      <c r="B775" s="6"/>
      <c r="C775" s="6"/>
      <c r="D775" s="6"/>
      <c r="E775" s="6"/>
      <c r="F775" s="6"/>
      <c r="G775" s="6"/>
      <c r="M775" s="69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2">
      <c r="A776" s="6"/>
      <c r="B776" s="6"/>
      <c r="C776" s="6"/>
      <c r="D776" s="6"/>
      <c r="E776" s="6"/>
      <c r="F776" s="6"/>
      <c r="G776" s="6"/>
      <c r="M776" s="69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2">
      <c r="A777" s="6"/>
      <c r="B777" s="6"/>
      <c r="C777" s="6"/>
      <c r="D777" s="6"/>
      <c r="E777" s="6"/>
      <c r="F777" s="6"/>
      <c r="G777" s="6"/>
      <c r="M777" s="69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2">
      <c r="A778" s="6"/>
      <c r="B778" s="6"/>
      <c r="C778" s="6"/>
      <c r="D778" s="6"/>
      <c r="E778" s="6"/>
      <c r="F778" s="6"/>
      <c r="G778" s="6"/>
      <c r="M778" s="69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2">
      <c r="A779" s="6"/>
      <c r="B779" s="6"/>
      <c r="C779" s="6"/>
      <c r="D779" s="6"/>
      <c r="E779" s="6"/>
      <c r="F779" s="6"/>
      <c r="G779" s="6"/>
      <c r="M779" s="69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2">
      <c r="A780" s="6"/>
      <c r="B780" s="6"/>
      <c r="C780" s="6"/>
      <c r="D780" s="6"/>
      <c r="E780" s="6"/>
      <c r="F780" s="6"/>
      <c r="G780" s="6"/>
      <c r="M780" s="69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2">
      <c r="A781" s="6"/>
      <c r="B781" s="6"/>
      <c r="C781" s="6"/>
      <c r="D781" s="6"/>
      <c r="E781" s="6"/>
      <c r="F781" s="6"/>
      <c r="G781" s="6"/>
      <c r="M781" s="69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2">
      <c r="A782" s="6"/>
      <c r="B782" s="6"/>
      <c r="C782" s="6"/>
      <c r="D782" s="6"/>
      <c r="E782" s="6"/>
      <c r="F782" s="6"/>
      <c r="G782" s="6"/>
      <c r="M782" s="69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2">
      <c r="A783" s="6"/>
      <c r="B783" s="6"/>
      <c r="C783" s="6"/>
      <c r="D783" s="6"/>
      <c r="E783" s="6"/>
      <c r="F783" s="6"/>
      <c r="G783" s="6"/>
      <c r="M783" s="69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2">
      <c r="A784" s="6"/>
      <c r="B784" s="6"/>
      <c r="C784" s="6"/>
      <c r="D784" s="6"/>
      <c r="E784" s="6"/>
      <c r="F784" s="6"/>
      <c r="G784" s="6"/>
      <c r="M784" s="69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2">
      <c r="A785" s="6"/>
      <c r="B785" s="6"/>
      <c r="C785" s="6"/>
      <c r="D785" s="6"/>
      <c r="E785" s="6"/>
      <c r="F785" s="6"/>
      <c r="G785" s="6"/>
      <c r="M785" s="69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2">
      <c r="A786" s="6"/>
      <c r="B786" s="6"/>
      <c r="C786" s="6"/>
      <c r="D786" s="6"/>
      <c r="E786" s="6"/>
      <c r="F786" s="6"/>
      <c r="G786" s="6"/>
      <c r="M786" s="69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2">
      <c r="A787" s="6"/>
      <c r="B787" s="6"/>
      <c r="C787" s="6"/>
      <c r="D787" s="6"/>
      <c r="E787" s="6"/>
      <c r="F787" s="6"/>
      <c r="G787" s="6"/>
      <c r="M787" s="69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2">
      <c r="A788" s="6"/>
      <c r="B788" s="6"/>
      <c r="C788" s="6"/>
      <c r="D788" s="6"/>
      <c r="E788" s="6"/>
      <c r="F788" s="6"/>
      <c r="G788" s="6"/>
      <c r="M788" s="69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2">
      <c r="A789" s="6"/>
      <c r="B789" s="6"/>
      <c r="C789" s="6"/>
      <c r="D789" s="6"/>
      <c r="E789" s="6"/>
      <c r="F789" s="6"/>
      <c r="G789" s="6"/>
      <c r="M789" s="69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2">
      <c r="A790" s="6"/>
      <c r="B790" s="6"/>
      <c r="C790" s="6"/>
      <c r="D790" s="6"/>
      <c r="E790" s="6"/>
      <c r="F790" s="6"/>
      <c r="G790" s="6"/>
      <c r="M790" s="69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2">
      <c r="A791" s="6"/>
      <c r="B791" s="6"/>
      <c r="C791" s="6"/>
      <c r="D791" s="6"/>
      <c r="E791" s="6"/>
      <c r="F791" s="6"/>
      <c r="G791" s="6"/>
      <c r="M791" s="69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2">
      <c r="A792" s="6"/>
      <c r="B792" s="6"/>
      <c r="C792" s="6"/>
      <c r="D792" s="6"/>
      <c r="E792" s="6"/>
      <c r="F792" s="6"/>
      <c r="G792" s="6"/>
      <c r="M792" s="69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2">
      <c r="A793" s="6"/>
      <c r="B793" s="6"/>
      <c r="C793" s="6"/>
      <c r="D793" s="6"/>
      <c r="E793" s="6"/>
      <c r="F793" s="6"/>
      <c r="G793" s="6"/>
      <c r="M793" s="69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2">
      <c r="A794" s="6"/>
      <c r="B794" s="6"/>
      <c r="C794" s="6"/>
      <c r="D794" s="6"/>
      <c r="E794" s="6"/>
      <c r="F794" s="6"/>
      <c r="G794" s="6"/>
      <c r="M794" s="69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2">
      <c r="A795" s="6"/>
      <c r="B795" s="6"/>
      <c r="C795" s="6"/>
      <c r="D795" s="6"/>
      <c r="E795" s="6"/>
      <c r="F795" s="6"/>
      <c r="G795" s="6"/>
      <c r="M795" s="69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2">
      <c r="A796" s="6"/>
      <c r="B796" s="6"/>
      <c r="C796" s="6"/>
      <c r="D796" s="6"/>
      <c r="E796" s="6"/>
      <c r="F796" s="6"/>
      <c r="G796" s="6"/>
      <c r="M796" s="69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2">
      <c r="A797" s="6"/>
      <c r="B797" s="6"/>
      <c r="C797" s="6"/>
      <c r="D797" s="6"/>
      <c r="E797" s="6"/>
      <c r="F797" s="6"/>
      <c r="G797" s="6"/>
      <c r="M797" s="69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2">
      <c r="A798" s="6"/>
      <c r="B798" s="6"/>
      <c r="C798" s="6"/>
      <c r="D798" s="6"/>
      <c r="E798" s="6"/>
      <c r="F798" s="6"/>
      <c r="G798" s="6"/>
      <c r="M798" s="69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2">
      <c r="A799" s="6"/>
      <c r="B799" s="6"/>
      <c r="C799" s="6"/>
      <c r="D799" s="6"/>
      <c r="E799" s="6"/>
      <c r="F799" s="6"/>
      <c r="G799" s="6"/>
      <c r="M799" s="69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2">
      <c r="A800" s="6"/>
      <c r="B800" s="6"/>
      <c r="C800" s="6"/>
      <c r="D800" s="6"/>
      <c r="E800" s="6"/>
      <c r="F800" s="6"/>
      <c r="G800" s="6"/>
      <c r="M800" s="69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2">
      <c r="A801" s="6"/>
      <c r="B801" s="6"/>
      <c r="C801" s="6"/>
      <c r="D801" s="6"/>
      <c r="E801" s="6"/>
      <c r="F801" s="6"/>
      <c r="G801" s="6"/>
      <c r="M801" s="69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2">
      <c r="A802" s="6"/>
      <c r="B802" s="6"/>
      <c r="C802" s="6"/>
      <c r="D802" s="6"/>
      <c r="E802" s="6"/>
      <c r="F802" s="6"/>
      <c r="G802" s="6"/>
      <c r="M802" s="69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2">
      <c r="A803" s="6"/>
      <c r="B803" s="6"/>
      <c r="C803" s="6"/>
      <c r="D803" s="6"/>
      <c r="E803" s="6"/>
      <c r="F803" s="6"/>
      <c r="G803" s="6"/>
      <c r="M803" s="69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2">
      <c r="A804" s="6"/>
      <c r="B804" s="6"/>
      <c r="C804" s="6"/>
      <c r="D804" s="6"/>
      <c r="E804" s="6"/>
      <c r="F804" s="6"/>
      <c r="G804" s="6"/>
      <c r="M804" s="69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2">
      <c r="A805" s="6"/>
      <c r="B805" s="6"/>
      <c r="C805" s="6"/>
      <c r="D805" s="6"/>
      <c r="E805" s="6"/>
      <c r="F805" s="6"/>
      <c r="G805" s="6"/>
      <c r="M805" s="69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2">
      <c r="A806" s="6"/>
      <c r="B806" s="6"/>
      <c r="C806" s="6"/>
      <c r="D806" s="6"/>
      <c r="E806" s="6"/>
      <c r="F806" s="6"/>
      <c r="G806" s="6"/>
      <c r="M806" s="69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2">
      <c r="A807" s="6"/>
      <c r="B807" s="6"/>
      <c r="C807" s="6"/>
      <c r="D807" s="6"/>
      <c r="E807" s="6"/>
      <c r="F807" s="6"/>
      <c r="G807" s="6"/>
      <c r="M807" s="69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2">
      <c r="A808" s="6"/>
      <c r="B808" s="6"/>
      <c r="C808" s="6"/>
      <c r="D808" s="6"/>
      <c r="E808" s="6"/>
      <c r="F808" s="6"/>
      <c r="G808" s="6"/>
      <c r="M808" s="69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2">
      <c r="A809" s="6"/>
      <c r="B809" s="6"/>
      <c r="C809" s="6"/>
      <c r="D809" s="6"/>
      <c r="E809" s="6"/>
      <c r="F809" s="6"/>
      <c r="G809" s="6"/>
      <c r="M809" s="69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2">
      <c r="A810" s="6"/>
      <c r="B810" s="6"/>
      <c r="C810" s="6"/>
      <c r="D810" s="6"/>
      <c r="E810" s="6"/>
      <c r="F810" s="6"/>
      <c r="G810" s="6"/>
      <c r="M810" s="69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2">
      <c r="A811" s="6"/>
      <c r="B811" s="6"/>
      <c r="C811" s="6"/>
      <c r="D811" s="6"/>
      <c r="E811" s="6"/>
      <c r="F811" s="6"/>
      <c r="G811" s="6"/>
      <c r="M811" s="69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2">
      <c r="A812" s="6"/>
      <c r="B812" s="6"/>
      <c r="C812" s="6"/>
      <c r="D812" s="6"/>
      <c r="E812" s="6"/>
      <c r="F812" s="6"/>
      <c r="G812" s="6"/>
      <c r="M812" s="69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2">
      <c r="A813" s="6"/>
      <c r="B813" s="6"/>
      <c r="C813" s="6"/>
      <c r="D813" s="6"/>
      <c r="E813" s="6"/>
      <c r="F813" s="6"/>
      <c r="G813" s="6"/>
      <c r="M813" s="69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2">
      <c r="A814" s="6"/>
      <c r="B814" s="6"/>
      <c r="C814" s="6"/>
      <c r="D814" s="6"/>
      <c r="E814" s="6"/>
      <c r="F814" s="6"/>
      <c r="G814" s="6"/>
      <c r="M814" s="69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2">
      <c r="A815" s="6"/>
      <c r="B815" s="6"/>
      <c r="C815" s="6"/>
      <c r="D815" s="6"/>
      <c r="E815" s="6"/>
      <c r="F815" s="6"/>
      <c r="G815" s="6"/>
      <c r="M815" s="69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2">
      <c r="A816" s="6"/>
      <c r="B816" s="6"/>
      <c r="C816" s="6"/>
      <c r="D816" s="6"/>
      <c r="E816" s="6"/>
      <c r="F816" s="6"/>
      <c r="G816" s="6"/>
      <c r="M816" s="69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2">
      <c r="A817" s="6"/>
      <c r="B817" s="6"/>
      <c r="C817" s="6"/>
      <c r="D817" s="6"/>
      <c r="E817" s="6"/>
      <c r="F817" s="6"/>
      <c r="G817" s="6"/>
      <c r="M817" s="69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2">
      <c r="A818" s="6"/>
      <c r="B818" s="6"/>
      <c r="C818" s="6"/>
      <c r="D818" s="6"/>
      <c r="E818" s="6"/>
      <c r="F818" s="6"/>
      <c r="G818" s="6"/>
      <c r="M818" s="69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2">
      <c r="A819" s="6"/>
      <c r="B819" s="6"/>
      <c r="C819" s="6"/>
      <c r="D819" s="6"/>
      <c r="E819" s="6"/>
      <c r="F819" s="6"/>
      <c r="G819" s="6"/>
      <c r="M819" s="69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2">
      <c r="A820" s="6"/>
      <c r="B820" s="6"/>
      <c r="C820" s="6"/>
      <c r="D820" s="6"/>
      <c r="E820" s="6"/>
      <c r="F820" s="6"/>
      <c r="G820" s="6"/>
      <c r="M820" s="69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2">
      <c r="A821" s="6"/>
      <c r="B821" s="6"/>
      <c r="C821" s="6"/>
      <c r="D821" s="6"/>
      <c r="E821" s="6"/>
      <c r="F821" s="6"/>
      <c r="G821" s="6"/>
      <c r="M821" s="69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2">
      <c r="A822" s="6"/>
      <c r="B822" s="6"/>
      <c r="C822" s="6"/>
      <c r="D822" s="6"/>
      <c r="E822" s="6"/>
      <c r="F822" s="6"/>
      <c r="G822" s="6"/>
      <c r="M822" s="69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2">
      <c r="A823" s="6"/>
      <c r="B823" s="6"/>
      <c r="C823" s="6"/>
      <c r="D823" s="6"/>
      <c r="E823" s="6"/>
      <c r="F823" s="6"/>
      <c r="G823" s="6"/>
      <c r="M823" s="69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2">
      <c r="A824" s="6"/>
      <c r="B824" s="6"/>
      <c r="C824" s="6"/>
      <c r="D824" s="6"/>
      <c r="E824" s="6"/>
      <c r="F824" s="6"/>
      <c r="G824" s="6"/>
      <c r="M824" s="69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2">
      <c r="A825" s="6"/>
      <c r="B825" s="6"/>
      <c r="C825" s="6"/>
      <c r="D825" s="6"/>
      <c r="E825" s="6"/>
      <c r="F825" s="6"/>
      <c r="G825" s="6"/>
      <c r="M825" s="69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2">
      <c r="A826" s="6"/>
      <c r="B826" s="6"/>
      <c r="C826" s="6"/>
      <c r="D826" s="6"/>
      <c r="E826" s="6"/>
      <c r="F826" s="6"/>
      <c r="G826" s="6"/>
      <c r="M826" s="69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2">
      <c r="A827" s="6"/>
      <c r="B827" s="6"/>
      <c r="C827" s="6"/>
      <c r="D827" s="6"/>
      <c r="E827" s="6"/>
      <c r="F827" s="6"/>
      <c r="G827" s="6"/>
      <c r="M827" s="69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2">
      <c r="A828" s="6"/>
      <c r="B828" s="6"/>
      <c r="C828" s="6"/>
      <c r="D828" s="6"/>
      <c r="E828" s="6"/>
      <c r="F828" s="6"/>
      <c r="G828" s="6"/>
      <c r="M828" s="69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2">
      <c r="A829" s="6"/>
      <c r="B829" s="6"/>
      <c r="C829" s="6"/>
      <c r="D829" s="6"/>
      <c r="E829" s="6"/>
      <c r="F829" s="6"/>
      <c r="G829" s="6"/>
      <c r="M829" s="69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2">
      <c r="A830" s="6"/>
      <c r="B830" s="6"/>
      <c r="C830" s="6"/>
      <c r="D830" s="6"/>
      <c r="E830" s="6"/>
      <c r="F830" s="6"/>
      <c r="G830" s="6"/>
      <c r="M830" s="69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2">
      <c r="A831" s="6"/>
      <c r="B831" s="6"/>
      <c r="C831" s="6"/>
      <c r="D831" s="6"/>
      <c r="E831" s="6"/>
      <c r="F831" s="6"/>
      <c r="G831" s="6"/>
      <c r="M831" s="69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2">
      <c r="A832" s="6"/>
      <c r="B832" s="6"/>
      <c r="C832" s="6"/>
      <c r="D832" s="6"/>
      <c r="E832" s="6"/>
      <c r="F832" s="6"/>
      <c r="G832" s="6"/>
      <c r="M832" s="69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2">
      <c r="A833" s="6"/>
      <c r="B833" s="6"/>
      <c r="C833" s="6"/>
      <c r="D833" s="6"/>
      <c r="E833" s="6"/>
      <c r="F833" s="6"/>
      <c r="G833" s="6"/>
      <c r="M833" s="69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2">
      <c r="A834" s="6"/>
      <c r="B834" s="6"/>
      <c r="C834" s="6"/>
      <c r="D834" s="6"/>
      <c r="E834" s="6"/>
      <c r="F834" s="6"/>
      <c r="G834" s="6"/>
      <c r="M834" s="69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2">
      <c r="A835" s="6"/>
      <c r="B835" s="6"/>
      <c r="C835" s="6"/>
      <c r="D835" s="6"/>
      <c r="E835" s="6"/>
      <c r="F835" s="6"/>
      <c r="G835" s="6"/>
      <c r="M835" s="69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2">
      <c r="A836" s="6"/>
      <c r="B836" s="6"/>
      <c r="C836" s="6"/>
      <c r="D836" s="6"/>
      <c r="E836" s="6"/>
      <c r="F836" s="6"/>
      <c r="G836" s="6"/>
      <c r="M836" s="69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2">
      <c r="A837" s="6"/>
      <c r="B837" s="6"/>
      <c r="C837" s="6"/>
      <c r="D837" s="6"/>
      <c r="E837" s="6"/>
      <c r="F837" s="6"/>
      <c r="G837" s="6"/>
      <c r="M837" s="69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2">
      <c r="A838" s="6"/>
      <c r="B838" s="6"/>
      <c r="C838" s="6"/>
      <c r="D838" s="6"/>
      <c r="E838" s="6"/>
      <c r="F838" s="6"/>
      <c r="G838" s="6"/>
      <c r="M838" s="69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2">
      <c r="A839" s="6"/>
      <c r="B839" s="6"/>
      <c r="C839" s="6"/>
      <c r="D839" s="6"/>
      <c r="E839" s="6"/>
      <c r="F839" s="6"/>
      <c r="G839" s="6"/>
      <c r="M839" s="69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2">
      <c r="A840" s="6"/>
      <c r="B840" s="6"/>
      <c r="C840" s="6"/>
      <c r="D840" s="6"/>
      <c r="E840" s="6"/>
      <c r="F840" s="6"/>
      <c r="G840" s="6"/>
      <c r="M840" s="69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2">
      <c r="A841" s="6"/>
      <c r="B841" s="6"/>
      <c r="C841" s="6"/>
      <c r="D841" s="6"/>
      <c r="E841" s="6"/>
      <c r="F841" s="6"/>
      <c r="G841" s="6"/>
      <c r="M841" s="69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2">
      <c r="A842" s="6"/>
      <c r="B842" s="6"/>
      <c r="C842" s="6"/>
      <c r="D842" s="6"/>
      <c r="E842" s="6"/>
      <c r="F842" s="6"/>
      <c r="G842" s="6"/>
      <c r="M842" s="69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2">
      <c r="A843" s="6"/>
      <c r="B843" s="6"/>
      <c r="C843" s="6"/>
      <c r="D843" s="6"/>
      <c r="E843" s="6"/>
      <c r="F843" s="6"/>
      <c r="G843" s="6"/>
      <c r="M843" s="69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2">
      <c r="A844" s="6"/>
      <c r="B844" s="6"/>
      <c r="C844" s="6"/>
      <c r="D844" s="6"/>
      <c r="E844" s="6"/>
      <c r="F844" s="6"/>
      <c r="G844" s="6"/>
      <c r="M844" s="69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2">
      <c r="A845" s="6"/>
      <c r="B845" s="6"/>
      <c r="C845" s="6"/>
      <c r="D845" s="6"/>
      <c r="E845" s="6"/>
      <c r="F845" s="6"/>
      <c r="G845" s="6"/>
      <c r="M845" s="69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2">
      <c r="A846" s="6"/>
      <c r="B846" s="6"/>
      <c r="C846" s="6"/>
      <c r="D846" s="6"/>
      <c r="E846" s="6"/>
      <c r="F846" s="6"/>
      <c r="G846" s="6"/>
      <c r="M846" s="69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2">
      <c r="A847" s="6"/>
      <c r="B847" s="6"/>
      <c r="C847" s="6"/>
      <c r="D847" s="6"/>
      <c r="E847" s="6"/>
      <c r="F847" s="6"/>
      <c r="G847" s="6"/>
      <c r="M847" s="69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2">
      <c r="A848" s="6"/>
      <c r="B848" s="6"/>
      <c r="C848" s="6"/>
      <c r="D848" s="6"/>
      <c r="E848" s="6"/>
      <c r="F848" s="6"/>
      <c r="G848" s="6"/>
      <c r="M848" s="69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2">
      <c r="A849" s="6"/>
      <c r="B849" s="6"/>
      <c r="C849" s="6"/>
      <c r="D849" s="6"/>
      <c r="E849" s="6"/>
      <c r="F849" s="6"/>
      <c r="G849" s="6"/>
      <c r="M849" s="69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2">
      <c r="A850" s="6"/>
      <c r="B850" s="6"/>
      <c r="C850" s="6"/>
      <c r="D850" s="6"/>
      <c r="E850" s="6"/>
      <c r="F850" s="6"/>
      <c r="G850" s="6"/>
      <c r="M850" s="69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2">
      <c r="A851" s="6"/>
      <c r="B851" s="6"/>
      <c r="C851" s="6"/>
      <c r="D851" s="6"/>
      <c r="E851" s="6"/>
      <c r="F851" s="6"/>
      <c r="G851" s="6"/>
      <c r="M851" s="69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2">
      <c r="A852" s="6"/>
      <c r="B852" s="6"/>
      <c r="C852" s="6"/>
      <c r="D852" s="6"/>
      <c r="E852" s="6"/>
      <c r="F852" s="6"/>
      <c r="G852" s="6"/>
      <c r="M852" s="69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2">
      <c r="A853" s="6"/>
      <c r="B853" s="6"/>
      <c r="C853" s="6"/>
      <c r="D853" s="6"/>
      <c r="E853" s="6"/>
      <c r="F853" s="6"/>
      <c r="G853" s="6"/>
      <c r="M853" s="69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2">
      <c r="A854" s="6"/>
      <c r="B854" s="6"/>
      <c r="C854" s="6"/>
      <c r="D854" s="6"/>
      <c r="E854" s="6"/>
      <c r="F854" s="6"/>
      <c r="G854" s="6"/>
      <c r="M854" s="69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2">
      <c r="A855" s="6"/>
      <c r="B855" s="6"/>
      <c r="C855" s="6"/>
      <c r="D855" s="6"/>
      <c r="E855" s="6"/>
      <c r="F855" s="6"/>
      <c r="G855" s="6"/>
      <c r="M855" s="69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2">
      <c r="A856" s="6"/>
      <c r="B856" s="6"/>
      <c r="C856" s="6"/>
      <c r="D856" s="6"/>
      <c r="E856" s="6"/>
      <c r="F856" s="6"/>
      <c r="G856" s="6"/>
      <c r="M856" s="69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2">
      <c r="A857" s="6"/>
      <c r="B857" s="6"/>
      <c r="C857" s="6"/>
      <c r="D857" s="6"/>
      <c r="E857" s="6"/>
      <c r="F857" s="6"/>
      <c r="G857" s="6"/>
      <c r="M857" s="69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2">
      <c r="A858" s="6"/>
      <c r="B858" s="6"/>
      <c r="C858" s="6"/>
      <c r="D858" s="6"/>
      <c r="E858" s="6"/>
      <c r="F858" s="6"/>
      <c r="G858" s="6"/>
      <c r="M858" s="69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2">
      <c r="A859" s="6"/>
      <c r="B859" s="6"/>
      <c r="C859" s="6"/>
      <c r="D859" s="6"/>
      <c r="E859" s="6"/>
      <c r="F859" s="6"/>
      <c r="G859" s="6"/>
      <c r="M859" s="69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2">
      <c r="A860" s="6"/>
      <c r="B860" s="6"/>
      <c r="C860" s="6"/>
      <c r="D860" s="6"/>
      <c r="E860" s="6"/>
      <c r="F860" s="6"/>
      <c r="G860" s="6"/>
      <c r="M860" s="69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2">
      <c r="A861" s="6"/>
      <c r="B861" s="6"/>
      <c r="C861" s="6"/>
      <c r="D861" s="6"/>
      <c r="E861" s="6"/>
      <c r="F861" s="6"/>
      <c r="G861" s="6"/>
      <c r="M861" s="69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2">
      <c r="A862" s="6"/>
      <c r="B862" s="6"/>
      <c r="C862" s="6"/>
      <c r="D862" s="6"/>
      <c r="E862" s="6"/>
      <c r="F862" s="6"/>
      <c r="G862" s="6"/>
      <c r="M862" s="69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2">
      <c r="A863" s="6"/>
      <c r="B863" s="6"/>
      <c r="C863" s="6"/>
      <c r="D863" s="6"/>
      <c r="E863" s="6"/>
      <c r="F863" s="6"/>
      <c r="G863" s="6"/>
      <c r="M863" s="69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2">
      <c r="A864" s="6"/>
      <c r="B864" s="6"/>
      <c r="C864" s="6"/>
      <c r="D864" s="6"/>
      <c r="E864" s="6"/>
      <c r="F864" s="6"/>
      <c r="G864" s="6"/>
      <c r="M864" s="69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2">
      <c r="A865" s="6"/>
      <c r="B865" s="6"/>
      <c r="C865" s="6"/>
      <c r="D865" s="6"/>
      <c r="E865" s="6"/>
      <c r="F865" s="6"/>
      <c r="G865" s="6"/>
      <c r="M865" s="69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2">
      <c r="A866" s="6"/>
      <c r="B866" s="6"/>
      <c r="C866" s="6"/>
      <c r="D866" s="6"/>
      <c r="E866" s="6"/>
      <c r="F866" s="6"/>
      <c r="G866" s="6"/>
      <c r="M866" s="69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2">
      <c r="A867" s="6"/>
      <c r="B867" s="6"/>
      <c r="C867" s="6"/>
      <c r="D867" s="6"/>
      <c r="E867" s="6"/>
      <c r="F867" s="6"/>
      <c r="G867" s="6"/>
      <c r="M867" s="69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2">
      <c r="A868" s="6"/>
      <c r="B868" s="6"/>
      <c r="C868" s="6"/>
      <c r="D868" s="6"/>
      <c r="E868" s="6"/>
      <c r="F868" s="6"/>
      <c r="G868" s="6"/>
      <c r="M868" s="69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2">
      <c r="A869" s="6"/>
      <c r="B869" s="6"/>
      <c r="C869" s="6"/>
      <c r="D869" s="6"/>
      <c r="E869" s="6"/>
      <c r="F869" s="6"/>
      <c r="G869" s="6"/>
      <c r="M869" s="69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2">
      <c r="A870" s="6"/>
      <c r="B870" s="6"/>
      <c r="C870" s="6"/>
      <c r="D870" s="6"/>
      <c r="E870" s="6"/>
      <c r="F870" s="6"/>
      <c r="G870" s="6"/>
      <c r="M870" s="69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2">
      <c r="A871" s="6"/>
      <c r="B871" s="6"/>
      <c r="C871" s="6"/>
      <c r="D871" s="6"/>
      <c r="E871" s="6"/>
      <c r="F871" s="6"/>
      <c r="G871" s="6"/>
      <c r="M871" s="69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2">
      <c r="A872" s="6"/>
      <c r="B872" s="6"/>
      <c r="C872" s="6"/>
      <c r="D872" s="6"/>
      <c r="E872" s="6"/>
      <c r="F872" s="6"/>
      <c r="G872" s="6"/>
      <c r="M872" s="69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2">
      <c r="A873" s="6"/>
      <c r="B873" s="6"/>
      <c r="C873" s="6"/>
      <c r="D873" s="6"/>
      <c r="E873" s="6"/>
      <c r="F873" s="6"/>
      <c r="G873" s="6"/>
      <c r="M873" s="69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2">
      <c r="A874" s="6"/>
      <c r="B874" s="6"/>
      <c r="C874" s="6"/>
      <c r="D874" s="6"/>
      <c r="E874" s="6"/>
      <c r="F874" s="6"/>
      <c r="G874" s="6"/>
      <c r="M874" s="69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2">
      <c r="A875" s="6"/>
      <c r="B875" s="6"/>
      <c r="C875" s="6"/>
      <c r="D875" s="6"/>
      <c r="E875" s="6"/>
      <c r="F875" s="6"/>
      <c r="G875" s="6"/>
      <c r="M875" s="69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2">
      <c r="A876" s="6"/>
      <c r="B876" s="6"/>
      <c r="C876" s="6"/>
      <c r="D876" s="6"/>
      <c r="E876" s="6"/>
      <c r="F876" s="6"/>
      <c r="G876" s="6"/>
      <c r="M876" s="69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2">
      <c r="A877" s="6"/>
      <c r="B877" s="6"/>
      <c r="C877" s="6"/>
      <c r="D877" s="6"/>
      <c r="E877" s="6"/>
      <c r="F877" s="6"/>
      <c r="G877" s="6"/>
      <c r="M877" s="69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2">
      <c r="A878" s="6"/>
      <c r="B878" s="6"/>
      <c r="C878" s="6"/>
      <c r="D878" s="6"/>
      <c r="E878" s="6"/>
      <c r="F878" s="6"/>
      <c r="G878" s="6"/>
      <c r="M878" s="69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2">
      <c r="A879" s="6"/>
      <c r="B879" s="6"/>
      <c r="C879" s="6"/>
      <c r="D879" s="6"/>
      <c r="E879" s="6"/>
      <c r="F879" s="6"/>
      <c r="G879" s="6"/>
      <c r="M879" s="69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2">
      <c r="A880" s="6"/>
      <c r="B880" s="6"/>
      <c r="C880" s="6"/>
      <c r="D880" s="6"/>
      <c r="E880" s="6"/>
      <c r="F880" s="6"/>
      <c r="G880" s="6"/>
      <c r="M880" s="69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2">
      <c r="A881" s="6"/>
      <c r="B881" s="6"/>
      <c r="C881" s="6"/>
      <c r="D881" s="6"/>
      <c r="E881" s="6"/>
      <c r="F881" s="6"/>
      <c r="G881" s="6"/>
      <c r="M881" s="69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2">
      <c r="A882" s="6"/>
      <c r="B882" s="6"/>
      <c r="C882" s="6"/>
      <c r="D882" s="6"/>
      <c r="E882" s="6"/>
      <c r="F882" s="6"/>
      <c r="G882" s="6"/>
      <c r="M882" s="69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2">
      <c r="A883" s="6"/>
      <c r="B883" s="6"/>
      <c r="C883" s="6"/>
      <c r="D883" s="6"/>
      <c r="E883" s="6"/>
      <c r="F883" s="6"/>
      <c r="G883" s="6"/>
      <c r="M883" s="69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2">
      <c r="A884" s="6"/>
      <c r="B884" s="6"/>
      <c r="C884" s="6"/>
      <c r="D884" s="6"/>
      <c r="E884" s="6"/>
      <c r="F884" s="6"/>
      <c r="G884" s="6"/>
      <c r="M884" s="69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2">
      <c r="A885" s="6"/>
      <c r="B885" s="6"/>
      <c r="C885" s="6"/>
      <c r="D885" s="6"/>
      <c r="E885" s="6"/>
      <c r="F885" s="6"/>
      <c r="G885" s="6"/>
      <c r="M885" s="69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2">
      <c r="A886" s="6"/>
      <c r="B886" s="6"/>
      <c r="C886" s="6"/>
      <c r="D886" s="6"/>
      <c r="E886" s="6"/>
      <c r="F886" s="6"/>
      <c r="G886" s="6"/>
      <c r="M886" s="69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2">
      <c r="A887" s="6"/>
      <c r="B887" s="6"/>
      <c r="C887" s="6"/>
      <c r="D887" s="6"/>
      <c r="E887" s="6"/>
      <c r="F887" s="6"/>
      <c r="G887" s="6"/>
      <c r="M887" s="69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2">
      <c r="A888" s="6"/>
      <c r="B888" s="6"/>
      <c r="C888" s="6"/>
      <c r="D888" s="6"/>
      <c r="E888" s="6"/>
      <c r="F888" s="6"/>
      <c r="G888" s="6"/>
      <c r="M888" s="69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2">
      <c r="A889" s="6"/>
      <c r="B889" s="6"/>
      <c r="C889" s="6"/>
      <c r="D889" s="6"/>
      <c r="E889" s="6"/>
      <c r="F889" s="6"/>
      <c r="G889" s="6"/>
      <c r="M889" s="69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2">
      <c r="A890" s="6"/>
      <c r="B890" s="6"/>
      <c r="C890" s="6"/>
      <c r="D890" s="6"/>
      <c r="E890" s="6"/>
      <c r="F890" s="6"/>
      <c r="G890" s="6"/>
      <c r="M890" s="69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2">
      <c r="A891" s="6"/>
      <c r="B891" s="6"/>
      <c r="C891" s="6"/>
      <c r="D891" s="6"/>
      <c r="E891" s="6"/>
      <c r="F891" s="6"/>
      <c r="G891" s="6"/>
      <c r="M891" s="69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2">
      <c r="A892" s="6"/>
      <c r="B892" s="6"/>
      <c r="C892" s="6"/>
      <c r="D892" s="6"/>
      <c r="E892" s="6"/>
      <c r="F892" s="6"/>
      <c r="G892" s="6"/>
      <c r="M892" s="69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2">
      <c r="A893" s="6"/>
      <c r="B893" s="6"/>
      <c r="C893" s="6"/>
      <c r="D893" s="6"/>
      <c r="E893" s="6"/>
      <c r="F893" s="6"/>
      <c r="G893" s="6"/>
      <c r="M893" s="69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2">
      <c r="A894" s="6"/>
      <c r="B894" s="6"/>
      <c r="C894" s="6"/>
      <c r="D894" s="6"/>
      <c r="E894" s="6"/>
      <c r="F894" s="6"/>
      <c r="G894" s="6"/>
      <c r="M894" s="69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2">
      <c r="A895" s="6"/>
      <c r="B895" s="6"/>
      <c r="C895" s="6"/>
      <c r="D895" s="6"/>
      <c r="E895" s="6"/>
      <c r="F895" s="6"/>
      <c r="G895" s="6"/>
      <c r="M895" s="69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2">
      <c r="A896" s="6"/>
      <c r="B896" s="6"/>
      <c r="C896" s="6"/>
      <c r="D896" s="6"/>
      <c r="E896" s="6"/>
      <c r="F896" s="6"/>
      <c r="G896" s="6"/>
      <c r="M896" s="69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2">
      <c r="A897" s="6"/>
      <c r="B897" s="6"/>
      <c r="C897" s="6"/>
      <c r="D897" s="6"/>
      <c r="E897" s="6"/>
      <c r="F897" s="6"/>
      <c r="G897" s="6"/>
      <c r="M897" s="69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2">
      <c r="A898" s="6"/>
      <c r="B898" s="6"/>
      <c r="C898" s="6"/>
      <c r="D898" s="6"/>
      <c r="E898" s="6"/>
      <c r="F898" s="6"/>
      <c r="G898" s="6"/>
      <c r="M898" s="69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2">
      <c r="A899" s="6"/>
      <c r="B899" s="6"/>
      <c r="C899" s="6"/>
      <c r="D899" s="6"/>
      <c r="E899" s="6"/>
      <c r="F899" s="6"/>
      <c r="G899" s="6"/>
      <c r="M899" s="69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2">
      <c r="A900" s="6"/>
      <c r="B900" s="6"/>
      <c r="C900" s="6"/>
      <c r="D900" s="6"/>
      <c r="E900" s="6"/>
      <c r="F900" s="6"/>
      <c r="G900" s="6"/>
      <c r="M900" s="69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2">
      <c r="A901" s="6"/>
      <c r="B901" s="6"/>
      <c r="C901" s="6"/>
      <c r="D901" s="6"/>
      <c r="E901" s="6"/>
      <c r="F901" s="6"/>
      <c r="G901" s="6"/>
      <c r="M901" s="69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2">
      <c r="A902" s="6"/>
      <c r="B902" s="6"/>
      <c r="C902" s="6"/>
      <c r="D902" s="6"/>
      <c r="E902" s="6"/>
      <c r="F902" s="6"/>
      <c r="G902" s="6"/>
      <c r="M902" s="69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2">
      <c r="A903" s="6"/>
      <c r="B903" s="6"/>
      <c r="C903" s="6"/>
      <c r="D903" s="6"/>
      <c r="E903" s="6"/>
      <c r="F903" s="6"/>
      <c r="G903" s="6"/>
      <c r="M903" s="69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2">
      <c r="A904" s="6"/>
      <c r="B904" s="6"/>
      <c r="C904" s="6"/>
      <c r="D904" s="6"/>
      <c r="E904" s="6"/>
      <c r="F904" s="6"/>
      <c r="G904" s="6"/>
      <c r="M904" s="69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2">
      <c r="A905" s="6"/>
      <c r="B905" s="6"/>
      <c r="C905" s="6"/>
      <c r="D905" s="6"/>
      <c r="E905" s="6"/>
      <c r="F905" s="6"/>
      <c r="G905" s="6"/>
      <c r="M905" s="69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2">
      <c r="A906" s="6"/>
      <c r="B906" s="6"/>
      <c r="C906" s="6"/>
      <c r="D906" s="6"/>
      <c r="E906" s="6"/>
      <c r="F906" s="6"/>
      <c r="G906" s="6"/>
      <c r="M906" s="69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2">
      <c r="A907" s="6"/>
      <c r="B907" s="6"/>
      <c r="C907" s="6"/>
      <c r="D907" s="6"/>
      <c r="E907" s="6"/>
      <c r="F907" s="6"/>
      <c r="G907" s="6"/>
      <c r="M907" s="69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2">
      <c r="A908" s="6"/>
      <c r="B908" s="6"/>
      <c r="C908" s="6"/>
      <c r="D908" s="6"/>
      <c r="E908" s="6"/>
      <c r="F908" s="6"/>
      <c r="G908" s="6"/>
      <c r="M908" s="69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2">
      <c r="A909" s="6"/>
      <c r="B909" s="6"/>
      <c r="C909" s="6"/>
      <c r="D909" s="6"/>
      <c r="E909" s="6"/>
      <c r="F909" s="6"/>
      <c r="G909" s="6"/>
      <c r="M909" s="69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2">
      <c r="A910" s="6"/>
      <c r="B910" s="6"/>
      <c r="C910" s="6"/>
      <c r="D910" s="6"/>
      <c r="E910" s="6"/>
      <c r="F910" s="6"/>
      <c r="G910" s="6"/>
      <c r="M910" s="69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2">
      <c r="A911" s="6"/>
      <c r="B911" s="6"/>
      <c r="C911" s="6"/>
      <c r="D911" s="6"/>
      <c r="E911" s="6"/>
      <c r="F911" s="6"/>
      <c r="G911" s="6"/>
      <c r="M911" s="69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2">
      <c r="A912" s="6"/>
      <c r="B912" s="6"/>
      <c r="C912" s="6"/>
      <c r="D912" s="6"/>
      <c r="E912" s="6"/>
      <c r="F912" s="6"/>
      <c r="G912" s="6"/>
      <c r="M912" s="69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2">
      <c r="A913" s="6"/>
      <c r="B913" s="6"/>
      <c r="C913" s="6"/>
      <c r="D913" s="6"/>
      <c r="E913" s="6"/>
      <c r="F913" s="6"/>
      <c r="G913" s="6"/>
      <c r="M913" s="69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2">
      <c r="A914" s="6"/>
      <c r="B914" s="6"/>
      <c r="C914" s="6"/>
      <c r="D914" s="6"/>
      <c r="E914" s="6"/>
      <c r="F914" s="6"/>
      <c r="G914" s="6"/>
      <c r="M914" s="69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2">
      <c r="A915" s="6"/>
      <c r="B915" s="6"/>
      <c r="C915" s="6"/>
      <c r="D915" s="6"/>
      <c r="E915" s="6"/>
      <c r="F915" s="6"/>
      <c r="G915" s="6"/>
      <c r="M915" s="69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2">
      <c r="A916" s="6"/>
      <c r="B916" s="6"/>
      <c r="C916" s="6"/>
      <c r="D916" s="6"/>
      <c r="E916" s="6"/>
      <c r="F916" s="6"/>
      <c r="G916" s="6"/>
      <c r="M916" s="69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2">
      <c r="A917" s="6"/>
      <c r="B917" s="6"/>
      <c r="C917" s="6"/>
      <c r="D917" s="6"/>
      <c r="E917" s="6"/>
      <c r="F917" s="6"/>
      <c r="G917" s="6"/>
      <c r="M917" s="69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2">
      <c r="A918" s="6"/>
      <c r="B918" s="6"/>
      <c r="C918" s="6"/>
      <c r="D918" s="6"/>
      <c r="E918" s="6"/>
      <c r="F918" s="6"/>
      <c r="G918" s="6"/>
      <c r="M918" s="69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2">
      <c r="A919" s="6"/>
      <c r="B919" s="6"/>
      <c r="C919" s="6"/>
      <c r="D919" s="6"/>
      <c r="E919" s="6"/>
      <c r="F919" s="6"/>
      <c r="G919" s="6"/>
      <c r="M919" s="69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2">
      <c r="A920" s="6"/>
      <c r="B920" s="6"/>
      <c r="C920" s="6"/>
      <c r="D920" s="6"/>
      <c r="E920" s="6"/>
      <c r="F920" s="6"/>
      <c r="G920" s="6"/>
      <c r="M920" s="69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2">
      <c r="A921" s="6"/>
      <c r="B921" s="6"/>
      <c r="C921" s="6"/>
      <c r="D921" s="6"/>
      <c r="E921" s="6"/>
      <c r="F921" s="6"/>
      <c r="G921" s="6"/>
      <c r="M921" s="69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2">
      <c r="A922" s="6"/>
      <c r="B922" s="6"/>
      <c r="C922" s="6"/>
      <c r="D922" s="6"/>
      <c r="E922" s="6"/>
      <c r="F922" s="6"/>
      <c r="G922" s="6"/>
      <c r="M922" s="69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2">
      <c r="A923" s="6"/>
      <c r="B923" s="6"/>
      <c r="C923" s="6"/>
      <c r="D923" s="6"/>
      <c r="E923" s="6"/>
      <c r="F923" s="6"/>
      <c r="G923" s="6"/>
      <c r="M923" s="69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2">
      <c r="A924" s="6"/>
      <c r="B924" s="6"/>
      <c r="C924" s="6"/>
      <c r="D924" s="6"/>
      <c r="E924" s="6"/>
      <c r="F924" s="6"/>
      <c r="G924" s="6"/>
      <c r="M924" s="69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2">
      <c r="A925" s="6"/>
      <c r="B925" s="6"/>
      <c r="C925" s="6"/>
      <c r="D925" s="6"/>
      <c r="E925" s="6"/>
      <c r="F925" s="6"/>
      <c r="G925" s="6"/>
      <c r="M925" s="69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2">
      <c r="A926" s="6"/>
      <c r="B926" s="6"/>
      <c r="C926" s="6"/>
      <c r="D926" s="6"/>
      <c r="E926" s="6"/>
      <c r="F926" s="6"/>
      <c r="G926" s="6"/>
      <c r="M926" s="69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2">
      <c r="A927" s="6"/>
      <c r="B927" s="6"/>
      <c r="C927" s="6"/>
      <c r="D927" s="6"/>
      <c r="E927" s="6"/>
      <c r="F927" s="6"/>
      <c r="G927" s="6"/>
      <c r="M927" s="69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2">
      <c r="A928" s="6"/>
      <c r="B928" s="6"/>
      <c r="C928" s="6"/>
      <c r="D928" s="6"/>
      <c r="E928" s="6"/>
      <c r="F928" s="6"/>
      <c r="G928" s="6"/>
      <c r="M928" s="69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2">
      <c r="A929" s="6"/>
      <c r="B929" s="6"/>
      <c r="C929" s="6"/>
      <c r="D929" s="6"/>
      <c r="E929" s="6"/>
      <c r="F929" s="6"/>
      <c r="G929" s="6"/>
      <c r="M929" s="69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2">
      <c r="A930" s="6"/>
      <c r="B930" s="6"/>
      <c r="C930" s="6"/>
      <c r="D930" s="6"/>
      <c r="E930" s="6"/>
      <c r="F930" s="6"/>
      <c r="G930" s="6"/>
      <c r="M930" s="69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2">
      <c r="A931" s="6"/>
      <c r="B931" s="6"/>
      <c r="C931" s="6"/>
      <c r="D931" s="6"/>
      <c r="E931" s="6"/>
      <c r="F931" s="6"/>
      <c r="G931" s="6"/>
      <c r="M931" s="69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2">
      <c r="A932" s="6"/>
      <c r="B932" s="6"/>
      <c r="C932" s="6"/>
      <c r="D932" s="6"/>
      <c r="E932" s="6"/>
      <c r="F932" s="6"/>
      <c r="G932" s="6"/>
      <c r="M932" s="69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2">
      <c r="A933" s="6"/>
      <c r="B933" s="6"/>
      <c r="C933" s="6"/>
      <c r="D933" s="6"/>
      <c r="E933" s="6"/>
      <c r="F933" s="6"/>
      <c r="G933" s="6"/>
      <c r="M933" s="69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2">
      <c r="A934" s="6"/>
      <c r="B934" s="6"/>
      <c r="C934" s="6"/>
      <c r="D934" s="6"/>
      <c r="E934" s="6"/>
      <c r="F934" s="6"/>
      <c r="G934" s="6"/>
      <c r="M934" s="69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2">
      <c r="A935" s="6"/>
      <c r="B935" s="6"/>
      <c r="C935" s="6"/>
      <c r="D935" s="6"/>
      <c r="E935" s="6"/>
      <c r="F935" s="6"/>
      <c r="G935" s="6"/>
      <c r="M935" s="69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2">
      <c r="A936" s="6"/>
      <c r="B936" s="6"/>
      <c r="C936" s="6"/>
      <c r="D936" s="6"/>
      <c r="E936" s="6"/>
      <c r="F936" s="6"/>
      <c r="G936" s="6"/>
      <c r="M936" s="69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2">
      <c r="A937" s="6"/>
      <c r="B937" s="6"/>
      <c r="C937" s="6"/>
      <c r="D937" s="6"/>
      <c r="E937" s="6"/>
      <c r="F937" s="6"/>
      <c r="G937" s="6"/>
      <c r="M937" s="69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2">
      <c r="A938" s="6"/>
      <c r="B938" s="6"/>
      <c r="C938" s="6"/>
      <c r="D938" s="6"/>
      <c r="E938" s="6"/>
      <c r="F938" s="6"/>
      <c r="G938" s="6"/>
      <c r="M938" s="69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2">
      <c r="A939" s="6"/>
      <c r="B939" s="6"/>
      <c r="C939" s="6"/>
      <c r="D939" s="6"/>
      <c r="E939" s="6"/>
      <c r="F939" s="6"/>
      <c r="G939" s="6"/>
      <c r="M939" s="69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2">
      <c r="A940" s="6"/>
      <c r="B940" s="6"/>
      <c r="C940" s="6"/>
      <c r="D940" s="6"/>
      <c r="E940" s="6"/>
      <c r="F940" s="6"/>
      <c r="G940" s="6"/>
      <c r="M940" s="69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2">
      <c r="A941" s="6"/>
      <c r="B941" s="6"/>
      <c r="C941" s="6"/>
      <c r="D941" s="6"/>
      <c r="E941" s="6"/>
      <c r="F941" s="6"/>
      <c r="G941" s="6"/>
      <c r="M941" s="69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2">
      <c r="A942" s="6"/>
      <c r="B942" s="6"/>
      <c r="C942" s="6"/>
      <c r="D942" s="6"/>
      <c r="E942" s="6"/>
      <c r="F942" s="6"/>
      <c r="G942" s="6"/>
      <c r="M942" s="69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2">
      <c r="A943" s="6"/>
      <c r="B943" s="6"/>
      <c r="C943" s="6"/>
      <c r="D943" s="6"/>
      <c r="E943" s="6"/>
      <c r="F943" s="6"/>
      <c r="G943" s="6"/>
      <c r="M943" s="69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2">
      <c r="A944" s="6"/>
      <c r="B944" s="6"/>
      <c r="C944" s="6"/>
      <c r="D944" s="6"/>
      <c r="E944" s="6"/>
      <c r="F944" s="6"/>
      <c r="G944" s="6"/>
      <c r="M944" s="69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2">
      <c r="A945" s="6"/>
      <c r="B945" s="6"/>
      <c r="C945" s="6"/>
      <c r="D945" s="6"/>
      <c r="E945" s="6"/>
      <c r="F945" s="6"/>
      <c r="G945" s="6"/>
      <c r="M945" s="69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2">
      <c r="A946" s="6"/>
      <c r="B946" s="6"/>
      <c r="C946" s="6"/>
      <c r="D946" s="6"/>
      <c r="E946" s="6"/>
      <c r="F946" s="6"/>
      <c r="G946" s="6"/>
      <c r="M946" s="69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2">
      <c r="A947" s="6"/>
      <c r="B947" s="6"/>
      <c r="C947" s="6"/>
      <c r="D947" s="6"/>
      <c r="E947" s="6"/>
      <c r="F947" s="6"/>
      <c r="G947" s="6"/>
      <c r="M947" s="69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2">
      <c r="A948" s="6"/>
      <c r="B948" s="6"/>
      <c r="C948" s="6"/>
      <c r="D948" s="6"/>
      <c r="E948" s="6"/>
      <c r="F948" s="6"/>
      <c r="G948" s="6"/>
      <c r="M948" s="69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2">
      <c r="A949" s="6"/>
      <c r="B949" s="6"/>
      <c r="C949" s="6"/>
      <c r="D949" s="6"/>
      <c r="E949" s="6"/>
      <c r="F949" s="6"/>
      <c r="G949" s="6"/>
      <c r="M949" s="69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2">
      <c r="A950" s="6"/>
      <c r="B950" s="6"/>
      <c r="C950" s="6"/>
      <c r="D950" s="6"/>
      <c r="E950" s="6"/>
      <c r="F950" s="6"/>
      <c r="G950" s="6"/>
      <c r="M950" s="69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2">
      <c r="A951" s="6"/>
      <c r="B951" s="6"/>
      <c r="C951" s="6"/>
      <c r="D951" s="6"/>
      <c r="E951" s="6"/>
      <c r="F951" s="6"/>
      <c r="G951" s="6"/>
      <c r="M951" s="69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2">
      <c r="A952" s="6"/>
      <c r="B952" s="6"/>
      <c r="C952" s="6"/>
      <c r="D952" s="6"/>
      <c r="E952" s="6"/>
      <c r="F952" s="6"/>
      <c r="G952" s="6"/>
      <c r="M952" s="69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2">
      <c r="A953" s="6"/>
      <c r="B953" s="6"/>
      <c r="C953" s="6"/>
      <c r="D953" s="6"/>
      <c r="E953" s="6"/>
      <c r="F953" s="6"/>
      <c r="G953" s="6"/>
      <c r="M953" s="69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2">
      <c r="A954" s="6"/>
      <c r="B954" s="6"/>
      <c r="C954" s="6"/>
      <c r="D954" s="6"/>
      <c r="E954" s="6"/>
      <c r="F954" s="6"/>
      <c r="G954" s="6"/>
      <c r="M954" s="69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2">
      <c r="A955" s="6"/>
      <c r="B955" s="6"/>
      <c r="C955" s="6"/>
      <c r="D955" s="6"/>
      <c r="E955" s="6"/>
      <c r="F955" s="6"/>
      <c r="G955" s="6"/>
      <c r="M955" s="69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2">
      <c r="A956" s="6"/>
      <c r="B956" s="6"/>
      <c r="C956" s="6"/>
      <c r="D956" s="6"/>
      <c r="E956" s="6"/>
      <c r="F956" s="6"/>
      <c r="G956" s="6"/>
      <c r="M956" s="69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2">
      <c r="A957" s="6"/>
      <c r="B957" s="6"/>
      <c r="C957" s="6"/>
      <c r="D957" s="6"/>
      <c r="E957" s="6"/>
      <c r="F957" s="6"/>
      <c r="G957" s="6"/>
      <c r="M957" s="69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2">
      <c r="A958" s="6"/>
      <c r="B958" s="6"/>
      <c r="C958" s="6"/>
      <c r="D958" s="6"/>
      <c r="E958" s="6"/>
      <c r="F958" s="6"/>
      <c r="G958" s="6"/>
      <c r="M958" s="69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2">
      <c r="A959" s="6"/>
      <c r="B959" s="6"/>
      <c r="C959" s="6"/>
      <c r="D959" s="6"/>
      <c r="E959" s="6"/>
      <c r="F959" s="6"/>
      <c r="G959" s="6"/>
      <c r="M959" s="69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2">
      <c r="A960" s="6"/>
      <c r="B960" s="6"/>
      <c r="C960" s="6"/>
      <c r="D960" s="6"/>
      <c r="E960" s="6"/>
      <c r="F960" s="6"/>
      <c r="G960" s="6"/>
      <c r="M960" s="69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2">
      <c r="A961" s="6"/>
      <c r="B961" s="6"/>
      <c r="C961" s="6"/>
      <c r="D961" s="6"/>
      <c r="E961" s="6"/>
      <c r="F961" s="6"/>
      <c r="G961" s="6"/>
      <c r="M961" s="69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2">
      <c r="A962" s="6"/>
      <c r="B962" s="6"/>
      <c r="C962" s="6"/>
      <c r="D962" s="6"/>
      <c r="E962" s="6"/>
      <c r="F962" s="6"/>
      <c r="G962" s="6"/>
      <c r="M962" s="69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2">
      <c r="A963" s="6"/>
      <c r="B963" s="6"/>
      <c r="C963" s="6"/>
      <c r="D963" s="6"/>
      <c r="E963" s="6"/>
      <c r="F963" s="6"/>
      <c r="G963" s="6"/>
      <c r="M963" s="69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2">
      <c r="A964" s="6"/>
      <c r="B964" s="6"/>
      <c r="C964" s="6"/>
      <c r="D964" s="6"/>
      <c r="E964" s="6"/>
      <c r="F964" s="6"/>
      <c r="G964" s="6"/>
      <c r="M964" s="69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2">
      <c r="A965" s="6"/>
      <c r="B965" s="6"/>
      <c r="C965" s="6"/>
      <c r="D965" s="6"/>
      <c r="E965" s="6"/>
      <c r="F965" s="6"/>
      <c r="G965" s="6"/>
      <c r="M965" s="69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2">
      <c r="A966" s="6"/>
      <c r="B966" s="6"/>
      <c r="C966" s="6"/>
      <c r="D966" s="6"/>
      <c r="E966" s="6"/>
      <c r="F966" s="6"/>
      <c r="G966" s="6"/>
      <c r="M966" s="69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2">
      <c r="A967" s="6"/>
      <c r="B967" s="6"/>
      <c r="C967" s="6"/>
      <c r="D967" s="6"/>
      <c r="E967" s="6"/>
      <c r="F967" s="6"/>
      <c r="G967" s="6"/>
      <c r="M967" s="69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2">
      <c r="A968" s="6"/>
      <c r="B968" s="6"/>
      <c r="C968" s="6"/>
      <c r="D968" s="6"/>
      <c r="E968" s="6"/>
      <c r="F968" s="6"/>
      <c r="G968" s="6"/>
      <c r="M968" s="69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2">
      <c r="A969" s="6"/>
      <c r="B969" s="6"/>
      <c r="C969" s="6"/>
      <c r="D969" s="6"/>
      <c r="E969" s="6"/>
      <c r="F969" s="6"/>
      <c r="G969" s="6"/>
      <c r="M969" s="69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2">
      <c r="A970" s="6"/>
      <c r="B970" s="6"/>
      <c r="C970" s="6"/>
      <c r="D970" s="6"/>
      <c r="E970" s="6"/>
      <c r="F970" s="6"/>
      <c r="G970" s="6"/>
      <c r="M970" s="69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2">
      <c r="A971" s="6"/>
      <c r="B971" s="6"/>
      <c r="C971" s="6"/>
      <c r="D971" s="6"/>
      <c r="E971" s="6"/>
      <c r="F971" s="6"/>
      <c r="G971" s="6"/>
      <c r="M971" s="69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2">
      <c r="A972" s="6"/>
      <c r="B972" s="6"/>
      <c r="C972" s="6"/>
      <c r="D972" s="6"/>
      <c r="E972" s="6"/>
      <c r="F972" s="6"/>
      <c r="G972" s="6"/>
      <c r="M972" s="69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2">
      <c r="A973" s="6"/>
      <c r="B973" s="6"/>
      <c r="C973" s="6"/>
      <c r="D973" s="6"/>
      <c r="E973" s="6"/>
      <c r="F973" s="6"/>
      <c r="G973" s="6"/>
      <c r="M973" s="69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2">
      <c r="A974" s="6"/>
      <c r="B974" s="6"/>
      <c r="C974" s="6"/>
      <c r="D974" s="6"/>
      <c r="E974" s="6"/>
      <c r="F974" s="6"/>
      <c r="G974" s="6"/>
      <c r="M974" s="69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2">
      <c r="A975" s="6"/>
      <c r="B975" s="6"/>
      <c r="C975" s="6"/>
      <c r="D975" s="6"/>
      <c r="E975" s="6"/>
      <c r="F975" s="6"/>
      <c r="G975" s="6"/>
      <c r="M975" s="69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2">
      <c r="A976" s="6"/>
      <c r="B976" s="6"/>
      <c r="C976" s="6"/>
      <c r="D976" s="6"/>
      <c r="E976" s="6"/>
      <c r="F976" s="6"/>
      <c r="G976" s="6"/>
      <c r="M976" s="69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2">
      <c r="A977" s="6"/>
      <c r="B977" s="6"/>
      <c r="C977" s="6"/>
      <c r="D977" s="6"/>
      <c r="E977" s="6"/>
      <c r="F977" s="6"/>
      <c r="G977" s="6"/>
      <c r="M977" s="69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2">
      <c r="A978" s="6"/>
      <c r="B978" s="6"/>
      <c r="C978" s="6"/>
      <c r="D978" s="6"/>
      <c r="E978" s="6"/>
      <c r="F978" s="6"/>
      <c r="G978" s="6"/>
      <c r="M978" s="69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2">
      <c r="A979" s="6"/>
      <c r="B979" s="6"/>
      <c r="C979" s="6"/>
      <c r="D979" s="6"/>
      <c r="E979" s="6"/>
      <c r="F979" s="6"/>
      <c r="G979" s="6"/>
      <c r="M979" s="69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2">
      <c r="A980" s="6"/>
      <c r="B980" s="6"/>
      <c r="C980" s="6"/>
      <c r="D980" s="6"/>
      <c r="E980" s="6"/>
      <c r="F980" s="6"/>
      <c r="G980" s="6"/>
      <c r="M980" s="69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2">
      <c r="A981" s="6"/>
      <c r="B981" s="6"/>
      <c r="C981" s="6"/>
      <c r="D981" s="6"/>
      <c r="E981" s="6"/>
      <c r="F981" s="6"/>
      <c r="G981" s="6"/>
      <c r="M981" s="69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2">
      <c r="A982" s="6"/>
      <c r="B982" s="6"/>
      <c r="C982" s="6"/>
      <c r="D982" s="6"/>
      <c r="E982" s="6"/>
      <c r="F982" s="6"/>
      <c r="G982" s="6"/>
      <c r="M982" s="69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2">
      <c r="A983" s="6"/>
      <c r="B983" s="6"/>
      <c r="C983" s="6"/>
      <c r="D983" s="6"/>
      <c r="E983" s="6"/>
      <c r="F983" s="6"/>
      <c r="G983" s="6"/>
      <c r="M983" s="69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2">
      <c r="A984" s="6"/>
      <c r="B984" s="6"/>
      <c r="C984" s="6"/>
      <c r="D984" s="6"/>
      <c r="E984" s="6"/>
      <c r="F984" s="6"/>
      <c r="G984" s="6"/>
      <c r="M984" s="69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2">
      <c r="A985" s="6"/>
      <c r="B985" s="6"/>
      <c r="C985" s="6"/>
      <c r="D985" s="6"/>
      <c r="E985" s="6"/>
      <c r="F985" s="6"/>
      <c r="G985" s="6"/>
      <c r="M985" s="69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2">
      <c r="A986" s="6"/>
      <c r="B986" s="6"/>
      <c r="C986" s="6"/>
      <c r="D986" s="6"/>
      <c r="E986" s="6"/>
      <c r="F986" s="6"/>
      <c r="G986" s="6"/>
      <c r="M986" s="69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2">
      <c r="A987" s="6"/>
      <c r="B987" s="6"/>
      <c r="C987" s="6"/>
      <c r="D987" s="6"/>
      <c r="E987" s="6"/>
      <c r="F987" s="6"/>
      <c r="G987" s="6"/>
      <c r="M987" s="69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2">
      <c r="A988" s="6"/>
      <c r="B988" s="6"/>
      <c r="C988" s="6"/>
      <c r="D988" s="6"/>
      <c r="E988" s="6"/>
      <c r="F988" s="6"/>
      <c r="G988" s="6"/>
      <c r="M988" s="69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2">
      <c r="A989" s="6"/>
      <c r="B989" s="6"/>
      <c r="C989" s="6"/>
      <c r="D989" s="6"/>
      <c r="E989" s="6"/>
      <c r="F989" s="6"/>
      <c r="G989" s="6"/>
      <c r="M989" s="69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2">
      <c r="A990" s="6"/>
      <c r="B990" s="6"/>
      <c r="C990" s="6"/>
      <c r="D990" s="6"/>
      <c r="E990" s="6"/>
      <c r="F990" s="6"/>
      <c r="G990" s="6"/>
      <c r="M990" s="69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2">
      <c r="A991" s="6"/>
      <c r="B991" s="6"/>
      <c r="C991" s="6"/>
      <c r="D991" s="6"/>
      <c r="E991" s="6"/>
      <c r="F991" s="6"/>
      <c r="G991" s="6"/>
      <c r="M991" s="69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2">
      <c r="A992" s="6"/>
      <c r="B992" s="6"/>
      <c r="C992" s="6"/>
      <c r="D992" s="6"/>
      <c r="E992" s="6"/>
      <c r="F992" s="6"/>
      <c r="G992" s="6"/>
      <c r="M992" s="69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2">
      <c r="A993" s="6"/>
      <c r="B993" s="6"/>
      <c r="C993" s="6"/>
      <c r="D993" s="6"/>
      <c r="E993" s="6"/>
      <c r="F993" s="6"/>
      <c r="G993" s="6"/>
      <c r="M993" s="69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2">
      <c r="A994" s="6"/>
      <c r="B994" s="6"/>
      <c r="C994" s="6"/>
      <c r="D994" s="6"/>
      <c r="E994" s="6"/>
      <c r="F994" s="6"/>
      <c r="G994" s="6"/>
      <c r="M994" s="69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2">
      <c r="A995" s="6"/>
      <c r="B995" s="6"/>
      <c r="C995" s="6"/>
      <c r="D995" s="6"/>
      <c r="E995" s="6"/>
      <c r="F995" s="6"/>
      <c r="G995" s="6"/>
      <c r="M995" s="69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2">
      <c r="A996" s="6"/>
      <c r="B996" s="6"/>
      <c r="C996" s="6"/>
      <c r="D996" s="6"/>
      <c r="E996" s="6"/>
      <c r="F996" s="6"/>
      <c r="G996" s="6"/>
      <c r="M996" s="69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2">
      <c r="A997" s="6"/>
      <c r="B997" s="6"/>
      <c r="C997" s="6"/>
      <c r="D997" s="6"/>
      <c r="E997" s="6"/>
      <c r="F997" s="6"/>
      <c r="G997" s="6"/>
      <c r="M997" s="69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2">
      <c r="A998" s="6"/>
      <c r="B998" s="6"/>
      <c r="C998" s="6"/>
      <c r="D998" s="6"/>
      <c r="E998" s="6"/>
      <c r="F998" s="6"/>
      <c r="G998" s="6"/>
      <c r="M998" s="69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2">
      <c r="A999" s="6"/>
      <c r="B999" s="6"/>
      <c r="C999" s="6"/>
      <c r="D999" s="6"/>
      <c r="E999" s="6"/>
      <c r="F999" s="6"/>
      <c r="G999" s="6"/>
      <c r="M999" s="69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2">
      <c r="A1000" s="6"/>
      <c r="B1000" s="6"/>
      <c r="C1000" s="6"/>
      <c r="D1000" s="6"/>
      <c r="E1000" s="6"/>
      <c r="F1000" s="6"/>
      <c r="G1000" s="6"/>
      <c r="M1000" s="69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48">
    <mergeCell ref="S52:T52"/>
    <mergeCell ref="A53:B53"/>
    <mergeCell ref="D53:E53"/>
    <mergeCell ref="H53:I53"/>
    <mergeCell ref="K53:L53"/>
    <mergeCell ref="O52:R52"/>
    <mergeCell ref="A19:B19"/>
    <mergeCell ref="D19:E19"/>
    <mergeCell ref="H19:I19"/>
    <mergeCell ref="A20:B20"/>
    <mergeCell ref="D20:E20"/>
    <mergeCell ref="H20:I20"/>
    <mergeCell ref="A21:B21"/>
    <mergeCell ref="D21:E21"/>
    <mergeCell ref="H21:I21"/>
    <mergeCell ref="A22:B22"/>
    <mergeCell ref="D22:E22"/>
    <mergeCell ref="H22:I22"/>
    <mergeCell ref="A23:B23"/>
    <mergeCell ref="D23:E23"/>
    <mergeCell ref="H23:I23"/>
    <mergeCell ref="A24:B24"/>
    <mergeCell ref="D24:E24"/>
    <mergeCell ref="H24:I24"/>
    <mergeCell ref="A1:F1"/>
    <mergeCell ref="G1:G52"/>
    <mergeCell ref="H1:L1"/>
    <mergeCell ref="A2:C3"/>
    <mergeCell ref="D2:E2"/>
    <mergeCell ref="O2:T2"/>
    <mergeCell ref="L14:M14"/>
    <mergeCell ref="D47:E47"/>
    <mergeCell ref="H47:I47"/>
    <mergeCell ref="K47:L47"/>
    <mergeCell ref="D48:F48"/>
    <mergeCell ref="H48:I48"/>
    <mergeCell ref="K48:L48"/>
    <mergeCell ref="H49:I49"/>
    <mergeCell ref="K49:L49"/>
    <mergeCell ref="D50:E50"/>
    <mergeCell ref="H50:I50"/>
    <mergeCell ref="K50:L50"/>
    <mergeCell ref="D51:E51"/>
    <mergeCell ref="H51:I51"/>
    <mergeCell ref="K51:L51"/>
    <mergeCell ref="D52:E52"/>
    <mergeCell ref="H52:I52"/>
    <mergeCell ref="K52:L52"/>
    <mergeCell ref="H2:L2"/>
    <mergeCell ref="H3:L3"/>
    <mergeCell ref="D3:E3"/>
    <mergeCell ref="D4:E4"/>
    <mergeCell ref="A4:B4"/>
    <mergeCell ref="A5:B5"/>
    <mergeCell ref="D5:E5"/>
    <mergeCell ref="D6:E6"/>
    <mergeCell ref="A6:B6"/>
    <mergeCell ref="H4:M4"/>
    <mergeCell ref="L5:M5"/>
    <mergeCell ref="A7:B7"/>
    <mergeCell ref="L6:M6"/>
    <mergeCell ref="L7:M7"/>
    <mergeCell ref="D7:E7"/>
    <mergeCell ref="D8:E8"/>
    <mergeCell ref="A8:B8"/>
    <mergeCell ref="A9:B9"/>
    <mergeCell ref="L8:M8"/>
    <mergeCell ref="L9:M9"/>
    <mergeCell ref="D9:E9"/>
    <mergeCell ref="D10:E10"/>
    <mergeCell ref="A10:B10"/>
    <mergeCell ref="A11:B11"/>
    <mergeCell ref="L10:M10"/>
    <mergeCell ref="L11:M11"/>
    <mergeCell ref="D11:E11"/>
    <mergeCell ref="D12:E12"/>
    <mergeCell ref="A12:B12"/>
    <mergeCell ref="A13:B13"/>
    <mergeCell ref="L12:M12"/>
    <mergeCell ref="L13:M13"/>
    <mergeCell ref="D13:E13"/>
    <mergeCell ref="D14:E14"/>
    <mergeCell ref="A14:B14"/>
    <mergeCell ref="A15:B15"/>
    <mergeCell ref="D15:E15"/>
    <mergeCell ref="H15:M15"/>
    <mergeCell ref="A16:B16"/>
    <mergeCell ref="D16:E16"/>
    <mergeCell ref="A18:B18"/>
    <mergeCell ref="D18:E18"/>
    <mergeCell ref="H18:J18"/>
    <mergeCell ref="H16:M16"/>
    <mergeCell ref="A17:B17"/>
    <mergeCell ref="D17:E17"/>
    <mergeCell ref="H17:M17"/>
    <mergeCell ref="A25:B25"/>
    <mergeCell ref="D25:E25"/>
    <mergeCell ref="H25:I25"/>
    <mergeCell ref="D26:F26"/>
    <mergeCell ref="H26:J27"/>
    <mergeCell ref="A28:B28"/>
    <mergeCell ref="D28:E28"/>
    <mergeCell ref="H28:J28"/>
    <mergeCell ref="A29:B29"/>
    <mergeCell ref="D29:E29"/>
    <mergeCell ref="H29:I29"/>
    <mergeCell ref="A30:B30"/>
    <mergeCell ref="D30:E30"/>
    <mergeCell ref="H30:I30"/>
    <mergeCell ref="A31:B31"/>
    <mergeCell ref="D31:E31"/>
    <mergeCell ref="H31:I31"/>
    <mergeCell ref="A32:B32"/>
    <mergeCell ref="D32:E32"/>
    <mergeCell ref="H32:I32"/>
    <mergeCell ref="A33:B33"/>
    <mergeCell ref="D33:E33"/>
    <mergeCell ref="H33:I33"/>
    <mergeCell ref="A34:B34"/>
    <mergeCell ref="D34:F34"/>
    <mergeCell ref="H34:I34"/>
    <mergeCell ref="A35:B35"/>
    <mergeCell ref="H35:I35"/>
    <mergeCell ref="A36:B36"/>
    <mergeCell ref="D36:E36"/>
    <mergeCell ref="H36:I36"/>
    <mergeCell ref="A37:B37"/>
    <mergeCell ref="D37:E37"/>
    <mergeCell ref="H37:I37"/>
    <mergeCell ref="A38:B38"/>
    <mergeCell ref="D38:E38"/>
    <mergeCell ref="H38:I38"/>
    <mergeCell ref="A39:B39"/>
    <mergeCell ref="D39:E39"/>
    <mergeCell ref="H39:I39"/>
    <mergeCell ref="H45:I45"/>
    <mergeCell ref="K45:L45"/>
    <mergeCell ref="H46:I46"/>
    <mergeCell ref="K46:L46"/>
    <mergeCell ref="A40:B40"/>
    <mergeCell ref="D40:E40"/>
    <mergeCell ref="H40:I40"/>
    <mergeCell ref="H41:M42"/>
    <mergeCell ref="D42:F42"/>
    <mergeCell ref="H43:J43"/>
    <mergeCell ref="K43:M43"/>
    <mergeCell ref="H44:I44"/>
    <mergeCell ref="K44:L44"/>
  </mergeCells>
  <printOptions horizontalCentered="1"/>
  <pageMargins left="0.25" right="0.25" top="0.35" bottom="0.33" header="0" footer="0"/>
  <pageSetup scale="7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0"/>
  <sheetViews>
    <sheetView topLeftCell="A7" workbookViewId="0">
      <selection activeCell="H47" sqref="H47:I47"/>
    </sheetView>
  </sheetViews>
  <sheetFormatPr defaultColWidth="12.5703125" defaultRowHeight="15" customHeight="1" x14ac:dyDescent="0.2"/>
  <cols>
    <col min="1" max="1" width="19.7109375" customWidth="1"/>
    <col min="2" max="2" width="6.7109375" customWidth="1"/>
    <col min="3" max="3" width="15.5703125" customWidth="1"/>
    <col min="4" max="4" width="19.7109375" customWidth="1"/>
    <col min="5" max="5" width="6.7109375" customWidth="1"/>
    <col min="6" max="6" width="15.5703125" customWidth="1"/>
    <col min="7" max="7" width="3.7109375" customWidth="1"/>
    <col min="8" max="8" width="20.5703125" customWidth="1"/>
    <col min="9" max="11" width="16.7109375" customWidth="1"/>
    <col min="12" max="13" width="13.7109375" customWidth="1"/>
    <col min="14" max="14" width="2.7109375" customWidth="1"/>
    <col min="15" max="15" width="8" customWidth="1"/>
    <col min="16" max="16" width="5.85546875" customWidth="1"/>
    <col min="17" max="17" width="6" customWidth="1"/>
    <col min="18" max="18" width="8.42578125" customWidth="1"/>
    <col min="19" max="19" width="7.85546875" customWidth="1"/>
    <col min="20" max="20" width="7.42578125" customWidth="1"/>
    <col min="21" max="26" width="9.140625" customWidth="1"/>
  </cols>
  <sheetData>
    <row r="1" spans="1:26" ht="30" customHeight="1" x14ac:dyDescent="0.4">
      <c r="A1" s="189" t="str">
        <f>'1'!A1:F1</f>
        <v>DINERO EXPRESS #8 (512) 8015655</v>
      </c>
      <c r="B1" s="172"/>
      <c r="C1" s="172"/>
      <c r="D1" s="172"/>
      <c r="E1" s="172"/>
      <c r="F1" s="172"/>
      <c r="G1" s="190"/>
      <c r="H1" s="192" t="str">
        <f>A1</f>
        <v>DINERO EXPRESS #8 (512) 8015655</v>
      </c>
      <c r="I1" s="172"/>
      <c r="J1" s="172"/>
      <c r="K1" s="172"/>
      <c r="L1" s="173"/>
      <c r="M1" s="1" t="s">
        <v>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25">
      <c r="A2" s="193" t="s">
        <v>159</v>
      </c>
      <c r="B2" s="166"/>
      <c r="C2" s="194"/>
      <c r="D2" s="198" t="s">
        <v>3</v>
      </c>
      <c r="E2" s="175"/>
      <c r="F2" s="3">
        <f>'16'!F2+1</f>
        <v>16</v>
      </c>
      <c r="G2" s="191"/>
      <c r="H2" s="185" t="s">
        <v>4</v>
      </c>
      <c r="I2" s="172"/>
      <c r="J2" s="172"/>
      <c r="K2" s="172"/>
      <c r="L2" s="173"/>
      <c r="M2" s="4">
        <f t="shared" ref="M2:M3" si="0">F2</f>
        <v>16</v>
      </c>
      <c r="N2" s="5"/>
      <c r="O2" s="199" t="s">
        <v>5</v>
      </c>
      <c r="P2" s="169"/>
      <c r="Q2" s="169"/>
      <c r="R2" s="169"/>
      <c r="S2" s="169"/>
      <c r="T2" s="170"/>
      <c r="U2" s="6"/>
      <c r="V2" s="6"/>
      <c r="W2" s="6"/>
      <c r="X2" s="6"/>
      <c r="Y2" s="6"/>
      <c r="Z2" s="6"/>
    </row>
    <row r="3" spans="1:26" ht="18" customHeight="1" x14ac:dyDescent="0.25">
      <c r="A3" s="195"/>
      <c r="B3" s="196"/>
      <c r="C3" s="197"/>
      <c r="D3" s="187" t="s">
        <v>6</v>
      </c>
      <c r="E3" s="161"/>
      <c r="F3" s="7"/>
      <c r="G3" s="191"/>
      <c r="H3" s="186"/>
      <c r="I3" s="166"/>
      <c r="J3" s="166"/>
      <c r="K3" s="166"/>
      <c r="L3" s="166"/>
      <c r="M3" s="8">
        <f t="shared" si="0"/>
        <v>0</v>
      </c>
      <c r="N3" s="6"/>
      <c r="O3" s="9" t="s">
        <v>7</v>
      </c>
      <c r="P3" s="10" t="s">
        <v>8</v>
      </c>
      <c r="Q3" s="10" t="s">
        <v>9</v>
      </c>
      <c r="R3" s="11" t="s">
        <v>10</v>
      </c>
      <c r="S3" s="10" t="s">
        <v>11</v>
      </c>
      <c r="T3" s="12" t="s">
        <v>12</v>
      </c>
      <c r="U3" s="6"/>
      <c r="V3" s="6"/>
      <c r="W3" s="6"/>
      <c r="X3" s="6"/>
      <c r="Y3" s="6"/>
      <c r="Z3" s="6"/>
    </row>
    <row r="4" spans="1:26" ht="18" customHeight="1" x14ac:dyDescent="0.2">
      <c r="A4" s="188" t="s">
        <v>13</v>
      </c>
      <c r="B4" s="161"/>
      <c r="C4" s="71" t="s">
        <v>14</v>
      </c>
      <c r="D4" s="188" t="s">
        <v>15</v>
      </c>
      <c r="E4" s="161"/>
      <c r="F4" s="14" t="s">
        <v>14</v>
      </c>
      <c r="G4" s="191"/>
      <c r="H4" s="171" t="s">
        <v>16</v>
      </c>
      <c r="I4" s="172"/>
      <c r="J4" s="172"/>
      <c r="K4" s="172"/>
      <c r="L4" s="172"/>
      <c r="M4" s="173"/>
      <c r="N4" s="15">
        <v>1</v>
      </c>
      <c r="O4" s="16"/>
      <c r="P4" s="17">
        <f>'16'!Q4</f>
        <v>0</v>
      </c>
      <c r="Q4" s="17"/>
      <c r="R4" s="18">
        <f t="shared" ref="R4:R51" si="1">Q4-P4</f>
        <v>0</v>
      </c>
      <c r="S4" s="19">
        <v>50</v>
      </c>
      <c r="T4" s="20">
        <f t="shared" ref="T4:T51" si="2">R4*S4</f>
        <v>0</v>
      </c>
      <c r="U4" s="6"/>
      <c r="V4" s="6"/>
      <c r="W4" s="6"/>
      <c r="X4" s="6"/>
      <c r="Y4" s="6"/>
      <c r="Z4" s="6"/>
    </row>
    <row r="5" spans="1:26" ht="18" customHeight="1" x14ac:dyDescent="0.2">
      <c r="A5" s="181" t="str">
        <f>'1'!A5:B5</f>
        <v>Taxable Sale</v>
      </c>
      <c r="B5" s="161"/>
      <c r="C5" s="72"/>
      <c r="D5" s="180" t="str">
        <f>'1'!D5:E5</f>
        <v>Cash Purchases</v>
      </c>
      <c r="E5" s="161"/>
      <c r="F5" s="22">
        <f>C40</f>
        <v>0</v>
      </c>
      <c r="G5" s="191"/>
      <c r="H5" s="23" t="s">
        <v>19</v>
      </c>
      <c r="I5" s="24" t="s">
        <v>14</v>
      </c>
      <c r="J5" s="24" t="s">
        <v>20</v>
      </c>
      <c r="K5" s="25" t="s">
        <v>21</v>
      </c>
      <c r="L5" s="174" t="s">
        <v>22</v>
      </c>
      <c r="M5" s="170"/>
      <c r="N5" s="15">
        <v>2</v>
      </c>
      <c r="O5" s="16"/>
      <c r="P5" s="17">
        <f>'16'!Q5</f>
        <v>0</v>
      </c>
      <c r="Q5" s="17"/>
      <c r="R5" s="18">
        <f t="shared" si="1"/>
        <v>0</v>
      </c>
      <c r="S5" s="26">
        <v>20</v>
      </c>
      <c r="T5" s="20">
        <f t="shared" si="2"/>
        <v>0</v>
      </c>
      <c r="U5" s="6"/>
      <c r="V5" s="6"/>
      <c r="W5" s="6"/>
      <c r="X5" s="6"/>
      <c r="Y5" s="6"/>
      <c r="Z5" s="6"/>
    </row>
    <row r="6" spans="1:26" ht="18" customHeight="1" x14ac:dyDescent="0.2">
      <c r="A6" s="181" t="str">
        <f>'1'!A6:B6</f>
        <v>Comm &amp; Fee</v>
      </c>
      <c r="B6" s="161"/>
      <c r="C6" s="72">
        <v>5</v>
      </c>
      <c r="D6" s="180" t="str">
        <f>'1'!D6:E6</f>
        <v>Cash Expense</v>
      </c>
      <c r="E6" s="161"/>
      <c r="F6" s="22">
        <f>F40</f>
        <v>0</v>
      </c>
      <c r="G6" s="191"/>
      <c r="H6" s="27" t="str">
        <f>'1'!H6</f>
        <v>DINEX</v>
      </c>
      <c r="I6" s="28"/>
      <c r="J6" s="28"/>
      <c r="K6" s="29"/>
      <c r="L6" s="183">
        <f t="shared" ref="L6:L13" si="3">SUM(I6:K6)</f>
        <v>0</v>
      </c>
      <c r="M6" s="184"/>
      <c r="N6" s="15">
        <v>3</v>
      </c>
      <c r="O6" s="16"/>
      <c r="P6" s="17">
        <f>'16'!Q6</f>
        <v>0</v>
      </c>
      <c r="Q6" s="17"/>
      <c r="R6" s="18">
        <f t="shared" si="1"/>
        <v>0</v>
      </c>
      <c r="S6" s="26">
        <v>20</v>
      </c>
      <c r="T6" s="20">
        <f t="shared" si="2"/>
        <v>0</v>
      </c>
      <c r="U6" s="6"/>
      <c r="V6" s="6"/>
      <c r="W6" s="6"/>
      <c r="X6" s="6"/>
      <c r="Y6" s="6"/>
      <c r="Z6" s="6"/>
    </row>
    <row r="7" spans="1:26" ht="18" customHeight="1" x14ac:dyDescent="0.2">
      <c r="A7" s="181" t="str">
        <f>'1'!A7:B7</f>
        <v>Sales Tax</v>
      </c>
      <c r="B7" s="161"/>
      <c r="C7" s="72"/>
      <c r="D7" s="180" t="str">
        <f>'1'!D7:E7</f>
        <v>Check Purchases</v>
      </c>
      <c r="E7" s="161"/>
      <c r="F7" s="22">
        <f>C53</f>
        <v>0</v>
      </c>
      <c r="G7" s="191"/>
      <c r="H7" s="27" t="str">
        <f>'1'!H7</f>
        <v>INTERMEX</v>
      </c>
      <c r="I7" s="28">
        <v>3277.6</v>
      </c>
      <c r="J7" s="28">
        <v>108</v>
      </c>
      <c r="K7" s="29"/>
      <c r="L7" s="183">
        <f t="shared" si="3"/>
        <v>3385.6</v>
      </c>
      <c r="M7" s="184"/>
      <c r="N7" s="15">
        <v>4</v>
      </c>
      <c r="O7" s="16"/>
      <c r="P7" s="17">
        <f>'16'!Q7</f>
        <v>0</v>
      </c>
      <c r="Q7" s="17"/>
      <c r="R7" s="18">
        <f t="shared" si="1"/>
        <v>0</v>
      </c>
      <c r="S7" s="26">
        <v>10</v>
      </c>
      <c r="T7" s="20">
        <f t="shared" si="2"/>
        <v>0</v>
      </c>
      <c r="U7" s="6"/>
      <c r="V7" s="6"/>
      <c r="W7" s="6"/>
      <c r="X7" s="6"/>
      <c r="Y7" s="6"/>
      <c r="Z7" s="6"/>
    </row>
    <row r="8" spans="1:26" ht="18" customHeight="1" x14ac:dyDescent="0.2">
      <c r="A8" s="181" t="str">
        <f>'1'!A8:B8</f>
        <v>Money Transfers</v>
      </c>
      <c r="B8" s="161"/>
      <c r="C8" s="72">
        <f>L14</f>
        <v>11070.36</v>
      </c>
      <c r="D8" s="180" t="str">
        <f>'1'!D8:E8</f>
        <v>Check Expense</v>
      </c>
      <c r="E8" s="161"/>
      <c r="F8" s="22">
        <f>F47</f>
        <v>0</v>
      </c>
      <c r="G8" s="191"/>
      <c r="H8" s="27" t="str">
        <f>'1'!H8</f>
        <v>SIGUE</v>
      </c>
      <c r="I8" s="28"/>
      <c r="J8" s="28"/>
      <c r="K8" s="29"/>
      <c r="L8" s="183">
        <f t="shared" si="3"/>
        <v>0</v>
      </c>
      <c r="M8" s="184"/>
      <c r="N8" s="15">
        <v>5</v>
      </c>
      <c r="O8" s="16"/>
      <c r="P8" s="17">
        <f>'16'!Q8</f>
        <v>0</v>
      </c>
      <c r="Q8" s="17"/>
      <c r="R8" s="18">
        <f t="shared" si="1"/>
        <v>0</v>
      </c>
      <c r="S8" s="26">
        <v>10</v>
      </c>
      <c r="T8" s="20">
        <f t="shared" si="2"/>
        <v>0</v>
      </c>
      <c r="U8" s="6"/>
      <c r="V8" s="6"/>
      <c r="W8" s="6"/>
      <c r="X8" s="6"/>
      <c r="Y8" s="6"/>
      <c r="Z8" s="6"/>
    </row>
    <row r="9" spans="1:26" ht="18" customHeight="1" x14ac:dyDescent="0.2">
      <c r="A9" s="181" t="str">
        <f>'1'!A9:B9</f>
        <v>Lottery Sales</v>
      </c>
      <c r="B9" s="161"/>
      <c r="C9" s="72">
        <f>S52</f>
        <v>0</v>
      </c>
      <c r="D9" s="180" t="str">
        <f>'1'!D9:E9</f>
        <v>Lotto Paid Out</v>
      </c>
      <c r="E9" s="161"/>
      <c r="F9" s="22"/>
      <c r="G9" s="191"/>
      <c r="H9" s="27" t="str">
        <f>'1'!H9</f>
        <v>AFEX</v>
      </c>
      <c r="I9" s="28"/>
      <c r="J9" s="28"/>
      <c r="K9" s="29"/>
      <c r="L9" s="183">
        <f t="shared" si="3"/>
        <v>0</v>
      </c>
      <c r="M9" s="184"/>
      <c r="N9" s="15">
        <v>6</v>
      </c>
      <c r="O9" s="16"/>
      <c r="P9" s="17">
        <f>'16'!Q9</f>
        <v>0</v>
      </c>
      <c r="Q9" s="17"/>
      <c r="R9" s="18">
        <f t="shared" si="1"/>
        <v>0</v>
      </c>
      <c r="S9" s="26">
        <v>20</v>
      </c>
      <c r="T9" s="20">
        <f t="shared" si="2"/>
        <v>0</v>
      </c>
      <c r="U9" s="6"/>
      <c r="V9" s="6"/>
      <c r="W9" s="6"/>
      <c r="X9" s="6"/>
      <c r="Y9" s="6"/>
      <c r="Z9" s="6"/>
    </row>
    <row r="10" spans="1:26" ht="18" customHeight="1" x14ac:dyDescent="0.2">
      <c r="A10" s="181" t="str">
        <f>'1'!A10:B10</f>
        <v>Lotto Net Sales</v>
      </c>
      <c r="B10" s="161"/>
      <c r="C10" s="72"/>
      <c r="D10" s="180" t="str">
        <f>'1'!D10:E10</f>
        <v>Lottery Paid Out</v>
      </c>
      <c r="E10" s="161"/>
      <c r="F10" s="22"/>
      <c r="G10" s="191"/>
      <c r="H10" s="27" t="str">
        <f>'1'!H10</f>
        <v>MONEYGRAM</v>
      </c>
      <c r="I10" s="28"/>
      <c r="J10" s="28"/>
      <c r="K10" s="29"/>
      <c r="L10" s="183">
        <f t="shared" si="3"/>
        <v>0</v>
      </c>
      <c r="M10" s="184"/>
      <c r="N10" s="15">
        <v>7</v>
      </c>
      <c r="O10" s="16"/>
      <c r="P10" s="17">
        <f>'16'!Q10</f>
        <v>0</v>
      </c>
      <c r="Q10" s="17"/>
      <c r="R10" s="18">
        <f t="shared" si="1"/>
        <v>0</v>
      </c>
      <c r="S10" s="26">
        <v>20</v>
      </c>
      <c r="T10" s="20">
        <f t="shared" si="2"/>
        <v>0</v>
      </c>
      <c r="U10" s="6"/>
      <c r="V10" s="6"/>
      <c r="W10" s="6"/>
      <c r="X10" s="6"/>
      <c r="Y10" s="6"/>
      <c r="Z10" s="6"/>
    </row>
    <row r="11" spans="1:26" ht="18" customHeight="1" x14ac:dyDescent="0.2">
      <c r="A11" s="181" t="str">
        <f>'1'!A11:B11</f>
        <v>PhoneCard</v>
      </c>
      <c r="B11" s="161"/>
      <c r="C11" s="72"/>
      <c r="D11" s="180" t="str">
        <f>'1'!D11:E11</f>
        <v>ATM Drop</v>
      </c>
      <c r="E11" s="161"/>
      <c r="F11" s="22"/>
      <c r="G11" s="191"/>
      <c r="H11" s="27" t="str">
        <f>'1'!H11</f>
        <v>BARRI</v>
      </c>
      <c r="I11" s="28">
        <v>3030</v>
      </c>
      <c r="J11" s="28">
        <v>40</v>
      </c>
      <c r="K11" s="29"/>
      <c r="L11" s="183">
        <f t="shared" si="3"/>
        <v>3070</v>
      </c>
      <c r="M11" s="184"/>
      <c r="N11" s="15">
        <v>8</v>
      </c>
      <c r="O11" s="16"/>
      <c r="P11" s="17">
        <f>'16'!Q11</f>
        <v>0</v>
      </c>
      <c r="Q11" s="17"/>
      <c r="R11" s="18">
        <f t="shared" si="1"/>
        <v>0</v>
      </c>
      <c r="S11" s="26">
        <v>20</v>
      </c>
      <c r="T11" s="20">
        <f t="shared" si="2"/>
        <v>0</v>
      </c>
      <c r="U11" s="6"/>
      <c r="V11" s="6"/>
      <c r="W11" s="6"/>
      <c r="X11" s="6"/>
      <c r="Y11" s="6"/>
      <c r="Z11" s="6"/>
    </row>
    <row r="12" spans="1:26" ht="18" customHeight="1" x14ac:dyDescent="0.2">
      <c r="A12" s="181" t="str">
        <f>'1'!A12:B12</f>
        <v>Boss Revolution</v>
      </c>
      <c r="B12" s="161"/>
      <c r="C12" s="72"/>
      <c r="D12" s="180" t="str">
        <f>'1'!D12:E12</f>
        <v>Credit Card</v>
      </c>
      <c r="E12" s="161"/>
      <c r="F12" s="22"/>
      <c r="G12" s="191"/>
      <c r="H12" s="27" t="str">
        <f>'1'!H12</f>
        <v>MAXI</v>
      </c>
      <c r="I12" s="28">
        <v>4463.76</v>
      </c>
      <c r="J12" s="28">
        <v>151</v>
      </c>
      <c r="K12" s="29"/>
      <c r="L12" s="183">
        <f t="shared" si="3"/>
        <v>4614.76</v>
      </c>
      <c r="M12" s="184"/>
      <c r="N12" s="15">
        <v>9</v>
      </c>
      <c r="O12" s="16"/>
      <c r="P12" s="17">
        <f>'16'!Q12</f>
        <v>0</v>
      </c>
      <c r="Q12" s="17"/>
      <c r="R12" s="18">
        <f t="shared" si="1"/>
        <v>0</v>
      </c>
      <c r="S12" s="26">
        <v>10</v>
      </c>
      <c r="T12" s="20">
        <f t="shared" si="2"/>
        <v>0</v>
      </c>
      <c r="U12" s="6"/>
      <c r="V12" s="6"/>
      <c r="W12" s="6"/>
      <c r="X12" s="6"/>
      <c r="Y12" s="6"/>
      <c r="Z12" s="6"/>
    </row>
    <row r="13" spans="1:26" ht="18" customHeight="1" x14ac:dyDescent="0.2">
      <c r="A13" s="181" t="str">
        <f>'1'!A13:B13</f>
        <v>Bill Payment</v>
      </c>
      <c r="B13" s="161"/>
      <c r="C13" s="73"/>
      <c r="D13" s="180" t="str">
        <f>'1'!D13:E13</f>
        <v>Outside Cash &amp; Drops</v>
      </c>
      <c r="E13" s="161"/>
      <c r="F13" s="22">
        <f>L40</f>
        <v>10902</v>
      </c>
      <c r="G13" s="191"/>
      <c r="H13" s="27" t="str">
        <f>'1'!H13</f>
        <v>AMIGO SIN PIN</v>
      </c>
      <c r="I13" s="28"/>
      <c r="J13" s="28"/>
      <c r="K13" s="29"/>
      <c r="L13" s="183">
        <f t="shared" si="3"/>
        <v>0</v>
      </c>
      <c r="M13" s="184"/>
      <c r="N13" s="15">
        <v>10</v>
      </c>
      <c r="O13" s="16"/>
      <c r="P13" s="17">
        <f>'16'!Q13</f>
        <v>0</v>
      </c>
      <c r="Q13" s="17"/>
      <c r="R13" s="18">
        <f t="shared" si="1"/>
        <v>0</v>
      </c>
      <c r="S13" s="26">
        <v>10</v>
      </c>
      <c r="T13" s="20">
        <f t="shared" si="2"/>
        <v>0</v>
      </c>
      <c r="U13" s="6"/>
      <c r="V13" s="6"/>
      <c r="W13" s="6"/>
      <c r="X13" s="6"/>
      <c r="Y13" s="6"/>
      <c r="Z13" s="6"/>
    </row>
    <row r="14" spans="1:26" ht="18" customHeight="1" x14ac:dyDescent="0.2">
      <c r="A14" s="181" t="str">
        <f>'1'!A14:B14</f>
        <v>VidaPay</v>
      </c>
      <c r="B14" s="161"/>
      <c r="C14" s="72"/>
      <c r="D14" s="180" t="str">
        <f>'1'!D14:E14</f>
        <v>Cash Deposit</v>
      </c>
      <c r="E14" s="161"/>
      <c r="F14" s="22"/>
      <c r="G14" s="191"/>
      <c r="H14" s="33" t="s">
        <v>49</v>
      </c>
      <c r="I14" s="34">
        <f t="shared" ref="I14:K14" si="4">SUM(I6:I13)</f>
        <v>10771.36</v>
      </c>
      <c r="J14" s="34">
        <f t="shared" si="4"/>
        <v>299</v>
      </c>
      <c r="K14" s="35">
        <f t="shared" si="4"/>
        <v>0</v>
      </c>
      <c r="L14" s="200">
        <f>SUM(L6:M13)</f>
        <v>11070.36</v>
      </c>
      <c r="M14" s="201"/>
      <c r="N14" s="15">
        <v>11</v>
      </c>
      <c r="O14" s="16"/>
      <c r="P14" s="17">
        <f>'16'!Q14</f>
        <v>0</v>
      </c>
      <c r="Q14" s="17"/>
      <c r="R14" s="18">
        <f t="shared" si="1"/>
        <v>0</v>
      </c>
      <c r="S14" s="26">
        <v>5</v>
      </c>
      <c r="T14" s="20">
        <f t="shared" si="2"/>
        <v>0</v>
      </c>
      <c r="U14" s="6"/>
      <c r="V14" s="6"/>
      <c r="W14" s="6"/>
      <c r="X14" s="6"/>
      <c r="Y14" s="6"/>
      <c r="Z14" s="6"/>
    </row>
    <row r="15" spans="1:26" ht="18" customHeight="1" x14ac:dyDescent="0.2">
      <c r="A15" s="181" t="str">
        <f>'1'!A15:B15</f>
        <v>Boost Epay</v>
      </c>
      <c r="B15" s="161"/>
      <c r="C15" s="72"/>
      <c r="D15" s="180" t="str">
        <f>'1'!D15:E15</f>
        <v>Money Gram Payment</v>
      </c>
      <c r="E15" s="161"/>
      <c r="F15" s="22"/>
      <c r="G15" s="191"/>
      <c r="H15" s="182"/>
      <c r="I15" s="172"/>
      <c r="J15" s="172"/>
      <c r="K15" s="172"/>
      <c r="L15" s="172"/>
      <c r="M15" s="172"/>
      <c r="N15" s="15">
        <v>12</v>
      </c>
      <c r="O15" s="16"/>
      <c r="P15" s="17">
        <f>'16'!Q15</f>
        <v>0</v>
      </c>
      <c r="Q15" s="17"/>
      <c r="R15" s="18">
        <f t="shared" si="1"/>
        <v>0</v>
      </c>
      <c r="S15" s="37">
        <v>5</v>
      </c>
      <c r="T15" s="20">
        <f t="shared" si="2"/>
        <v>0</v>
      </c>
      <c r="U15" s="6"/>
      <c r="V15" s="6"/>
      <c r="W15" s="6"/>
      <c r="X15" s="6"/>
      <c r="Y15" s="6"/>
      <c r="Z15" s="6"/>
    </row>
    <row r="16" spans="1:26" ht="18" customHeight="1" x14ac:dyDescent="0.2">
      <c r="A16" s="181" t="str">
        <f>'1'!A16:B16</f>
        <v>Epay</v>
      </c>
      <c r="B16" s="161"/>
      <c r="C16" s="72"/>
      <c r="D16" s="180" t="str">
        <f>'1'!D16:E16</f>
        <v>Vigo Payment</v>
      </c>
      <c r="E16" s="161"/>
      <c r="F16" s="22"/>
      <c r="G16" s="191"/>
      <c r="H16" s="182"/>
      <c r="I16" s="172"/>
      <c r="J16" s="172"/>
      <c r="K16" s="172"/>
      <c r="L16" s="172"/>
      <c r="M16" s="172"/>
      <c r="N16" s="15">
        <v>13</v>
      </c>
      <c r="O16" s="16"/>
      <c r="P16" s="17">
        <f>'16'!Q16</f>
        <v>0</v>
      </c>
      <c r="Q16" s="17"/>
      <c r="R16" s="18">
        <f t="shared" si="1"/>
        <v>0</v>
      </c>
      <c r="S16" s="37">
        <v>5</v>
      </c>
      <c r="T16" s="20">
        <f t="shared" si="2"/>
        <v>0</v>
      </c>
      <c r="U16" s="6"/>
      <c r="V16" s="6"/>
      <c r="W16" s="6"/>
      <c r="X16" s="6"/>
      <c r="Y16" s="6"/>
      <c r="Z16" s="6"/>
    </row>
    <row r="17" spans="1:26" ht="18" customHeight="1" x14ac:dyDescent="0.2">
      <c r="A17" s="181" t="str">
        <f>'1'!A17:B17</f>
        <v>Check Cashing Fees</v>
      </c>
      <c r="B17" s="161"/>
      <c r="C17" s="72">
        <v>485.96</v>
      </c>
      <c r="D17" s="180" t="str">
        <f>'1'!D17:E17</f>
        <v>Ria Payment</v>
      </c>
      <c r="E17" s="161"/>
      <c r="F17" s="22"/>
      <c r="G17" s="191"/>
      <c r="H17" s="182"/>
      <c r="I17" s="172"/>
      <c r="J17" s="172"/>
      <c r="K17" s="172"/>
      <c r="L17" s="172"/>
      <c r="M17" s="172"/>
      <c r="N17" s="15">
        <v>14</v>
      </c>
      <c r="O17" s="16"/>
      <c r="P17" s="17">
        <f>'16'!Q17</f>
        <v>0</v>
      </c>
      <c r="Q17" s="17"/>
      <c r="R17" s="18">
        <f t="shared" si="1"/>
        <v>0</v>
      </c>
      <c r="S17" s="26">
        <v>5</v>
      </c>
      <c r="T17" s="20">
        <f t="shared" si="2"/>
        <v>0</v>
      </c>
      <c r="U17" s="6"/>
      <c r="V17" s="6"/>
      <c r="W17" s="6"/>
      <c r="X17" s="6"/>
      <c r="Y17" s="6"/>
      <c r="Z17" s="6"/>
    </row>
    <row r="18" spans="1:26" ht="18" customHeight="1" x14ac:dyDescent="0.2">
      <c r="A18" s="181" t="str">
        <f>'1'!A18:B18</f>
        <v>Money Order</v>
      </c>
      <c r="B18" s="161"/>
      <c r="C18" s="72">
        <v>1709.38</v>
      </c>
      <c r="D18" s="180" t="str">
        <f>'1'!D18:E18</f>
        <v>Checks Deposit</v>
      </c>
      <c r="E18" s="161"/>
      <c r="F18" s="22">
        <f>J25</f>
        <v>60702.679999999993</v>
      </c>
      <c r="G18" s="191"/>
      <c r="H18" s="171" t="s">
        <v>58</v>
      </c>
      <c r="I18" s="172"/>
      <c r="J18" s="172"/>
      <c r="K18" s="23" t="s">
        <v>59</v>
      </c>
      <c r="L18" s="24" t="s">
        <v>60</v>
      </c>
      <c r="M18" s="38" t="s">
        <v>61</v>
      </c>
      <c r="N18" s="15">
        <v>15</v>
      </c>
      <c r="O18" s="16"/>
      <c r="P18" s="17">
        <f>'16'!Q18</f>
        <v>0</v>
      </c>
      <c r="Q18" s="17"/>
      <c r="R18" s="18">
        <f t="shared" si="1"/>
        <v>0</v>
      </c>
      <c r="S18" s="26">
        <v>5</v>
      </c>
      <c r="T18" s="20">
        <f t="shared" si="2"/>
        <v>0</v>
      </c>
      <c r="U18" s="6"/>
      <c r="V18" s="6"/>
      <c r="W18" s="6"/>
      <c r="X18" s="6"/>
      <c r="Y18" s="6"/>
      <c r="Z18" s="6"/>
    </row>
    <row r="19" spans="1:26" ht="18" customHeight="1" x14ac:dyDescent="0.2">
      <c r="A19" s="181" t="str">
        <f>'1'!A19:B19</f>
        <v>Return Check Paid</v>
      </c>
      <c r="B19" s="161"/>
      <c r="C19" s="72">
        <f>F33</f>
        <v>1435</v>
      </c>
      <c r="D19" s="180" t="str">
        <f>'1'!D19:E19</f>
        <v>Safe Balance</v>
      </c>
      <c r="E19" s="161"/>
      <c r="F19" s="21">
        <v>45763</v>
      </c>
      <c r="G19" s="191"/>
      <c r="H19" s="174" t="s">
        <v>64</v>
      </c>
      <c r="I19" s="175"/>
      <c r="J19" s="25" t="s">
        <v>60</v>
      </c>
      <c r="K19" s="16">
        <v>1</v>
      </c>
      <c r="L19" s="28">
        <v>1705</v>
      </c>
      <c r="M19" s="40" t="s">
        <v>328</v>
      </c>
      <c r="N19" s="15">
        <v>16</v>
      </c>
      <c r="O19" s="16"/>
      <c r="P19" s="17">
        <f>'16'!Q19</f>
        <v>0</v>
      </c>
      <c r="Q19" s="17"/>
      <c r="R19" s="18">
        <f t="shared" si="1"/>
        <v>0</v>
      </c>
      <c r="S19" s="37">
        <v>5</v>
      </c>
      <c r="T19" s="20">
        <f t="shared" si="2"/>
        <v>0</v>
      </c>
      <c r="U19" s="6"/>
      <c r="V19" s="6"/>
      <c r="W19" s="6"/>
      <c r="X19" s="6"/>
      <c r="Y19" s="6"/>
      <c r="Z19" s="6"/>
    </row>
    <row r="20" spans="1:26" ht="18" customHeight="1" x14ac:dyDescent="0.2">
      <c r="A20" s="181" t="str">
        <f>'1'!A20:B20</f>
        <v>Forward Balance</v>
      </c>
      <c r="B20" s="161"/>
      <c r="C20" s="72">
        <f>'16'!F19+'16'!F13</f>
        <v>62495</v>
      </c>
      <c r="D20" s="180" t="str">
        <f>'1'!D20:E20</f>
        <v>Payroll Expense</v>
      </c>
      <c r="E20" s="161"/>
      <c r="F20" s="22">
        <f>J40</f>
        <v>0</v>
      </c>
      <c r="G20" s="191"/>
      <c r="H20" s="160" t="s">
        <v>325</v>
      </c>
      <c r="I20" s="161"/>
      <c r="J20" s="29">
        <v>24671.37</v>
      </c>
      <c r="K20" s="16">
        <v>2</v>
      </c>
      <c r="L20" s="28">
        <v>4580</v>
      </c>
      <c r="M20" s="40" t="s">
        <v>329</v>
      </c>
      <c r="N20" s="15">
        <v>17</v>
      </c>
      <c r="O20" s="16"/>
      <c r="P20" s="17">
        <f>'16'!Q20</f>
        <v>0</v>
      </c>
      <c r="Q20" s="17"/>
      <c r="R20" s="18">
        <f t="shared" si="1"/>
        <v>0</v>
      </c>
      <c r="S20" s="37">
        <v>5</v>
      </c>
      <c r="T20" s="20">
        <f t="shared" si="2"/>
        <v>0</v>
      </c>
      <c r="U20" s="6"/>
      <c r="V20" s="6"/>
      <c r="W20" s="6"/>
      <c r="X20" s="6"/>
      <c r="Y20" s="6"/>
      <c r="Z20" s="6"/>
    </row>
    <row r="21" spans="1:26" ht="18" customHeight="1" x14ac:dyDescent="0.2">
      <c r="A21" s="181" t="str">
        <f>'1'!A21:B21</f>
        <v>Cash From Bank</v>
      </c>
      <c r="B21" s="161"/>
      <c r="C21" s="72">
        <v>78300</v>
      </c>
      <c r="D21" s="180" t="str">
        <f>'1'!D21:E21</f>
        <v>Other Cash Out</v>
      </c>
      <c r="E21" s="161"/>
      <c r="F21" s="22">
        <f>M53</f>
        <v>42150</v>
      </c>
      <c r="G21" s="191"/>
      <c r="H21" s="160" t="s">
        <v>326</v>
      </c>
      <c r="I21" s="161"/>
      <c r="J21" s="29">
        <v>36031.31</v>
      </c>
      <c r="K21" s="16">
        <v>3</v>
      </c>
      <c r="L21" s="28">
        <v>4500</v>
      </c>
      <c r="M21" s="40" t="s">
        <v>330</v>
      </c>
      <c r="N21" s="15">
        <v>18</v>
      </c>
      <c r="O21" s="16"/>
      <c r="P21" s="17">
        <f>'16'!Q21</f>
        <v>0</v>
      </c>
      <c r="Q21" s="17"/>
      <c r="R21" s="18">
        <f t="shared" si="1"/>
        <v>0</v>
      </c>
      <c r="S21" s="37">
        <v>5</v>
      </c>
      <c r="T21" s="20">
        <f t="shared" si="2"/>
        <v>0</v>
      </c>
      <c r="U21" s="6"/>
      <c r="V21" s="6"/>
      <c r="W21" s="6"/>
      <c r="X21" s="6"/>
      <c r="Y21" s="6"/>
      <c r="Z21" s="6"/>
    </row>
    <row r="22" spans="1:26" ht="18" customHeight="1" x14ac:dyDescent="0.25">
      <c r="A22" s="181" t="str">
        <f>'1'!A22:B22</f>
        <v>Other Cash In</v>
      </c>
      <c r="B22" s="161"/>
      <c r="C22" s="72">
        <f>J53</f>
        <v>4016</v>
      </c>
      <c r="D22" s="178" t="s">
        <v>71</v>
      </c>
      <c r="E22" s="161"/>
      <c r="F22" s="41">
        <f>SUM(F5:F21)-F7-F8</f>
        <v>159517.68</v>
      </c>
      <c r="G22" s="191"/>
      <c r="H22" s="160"/>
      <c r="I22" s="161"/>
      <c r="J22" s="29"/>
      <c r="K22" s="16">
        <v>4</v>
      </c>
      <c r="L22" s="28">
        <v>117</v>
      </c>
      <c r="M22" s="40" t="s">
        <v>331</v>
      </c>
      <c r="N22" s="15">
        <v>19</v>
      </c>
      <c r="O22" s="16"/>
      <c r="P22" s="17">
        <f>'16'!Q22</f>
        <v>0</v>
      </c>
      <c r="Q22" s="17"/>
      <c r="R22" s="18">
        <f t="shared" si="1"/>
        <v>0</v>
      </c>
      <c r="S22" s="37">
        <v>5</v>
      </c>
      <c r="T22" s="20">
        <f t="shared" si="2"/>
        <v>0</v>
      </c>
      <c r="U22" s="6"/>
      <c r="V22" s="6"/>
      <c r="W22" s="6"/>
      <c r="X22" s="6"/>
      <c r="Y22" s="6"/>
      <c r="Z22" s="6"/>
    </row>
    <row r="23" spans="1:26" ht="18" customHeight="1" x14ac:dyDescent="0.25">
      <c r="A23" s="181" t="str">
        <f>'1'!A23:B23</f>
        <v>Rebates &amp; Commissions</v>
      </c>
      <c r="B23" s="161"/>
      <c r="C23" s="74">
        <f>F53</f>
        <v>0</v>
      </c>
      <c r="D23" s="178" t="s">
        <v>73</v>
      </c>
      <c r="E23" s="161"/>
      <c r="F23" s="43">
        <f>(F11+F14+F15+F16+F17+F18+F19+F20+F21+F5+F6)-(C17+C19+C20+C21+C22+C23)</f>
        <v>1883.7200000000012</v>
      </c>
      <c r="G23" s="191"/>
      <c r="H23" s="160"/>
      <c r="I23" s="161"/>
      <c r="J23" s="29"/>
      <c r="K23" s="16">
        <v>5</v>
      </c>
      <c r="L23" s="28"/>
      <c r="M23" s="40"/>
      <c r="N23" s="15">
        <v>20</v>
      </c>
      <c r="O23" s="16"/>
      <c r="P23" s="17">
        <f>'16'!Q23</f>
        <v>0</v>
      </c>
      <c r="Q23" s="17"/>
      <c r="R23" s="18">
        <f t="shared" si="1"/>
        <v>0</v>
      </c>
      <c r="S23" s="37">
        <v>5</v>
      </c>
      <c r="T23" s="20">
        <f t="shared" si="2"/>
        <v>0</v>
      </c>
      <c r="U23" s="6"/>
      <c r="V23" s="6"/>
      <c r="W23" s="6"/>
      <c r="X23" s="6"/>
      <c r="Y23" s="6"/>
      <c r="Z23" s="6"/>
    </row>
    <row r="24" spans="1:26" ht="18" customHeight="1" x14ac:dyDescent="0.25">
      <c r="A24" s="206" t="s">
        <v>74</v>
      </c>
      <c r="B24" s="161"/>
      <c r="C24" s="75">
        <f>SUM(C5:C23)</f>
        <v>159516.70000000001</v>
      </c>
      <c r="D24" s="179" t="s">
        <v>75</v>
      </c>
      <c r="E24" s="163"/>
      <c r="F24" s="45">
        <f>SUM(F22-C24)</f>
        <v>0.97999999998137355</v>
      </c>
      <c r="G24" s="191"/>
      <c r="H24" s="160"/>
      <c r="I24" s="161"/>
      <c r="J24" s="29"/>
      <c r="K24" s="16">
        <v>6</v>
      </c>
      <c r="L24" s="28"/>
      <c r="M24" s="40"/>
      <c r="N24" s="15">
        <v>21</v>
      </c>
      <c r="O24" s="16"/>
      <c r="P24" s="17">
        <f>'16'!Q24</f>
        <v>0</v>
      </c>
      <c r="Q24" s="17"/>
      <c r="R24" s="18">
        <f t="shared" si="1"/>
        <v>0</v>
      </c>
      <c r="S24" s="19">
        <v>5</v>
      </c>
      <c r="T24" s="20">
        <f t="shared" si="2"/>
        <v>0</v>
      </c>
      <c r="U24" s="6"/>
      <c r="V24" s="6"/>
      <c r="W24" s="6"/>
      <c r="X24" s="6"/>
      <c r="Y24" s="6"/>
      <c r="Z24" s="6"/>
    </row>
    <row r="25" spans="1:26" ht="18" customHeight="1" x14ac:dyDescent="0.25">
      <c r="A25" s="178" t="s">
        <v>76</v>
      </c>
      <c r="B25" s="161"/>
      <c r="C25" s="76">
        <f>(F9+F10+F12+F13)-(C5+C6+C7+C8+C9+C10+C11+C12+C13+C14+C15+C16+C18)</f>
        <v>-1882.7400000000016</v>
      </c>
      <c r="D25" s="179"/>
      <c r="E25" s="163"/>
      <c r="F25" s="47"/>
      <c r="G25" s="191"/>
      <c r="H25" s="164" t="s">
        <v>49</v>
      </c>
      <c r="I25" s="163"/>
      <c r="J25" s="35">
        <f>SUM(J20:J24)</f>
        <v>60702.679999999993</v>
      </c>
      <c r="K25" s="16">
        <v>7</v>
      </c>
      <c r="L25" s="28"/>
      <c r="M25" s="40"/>
      <c r="N25" s="15">
        <v>22</v>
      </c>
      <c r="O25" s="16"/>
      <c r="P25" s="17">
        <f>'16'!Q25</f>
        <v>0</v>
      </c>
      <c r="Q25" s="17"/>
      <c r="R25" s="18">
        <f t="shared" si="1"/>
        <v>0</v>
      </c>
      <c r="S25" s="26">
        <v>5</v>
      </c>
      <c r="T25" s="20">
        <f t="shared" si="2"/>
        <v>0</v>
      </c>
      <c r="U25" s="6"/>
      <c r="V25" s="6"/>
      <c r="W25" s="6"/>
      <c r="X25" s="6"/>
      <c r="Y25" s="6"/>
      <c r="Z25" s="6"/>
    </row>
    <row r="26" spans="1:26" ht="18" customHeight="1" x14ac:dyDescent="0.2">
      <c r="A26" s="48" t="s">
        <v>18</v>
      </c>
      <c r="B26" s="49"/>
      <c r="C26" s="49"/>
      <c r="D26" s="177" t="s">
        <v>62</v>
      </c>
      <c r="E26" s="169"/>
      <c r="F26" s="170"/>
      <c r="G26" s="191"/>
      <c r="H26" s="165"/>
      <c r="I26" s="166"/>
      <c r="J26" s="166"/>
      <c r="K26" s="16">
        <v>8</v>
      </c>
      <c r="L26" s="28"/>
      <c r="M26" s="40"/>
      <c r="N26" s="15">
        <v>23</v>
      </c>
      <c r="O26" s="16"/>
      <c r="P26" s="17">
        <f>'16'!Q26</f>
        <v>0</v>
      </c>
      <c r="Q26" s="17"/>
      <c r="R26" s="18">
        <f t="shared" si="1"/>
        <v>0</v>
      </c>
      <c r="S26" s="26">
        <v>3</v>
      </c>
      <c r="T26" s="20">
        <f t="shared" si="2"/>
        <v>0</v>
      </c>
      <c r="U26" s="6"/>
      <c r="V26" s="6"/>
      <c r="W26" s="6"/>
      <c r="X26" s="6"/>
      <c r="Y26" s="6"/>
      <c r="Z26" s="6"/>
    </row>
    <row r="27" spans="1:26" ht="18" customHeight="1" x14ac:dyDescent="0.2">
      <c r="A27" s="50" t="s">
        <v>77</v>
      </c>
      <c r="B27" s="51"/>
      <c r="C27" s="52" t="s">
        <v>14</v>
      </c>
      <c r="D27" s="50" t="s">
        <v>77</v>
      </c>
      <c r="E27" s="51"/>
      <c r="F27" s="53" t="s">
        <v>14</v>
      </c>
      <c r="G27" s="191"/>
      <c r="H27" s="167"/>
      <c r="I27" s="167"/>
      <c r="J27" s="167"/>
      <c r="K27" s="16">
        <v>9</v>
      </c>
      <c r="L27" s="28"/>
      <c r="M27" s="40"/>
      <c r="N27" s="15">
        <v>24</v>
      </c>
      <c r="O27" s="16"/>
      <c r="P27" s="17">
        <f>'16'!Q27</f>
        <v>0</v>
      </c>
      <c r="Q27" s="17"/>
      <c r="R27" s="18">
        <f t="shared" si="1"/>
        <v>0</v>
      </c>
      <c r="S27" s="26">
        <v>3</v>
      </c>
      <c r="T27" s="20">
        <f t="shared" si="2"/>
        <v>0</v>
      </c>
      <c r="U27" s="6"/>
      <c r="V27" s="6"/>
      <c r="W27" s="6"/>
      <c r="X27" s="6"/>
      <c r="Y27" s="6"/>
      <c r="Z27" s="6"/>
    </row>
    <row r="28" spans="1:26" ht="18" customHeight="1" x14ac:dyDescent="0.2">
      <c r="A28" s="176"/>
      <c r="B28" s="161"/>
      <c r="C28" s="54"/>
      <c r="D28" s="176" t="s">
        <v>327</v>
      </c>
      <c r="E28" s="161"/>
      <c r="F28" s="54">
        <v>1435</v>
      </c>
      <c r="G28" s="191"/>
      <c r="H28" s="171" t="s">
        <v>78</v>
      </c>
      <c r="I28" s="172"/>
      <c r="J28" s="172"/>
      <c r="K28" s="16">
        <v>10</v>
      </c>
      <c r="L28" s="28"/>
      <c r="M28" s="40"/>
      <c r="N28" s="15">
        <v>25</v>
      </c>
      <c r="O28" s="16"/>
      <c r="P28" s="17">
        <f>'16'!Q28</f>
        <v>0</v>
      </c>
      <c r="Q28" s="17"/>
      <c r="R28" s="18">
        <f t="shared" si="1"/>
        <v>0</v>
      </c>
      <c r="S28" s="26">
        <v>2</v>
      </c>
      <c r="T28" s="20">
        <f t="shared" si="2"/>
        <v>0</v>
      </c>
      <c r="U28" s="6"/>
      <c r="V28" s="6"/>
      <c r="W28" s="6"/>
      <c r="X28" s="6"/>
      <c r="Y28" s="6"/>
      <c r="Z28" s="6"/>
    </row>
    <row r="29" spans="1:26" ht="18" customHeight="1" x14ac:dyDescent="0.2">
      <c r="A29" s="176"/>
      <c r="B29" s="161"/>
      <c r="C29" s="54"/>
      <c r="D29" s="176"/>
      <c r="E29" s="161"/>
      <c r="F29" s="54"/>
      <c r="G29" s="191"/>
      <c r="H29" s="174" t="s">
        <v>79</v>
      </c>
      <c r="I29" s="175"/>
      <c r="J29" s="25" t="s">
        <v>60</v>
      </c>
      <c r="K29" s="16">
        <v>11</v>
      </c>
      <c r="L29" s="28"/>
      <c r="M29" s="40"/>
      <c r="N29" s="15">
        <v>26</v>
      </c>
      <c r="O29" s="16"/>
      <c r="P29" s="17">
        <f>'16'!Q29</f>
        <v>0</v>
      </c>
      <c r="Q29" s="17"/>
      <c r="R29" s="18">
        <f t="shared" si="1"/>
        <v>0</v>
      </c>
      <c r="S29" s="26">
        <v>5</v>
      </c>
      <c r="T29" s="20">
        <f t="shared" si="2"/>
        <v>0</v>
      </c>
      <c r="U29" s="6"/>
      <c r="V29" s="6"/>
      <c r="W29" s="6"/>
      <c r="X29" s="6"/>
      <c r="Y29" s="6"/>
      <c r="Z29" s="6"/>
    </row>
    <row r="30" spans="1:26" ht="18" customHeight="1" x14ac:dyDescent="0.2">
      <c r="A30" s="176"/>
      <c r="B30" s="161"/>
      <c r="C30" s="54"/>
      <c r="D30" s="176"/>
      <c r="E30" s="161"/>
      <c r="F30" s="54"/>
      <c r="G30" s="191"/>
      <c r="H30" s="160"/>
      <c r="I30" s="161"/>
      <c r="J30" s="29"/>
      <c r="K30" s="16">
        <v>12</v>
      </c>
      <c r="L30" s="28"/>
      <c r="M30" s="40"/>
      <c r="N30" s="15">
        <v>27</v>
      </c>
      <c r="O30" s="16"/>
      <c r="P30" s="17">
        <f>'16'!Q30</f>
        <v>0</v>
      </c>
      <c r="Q30" s="17"/>
      <c r="R30" s="18">
        <f t="shared" si="1"/>
        <v>0</v>
      </c>
      <c r="S30" s="26">
        <v>3</v>
      </c>
      <c r="T30" s="20">
        <f t="shared" si="2"/>
        <v>0</v>
      </c>
      <c r="U30" s="6"/>
      <c r="V30" s="6"/>
      <c r="W30" s="6"/>
      <c r="X30" s="6"/>
      <c r="Y30" s="6"/>
      <c r="Z30" s="6"/>
    </row>
    <row r="31" spans="1:26" ht="18" customHeight="1" x14ac:dyDescent="0.2">
      <c r="A31" s="176"/>
      <c r="B31" s="161"/>
      <c r="C31" s="54"/>
      <c r="D31" s="176"/>
      <c r="E31" s="161"/>
      <c r="F31" s="54"/>
      <c r="G31" s="191"/>
      <c r="H31" s="160"/>
      <c r="I31" s="161"/>
      <c r="J31" s="29"/>
      <c r="K31" s="16">
        <v>13</v>
      </c>
      <c r="L31" s="28"/>
      <c r="M31" s="40"/>
      <c r="N31" s="15">
        <v>28</v>
      </c>
      <c r="O31" s="16"/>
      <c r="P31" s="17">
        <f>'16'!Q31</f>
        <v>0</v>
      </c>
      <c r="Q31" s="17"/>
      <c r="R31" s="18">
        <f t="shared" si="1"/>
        <v>0</v>
      </c>
      <c r="S31" s="26">
        <v>3</v>
      </c>
      <c r="T31" s="20">
        <f t="shared" si="2"/>
        <v>0</v>
      </c>
      <c r="U31" s="6"/>
      <c r="V31" s="6"/>
      <c r="W31" s="6"/>
      <c r="X31" s="6"/>
      <c r="Y31" s="6"/>
      <c r="Z31" s="6"/>
    </row>
    <row r="32" spans="1:26" ht="18" customHeight="1" x14ac:dyDescent="0.2">
      <c r="A32" s="176"/>
      <c r="B32" s="161"/>
      <c r="C32" s="54"/>
      <c r="D32" s="176"/>
      <c r="E32" s="161"/>
      <c r="F32" s="54"/>
      <c r="G32" s="191"/>
      <c r="H32" s="160"/>
      <c r="I32" s="161"/>
      <c r="J32" s="29"/>
      <c r="K32" s="16">
        <v>14</v>
      </c>
      <c r="L32" s="28"/>
      <c r="M32" s="40"/>
      <c r="N32" s="15">
        <v>29</v>
      </c>
      <c r="O32" s="16"/>
      <c r="P32" s="17">
        <f>'16'!Q32</f>
        <v>0</v>
      </c>
      <c r="Q32" s="17"/>
      <c r="R32" s="18">
        <f t="shared" si="1"/>
        <v>0</v>
      </c>
      <c r="S32" s="26">
        <v>2</v>
      </c>
      <c r="T32" s="20">
        <f t="shared" si="2"/>
        <v>0</v>
      </c>
      <c r="U32" s="6"/>
      <c r="V32" s="6"/>
      <c r="W32" s="6"/>
      <c r="X32" s="6"/>
      <c r="Y32" s="6"/>
      <c r="Z32" s="6"/>
    </row>
    <row r="33" spans="1:26" ht="18" customHeight="1" x14ac:dyDescent="0.2">
      <c r="A33" s="176"/>
      <c r="B33" s="161"/>
      <c r="C33" s="54"/>
      <c r="D33" s="162" t="s">
        <v>80</v>
      </c>
      <c r="E33" s="163"/>
      <c r="F33" s="55">
        <f>SUM(F28:F32)</f>
        <v>1435</v>
      </c>
      <c r="G33" s="191"/>
      <c r="H33" s="160"/>
      <c r="I33" s="161"/>
      <c r="J33" s="29"/>
      <c r="K33" s="16">
        <v>15</v>
      </c>
      <c r="L33" s="28"/>
      <c r="M33" s="40"/>
      <c r="N33" s="15">
        <v>30</v>
      </c>
      <c r="O33" s="16"/>
      <c r="P33" s="17">
        <f>'16'!Q33</f>
        <v>0</v>
      </c>
      <c r="Q33" s="17"/>
      <c r="R33" s="18">
        <f t="shared" si="1"/>
        <v>0</v>
      </c>
      <c r="S33" s="26">
        <v>2</v>
      </c>
      <c r="T33" s="20">
        <f t="shared" si="2"/>
        <v>0</v>
      </c>
      <c r="U33" s="6"/>
      <c r="V33" s="6"/>
      <c r="W33" s="6"/>
      <c r="X33" s="6"/>
      <c r="Y33" s="6"/>
      <c r="Z33" s="6"/>
    </row>
    <row r="34" spans="1:26" ht="18" customHeight="1" x14ac:dyDescent="0.2">
      <c r="A34" s="176"/>
      <c r="B34" s="161"/>
      <c r="C34" s="54"/>
      <c r="D34" s="177" t="s">
        <v>24</v>
      </c>
      <c r="E34" s="169"/>
      <c r="F34" s="170"/>
      <c r="G34" s="191"/>
      <c r="H34" s="160"/>
      <c r="I34" s="161"/>
      <c r="J34" s="29"/>
      <c r="K34" s="16">
        <v>16</v>
      </c>
      <c r="L34" s="28"/>
      <c r="M34" s="40"/>
      <c r="N34" s="15">
        <v>31</v>
      </c>
      <c r="O34" s="16"/>
      <c r="P34" s="17">
        <f>'16'!Q34</f>
        <v>0</v>
      </c>
      <c r="Q34" s="17"/>
      <c r="R34" s="18">
        <f t="shared" si="1"/>
        <v>0</v>
      </c>
      <c r="S34" s="26">
        <v>2</v>
      </c>
      <c r="T34" s="20">
        <f t="shared" si="2"/>
        <v>0</v>
      </c>
      <c r="U34" s="6"/>
      <c r="V34" s="6"/>
      <c r="W34" s="6"/>
      <c r="X34" s="6"/>
      <c r="Y34" s="6"/>
      <c r="Z34" s="6"/>
    </row>
    <row r="35" spans="1:26" ht="18" customHeight="1" x14ac:dyDescent="0.2">
      <c r="A35" s="176"/>
      <c r="B35" s="161"/>
      <c r="C35" s="54"/>
      <c r="D35" s="50" t="s">
        <v>77</v>
      </c>
      <c r="E35" s="51"/>
      <c r="F35" s="53" t="s">
        <v>14</v>
      </c>
      <c r="G35" s="191"/>
      <c r="H35" s="160"/>
      <c r="I35" s="161"/>
      <c r="J35" s="29"/>
      <c r="K35" s="16">
        <v>17</v>
      </c>
      <c r="L35" s="28"/>
      <c r="M35" s="40"/>
      <c r="N35" s="15">
        <v>32</v>
      </c>
      <c r="O35" s="16"/>
      <c r="P35" s="17">
        <f>'16'!Q35</f>
        <v>0</v>
      </c>
      <c r="Q35" s="17"/>
      <c r="R35" s="18">
        <f t="shared" si="1"/>
        <v>0</v>
      </c>
      <c r="S35" s="37">
        <v>2</v>
      </c>
      <c r="T35" s="20">
        <f t="shared" si="2"/>
        <v>0</v>
      </c>
      <c r="U35" s="6"/>
      <c r="V35" s="6"/>
      <c r="W35" s="6"/>
      <c r="X35" s="6"/>
      <c r="Y35" s="6"/>
      <c r="Z35" s="6"/>
    </row>
    <row r="36" spans="1:26" ht="18" customHeight="1" x14ac:dyDescent="0.2">
      <c r="A36" s="176"/>
      <c r="B36" s="161"/>
      <c r="C36" s="54"/>
      <c r="D36" s="176"/>
      <c r="E36" s="161"/>
      <c r="F36" s="54"/>
      <c r="G36" s="191"/>
      <c r="H36" s="160"/>
      <c r="I36" s="161"/>
      <c r="J36" s="29"/>
      <c r="K36" s="16">
        <v>18</v>
      </c>
      <c r="L36" s="28"/>
      <c r="M36" s="40"/>
      <c r="N36" s="15">
        <v>33</v>
      </c>
      <c r="O36" s="16"/>
      <c r="P36" s="17">
        <f>'16'!Q36</f>
        <v>0</v>
      </c>
      <c r="Q36" s="17"/>
      <c r="R36" s="18">
        <f t="shared" si="1"/>
        <v>0</v>
      </c>
      <c r="S36" s="37">
        <v>2</v>
      </c>
      <c r="T36" s="20">
        <f t="shared" si="2"/>
        <v>0</v>
      </c>
      <c r="U36" s="6"/>
      <c r="V36" s="6"/>
      <c r="W36" s="6"/>
      <c r="X36" s="6"/>
      <c r="Y36" s="6"/>
      <c r="Z36" s="6"/>
    </row>
    <row r="37" spans="1:26" ht="18" customHeight="1" x14ac:dyDescent="0.2">
      <c r="A37" s="176"/>
      <c r="B37" s="161"/>
      <c r="C37" s="54"/>
      <c r="D37" s="176"/>
      <c r="E37" s="161"/>
      <c r="F37" s="54"/>
      <c r="G37" s="191"/>
      <c r="H37" s="160"/>
      <c r="I37" s="161"/>
      <c r="J37" s="29"/>
      <c r="K37" s="16">
        <v>19</v>
      </c>
      <c r="L37" s="28"/>
      <c r="M37" s="40"/>
      <c r="N37" s="15">
        <v>34</v>
      </c>
      <c r="O37" s="16"/>
      <c r="P37" s="17">
        <f>'16'!Q37</f>
        <v>0</v>
      </c>
      <c r="Q37" s="17"/>
      <c r="R37" s="18">
        <f t="shared" si="1"/>
        <v>0</v>
      </c>
      <c r="S37" s="37">
        <v>1</v>
      </c>
      <c r="T37" s="20">
        <f t="shared" si="2"/>
        <v>0</v>
      </c>
      <c r="U37" s="6"/>
      <c r="V37" s="6"/>
      <c r="W37" s="6"/>
      <c r="X37" s="6"/>
      <c r="Y37" s="6"/>
      <c r="Z37" s="6"/>
    </row>
    <row r="38" spans="1:26" ht="18" customHeight="1" x14ac:dyDescent="0.2">
      <c r="A38" s="176"/>
      <c r="B38" s="161"/>
      <c r="C38" s="54"/>
      <c r="D38" s="176"/>
      <c r="E38" s="161"/>
      <c r="F38" s="54"/>
      <c r="G38" s="191"/>
      <c r="H38" s="160"/>
      <c r="I38" s="161"/>
      <c r="J38" s="29"/>
      <c r="K38" s="16">
        <v>20</v>
      </c>
      <c r="L38" s="28"/>
      <c r="M38" s="40"/>
      <c r="N38" s="15">
        <v>35</v>
      </c>
      <c r="O38" s="16"/>
      <c r="P38" s="17">
        <f>'16'!Q38</f>
        <v>0</v>
      </c>
      <c r="Q38" s="17"/>
      <c r="R38" s="18">
        <f t="shared" si="1"/>
        <v>0</v>
      </c>
      <c r="S38" s="37">
        <v>1</v>
      </c>
      <c r="T38" s="20">
        <f t="shared" si="2"/>
        <v>0</v>
      </c>
      <c r="U38" s="6"/>
      <c r="V38" s="6"/>
      <c r="W38" s="6"/>
      <c r="X38" s="6"/>
      <c r="Y38" s="6"/>
      <c r="Z38" s="6"/>
    </row>
    <row r="39" spans="1:26" ht="18" customHeight="1" x14ac:dyDescent="0.2">
      <c r="A39" s="176"/>
      <c r="B39" s="161"/>
      <c r="C39" s="54"/>
      <c r="D39" s="176"/>
      <c r="E39" s="161"/>
      <c r="F39" s="54"/>
      <c r="G39" s="191"/>
      <c r="H39" s="160"/>
      <c r="I39" s="161"/>
      <c r="J39" s="29"/>
      <c r="K39" s="16">
        <v>21</v>
      </c>
      <c r="L39" s="28"/>
      <c r="M39" s="40"/>
      <c r="N39" s="15">
        <v>36</v>
      </c>
      <c r="O39" s="16"/>
      <c r="P39" s="17">
        <f>'16'!Q39</f>
        <v>0</v>
      </c>
      <c r="Q39" s="17"/>
      <c r="R39" s="18">
        <f t="shared" si="1"/>
        <v>0</v>
      </c>
      <c r="S39" s="37">
        <v>2</v>
      </c>
      <c r="T39" s="20">
        <f t="shared" si="2"/>
        <v>0</v>
      </c>
      <c r="U39" s="6"/>
      <c r="V39" s="6"/>
      <c r="W39" s="6"/>
      <c r="X39" s="6"/>
      <c r="Y39" s="6"/>
      <c r="Z39" s="6"/>
    </row>
    <row r="40" spans="1:26" ht="18" customHeight="1" x14ac:dyDescent="0.2">
      <c r="A40" s="162" t="s">
        <v>80</v>
      </c>
      <c r="B40" s="163"/>
      <c r="C40" s="56">
        <f>SUM(C28:C39)</f>
        <v>0</v>
      </c>
      <c r="D40" s="162" t="s">
        <v>80</v>
      </c>
      <c r="E40" s="163"/>
      <c r="F40" s="55">
        <f>SUM(F36:F39)</f>
        <v>0</v>
      </c>
      <c r="G40" s="191"/>
      <c r="H40" s="164" t="s">
        <v>49</v>
      </c>
      <c r="I40" s="163"/>
      <c r="J40" s="35">
        <f>SUM(J30:J39)</f>
        <v>0</v>
      </c>
      <c r="K40" s="33" t="s">
        <v>49</v>
      </c>
      <c r="L40" s="34">
        <f>SUM(L19:L39)</f>
        <v>10902</v>
      </c>
      <c r="M40" s="57"/>
      <c r="N40" s="15">
        <v>37</v>
      </c>
      <c r="O40" s="16"/>
      <c r="P40" s="17">
        <f>'16'!Q40</f>
        <v>0</v>
      </c>
      <c r="Q40" s="17"/>
      <c r="R40" s="18">
        <f t="shared" si="1"/>
        <v>0</v>
      </c>
      <c r="S40" s="37">
        <v>2</v>
      </c>
      <c r="T40" s="20">
        <f t="shared" si="2"/>
        <v>0</v>
      </c>
      <c r="U40" s="6"/>
      <c r="V40" s="6"/>
      <c r="W40" s="6"/>
      <c r="X40" s="6"/>
      <c r="Y40" s="6"/>
      <c r="Z40" s="6"/>
    </row>
    <row r="41" spans="1:26" ht="18" customHeight="1" x14ac:dyDescent="0.2">
      <c r="A41" s="36"/>
      <c r="B41" s="36"/>
      <c r="C41" s="36"/>
      <c r="D41" s="36"/>
      <c r="E41" s="36"/>
      <c r="F41" s="58"/>
      <c r="G41" s="191"/>
      <c r="H41" s="165"/>
      <c r="I41" s="166"/>
      <c r="J41" s="166"/>
      <c r="K41" s="166"/>
      <c r="L41" s="166"/>
      <c r="M41" s="166"/>
      <c r="N41" s="15">
        <v>38</v>
      </c>
      <c r="O41" s="16"/>
      <c r="P41" s="17">
        <f>'16'!Q41</f>
        <v>0</v>
      </c>
      <c r="Q41" s="17"/>
      <c r="R41" s="18">
        <f t="shared" si="1"/>
        <v>0</v>
      </c>
      <c r="S41" s="37">
        <v>2</v>
      </c>
      <c r="T41" s="20">
        <f t="shared" si="2"/>
        <v>0</v>
      </c>
      <c r="U41" s="6"/>
      <c r="V41" s="6"/>
      <c r="W41" s="6"/>
      <c r="X41" s="6"/>
      <c r="Y41" s="6"/>
      <c r="Z41" s="6"/>
    </row>
    <row r="42" spans="1:26" ht="18" customHeight="1" x14ac:dyDescent="0.2">
      <c r="A42" s="48" t="s">
        <v>27</v>
      </c>
      <c r="B42" s="49"/>
      <c r="C42" s="59"/>
      <c r="D42" s="168" t="s">
        <v>81</v>
      </c>
      <c r="E42" s="169"/>
      <c r="F42" s="170"/>
      <c r="G42" s="191"/>
      <c r="H42" s="167"/>
      <c r="I42" s="167"/>
      <c r="J42" s="167"/>
      <c r="K42" s="167"/>
      <c r="L42" s="167"/>
      <c r="M42" s="167"/>
      <c r="N42" s="15">
        <v>39</v>
      </c>
      <c r="O42" s="16"/>
      <c r="P42" s="17">
        <f>'16'!Q42</f>
        <v>0</v>
      </c>
      <c r="Q42" s="17"/>
      <c r="R42" s="18">
        <f t="shared" si="1"/>
        <v>0</v>
      </c>
      <c r="S42" s="37">
        <v>1</v>
      </c>
      <c r="T42" s="20">
        <f t="shared" si="2"/>
        <v>0</v>
      </c>
      <c r="U42" s="6"/>
      <c r="V42" s="6"/>
      <c r="W42" s="6"/>
      <c r="X42" s="6"/>
      <c r="Y42" s="6"/>
      <c r="Z42" s="6"/>
    </row>
    <row r="43" spans="1:26" ht="18" customHeight="1" x14ac:dyDescent="0.2">
      <c r="A43" s="50" t="s">
        <v>77</v>
      </c>
      <c r="B43" s="60" t="s">
        <v>82</v>
      </c>
      <c r="C43" s="53" t="s">
        <v>14</v>
      </c>
      <c r="D43" s="51" t="s">
        <v>77</v>
      </c>
      <c r="E43" s="60" t="s">
        <v>82</v>
      </c>
      <c r="F43" s="53" t="s">
        <v>14</v>
      </c>
      <c r="G43" s="191"/>
      <c r="H43" s="171" t="s">
        <v>83</v>
      </c>
      <c r="I43" s="172"/>
      <c r="J43" s="173"/>
      <c r="K43" s="171" t="s">
        <v>84</v>
      </c>
      <c r="L43" s="172"/>
      <c r="M43" s="173"/>
      <c r="N43" s="15">
        <v>40</v>
      </c>
      <c r="O43" s="16"/>
      <c r="P43" s="17">
        <f>'16'!Q43</f>
        <v>0</v>
      </c>
      <c r="Q43" s="17"/>
      <c r="R43" s="18">
        <f t="shared" si="1"/>
        <v>0</v>
      </c>
      <c r="S43" s="37">
        <v>1</v>
      </c>
      <c r="T43" s="20">
        <f t="shared" si="2"/>
        <v>0</v>
      </c>
      <c r="U43" s="6"/>
      <c r="V43" s="6"/>
      <c r="W43" s="6"/>
      <c r="X43" s="6"/>
      <c r="Y43" s="6"/>
      <c r="Z43" s="6"/>
    </row>
    <row r="44" spans="1:26" ht="18" customHeight="1" x14ac:dyDescent="0.2">
      <c r="A44" s="16"/>
      <c r="B44" s="18"/>
      <c r="C44" s="54"/>
      <c r="D44" s="61"/>
      <c r="E44" s="18"/>
      <c r="F44" s="54"/>
      <c r="G44" s="191"/>
      <c r="H44" s="174" t="s">
        <v>85</v>
      </c>
      <c r="I44" s="175"/>
      <c r="J44" s="38" t="s">
        <v>60</v>
      </c>
      <c r="K44" s="174" t="s">
        <v>86</v>
      </c>
      <c r="L44" s="175"/>
      <c r="M44" s="38" t="s">
        <v>60</v>
      </c>
      <c r="N44" s="15">
        <v>41</v>
      </c>
      <c r="O44" s="16"/>
      <c r="P44" s="17">
        <f>'16'!Q44</f>
        <v>0</v>
      </c>
      <c r="Q44" s="17"/>
      <c r="R44" s="18">
        <f t="shared" si="1"/>
        <v>0</v>
      </c>
      <c r="S44" s="62">
        <v>10</v>
      </c>
      <c r="T44" s="20">
        <f t="shared" si="2"/>
        <v>0</v>
      </c>
      <c r="U44" s="6"/>
      <c r="V44" s="6"/>
      <c r="W44" s="6"/>
      <c r="X44" s="6"/>
      <c r="Y44" s="6"/>
      <c r="Z44" s="6"/>
    </row>
    <row r="45" spans="1:26" ht="18" customHeight="1" x14ac:dyDescent="0.2">
      <c r="A45" s="16"/>
      <c r="B45" s="18"/>
      <c r="C45" s="54"/>
      <c r="D45" s="61"/>
      <c r="E45" s="18"/>
      <c r="F45" s="54"/>
      <c r="G45" s="191"/>
      <c r="H45" s="160" t="s">
        <v>324</v>
      </c>
      <c r="I45" s="161"/>
      <c r="J45" s="63">
        <v>3510</v>
      </c>
      <c r="K45" s="160" t="s">
        <v>323</v>
      </c>
      <c r="L45" s="161"/>
      <c r="M45" s="63">
        <v>2000</v>
      </c>
      <c r="N45" s="15">
        <v>42</v>
      </c>
      <c r="O45" s="16"/>
      <c r="P45" s="17">
        <f>'16'!Q45</f>
        <v>0</v>
      </c>
      <c r="Q45" s="17"/>
      <c r="R45" s="18">
        <f t="shared" si="1"/>
        <v>0</v>
      </c>
      <c r="S45" s="64">
        <v>1</v>
      </c>
      <c r="T45" s="20">
        <f t="shared" si="2"/>
        <v>0</v>
      </c>
      <c r="U45" s="6"/>
      <c r="V45" s="6"/>
      <c r="W45" s="6"/>
      <c r="X45" s="6"/>
      <c r="Y45" s="6"/>
      <c r="Z45" s="6"/>
    </row>
    <row r="46" spans="1:26" ht="18" customHeight="1" x14ac:dyDescent="0.2">
      <c r="A46" s="16"/>
      <c r="B46" s="18"/>
      <c r="C46" s="54"/>
      <c r="D46" s="61"/>
      <c r="E46" s="18"/>
      <c r="F46" s="54"/>
      <c r="G46" s="191"/>
      <c r="H46" s="160" t="s">
        <v>120</v>
      </c>
      <c r="I46" s="161"/>
      <c r="J46" s="63">
        <v>506</v>
      </c>
      <c r="K46" s="160" t="s">
        <v>332</v>
      </c>
      <c r="L46" s="161"/>
      <c r="M46" s="63">
        <v>150</v>
      </c>
      <c r="N46" s="15">
        <v>43</v>
      </c>
      <c r="O46" s="16"/>
      <c r="P46" s="17">
        <f>'16'!Q46</f>
        <v>0</v>
      </c>
      <c r="Q46" s="17"/>
      <c r="R46" s="18">
        <f t="shared" si="1"/>
        <v>0</v>
      </c>
      <c r="S46" s="64">
        <v>1</v>
      </c>
      <c r="T46" s="20">
        <f t="shared" si="2"/>
        <v>0</v>
      </c>
      <c r="U46" s="6"/>
      <c r="V46" s="6"/>
      <c r="W46" s="6"/>
      <c r="X46" s="6"/>
      <c r="Y46" s="6"/>
      <c r="Z46" s="6"/>
    </row>
    <row r="47" spans="1:26" ht="18" customHeight="1" x14ac:dyDescent="0.2">
      <c r="A47" s="16"/>
      <c r="B47" s="18"/>
      <c r="C47" s="54"/>
      <c r="D47" s="162" t="s">
        <v>80</v>
      </c>
      <c r="E47" s="163"/>
      <c r="F47" s="55">
        <f>SUM(F44:F46)</f>
        <v>0</v>
      </c>
      <c r="G47" s="191"/>
      <c r="H47" s="160"/>
      <c r="I47" s="161"/>
      <c r="J47" s="63"/>
      <c r="K47" s="160" t="s">
        <v>338</v>
      </c>
      <c r="L47" s="161"/>
      <c r="M47" s="63">
        <v>40000</v>
      </c>
      <c r="N47" s="15">
        <v>44</v>
      </c>
      <c r="O47" s="16"/>
      <c r="P47" s="17">
        <f>'16'!Q47</f>
        <v>0</v>
      </c>
      <c r="Q47" s="17"/>
      <c r="R47" s="18">
        <f t="shared" si="1"/>
        <v>0</v>
      </c>
      <c r="S47" s="64">
        <v>1</v>
      </c>
      <c r="T47" s="20">
        <f t="shared" si="2"/>
        <v>0</v>
      </c>
      <c r="U47" s="6"/>
      <c r="V47" s="6"/>
      <c r="W47" s="6"/>
      <c r="X47" s="6"/>
      <c r="Y47" s="6"/>
      <c r="Z47" s="6"/>
    </row>
    <row r="48" spans="1:26" ht="18" customHeight="1" x14ac:dyDescent="0.2">
      <c r="A48" s="16"/>
      <c r="B48" s="18"/>
      <c r="C48" s="54"/>
      <c r="D48" s="202" t="s">
        <v>90</v>
      </c>
      <c r="E48" s="169"/>
      <c r="F48" s="170"/>
      <c r="G48" s="191"/>
      <c r="H48" s="160"/>
      <c r="I48" s="161"/>
      <c r="J48" s="63"/>
      <c r="K48" s="160"/>
      <c r="L48" s="161"/>
      <c r="M48" s="63"/>
      <c r="N48" s="15">
        <v>45</v>
      </c>
      <c r="O48" s="16"/>
      <c r="P48" s="17">
        <f>'16'!Q48</f>
        <v>0</v>
      </c>
      <c r="Q48" s="17"/>
      <c r="R48" s="18">
        <f t="shared" si="1"/>
        <v>0</v>
      </c>
      <c r="S48" s="64">
        <v>1</v>
      </c>
      <c r="T48" s="20">
        <f t="shared" si="2"/>
        <v>0</v>
      </c>
      <c r="U48" s="6"/>
      <c r="V48" s="6"/>
      <c r="W48" s="6"/>
      <c r="X48" s="6"/>
      <c r="Y48" s="6"/>
      <c r="Z48" s="6"/>
    </row>
    <row r="49" spans="1:26" ht="18" customHeight="1" x14ac:dyDescent="0.2">
      <c r="A49" s="16"/>
      <c r="B49" s="18"/>
      <c r="C49" s="54"/>
      <c r="D49" s="65" t="s">
        <v>77</v>
      </c>
      <c r="E49" s="66"/>
      <c r="F49" s="67" t="s">
        <v>14</v>
      </c>
      <c r="G49" s="191"/>
      <c r="H49" s="160"/>
      <c r="I49" s="161"/>
      <c r="J49" s="63"/>
      <c r="K49" s="160"/>
      <c r="L49" s="161"/>
      <c r="M49" s="63"/>
      <c r="N49" s="15">
        <v>46</v>
      </c>
      <c r="O49" s="16"/>
      <c r="P49" s="17">
        <f>'16'!Q49</f>
        <v>0</v>
      </c>
      <c r="Q49" s="17"/>
      <c r="R49" s="18">
        <f t="shared" si="1"/>
        <v>0</v>
      </c>
      <c r="S49" s="64">
        <v>1</v>
      </c>
      <c r="T49" s="20">
        <f t="shared" si="2"/>
        <v>0</v>
      </c>
      <c r="U49" s="6"/>
      <c r="V49" s="6"/>
      <c r="W49" s="6"/>
      <c r="X49" s="6"/>
      <c r="Y49" s="6"/>
      <c r="Z49" s="6"/>
    </row>
    <row r="50" spans="1:26" ht="18" customHeight="1" x14ac:dyDescent="0.2">
      <c r="A50" s="16"/>
      <c r="B50" s="18"/>
      <c r="C50" s="54"/>
      <c r="D50" s="176"/>
      <c r="E50" s="161"/>
      <c r="F50" s="54"/>
      <c r="G50" s="191"/>
      <c r="H50" s="160"/>
      <c r="I50" s="161"/>
      <c r="J50" s="63"/>
      <c r="K50" s="160"/>
      <c r="L50" s="161"/>
      <c r="M50" s="63"/>
      <c r="N50" s="15">
        <v>47</v>
      </c>
      <c r="O50" s="16"/>
      <c r="P50" s="17">
        <f>'16'!Q50</f>
        <v>0</v>
      </c>
      <c r="Q50" s="17"/>
      <c r="R50" s="18">
        <f t="shared" si="1"/>
        <v>0</v>
      </c>
      <c r="S50" s="64">
        <v>1</v>
      </c>
      <c r="T50" s="20">
        <f t="shared" si="2"/>
        <v>0</v>
      </c>
      <c r="U50" s="6"/>
      <c r="V50" s="6"/>
      <c r="W50" s="6"/>
      <c r="X50" s="6"/>
      <c r="Y50" s="6"/>
      <c r="Z50" s="6"/>
    </row>
    <row r="51" spans="1:26" ht="18" customHeight="1" x14ac:dyDescent="0.2">
      <c r="A51" s="16"/>
      <c r="B51" s="18"/>
      <c r="C51" s="54"/>
      <c r="D51" s="176"/>
      <c r="E51" s="161"/>
      <c r="F51" s="54"/>
      <c r="G51" s="191"/>
      <c r="H51" s="160"/>
      <c r="I51" s="161"/>
      <c r="J51" s="63"/>
      <c r="K51" s="160"/>
      <c r="L51" s="161"/>
      <c r="M51" s="63"/>
      <c r="N51" s="15">
        <v>48</v>
      </c>
      <c r="O51" s="16"/>
      <c r="P51" s="17">
        <f>'16'!Q51</f>
        <v>0</v>
      </c>
      <c r="Q51" s="17"/>
      <c r="R51" s="18">
        <f t="shared" si="1"/>
        <v>0</v>
      </c>
      <c r="S51" s="64">
        <v>1</v>
      </c>
      <c r="T51" s="20">
        <f t="shared" si="2"/>
        <v>0</v>
      </c>
      <c r="U51" s="6"/>
      <c r="V51" s="6"/>
      <c r="W51" s="6"/>
      <c r="X51" s="6"/>
      <c r="Y51" s="6"/>
      <c r="Z51" s="6"/>
    </row>
    <row r="52" spans="1:26" ht="18" customHeight="1" x14ac:dyDescent="0.2">
      <c r="A52" s="16"/>
      <c r="B52" s="18"/>
      <c r="C52" s="54"/>
      <c r="D52" s="176"/>
      <c r="E52" s="161"/>
      <c r="F52" s="54"/>
      <c r="G52" s="191"/>
      <c r="H52" s="160"/>
      <c r="I52" s="161"/>
      <c r="J52" s="63"/>
      <c r="K52" s="160"/>
      <c r="L52" s="161"/>
      <c r="M52" s="63"/>
      <c r="N52" s="68"/>
      <c r="O52" s="204" t="s">
        <v>91</v>
      </c>
      <c r="P52" s="205"/>
      <c r="Q52" s="205"/>
      <c r="R52" s="163"/>
      <c r="S52" s="203">
        <f>SUM(T4:T51)</f>
        <v>0</v>
      </c>
      <c r="T52" s="201"/>
      <c r="U52" s="6"/>
      <c r="V52" s="6"/>
      <c r="W52" s="6"/>
      <c r="X52" s="6"/>
      <c r="Y52" s="6"/>
      <c r="Z52" s="6"/>
    </row>
    <row r="53" spans="1:26" ht="12.75" customHeight="1" x14ac:dyDescent="0.2">
      <c r="A53" s="162" t="s">
        <v>80</v>
      </c>
      <c r="B53" s="163"/>
      <c r="C53" s="55">
        <f>SUM(C44:C52)</f>
        <v>0</v>
      </c>
      <c r="D53" s="162" t="s">
        <v>80</v>
      </c>
      <c r="E53" s="163"/>
      <c r="F53" s="55">
        <f>SUM(F50:F52)</f>
        <v>0</v>
      </c>
      <c r="G53" s="69"/>
      <c r="H53" s="164" t="s">
        <v>49</v>
      </c>
      <c r="I53" s="163"/>
      <c r="J53" s="70">
        <f>SUM(J45:J52)</f>
        <v>4016</v>
      </c>
      <c r="K53" s="164" t="s">
        <v>49</v>
      </c>
      <c r="L53" s="163"/>
      <c r="M53" s="70">
        <f>SUM(M45:M52)</f>
        <v>42150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M54" s="69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M55" s="69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M56" s="69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M57" s="69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M58" s="69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M59" s="69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M60" s="69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M61" s="69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2">
      <c r="A62" s="6"/>
      <c r="B62" s="6"/>
      <c r="C62" s="6"/>
      <c r="D62" s="6"/>
      <c r="E62" s="6"/>
      <c r="F62" s="6"/>
      <c r="G62" s="6"/>
      <c r="M62" s="69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2">
      <c r="A63" s="6"/>
      <c r="B63" s="6"/>
      <c r="C63" s="6"/>
      <c r="D63" s="6"/>
      <c r="E63" s="6"/>
      <c r="F63" s="6"/>
      <c r="G63" s="6"/>
      <c r="M63" s="69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2">
      <c r="A64" s="6"/>
      <c r="B64" s="6"/>
      <c r="C64" s="6"/>
      <c r="D64" s="6"/>
      <c r="E64" s="6"/>
      <c r="F64" s="6"/>
      <c r="G64" s="6"/>
      <c r="M64" s="69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2">
      <c r="A65" s="6"/>
      <c r="B65" s="6"/>
      <c r="C65" s="6"/>
      <c r="D65" s="6"/>
      <c r="E65" s="6"/>
      <c r="F65" s="6"/>
      <c r="G65" s="6"/>
      <c r="M65" s="69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2">
      <c r="A66" s="6"/>
      <c r="B66" s="6"/>
      <c r="C66" s="6"/>
      <c r="D66" s="6"/>
      <c r="E66" s="6"/>
      <c r="F66" s="6"/>
      <c r="G66" s="6"/>
      <c r="M66" s="69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2">
      <c r="A67" s="6"/>
      <c r="B67" s="6"/>
      <c r="C67" s="6"/>
      <c r="D67" s="6"/>
      <c r="E67" s="6"/>
      <c r="F67" s="6"/>
      <c r="G67" s="6"/>
      <c r="M67" s="69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2">
      <c r="A68" s="6"/>
      <c r="B68" s="6"/>
      <c r="C68" s="6"/>
      <c r="D68" s="6"/>
      <c r="E68" s="6"/>
      <c r="F68" s="6"/>
      <c r="G68" s="6"/>
      <c r="M68" s="69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2">
      <c r="A69" s="6"/>
      <c r="B69" s="6"/>
      <c r="C69" s="6"/>
      <c r="D69" s="6"/>
      <c r="E69" s="6"/>
      <c r="F69" s="6"/>
      <c r="G69" s="6"/>
      <c r="M69" s="69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2">
      <c r="A70" s="6"/>
      <c r="B70" s="6"/>
      <c r="C70" s="6"/>
      <c r="D70" s="6"/>
      <c r="E70" s="6"/>
      <c r="F70" s="6"/>
      <c r="G70" s="6"/>
      <c r="M70" s="69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2">
      <c r="A71" s="6"/>
      <c r="B71" s="6"/>
      <c r="C71" s="6"/>
      <c r="D71" s="6"/>
      <c r="E71" s="6"/>
      <c r="F71" s="6"/>
      <c r="G71" s="6"/>
      <c r="M71" s="69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2">
      <c r="A72" s="6"/>
      <c r="B72" s="6"/>
      <c r="C72" s="6"/>
      <c r="D72" s="6"/>
      <c r="E72" s="6"/>
      <c r="F72" s="6"/>
      <c r="G72" s="6"/>
      <c r="M72" s="69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2">
      <c r="A73" s="6"/>
      <c r="B73" s="6"/>
      <c r="C73" s="6"/>
      <c r="D73" s="6"/>
      <c r="E73" s="6"/>
      <c r="F73" s="6"/>
      <c r="G73" s="6"/>
      <c r="M73" s="69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2">
      <c r="A74" s="6"/>
      <c r="B74" s="6"/>
      <c r="C74" s="6"/>
      <c r="D74" s="6"/>
      <c r="E74" s="6"/>
      <c r="F74" s="6"/>
      <c r="G74" s="6"/>
      <c r="M74" s="69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2">
      <c r="A75" s="6"/>
      <c r="B75" s="6"/>
      <c r="C75" s="6"/>
      <c r="D75" s="6"/>
      <c r="E75" s="6"/>
      <c r="F75" s="6"/>
      <c r="G75" s="6"/>
      <c r="M75" s="69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2">
      <c r="A76" s="6"/>
      <c r="B76" s="6"/>
      <c r="C76" s="6"/>
      <c r="D76" s="6"/>
      <c r="E76" s="6"/>
      <c r="F76" s="6"/>
      <c r="G76" s="6"/>
      <c r="M76" s="69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2">
      <c r="A77" s="6"/>
      <c r="B77" s="6"/>
      <c r="C77" s="6"/>
      <c r="D77" s="6"/>
      <c r="E77" s="6"/>
      <c r="F77" s="6"/>
      <c r="G77" s="6"/>
      <c r="M77" s="69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2">
      <c r="A78" s="6"/>
      <c r="B78" s="6"/>
      <c r="C78" s="6"/>
      <c r="D78" s="6"/>
      <c r="E78" s="6"/>
      <c r="F78" s="6"/>
      <c r="G78" s="6"/>
      <c r="M78" s="69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2">
      <c r="A79" s="6"/>
      <c r="B79" s="6"/>
      <c r="C79" s="6"/>
      <c r="D79" s="6"/>
      <c r="E79" s="6"/>
      <c r="F79" s="6"/>
      <c r="G79" s="6"/>
      <c r="M79" s="69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2">
      <c r="A80" s="6"/>
      <c r="B80" s="6"/>
      <c r="C80" s="6"/>
      <c r="D80" s="6"/>
      <c r="E80" s="6"/>
      <c r="F80" s="6"/>
      <c r="G80" s="6"/>
      <c r="M80" s="69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2">
      <c r="A81" s="6"/>
      <c r="B81" s="6"/>
      <c r="C81" s="6"/>
      <c r="D81" s="6"/>
      <c r="E81" s="6"/>
      <c r="F81" s="6"/>
      <c r="G81" s="6"/>
      <c r="M81" s="69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2">
      <c r="A82" s="6"/>
      <c r="B82" s="6"/>
      <c r="C82" s="6"/>
      <c r="D82" s="6"/>
      <c r="E82" s="6"/>
      <c r="F82" s="6"/>
      <c r="G82" s="6"/>
      <c r="M82" s="69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2">
      <c r="A83" s="6"/>
      <c r="B83" s="6"/>
      <c r="C83" s="6"/>
      <c r="D83" s="6"/>
      <c r="E83" s="6"/>
      <c r="F83" s="6"/>
      <c r="G83" s="6"/>
      <c r="M83" s="69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2">
      <c r="A84" s="6"/>
      <c r="B84" s="6"/>
      <c r="C84" s="6"/>
      <c r="D84" s="6"/>
      <c r="E84" s="6"/>
      <c r="F84" s="6"/>
      <c r="G84" s="6"/>
      <c r="M84" s="69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2">
      <c r="A85" s="6"/>
      <c r="B85" s="6"/>
      <c r="C85" s="6"/>
      <c r="D85" s="6"/>
      <c r="E85" s="6"/>
      <c r="F85" s="6"/>
      <c r="G85" s="6"/>
      <c r="M85" s="69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2">
      <c r="A86" s="6"/>
      <c r="B86" s="6"/>
      <c r="C86" s="6"/>
      <c r="D86" s="6"/>
      <c r="E86" s="6"/>
      <c r="F86" s="6"/>
      <c r="G86" s="6"/>
      <c r="M86" s="69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2">
      <c r="A87" s="6"/>
      <c r="B87" s="6"/>
      <c r="C87" s="6"/>
      <c r="D87" s="6"/>
      <c r="E87" s="6"/>
      <c r="F87" s="6"/>
      <c r="G87" s="6"/>
      <c r="M87" s="69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2">
      <c r="A88" s="6"/>
      <c r="B88" s="6"/>
      <c r="C88" s="6"/>
      <c r="D88" s="6"/>
      <c r="E88" s="6"/>
      <c r="F88" s="6"/>
      <c r="G88" s="6"/>
      <c r="M88" s="69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2">
      <c r="A89" s="6"/>
      <c r="B89" s="6"/>
      <c r="C89" s="6"/>
      <c r="D89" s="6"/>
      <c r="E89" s="6"/>
      <c r="F89" s="6"/>
      <c r="G89" s="6"/>
      <c r="M89" s="69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2">
      <c r="A90" s="6"/>
      <c r="B90" s="6"/>
      <c r="C90" s="6"/>
      <c r="D90" s="6"/>
      <c r="E90" s="6"/>
      <c r="F90" s="6"/>
      <c r="G90" s="6"/>
      <c r="M90" s="69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2">
      <c r="A91" s="6"/>
      <c r="B91" s="6"/>
      <c r="C91" s="6"/>
      <c r="D91" s="6"/>
      <c r="E91" s="6"/>
      <c r="F91" s="6"/>
      <c r="G91" s="6"/>
      <c r="M91" s="69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2">
      <c r="A92" s="6"/>
      <c r="B92" s="6"/>
      <c r="C92" s="6"/>
      <c r="D92" s="6"/>
      <c r="E92" s="6"/>
      <c r="F92" s="6"/>
      <c r="G92" s="6"/>
      <c r="M92" s="69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2">
      <c r="A93" s="6"/>
      <c r="B93" s="6"/>
      <c r="C93" s="6"/>
      <c r="D93" s="6"/>
      <c r="E93" s="6"/>
      <c r="F93" s="6"/>
      <c r="G93" s="6"/>
      <c r="M93" s="69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2">
      <c r="A94" s="6"/>
      <c r="B94" s="6"/>
      <c r="C94" s="6"/>
      <c r="D94" s="6"/>
      <c r="E94" s="6"/>
      <c r="F94" s="6"/>
      <c r="G94" s="6"/>
      <c r="M94" s="69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2">
      <c r="A95" s="6"/>
      <c r="B95" s="6"/>
      <c r="C95" s="6"/>
      <c r="D95" s="6"/>
      <c r="E95" s="6"/>
      <c r="F95" s="6"/>
      <c r="G95" s="6"/>
      <c r="M95" s="69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2">
      <c r="A96" s="6"/>
      <c r="B96" s="6"/>
      <c r="C96" s="6"/>
      <c r="D96" s="6"/>
      <c r="E96" s="6"/>
      <c r="F96" s="6"/>
      <c r="G96" s="6"/>
      <c r="M96" s="69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2">
      <c r="A97" s="6"/>
      <c r="B97" s="6"/>
      <c r="C97" s="6"/>
      <c r="D97" s="6"/>
      <c r="E97" s="6"/>
      <c r="F97" s="6"/>
      <c r="G97" s="6"/>
      <c r="M97" s="69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2">
      <c r="A98" s="6"/>
      <c r="B98" s="6"/>
      <c r="C98" s="6"/>
      <c r="D98" s="6"/>
      <c r="E98" s="6"/>
      <c r="F98" s="6"/>
      <c r="G98" s="6"/>
      <c r="M98" s="69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2">
      <c r="A99" s="6"/>
      <c r="B99" s="6"/>
      <c r="C99" s="6"/>
      <c r="D99" s="6"/>
      <c r="E99" s="6"/>
      <c r="F99" s="6"/>
      <c r="G99" s="6"/>
      <c r="M99" s="69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2">
      <c r="A100" s="6"/>
      <c r="B100" s="6"/>
      <c r="C100" s="6"/>
      <c r="D100" s="6"/>
      <c r="E100" s="6"/>
      <c r="F100" s="6"/>
      <c r="G100" s="6"/>
      <c r="M100" s="69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2">
      <c r="A101" s="6"/>
      <c r="B101" s="6"/>
      <c r="C101" s="6"/>
      <c r="D101" s="6"/>
      <c r="E101" s="6"/>
      <c r="F101" s="6"/>
      <c r="G101" s="6"/>
      <c r="M101" s="69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2">
      <c r="A102" s="6"/>
      <c r="B102" s="6"/>
      <c r="C102" s="6"/>
      <c r="D102" s="6"/>
      <c r="E102" s="6"/>
      <c r="F102" s="6"/>
      <c r="G102" s="6"/>
      <c r="M102" s="69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2">
      <c r="A103" s="6"/>
      <c r="B103" s="6"/>
      <c r="C103" s="6"/>
      <c r="D103" s="6"/>
      <c r="E103" s="6"/>
      <c r="F103" s="6"/>
      <c r="G103" s="6"/>
      <c r="M103" s="69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2">
      <c r="A104" s="6"/>
      <c r="B104" s="6"/>
      <c r="C104" s="6"/>
      <c r="D104" s="6"/>
      <c r="E104" s="6"/>
      <c r="F104" s="6"/>
      <c r="G104" s="6"/>
      <c r="M104" s="69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2">
      <c r="A105" s="6"/>
      <c r="B105" s="6"/>
      <c r="C105" s="6"/>
      <c r="D105" s="6"/>
      <c r="E105" s="6"/>
      <c r="F105" s="6"/>
      <c r="G105" s="6"/>
      <c r="M105" s="69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2">
      <c r="A106" s="6"/>
      <c r="B106" s="6"/>
      <c r="C106" s="6"/>
      <c r="D106" s="6"/>
      <c r="E106" s="6"/>
      <c r="F106" s="6"/>
      <c r="G106" s="6"/>
      <c r="M106" s="69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2">
      <c r="A107" s="6"/>
      <c r="B107" s="6"/>
      <c r="C107" s="6"/>
      <c r="D107" s="6"/>
      <c r="E107" s="6"/>
      <c r="F107" s="6"/>
      <c r="G107" s="6"/>
      <c r="M107" s="69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2">
      <c r="A108" s="6"/>
      <c r="B108" s="6"/>
      <c r="C108" s="6"/>
      <c r="D108" s="6"/>
      <c r="E108" s="6"/>
      <c r="F108" s="6"/>
      <c r="G108" s="6"/>
      <c r="M108" s="69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2">
      <c r="A109" s="6"/>
      <c r="B109" s="6"/>
      <c r="C109" s="6"/>
      <c r="D109" s="6"/>
      <c r="E109" s="6"/>
      <c r="F109" s="6"/>
      <c r="G109" s="6"/>
      <c r="M109" s="69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2">
      <c r="A110" s="6"/>
      <c r="B110" s="6"/>
      <c r="C110" s="6"/>
      <c r="D110" s="6"/>
      <c r="E110" s="6"/>
      <c r="F110" s="6"/>
      <c r="G110" s="6"/>
      <c r="M110" s="69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2">
      <c r="A111" s="6"/>
      <c r="B111" s="6"/>
      <c r="C111" s="6"/>
      <c r="D111" s="6"/>
      <c r="E111" s="6"/>
      <c r="F111" s="6"/>
      <c r="G111" s="6"/>
      <c r="M111" s="69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2">
      <c r="A112" s="6"/>
      <c r="B112" s="6"/>
      <c r="C112" s="6"/>
      <c r="D112" s="6"/>
      <c r="E112" s="6"/>
      <c r="F112" s="6"/>
      <c r="G112" s="6"/>
      <c r="M112" s="69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2">
      <c r="A113" s="6"/>
      <c r="B113" s="6"/>
      <c r="C113" s="6"/>
      <c r="D113" s="6"/>
      <c r="E113" s="6"/>
      <c r="F113" s="6"/>
      <c r="G113" s="6"/>
      <c r="M113" s="69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2">
      <c r="A114" s="6"/>
      <c r="B114" s="6"/>
      <c r="C114" s="6"/>
      <c r="D114" s="6"/>
      <c r="E114" s="6"/>
      <c r="F114" s="6"/>
      <c r="G114" s="6"/>
      <c r="M114" s="69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2">
      <c r="A115" s="6"/>
      <c r="B115" s="6"/>
      <c r="C115" s="6"/>
      <c r="D115" s="6"/>
      <c r="E115" s="6"/>
      <c r="F115" s="6"/>
      <c r="G115" s="6"/>
      <c r="M115" s="69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2">
      <c r="A116" s="6"/>
      <c r="B116" s="6"/>
      <c r="C116" s="6"/>
      <c r="D116" s="6"/>
      <c r="E116" s="6"/>
      <c r="F116" s="6"/>
      <c r="G116" s="6"/>
      <c r="M116" s="69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2">
      <c r="A117" s="6"/>
      <c r="B117" s="6"/>
      <c r="C117" s="6"/>
      <c r="D117" s="6"/>
      <c r="E117" s="6"/>
      <c r="F117" s="6"/>
      <c r="G117" s="6"/>
      <c r="M117" s="69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2">
      <c r="A118" s="6"/>
      <c r="B118" s="6"/>
      <c r="C118" s="6"/>
      <c r="D118" s="6"/>
      <c r="E118" s="6"/>
      <c r="F118" s="6"/>
      <c r="G118" s="6"/>
      <c r="M118" s="69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2">
      <c r="A119" s="6"/>
      <c r="B119" s="6"/>
      <c r="C119" s="6"/>
      <c r="D119" s="6"/>
      <c r="E119" s="6"/>
      <c r="F119" s="6"/>
      <c r="G119" s="6"/>
      <c r="M119" s="69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2">
      <c r="A120" s="6"/>
      <c r="B120" s="6"/>
      <c r="C120" s="6"/>
      <c r="D120" s="6"/>
      <c r="E120" s="6"/>
      <c r="F120" s="6"/>
      <c r="G120" s="6"/>
      <c r="M120" s="69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2">
      <c r="A121" s="6"/>
      <c r="B121" s="6"/>
      <c r="C121" s="6"/>
      <c r="D121" s="6"/>
      <c r="E121" s="6"/>
      <c r="F121" s="6"/>
      <c r="G121" s="6"/>
      <c r="M121" s="69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2">
      <c r="A122" s="6"/>
      <c r="B122" s="6"/>
      <c r="C122" s="6"/>
      <c r="D122" s="6"/>
      <c r="E122" s="6"/>
      <c r="F122" s="6"/>
      <c r="G122" s="6"/>
      <c r="M122" s="69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2">
      <c r="A123" s="6"/>
      <c r="B123" s="6"/>
      <c r="C123" s="6"/>
      <c r="D123" s="6"/>
      <c r="E123" s="6"/>
      <c r="F123" s="6"/>
      <c r="G123" s="6"/>
      <c r="M123" s="69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2">
      <c r="A124" s="6"/>
      <c r="B124" s="6"/>
      <c r="C124" s="6"/>
      <c r="D124" s="6"/>
      <c r="E124" s="6"/>
      <c r="F124" s="6"/>
      <c r="G124" s="6"/>
      <c r="M124" s="69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2">
      <c r="A125" s="6"/>
      <c r="B125" s="6"/>
      <c r="C125" s="6"/>
      <c r="D125" s="6"/>
      <c r="E125" s="6"/>
      <c r="F125" s="6"/>
      <c r="G125" s="6"/>
      <c r="M125" s="69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2">
      <c r="A126" s="6"/>
      <c r="B126" s="6"/>
      <c r="C126" s="6"/>
      <c r="D126" s="6"/>
      <c r="E126" s="6"/>
      <c r="F126" s="6"/>
      <c r="G126" s="6"/>
      <c r="M126" s="69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2">
      <c r="A127" s="6"/>
      <c r="B127" s="6"/>
      <c r="C127" s="6"/>
      <c r="D127" s="6"/>
      <c r="E127" s="6"/>
      <c r="F127" s="6"/>
      <c r="G127" s="6"/>
      <c r="M127" s="69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2">
      <c r="A128" s="6"/>
      <c r="B128" s="6"/>
      <c r="C128" s="6"/>
      <c r="D128" s="6"/>
      <c r="E128" s="6"/>
      <c r="F128" s="6"/>
      <c r="G128" s="6"/>
      <c r="M128" s="69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2">
      <c r="A129" s="6"/>
      <c r="B129" s="6"/>
      <c r="C129" s="6"/>
      <c r="D129" s="6"/>
      <c r="E129" s="6"/>
      <c r="F129" s="6"/>
      <c r="G129" s="6"/>
      <c r="M129" s="69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2">
      <c r="A130" s="6"/>
      <c r="B130" s="6"/>
      <c r="C130" s="6"/>
      <c r="D130" s="6"/>
      <c r="E130" s="6"/>
      <c r="F130" s="6"/>
      <c r="G130" s="6"/>
      <c r="M130" s="69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2">
      <c r="A131" s="6"/>
      <c r="B131" s="6"/>
      <c r="C131" s="6"/>
      <c r="D131" s="6"/>
      <c r="E131" s="6"/>
      <c r="F131" s="6"/>
      <c r="G131" s="6"/>
      <c r="M131" s="69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2">
      <c r="A132" s="6"/>
      <c r="B132" s="6"/>
      <c r="C132" s="6"/>
      <c r="D132" s="6"/>
      <c r="E132" s="6"/>
      <c r="F132" s="6"/>
      <c r="G132" s="6"/>
      <c r="M132" s="69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2">
      <c r="A133" s="6"/>
      <c r="B133" s="6"/>
      <c r="C133" s="6"/>
      <c r="D133" s="6"/>
      <c r="E133" s="6"/>
      <c r="F133" s="6"/>
      <c r="G133" s="6"/>
      <c r="M133" s="69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2">
      <c r="A134" s="6"/>
      <c r="B134" s="6"/>
      <c r="C134" s="6"/>
      <c r="D134" s="6"/>
      <c r="E134" s="6"/>
      <c r="F134" s="6"/>
      <c r="G134" s="6"/>
      <c r="M134" s="69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2">
      <c r="A135" s="6"/>
      <c r="B135" s="6"/>
      <c r="C135" s="6"/>
      <c r="D135" s="6"/>
      <c r="E135" s="6"/>
      <c r="F135" s="6"/>
      <c r="G135" s="6"/>
      <c r="M135" s="69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2">
      <c r="A136" s="6"/>
      <c r="B136" s="6"/>
      <c r="C136" s="6"/>
      <c r="D136" s="6"/>
      <c r="E136" s="6"/>
      <c r="F136" s="6"/>
      <c r="G136" s="6"/>
      <c r="M136" s="69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2">
      <c r="A137" s="6"/>
      <c r="B137" s="6"/>
      <c r="C137" s="6"/>
      <c r="D137" s="6"/>
      <c r="E137" s="6"/>
      <c r="F137" s="6"/>
      <c r="G137" s="6"/>
      <c r="M137" s="69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2">
      <c r="A138" s="6"/>
      <c r="B138" s="6"/>
      <c r="C138" s="6"/>
      <c r="D138" s="6"/>
      <c r="E138" s="6"/>
      <c r="F138" s="6"/>
      <c r="G138" s="6"/>
      <c r="M138" s="69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2">
      <c r="A139" s="6"/>
      <c r="B139" s="6"/>
      <c r="C139" s="6"/>
      <c r="D139" s="6"/>
      <c r="E139" s="6"/>
      <c r="F139" s="6"/>
      <c r="G139" s="6"/>
      <c r="M139" s="69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2">
      <c r="A140" s="6"/>
      <c r="B140" s="6"/>
      <c r="C140" s="6"/>
      <c r="D140" s="6"/>
      <c r="E140" s="6"/>
      <c r="F140" s="6"/>
      <c r="G140" s="6"/>
      <c r="M140" s="69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2">
      <c r="A141" s="6"/>
      <c r="B141" s="6"/>
      <c r="C141" s="6"/>
      <c r="D141" s="6"/>
      <c r="E141" s="6"/>
      <c r="F141" s="6"/>
      <c r="G141" s="6"/>
      <c r="M141" s="69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2">
      <c r="A142" s="6"/>
      <c r="B142" s="6"/>
      <c r="C142" s="6"/>
      <c r="D142" s="6"/>
      <c r="E142" s="6"/>
      <c r="F142" s="6"/>
      <c r="G142" s="6"/>
      <c r="M142" s="69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2">
      <c r="A143" s="6"/>
      <c r="B143" s="6"/>
      <c r="C143" s="6"/>
      <c r="D143" s="6"/>
      <c r="E143" s="6"/>
      <c r="F143" s="6"/>
      <c r="G143" s="6"/>
      <c r="M143" s="69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2">
      <c r="A144" s="6"/>
      <c r="B144" s="6"/>
      <c r="C144" s="6"/>
      <c r="D144" s="6"/>
      <c r="E144" s="6"/>
      <c r="F144" s="6"/>
      <c r="G144" s="6"/>
      <c r="M144" s="69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2">
      <c r="A145" s="6"/>
      <c r="B145" s="6"/>
      <c r="C145" s="6"/>
      <c r="D145" s="6"/>
      <c r="E145" s="6"/>
      <c r="F145" s="6"/>
      <c r="G145" s="6"/>
      <c r="M145" s="69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2">
      <c r="A146" s="6"/>
      <c r="B146" s="6"/>
      <c r="C146" s="6"/>
      <c r="D146" s="6"/>
      <c r="E146" s="6"/>
      <c r="F146" s="6"/>
      <c r="G146" s="6"/>
      <c r="M146" s="69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2">
      <c r="A147" s="6"/>
      <c r="B147" s="6"/>
      <c r="C147" s="6"/>
      <c r="D147" s="6"/>
      <c r="E147" s="6"/>
      <c r="F147" s="6"/>
      <c r="G147" s="6"/>
      <c r="M147" s="69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2">
      <c r="A148" s="6"/>
      <c r="B148" s="6"/>
      <c r="C148" s="6"/>
      <c r="D148" s="6"/>
      <c r="E148" s="6"/>
      <c r="F148" s="6"/>
      <c r="G148" s="6"/>
      <c r="M148" s="69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2">
      <c r="A149" s="6"/>
      <c r="B149" s="6"/>
      <c r="C149" s="6"/>
      <c r="D149" s="6"/>
      <c r="E149" s="6"/>
      <c r="F149" s="6"/>
      <c r="G149" s="6"/>
      <c r="M149" s="69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2">
      <c r="A150" s="6"/>
      <c r="B150" s="6"/>
      <c r="C150" s="6"/>
      <c r="D150" s="6"/>
      <c r="E150" s="6"/>
      <c r="F150" s="6"/>
      <c r="G150" s="6"/>
      <c r="M150" s="69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2">
      <c r="A151" s="6"/>
      <c r="B151" s="6"/>
      <c r="C151" s="6"/>
      <c r="D151" s="6"/>
      <c r="E151" s="6"/>
      <c r="F151" s="6"/>
      <c r="G151" s="6"/>
      <c r="M151" s="69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2">
      <c r="A152" s="6"/>
      <c r="B152" s="6"/>
      <c r="C152" s="6"/>
      <c r="D152" s="6"/>
      <c r="E152" s="6"/>
      <c r="F152" s="6"/>
      <c r="G152" s="6"/>
      <c r="M152" s="69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2">
      <c r="A153" s="6"/>
      <c r="B153" s="6"/>
      <c r="C153" s="6"/>
      <c r="D153" s="6"/>
      <c r="E153" s="6"/>
      <c r="F153" s="6"/>
      <c r="G153" s="6"/>
      <c r="M153" s="69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2">
      <c r="A154" s="6"/>
      <c r="B154" s="6"/>
      <c r="C154" s="6"/>
      <c r="D154" s="6"/>
      <c r="E154" s="6"/>
      <c r="F154" s="6"/>
      <c r="G154" s="6"/>
      <c r="M154" s="69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2">
      <c r="A155" s="6"/>
      <c r="B155" s="6"/>
      <c r="C155" s="6"/>
      <c r="D155" s="6"/>
      <c r="E155" s="6"/>
      <c r="F155" s="6"/>
      <c r="G155" s="6"/>
      <c r="M155" s="69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2">
      <c r="A156" s="6"/>
      <c r="B156" s="6"/>
      <c r="C156" s="6"/>
      <c r="D156" s="6"/>
      <c r="E156" s="6"/>
      <c r="F156" s="6"/>
      <c r="G156" s="6"/>
      <c r="M156" s="69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2">
      <c r="A157" s="6"/>
      <c r="B157" s="6"/>
      <c r="C157" s="6"/>
      <c r="D157" s="6"/>
      <c r="E157" s="6"/>
      <c r="F157" s="6"/>
      <c r="G157" s="6"/>
      <c r="M157" s="69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2">
      <c r="A158" s="6"/>
      <c r="B158" s="6"/>
      <c r="C158" s="6"/>
      <c r="D158" s="6"/>
      <c r="E158" s="6"/>
      <c r="F158" s="6"/>
      <c r="G158" s="6"/>
      <c r="M158" s="69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2">
      <c r="A159" s="6"/>
      <c r="B159" s="6"/>
      <c r="C159" s="6"/>
      <c r="D159" s="6"/>
      <c r="E159" s="6"/>
      <c r="F159" s="6"/>
      <c r="G159" s="6"/>
      <c r="M159" s="69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2">
      <c r="A160" s="6"/>
      <c r="B160" s="6"/>
      <c r="C160" s="6"/>
      <c r="D160" s="6"/>
      <c r="E160" s="6"/>
      <c r="F160" s="6"/>
      <c r="G160" s="6"/>
      <c r="M160" s="69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2">
      <c r="A161" s="6"/>
      <c r="B161" s="6"/>
      <c r="C161" s="6"/>
      <c r="D161" s="6"/>
      <c r="E161" s="6"/>
      <c r="F161" s="6"/>
      <c r="G161" s="6"/>
      <c r="M161" s="69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2">
      <c r="A162" s="6"/>
      <c r="B162" s="6"/>
      <c r="C162" s="6"/>
      <c r="D162" s="6"/>
      <c r="E162" s="6"/>
      <c r="F162" s="6"/>
      <c r="G162" s="6"/>
      <c r="M162" s="69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2">
      <c r="A163" s="6"/>
      <c r="B163" s="6"/>
      <c r="C163" s="6"/>
      <c r="D163" s="6"/>
      <c r="E163" s="6"/>
      <c r="F163" s="6"/>
      <c r="G163" s="6"/>
      <c r="M163" s="69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2">
      <c r="A164" s="6"/>
      <c r="B164" s="6"/>
      <c r="C164" s="6"/>
      <c r="D164" s="6"/>
      <c r="E164" s="6"/>
      <c r="F164" s="6"/>
      <c r="G164" s="6"/>
      <c r="M164" s="69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2">
      <c r="A165" s="6"/>
      <c r="B165" s="6"/>
      <c r="C165" s="6"/>
      <c r="D165" s="6"/>
      <c r="E165" s="6"/>
      <c r="F165" s="6"/>
      <c r="G165" s="6"/>
      <c r="M165" s="69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2">
      <c r="A166" s="6"/>
      <c r="B166" s="6"/>
      <c r="C166" s="6"/>
      <c r="D166" s="6"/>
      <c r="E166" s="6"/>
      <c r="F166" s="6"/>
      <c r="G166" s="6"/>
      <c r="M166" s="69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2">
      <c r="A167" s="6"/>
      <c r="B167" s="6"/>
      <c r="C167" s="6"/>
      <c r="D167" s="6"/>
      <c r="E167" s="6"/>
      <c r="F167" s="6"/>
      <c r="G167" s="6"/>
      <c r="M167" s="69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2">
      <c r="A168" s="6"/>
      <c r="B168" s="6"/>
      <c r="C168" s="6"/>
      <c r="D168" s="6"/>
      <c r="E168" s="6"/>
      <c r="F168" s="6"/>
      <c r="G168" s="6"/>
      <c r="M168" s="69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2">
      <c r="A169" s="6"/>
      <c r="B169" s="6"/>
      <c r="C169" s="6"/>
      <c r="D169" s="6"/>
      <c r="E169" s="6"/>
      <c r="F169" s="6"/>
      <c r="G169" s="6"/>
      <c r="M169" s="69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2">
      <c r="A170" s="6"/>
      <c r="B170" s="6"/>
      <c r="C170" s="6"/>
      <c r="D170" s="6"/>
      <c r="E170" s="6"/>
      <c r="F170" s="6"/>
      <c r="G170" s="6"/>
      <c r="M170" s="69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2">
      <c r="A171" s="6"/>
      <c r="B171" s="6"/>
      <c r="C171" s="6"/>
      <c r="D171" s="6"/>
      <c r="E171" s="6"/>
      <c r="F171" s="6"/>
      <c r="G171" s="6"/>
      <c r="M171" s="69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2">
      <c r="A172" s="6"/>
      <c r="B172" s="6"/>
      <c r="C172" s="6"/>
      <c r="D172" s="6"/>
      <c r="E172" s="6"/>
      <c r="F172" s="6"/>
      <c r="G172" s="6"/>
      <c r="M172" s="69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2">
      <c r="A173" s="6"/>
      <c r="B173" s="6"/>
      <c r="C173" s="6"/>
      <c r="D173" s="6"/>
      <c r="E173" s="6"/>
      <c r="F173" s="6"/>
      <c r="G173" s="6"/>
      <c r="M173" s="69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2">
      <c r="A174" s="6"/>
      <c r="B174" s="6"/>
      <c r="C174" s="6"/>
      <c r="D174" s="6"/>
      <c r="E174" s="6"/>
      <c r="F174" s="6"/>
      <c r="G174" s="6"/>
      <c r="M174" s="69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2">
      <c r="A175" s="6"/>
      <c r="B175" s="6"/>
      <c r="C175" s="6"/>
      <c r="D175" s="6"/>
      <c r="E175" s="6"/>
      <c r="F175" s="6"/>
      <c r="G175" s="6"/>
      <c r="M175" s="69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2">
      <c r="A176" s="6"/>
      <c r="B176" s="6"/>
      <c r="C176" s="6"/>
      <c r="D176" s="6"/>
      <c r="E176" s="6"/>
      <c r="F176" s="6"/>
      <c r="G176" s="6"/>
      <c r="M176" s="69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2">
      <c r="A177" s="6"/>
      <c r="B177" s="6"/>
      <c r="C177" s="6"/>
      <c r="D177" s="6"/>
      <c r="E177" s="6"/>
      <c r="F177" s="6"/>
      <c r="G177" s="6"/>
      <c r="M177" s="69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2">
      <c r="A178" s="6"/>
      <c r="B178" s="6"/>
      <c r="C178" s="6"/>
      <c r="D178" s="6"/>
      <c r="E178" s="6"/>
      <c r="F178" s="6"/>
      <c r="G178" s="6"/>
      <c r="M178" s="69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2">
      <c r="A179" s="6"/>
      <c r="B179" s="6"/>
      <c r="C179" s="6"/>
      <c r="D179" s="6"/>
      <c r="E179" s="6"/>
      <c r="F179" s="6"/>
      <c r="G179" s="6"/>
      <c r="M179" s="69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2">
      <c r="A180" s="6"/>
      <c r="B180" s="6"/>
      <c r="C180" s="6"/>
      <c r="D180" s="6"/>
      <c r="E180" s="6"/>
      <c r="F180" s="6"/>
      <c r="G180" s="6"/>
      <c r="M180" s="69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2">
      <c r="A181" s="6"/>
      <c r="B181" s="6"/>
      <c r="C181" s="6"/>
      <c r="D181" s="6"/>
      <c r="E181" s="6"/>
      <c r="F181" s="6"/>
      <c r="G181" s="6"/>
      <c r="M181" s="69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2">
      <c r="A182" s="6"/>
      <c r="B182" s="6"/>
      <c r="C182" s="6"/>
      <c r="D182" s="6"/>
      <c r="E182" s="6"/>
      <c r="F182" s="6"/>
      <c r="G182" s="6"/>
      <c r="M182" s="69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2">
      <c r="A183" s="6"/>
      <c r="B183" s="6"/>
      <c r="C183" s="6"/>
      <c r="D183" s="6"/>
      <c r="E183" s="6"/>
      <c r="F183" s="6"/>
      <c r="G183" s="6"/>
      <c r="M183" s="69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2">
      <c r="A184" s="6"/>
      <c r="B184" s="6"/>
      <c r="C184" s="6"/>
      <c r="D184" s="6"/>
      <c r="E184" s="6"/>
      <c r="F184" s="6"/>
      <c r="G184" s="6"/>
      <c r="M184" s="69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2">
      <c r="A185" s="6"/>
      <c r="B185" s="6"/>
      <c r="C185" s="6"/>
      <c r="D185" s="6"/>
      <c r="E185" s="6"/>
      <c r="F185" s="6"/>
      <c r="G185" s="6"/>
      <c r="M185" s="69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2">
      <c r="A186" s="6"/>
      <c r="B186" s="6"/>
      <c r="C186" s="6"/>
      <c r="D186" s="6"/>
      <c r="E186" s="6"/>
      <c r="F186" s="6"/>
      <c r="G186" s="6"/>
      <c r="M186" s="69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2">
      <c r="A187" s="6"/>
      <c r="B187" s="6"/>
      <c r="C187" s="6"/>
      <c r="D187" s="6"/>
      <c r="E187" s="6"/>
      <c r="F187" s="6"/>
      <c r="G187" s="6"/>
      <c r="M187" s="69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2">
      <c r="A188" s="6"/>
      <c r="B188" s="6"/>
      <c r="C188" s="6"/>
      <c r="D188" s="6"/>
      <c r="E188" s="6"/>
      <c r="F188" s="6"/>
      <c r="G188" s="6"/>
      <c r="M188" s="69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2">
      <c r="A189" s="6"/>
      <c r="B189" s="6"/>
      <c r="C189" s="6"/>
      <c r="D189" s="6"/>
      <c r="E189" s="6"/>
      <c r="F189" s="6"/>
      <c r="G189" s="6"/>
      <c r="M189" s="69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2">
      <c r="A190" s="6"/>
      <c r="B190" s="6"/>
      <c r="C190" s="6"/>
      <c r="D190" s="6"/>
      <c r="E190" s="6"/>
      <c r="F190" s="6"/>
      <c r="G190" s="6"/>
      <c r="M190" s="69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2">
      <c r="A191" s="6"/>
      <c r="B191" s="6"/>
      <c r="C191" s="6"/>
      <c r="D191" s="6"/>
      <c r="E191" s="6"/>
      <c r="F191" s="6"/>
      <c r="G191" s="6"/>
      <c r="M191" s="69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2">
      <c r="A192" s="6"/>
      <c r="B192" s="6"/>
      <c r="C192" s="6"/>
      <c r="D192" s="6"/>
      <c r="E192" s="6"/>
      <c r="F192" s="6"/>
      <c r="G192" s="6"/>
      <c r="M192" s="69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2">
      <c r="A193" s="6"/>
      <c r="B193" s="6"/>
      <c r="C193" s="6"/>
      <c r="D193" s="6"/>
      <c r="E193" s="6"/>
      <c r="F193" s="6"/>
      <c r="G193" s="6"/>
      <c r="M193" s="69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2">
      <c r="A194" s="6"/>
      <c r="B194" s="6"/>
      <c r="C194" s="6"/>
      <c r="D194" s="6"/>
      <c r="E194" s="6"/>
      <c r="F194" s="6"/>
      <c r="G194" s="6"/>
      <c r="M194" s="69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2">
      <c r="A195" s="6"/>
      <c r="B195" s="6"/>
      <c r="C195" s="6"/>
      <c r="D195" s="6"/>
      <c r="E195" s="6"/>
      <c r="F195" s="6"/>
      <c r="G195" s="6"/>
      <c r="M195" s="69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2">
      <c r="A196" s="6"/>
      <c r="B196" s="6"/>
      <c r="C196" s="6"/>
      <c r="D196" s="6"/>
      <c r="E196" s="6"/>
      <c r="F196" s="6"/>
      <c r="G196" s="6"/>
      <c r="M196" s="69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2">
      <c r="A197" s="6"/>
      <c r="B197" s="6"/>
      <c r="C197" s="6"/>
      <c r="D197" s="6"/>
      <c r="E197" s="6"/>
      <c r="F197" s="6"/>
      <c r="G197" s="6"/>
      <c r="M197" s="69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2">
      <c r="A198" s="6"/>
      <c r="B198" s="6"/>
      <c r="C198" s="6"/>
      <c r="D198" s="6"/>
      <c r="E198" s="6"/>
      <c r="F198" s="6"/>
      <c r="G198" s="6"/>
      <c r="M198" s="69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2">
      <c r="A199" s="6"/>
      <c r="B199" s="6"/>
      <c r="C199" s="6"/>
      <c r="D199" s="6"/>
      <c r="E199" s="6"/>
      <c r="F199" s="6"/>
      <c r="G199" s="6"/>
      <c r="M199" s="69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2">
      <c r="A200" s="6"/>
      <c r="B200" s="6"/>
      <c r="C200" s="6"/>
      <c r="D200" s="6"/>
      <c r="E200" s="6"/>
      <c r="F200" s="6"/>
      <c r="G200" s="6"/>
      <c r="M200" s="69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2">
      <c r="A201" s="6"/>
      <c r="B201" s="6"/>
      <c r="C201" s="6"/>
      <c r="D201" s="6"/>
      <c r="E201" s="6"/>
      <c r="F201" s="6"/>
      <c r="G201" s="6"/>
      <c r="M201" s="69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2">
      <c r="A202" s="6"/>
      <c r="B202" s="6"/>
      <c r="C202" s="6"/>
      <c r="D202" s="6"/>
      <c r="E202" s="6"/>
      <c r="F202" s="6"/>
      <c r="G202" s="6"/>
      <c r="M202" s="69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2">
      <c r="A203" s="6"/>
      <c r="B203" s="6"/>
      <c r="C203" s="6"/>
      <c r="D203" s="6"/>
      <c r="E203" s="6"/>
      <c r="F203" s="6"/>
      <c r="G203" s="6"/>
      <c r="M203" s="69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2">
      <c r="A204" s="6"/>
      <c r="B204" s="6"/>
      <c r="C204" s="6"/>
      <c r="D204" s="6"/>
      <c r="E204" s="6"/>
      <c r="F204" s="6"/>
      <c r="G204" s="6"/>
      <c r="M204" s="69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2">
      <c r="A205" s="6"/>
      <c r="B205" s="6"/>
      <c r="C205" s="6"/>
      <c r="D205" s="6"/>
      <c r="E205" s="6"/>
      <c r="F205" s="6"/>
      <c r="G205" s="6"/>
      <c r="M205" s="69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2">
      <c r="A206" s="6"/>
      <c r="B206" s="6"/>
      <c r="C206" s="6"/>
      <c r="D206" s="6"/>
      <c r="E206" s="6"/>
      <c r="F206" s="6"/>
      <c r="G206" s="6"/>
      <c r="M206" s="69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2">
      <c r="A207" s="6"/>
      <c r="B207" s="6"/>
      <c r="C207" s="6"/>
      <c r="D207" s="6"/>
      <c r="E207" s="6"/>
      <c r="F207" s="6"/>
      <c r="G207" s="6"/>
      <c r="M207" s="69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2">
      <c r="A208" s="6"/>
      <c r="B208" s="6"/>
      <c r="C208" s="6"/>
      <c r="D208" s="6"/>
      <c r="E208" s="6"/>
      <c r="F208" s="6"/>
      <c r="G208" s="6"/>
      <c r="M208" s="69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2">
      <c r="A209" s="6"/>
      <c r="B209" s="6"/>
      <c r="C209" s="6"/>
      <c r="D209" s="6"/>
      <c r="E209" s="6"/>
      <c r="F209" s="6"/>
      <c r="G209" s="6"/>
      <c r="M209" s="69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2">
      <c r="A210" s="6"/>
      <c r="B210" s="6"/>
      <c r="C210" s="6"/>
      <c r="D210" s="6"/>
      <c r="E210" s="6"/>
      <c r="F210" s="6"/>
      <c r="G210" s="6"/>
      <c r="M210" s="69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2">
      <c r="A211" s="6"/>
      <c r="B211" s="6"/>
      <c r="C211" s="6"/>
      <c r="D211" s="6"/>
      <c r="E211" s="6"/>
      <c r="F211" s="6"/>
      <c r="G211" s="6"/>
      <c r="M211" s="69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2">
      <c r="A212" s="6"/>
      <c r="B212" s="6"/>
      <c r="C212" s="6"/>
      <c r="D212" s="6"/>
      <c r="E212" s="6"/>
      <c r="F212" s="6"/>
      <c r="G212" s="6"/>
      <c r="M212" s="69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2">
      <c r="A213" s="6"/>
      <c r="B213" s="6"/>
      <c r="C213" s="6"/>
      <c r="D213" s="6"/>
      <c r="E213" s="6"/>
      <c r="F213" s="6"/>
      <c r="G213" s="6"/>
      <c r="M213" s="69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2">
      <c r="A214" s="6"/>
      <c r="B214" s="6"/>
      <c r="C214" s="6"/>
      <c r="D214" s="6"/>
      <c r="E214" s="6"/>
      <c r="F214" s="6"/>
      <c r="G214" s="6"/>
      <c r="M214" s="69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2">
      <c r="A215" s="6"/>
      <c r="B215" s="6"/>
      <c r="C215" s="6"/>
      <c r="D215" s="6"/>
      <c r="E215" s="6"/>
      <c r="F215" s="6"/>
      <c r="G215" s="6"/>
      <c r="M215" s="69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2">
      <c r="A216" s="6"/>
      <c r="B216" s="6"/>
      <c r="C216" s="6"/>
      <c r="D216" s="6"/>
      <c r="E216" s="6"/>
      <c r="F216" s="6"/>
      <c r="G216" s="6"/>
      <c r="M216" s="69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2">
      <c r="A217" s="6"/>
      <c r="B217" s="6"/>
      <c r="C217" s="6"/>
      <c r="D217" s="6"/>
      <c r="E217" s="6"/>
      <c r="F217" s="6"/>
      <c r="G217" s="6"/>
      <c r="M217" s="69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2">
      <c r="A218" s="6"/>
      <c r="B218" s="6"/>
      <c r="C218" s="6"/>
      <c r="D218" s="6"/>
      <c r="E218" s="6"/>
      <c r="F218" s="6"/>
      <c r="G218" s="6"/>
      <c r="M218" s="69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2">
      <c r="A219" s="6"/>
      <c r="B219" s="6"/>
      <c r="C219" s="6"/>
      <c r="D219" s="6"/>
      <c r="E219" s="6"/>
      <c r="F219" s="6"/>
      <c r="G219" s="6"/>
      <c r="M219" s="69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2">
      <c r="A220" s="6"/>
      <c r="B220" s="6"/>
      <c r="C220" s="6"/>
      <c r="D220" s="6"/>
      <c r="E220" s="6"/>
      <c r="F220" s="6"/>
      <c r="G220" s="6"/>
      <c r="M220" s="69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2">
      <c r="A221" s="6"/>
      <c r="B221" s="6"/>
      <c r="C221" s="6"/>
      <c r="D221" s="6"/>
      <c r="E221" s="6"/>
      <c r="F221" s="6"/>
      <c r="G221" s="6"/>
      <c r="M221" s="69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2">
      <c r="A222" s="6"/>
      <c r="B222" s="6"/>
      <c r="C222" s="6"/>
      <c r="D222" s="6"/>
      <c r="E222" s="6"/>
      <c r="F222" s="6"/>
      <c r="G222" s="6"/>
      <c r="M222" s="69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2">
      <c r="A223" s="6"/>
      <c r="B223" s="6"/>
      <c r="C223" s="6"/>
      <c r="D223" s="6"/>
      <c r="E223" s="6"/>
      <c r="F223" s="6"/>
      <c r="G223" s="6"/>
      <c r="M223" s="69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2">
      <c r="A224" s="6"/>
      <c r="B224" s="6"/>
      <c r="C224" s="6"/>
      <c r="D224" s="6"/>
      <c r="E224" s="6"/>
      <c r="F224" s="6"/>
      <c r="G224" s="6"/>
      <c r="M224" s="69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2">
      <c r="A225" s="6"/>
      <c r="B225" s="6"/>
      <c r="C225" s="6"/>
      <c r="D225" s="6"/>
      <c r="E225" s="6"/>
      <c r="F225" s="6"/>
      <c r="G225" s="6"/>
      <c r="M225" s="69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2">
      <c r="A226" s="6"/>
      <c r="B226" s="6"/>
      <c r="C226" s="6"/>
      <c r="D226" s="6"/>
      <c r="E226" s="6"/>
      <c r="F226" s="6"/>
      <c r="G226" s="6"/>
      <c r="M226" s="69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2">
      <c r="A227" s="6"/>
      <c r="B227" s="6"/>
      <c r="C227" s="6"/>
      <c r="D227" s="6"/>
      <c r="E227" s="6"/>
      <c r="F227" s="6"/>
      <c r="G227" s="6"/>
      <c r="M227" s="69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2">
      <c r="A228" s="6"/>
      <c r="B228" s="6"/>
      <c r="C228" s="6"/>
      <c r="D228" s="6"/>
      <c r="E228" s="6"/>
      <c r="F228" s="6"/>
      <c r="G228" s="6"/>
      <c r="M228" s="69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2">
      <c r="A229" s="6"/>
      <c r="B229" s="6"/>
      <c r="C229" s="6"/>
      <c r="D229" s="6"/>
      <c r="E229" s="6"/>
      <c r="F229" s="6"/>
      <c r="G229" s="6"/>
      <c r="M229" s="69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2">
      <c r="A230" s="6"/>
      <c r="B230" s="6"/>
      <c r="C230" s="6"/>
      <c r="D230" s="6"/>
      <c r="E230" s="6"/>
      <c r="F230" s="6"/>
      <c r="G230" s="6"/>
      <c r="M230" s="69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2">
      <c r="A231" s="6"/>
      <c r="B231" s="6"/>
      <c r="C231" s="6"/>
      <c r="D231" s="6"/>
      <c r="E231" s="6"/>
      <c r="F231" s="6"/>
      <c r="G231" s="6"/>
      <c r="M231" s="69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2">
      <c r="A232" s="6"/>
      <c r="B232" s="6"/>
      <c r="C232" s="6"/>
      <c r="D232" s="6"/>
      <c r="E232" s="6"/>
      <c r="F232" s="6"/>
      <c r="G232" s="6"/>
      <c r="M232" s="69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2">
      <c r="A233" s="6"/>
      <c r="B233" s="6"/>
      <c r="C233" s="6"/>
      <c r="D233" s="6"/>
      <c r="E233" s="6"/>
      <c r="F233" s="6"/>
      <c r="G233" s="6"/>
      <c r="M233" s="69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2">
      <c r="A234" s="6"/>
      <c r="B234" s="6"/>
      <c r="C234" s="6"/>
      <c r="D234" s="6"/>
      <c r="E234" s="6"/>
      <c r="F234" s="6"/>
      <c r="G234" s="6"/>
      <c r="M234" s="69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2">
      <c r="A235" s="6"/>
      <c r="B235" s="6"/>
      <c r="C235" s="6"/>
      <c r="D235" s="6"/>
      <c r="E235" s="6"/>
      <c r="F235" s="6"/>
      <c r="G235" s="6"/>
      <c r="M235" s="69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2">
      <c r="A236" s="6"/>
      <c r="B236" s="6"/>
      <c r="C236" s="6"/>
      <c r="D236" s="6"/>
      <c r="E236" s="6"/>
      <c r="F236" s="6"/>
      <c r="G236" s="6"/>
      <c r="M236" s="69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2">
      <c r="A237" s="6"/>
      <c r="B237" s="6"/>
      <c r="C237" s="6"/>
      <c r="D237" s="6"/>
      <c r="E237" s="6"/>
      <c r="F237" s="6"/>
      <c r="G237" s="6"/>
      <c r="M237" s="69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2">
      <c r="A238" s="6"/>
      <c r="B238" s="6"/>
      <c r="C238" s="6"/>
      <c r="D238" s="6"/>
      <c r="E238" s="6"/>
      <c r="F238" s="6"/>
      <c r="G238" s="6"/>
      <c r="M238" s="69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2">
      <c r="A239" s="6"/>
      <c r="B239" s="6"/>
      <c r="C239" s="6"/>
      <c r="D239" s="6"/>
      <c r="E239" s="6"/>
      <c r="F239" s="6"/>
      <c r="G239" s="6"/>
      <c r="M239" s="69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2">
      <c r="A240" s="6"/>
      <c r="B240" s="6"/>
      <c r="C240" s="6"/>
      <c r="D240" s="6"/>
      <c r="E240" s="6"/>
      <c r="F240" s="6"/>
      <c r="G240" s="6"/>
      <c r="M240" s="69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2">
      <c r="A241" s="6"/>
      <c r="B241" s="6"/>
      <c r="C241" s="6"/>
      <c r="D241" s="6"/>
      <c r="E241" s="6"/>
      <c r="F241" s="6"/>
      <c r="G241" s="6"/>
      <c r="M241" s="69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2">
      <c r="A242" s="6"/>
      <c r="B242" s="6"/>
      <c r="C242" s="6"/>
      <c r="D242" s="6"/>
      <c r="E242" s="6"/>
      <c r="F242" s="6"/>
      <c r="G242" s="6"/>
      <c r="M242" s="69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2">
      <c r="A243" s="6"/>
      <c r="B243" s="6"/>
      <c r="C243" s="6"/>
      <c r="D243" s="6"/>
      <c r="E243" s="6"/>
      <c r="F243" s="6"/>
      <c r="G243" s="6"/>
      <c r="M243" s="69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2">
      <c r="A244" s="6"/>
      <c r="B244" s="6"/>
      <c r="C244" s="6"/>
      <c r="D244" s="6"/>
      <c r="E244" s="6"/>
      <c r="F244" s="6"/>
      <c r="G244" s="6"/>
      <c r="M244" s="69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2">
      <c r="A245" s="6"/>
      <c r="B245" s="6"/>
      <c r="C245" s="6"/>
      <c r="D245" s="6"/>
      <c r="E245" s="6"/>
      <c r="F245" s="6"/>
      <c r="G245" s="6"/>
      <c r="M245" s="69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2">
      <c r="A246" s="6"/>
      <c r="B246" s="6"/>
      <c r="C246" s="6"/>
      <c r="D246" s="6"/>
      <c r="E246" s="6"/>
      <c r="F246" s="6"/>
      <c r="G246" s="6"/>
      <c r="M246" s="69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2">
      <c r="A247" s="6"/>
      <c r="B247" s="6"/>
      <c r="C247" s="6"/>
      <c r="D247" s="6"/>
      <c r="E247" s="6"/>
      <c r="F247" s="6"/>
      <c r="G247" s="6"/>
      <c r="M247" s="69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2">
      <c r="A248" s="6"/>
      <c r="B248" s="6"/>
      <c r="C248" s="6"/>
      <c r="D248" s="6"/>
      <c r="E248" s="6"/>
      <c r="F248" s="6"/>
      <c r="G248" s="6"/>
      <c r="M248" s="69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2">
      <c r="A249" s="6"/>
      <c r="B249" s="6"/>
      <c r="C249" s="6"/>
      <c r="D249" s="6"/>
      <c r="E249" s="6"/>
      <c r="F249" s="6"/>
      <c r="G249" s="6"/>
      <c r="M249" s="69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2">
      <c r="A250" s="6"/>
      <c r="B250" s="6"/>
      <c r="C250" s="6"/>
      <c r="D250" s="6"/>
      <c r="E250" s="6"/>
      <c r="F250" s="6"/>
      <c r="G250" s="6"/>
      <c r="M250" s="69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2">
      <c r="A251" s="6"/>
      <c r="B251" s="6"/>
      <c r="C251" s="6"/>
      <c r="D251" s="6"/>
      <c r="E251" s="6"/>
      <c r="F251" s="6"/>
      <c r="G251" s="6"/>
      <c r="M251" s="69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2">
      <c r="A252" s="6"/>
      <c r="B252" s="6"/>
      <c r="C252" s="6"/>
      <c r="D252" s="6"/>
      <c r="E252" s="6"/>
      <c r="F252" s="6"/>
      <c r="G252" s="6"/>
      <c r="M252" s="69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2">
      <c r="A253" s="6"/>
      <c r="B253" s="6"/>
      <c r="C253" s="6"/>
      <c r="D253" s="6"/>
      <c r="E253" s="6"/>
      <c r="F253" s="6"/>
      <c r="G253" s="6"/>
      <c r="M253" s="69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2">
      <c r="A254" s="6"/>
      <c r="B254" s="6"/>
      <c r="C254" s="6"/>
      <c r="D254" s="6"/>
      <c r="E254" s="6"/>
      <c r="F254" s="6"/>
      <c r="G254" s="6"/>
      <c r="M254" s="69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2">
      <c r="A255" s="6"/>
      <c r="B255" s="6"/>
      <c r="C255" s="6"/>
      <c r="D255" s="6"/>
      <c r="E255" s="6"/>
      <c r="F255" s="6"/>
      <c r="G255" s="6"/>
      <c r="M255" s="69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2">
      <c r="A256" s="6"/>
      <c r="B256" s="6"/>
      <c r="C256" s="6"/>
      <c r="D256" s="6"/>
      <c r="E256" s="6"/>
      <c r="F256" s="6"/>
      <c r="G256" s="6"/>
      <c r="M256" s="69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2">
      <c r="A257" s="6"/>
      <c r="B257" s="6"/>
      <c r="C257" s="6"/>
      <c r="D257" s="6"/>
      <c r="E257" s="6"/>
      <c r="F257" s="6"/>
      <c r="G257" s="6"/>
      <c r="M257" s="69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2">
      <c r="A258" s="6"/>
      <c r="B258" s="6"/>
      <c r="C258" s="6"/>
      <c r="D258" s="6"/>
      <c r="E258" s="6"/>
      <c r="F258" s="6"/>
      <c r="G258" s="6"/>
      <c r="M258" s="69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2">
      <c r="A259" s="6"/>
      <c r="B259" s="6"/>
      <c r="C259" s="6"/>
      <c r="D259" s="6"/>
      <c r="E259" s="6"/>
      <c r="F259" s="6"/>
      <c r="G259" s="6"/>
      <c r="M259" s="69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2">
      <c r="A260" s="6"/>
      <c r="B260" s="6"/>
      <c r="C260" s="6"/>
      <c r="D260" s="6"/>
      <c r="E260" s="6"/>
      <c r="F260" s="6"/>
      <c r="G260" s="6"/>
      <c r="M260" s="69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2">
      <c r="A261" s="6"/>
      <c r="B261" s="6"/>
      <c r="C261" s="6"/>
      <c r="D261" s="6"/>
      <c r="E261" s="6"/>
      <c r="F261" s="6"/>
      <c r="G261" s="6"/>
      <c r="M261" s="69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2">
      <c r="A262" s="6"/>
      <c r="B262" s="6"/>
      <c r="C262" s="6"/>
      <c r="D262" s="6"/>
      <c r="E262" s="6"/>
      <c r="F262" s="6"/>
      <c r="G262" s="6"/>
      <c r="M262" s="69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2">
      <c r="A263" s="6"/>
      <c r="B263" s="6"/>
      <c r="C263" s="6"/>
      <c r="D263" s="6"/>
      <c r="E263" s="6"/>
      <c r="F263" s="6"/>
      <c r="G263" s="6"/>
      <c r="M263" s="69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2">
      <c r="A264" s="6"/>
      <c r="B264" s="6"/>
      <c r="C264" s="6"/>
      <c r="D264" s="6"/>
      <c r="E264" s="6"/>
      <c r="F264" s="6"/>
      <c r="G264" s="6"/>
      <c r="M264" s="69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2">
      <c r="A265" s="6"/>
      <c r="B265" s="6"/>
      <c r="C265" s="6"/>
      <c r="D265" s="6"/>
      <c r="E265" s="6"/>
      <c r="F265" s="6"/>
      <c r="G265" s="6"/>
      <c r="M265" s="69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2">
      <c r="A266" s="6"/>
      <c r="B266" s="6"/>
      <c r="C266" s="6"/>
      <c r="D266" s="6"/>
      <c r="E266" s="6"/>
      <c r="F266" s="6"/>
      <c r="G266" s="6"/>
      <c r="M266" s="69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2">
      <c r="A267" s="6"/>
      <c r="B267" s="6"/>
      <c r="C267" s="6"/>
      <c r="D267" s="6"/>
      <c r="E267" s="6"/>
      <c r="F267" s="6"/>
      <c r="G267" s="6"/>
      <c r="M267" s="69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2">
      <c r="A268" s="6"/>
      <c r="B268" s="6"/>
      <c r="C268" s="6"/>
      <c r="D268" s="6"/>
      <c r="E268" s="6"/>
      <c r="F268" s="6"/>
      <c r="G268" s="6"/>
      <c r="M268" s="69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2">
      <c r="A269" s="6"/>
      <c r="B269" s="6"/>
      <c r="C269" s="6"/>
      <c r="D269" s="6"/>
      <c r="E269" s="6"/>
      <c r="F269" s="6"/>
      <c r="G269" s="6"/>
      <c r="M269" s="69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2">
      <c r="A270" s="6"/>
      <c r="B270" s="6"/>
      <c r="C270" s="6"/>
      <c r="D270" s="6"/>
      <c r="E270" s="6"/>
      <c r="F270" s="6"/>
      <c r="G270" s="6"/>
      <c r="M270" s="69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2">
      <c r="A271" s="6"/>
      <c r="B271" s="6"/>
      <c r="C271" s="6"/>
      <c r="D271" s="6"/>
      <c r="E271" s="6"/>
      <c r="F271" s="6"/>
      <c r="G271" s="6"/>
      <c r="M271" s="69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2">
      <c r="A272" s="6"/>
      <c r="B272" s="6"/>
      <c r="C272" s="6"/>
      <c r="D272" s="6"/>
      <c r="E272" s="6"/>
      <c r="F272" s="6"/>
      <c r="G272" s="6"/>
      <c r="M272" s="69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2">
      <c r="A273" s="6"/>
      <c r="B273" s="6"/>
      <c r="C273" s="6"/>
      <c r="D273" s="6"/>
      <c r="E273" s="6"/>
      <c r="F273" s="6"/>
      <c r="G273" s="6"/>
      <c r="M273" s="69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2">
      <c r="A274" s="6"/>
      <c r="B274" s="6"/>
      <c r="C274" s="6"/>
      <c r="D274" s="6"/>
      <c r="E274" s="6"/>
      <c r="F274" s="6"/>
      <c r="G274" s="6"/>
      <c r="M274" s="69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2">
      <c r="A275" s="6"/>
      <c r="B275" s="6"/>
      <c r="C275" s="6"/>
      <c r="D275" s="6"/>
      <c r="E275" s="6"/>
      <c r="F275" s="6"/>
      <c r="G275" s="6"/>
      <c r="M275" s="69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2">
      <c r="A276" s="6"/>
      <c r="B276" s="6"/>
      <c r="C276" s="6"/>
      <c r="D276" s="6"/>
      <c r="E276" s="6"/>
      <c r="F276" s="6"/>
      <c r="G276" s="6"/>
      <c r="M276" s="69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2">
      <c r="A277" s="6"/>
      <c r="B277" s="6"/>
      <c r="C277" s="6"/>
      <c r="D277" s="6"/>
      <c r="E277" s="6"/>
      <c r="F277" s="6"/>
      <c r="G277" s="6"/>
      <c r="M277" s="69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2">
      <c r="A278" s="6"/>
      <c r="B278" s="6"/>
      <c r="C278" s="6"/>
      <c r="D278" s="6"/>
      <c r="E278" s="6"/>
      <c r="F278" s="6"/>
      <c r="G278" s="6"/>
      <c r="M278" s="69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2">
      <c r="A279" s="6"/>
      <c r="B279" s="6"/>
      <c r="C279" s="6"/>
      <c r="D279" s="6"/>
      <c r="E279" s="6"/>
      <c r="F279" s="6"/>
      <c r="G279" s="6"/>
      <c r="M279" s="69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2">
      <c r="A280" s="6"/>
      <c r="B280" s="6"/>
      <c r="C280" s="6"/>
      <c r="D280" s="6"/>
      <c r="E280" s="6"/>
      <c r="F280" s="6"/>
      <c r="G280" s="6"/>
      <c r="M280" s="69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2">
      <c r="A281" s="6"/>
      <c r="B281" s="6"/>
      <c r="C281" s="6"/>
      <c r="D281" s="6"/>
      <c r="E281" s="6"/>
      <c r="F281" s="6"/>
      <c r="G281" s="6"/>
      <c r="M281" s="69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2">
      <c r="A282" s="6"/>
      <c r="B282" s="6"/>
      <c r="C282" s="6"/>
      <c r="D282" s="6"/>
      <c r="E282" s="6"/>
      <c r="F282" s="6"/>
      <c r="G282" s="6"/>
      <c r="M282" s="69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2">
      <c r="A283" s="6"/>
      <c r="B283" s="6"/>
      <c r="C283" s="6"/>
      <c r="D283" s="6"/>
      <c r="E283" s="6"/>
      <c r="F283" s="6"/>
      <c r="G283" s="6"/>
      <c r="M283" s="69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2">
      <c r="A284" s="6"/>
      <c r="B284" s="6"/>
      <c r="C284" s="6"/>
      <c r="D284" s="6"/>
      <c r="E284" s="6"/>
      <c r="F284" s="6"/>
      <c r="G284" s="6"/>
      <c r="M284" s="69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2">
      <c r="A285" s="6"/>
      <c r="B285" s="6"/>
      <c r="C285" s="6"/>
      <c r="D285" s="6"/>
      <c r="E285" s="6"/>
      <c r="F285" s="6"/>
      <c r="G285" s="6"/>
      <c r="M285" s="69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2">
      <c r="A286" s="6"/>
      <c r="B286" s="6"/>
      <c r="C286" s="6"/>
      <c r="D286" s="6"/>
      <c r="E286" s="6"/>
      <c r="F286" s="6"/>
      <c r="G286" s="6"/>
      <c r="M286" s="69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2">
      <c r="A287" s="6"/>
      <c r="B287" s="6"/>
      <c r="C287" s="6"/>
      <c r="D287" s="6"/>
      <c r="E287" s="6"/>
      <c r="F287" s="6"/>
      <c r="G287" s="6"/>
      <c r="M287" s="69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2">
      <c r="A288" s="6"/>
      <c r="B288" s="6"/>
      <c r="C288" s="6"/>
      <c r="D288" s="6"/>
      <c r="E288" s="6"/>
      <c r="F288" s="6"/>
      <c r="G288" s="6"/>
      <c r="M288" s="69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2">
      <c r="A289" s="6"/>
      <c r="B289" s="6"/>
      <c r="C289" s="6"/>
      <c r="D289" s="6"/>
      <c r="E289" s="6"/>
      <c r="F289" s="6"/>
      <c r="G289" s="6"/>
      <c r="M289" s="69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2">
      <c r="A290" s="6"/>
      <c r="B290" s="6"/>
      <c r="C290" s="6"/>
      <c r="D290" s="6"/>
      <c r="E290" s="6"/>
      <c r="F290" s="6"/>
      <c r="G290" s="6"/>
      <c r="M290" s="69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2">
      <c r="A291" s="6"/>
      <c r="B291" s="6"/>
      <c r="C291" s="6"/>
      <c r="D291" s="6"/>
      <c r="E291" s="6"/>
      <c r="F291" s="6"/>
      <c r="G291" s="6"/>
      <c r="M291" s="69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2">
      <c r="A292" s="6"/>
      <c r="B292" s="6"/>
      <c r="C292" s="6"/>
      <c r="D292" s="6"/>
      <c r="E292" s="6"/>
      <c r="F292" s="6"/>
      <c r="G292" s="6"/>
      <c r="M292" s="69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2">
      <c r="A293" s="6"/>
      <c r="B293" s="6"/>
      <c r="C293" s="6"/>
      <c r="D293" s="6"/>
      <c r="E293" s="6"/>
      <c r="F293" s="6"/>
      <c r="G293" s="6"/>
      <c r="M293" s="69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2">
      <c r="A294" s="6"/>
      <c r="B294" s="6"/>
      <c r="C294" s="6"/>
      <c r="D294" s="6"/>
      <c r="E294" s="6"/>
      <c r="F294" s="6"/>
      <c r="G294" s="6"/>
      <c r="M294" s="69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2">
      <c r="A295" s="6"/>
      <c r="B295" s="6"/>
      <c r="C295" s="6"/>
      <c r="D295" s="6"/>
      <c r="E295" s="6"/>
      <c r="F295" s="6"/>
      <c r="G295" s="6"/>
      <c r="M295" s="69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2">
      <c r="A296" s="6"/>
      <c r="B296" s="6"/>
      <c r="C296" s="6"/>
      <c r="D296" s="6"/>
      <c r="E296" s="6"/>
      <c r="F296" s="6"/>
      <c r="G296" s="6"/>
      <c r="M296" s="69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2">
      <c r="A297" s="6"/>
      <c r="B297" s="6"/>
      <c r="C297" s="6"/>
      <c r="D297" s="6"/>
      <c r="E297" s="6"/>
      <c r="F297" s="6"/>
      <c r="G297" s="6"/>
      <c r="M297" s="69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2">
      <c r="A298" s="6"/>
      <c r="B298" s="6"/>
      <c r="C298" s="6"/>
      <c r="D298" s="6"/>
      <c r="E298" s="6"/>
      <c r="F298" s="6"/>
      <c r="G298" s="6"/>
      <c r="M298" s="69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2">
      <c r="A299" s="6"/>
      <c r="B299" s="6"/>
      <c r="C299" s="6"/>
      <c r="D299" s="6"/>
      <c r="E299" s="6"/>
      <c r="F299" s="6"/>
      <c r="G299" s="6"/>
      <c r="M299" s="69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2">
      <c r="A300" s="6"/>
      <c r="B300" s="6"/>
      <c r="C300" s="6"/>
      <c r="D300" s="6"/>
      <c r="E300" s="6"/>
      <c r="F300" s="6"/>
      <c r="G300" s="6"/>
      <c r="M300" s="69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2">
      <c r="A301" s="6"/>
      <c r="B301" s="6"/>
      <c r="C301" s="6"/>
      <c r="D301" s="6"/>
      <c r="E301" s="6"/>
      <c r="F301" s="6"/>
      <c r="G301" s="6"/>
      <c r="M301" s="69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2">
      <c r="A302" s="6"/>
      <c r="B302" s="6"/>
      <c r="C302" s="6"/>
      <c r="D302" s="6"/>
      <c r="E302" s="6"/>
      <c r="F302" s="6"/>
      <c r="G302" s="6"/>
      <c r="M302" s="69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2">
      <c r="A303" s="6"/>
      <c r="B303" s="6"/>
      <c r="C303" s="6"/>
      <c r="D303" s="6"/>
      <c r="E303" s="6"/>
      <c r="F303" s="6"/>
      <c r="G303" s="6"/>
      <c r="M303" s="69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2">
      <c r="A304" s="6"/>
      <c r="B304" s="6"/>
      <c r="C304" s="6"/>
      <c r="D304" s="6"/>
      <c r="E304" s="6"/>
      <c r="F304" s="6"/>
      <c r="G304" s="6"/>
      <c r="M304" s="69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2">
      <c r="A305" s="6"/>
      <c r="B305" s="6"/>
      <c r="C305" s="6"/>
      <c r="D305" s="6"/>
      <c r="E305" s="6"/>
      <c r="F305" s="6"/>
      <c r="G305" s="6"/>
      <c r="M305" s="69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2">
      <c r="A306" s="6"/>
      <c r="B306" s="6"/>
      <c r="C306" s="6"/>
      <c r="D306" s="6"/>
      <c r="E306" s="6"/>
      <c r="F306" s="6"/>
      <c r="G306" s="6"/>
      <c r="M306" s="69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2">
      <c r="A307" s="6"/>
      <c r="B307" s="6"/>
      <c r="C307" s="6"/>
      <c r="D307" s="6"/>
      <c r="E307" s="6"/>
      <c r="F307" s="6"/>
      <c r="G307" s="6"/>
      <c r="M307" s="69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2">
      <c r="A308" s="6"/>
      <c r="B308" s="6"/>
      <c r="C308" s="6"/>
      <c r="D308" s="6"/>
      <c r="E308" s="6"/>
      <c r="F308" s="6"/>
      <c r="G308" s="6"/>
      <c r="M308" s="69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2">
      <c r="A309" s="6"/>
      <c r="B309" s="6"/>
      <c r="C309" s="6"/>
      <c r="D309" s="6"/>
      <c r="E309" s="6"/>
      <c r="F309" s="6"/>
      <c r="G309" s="6"/>
      <c r="M309" s="69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2">
      <c r="A310" s="6"/>
      <c r="B310" s="6"/>
      <c r="C310" s="6"/>
      <c r="D310" s="6"/>
      <c r="E310" s="6"/>
      <c r="F310" s="6"/>
      <c r="G310" s="6"/>
      <c r="M310" s="69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2">
      <c r="A311" s="6"/>
      <c r="B311" s="6"/>
      <c r="C311" s="6"/>
      <c r="D311" s="6"/>
      <c r="E311" s="6"/>
      <c r="F311" s="6"/>
      <c r="G311" s="6"/>
      <c r="M311" s="69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2">
      <c r="A312" s="6"/>
      <c r="B312" s="6"/>
      <c r="C312" s="6"/>
      <c r="D312" s="6"/>
      <c r="E312" s="6"/>
      <c r="F312" s="6"/>
      <c r="G312" s="6"/>
      <c r="M312" s="69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2">
      <c r="A313" s="6"/>
      <c r="B313" s="6"/>
      <c r="C313" s="6"/>
      <c r="D313" s="6"/>
      <c r="E313" s="6"/>
      <c r="F313" s="6"/>
      <c r="G313" s="6"/>
      <c r="M313" s="69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2">
      <c r="A314" s="6"/>
      <c r="B314" s="6"/>
      <c r="C314" s="6"/>
      <c r="D314" s="6"/>
      <c r="E314" s="6"/>
      <c r="F314" s="6"/>
      <c r="G314" s="6"/>
      <c r="M314" s="69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2">
      <c r="A315" s="6"/>
      <c r="B315" s="6"/>
      <c r="C315" s="6"/>
      <c r="D315" s="6"/>
      <c r="E315" s="6"/>
      <c r="F315" s="6"/>
      <c r="G315" s="6"/>
      <c r="M315" s="69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2">
      <c r="A316" s="6"/>
      <c r="B316" s="6"/>
      <c r="C316" s="6"/>
      <c r="D316" s="6"/>
      <c r="E316" s="6"/>
      <c r="F316" s="6"/>
      <c r="G316" s="6"/>
      <c r="M316" s="69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2">
      <c r="A317" s="6"/>
      <c r="B317" s="6"/>
      <c r="C317" s="6"/>
      <c r="D317" s="6"/>
      <c r="E317" s="6"/>
      <c r="F317" s="6"/>
      <c r="G317" s="6"/>
      <c r="M317" s="69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2">
      <c r="A318" s="6"/>
      <c r="B318" s="6"/>
      <c r="C318" s="6"/>
      <c r="D318" s="6"/>
      <c r="E318" s="6"/>
      <c r="F318" s="6"/>
      <c r="G318" s="6"/>
      <c r="M318" s="69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2">
      <c r="A319" s="6"/>
      <c r="B319" s="6"/>
      <c r="C319" s="6"/>
      <c r="D319" s="6"/>
      <c r="E319" s="6"/>
      <c r="F319" s="6"/>
      <c r="G319" s="6"/>
      <c r="M319" s="69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2">
      <c r="A320" s="6"/>
      <c r="B320" s="6"/>
      <c r="C320" s="6"/>
      <c r="D320" s="6"/>
      <c r="E320" s="6"/>
      <c r="F320" s="6"/>
      <c r="G320" s="6"/>
      <c r="M320" s="69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2">
      <c r="A321" s="6"/>
      <c r="B321" s="6"/>
      <c r="C321" s="6"/>
      <c r="D321" s="6"/>
      <c r="E321" s="6"/>
      <c r="F321" s="6"/>
      <c r="G321" s="6"/>
      <c r="M321" s="69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2">
      <c r="A322" s="6"/>
      <c r="B322" s="6"/>
      <c r="C322" s="6"/>
      <c r="D322" s="6"/>
      <c r="E322" s="6"/>
      <c r="F322" s="6"/>
      <c r="G322" s="6"/>
      <c r="M322" s="69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2">
      <c r="A323" s="6"/>
      <c r="B323" s="6"/>
      <c r="C323" s="6"/>
      <c r="D323" s="6"/>
      <c r="E323" s="6"/>
      <c r="F323" s="6"/>
      <c r="G323" s="6"/>
      <c r="M323" s="69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2">
      <c r="A324" s="6"/>
      <c r="B324" s="6"/>
      <c r="C324" s="6"/>
      <c r="D324" s="6"/>
      <c r="E324" s="6"/>
      <c r="F324" s="6"/>
      <c r="G324" s="6"/>
      <c r="M324" s="69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2">
      <c r="A325" s="6"/>
      <c r="B325" s="6"/>
      <c r="C325" s="6"/>
      <c r="D325" s="6"/>
      <c r="E325" s="6"/>
      <c r="F325" s="6"/>
      <c r="G325" s="6"/>
      <c r="M325" s="69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2">
      <c r="A326" s="6"/>
      <c r="B326" s="6"/>
      <c r="C326" s="6"/>
      <c r="D326" s="6"/>
      <c r="E326" s="6"/>
      <c r="F326" s="6"/>
      <c r="G326" s="6"/>
      <c r="M326" s="69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2">
      <c r="A327" s="6"/>
      <c r="B327" s="6"/>
      <c r="C327" s="6"/>
      <c r="D327" s="6"/>
      <c r="E327" s="6"/>
      <c r="F327" s="6"/>
      <c r="G327" s="6"/>
      <c r="M327" s="69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2">
      <c r="A328" s="6"/>
      <c r="B328" s="6"/>
      <c r="C328" s="6"/>
      <c r="D328" s="6"/>
      <c r="E328" s="6"/>
      <c r="F328" s="6"/>
      <c r="G328" s="6"/>
      <c r="M328" s="69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2">
      <c r="A329" s="6"/>
      <c r="B329" s="6"/>
      <c r="C329" s="6"/>
      <c r="D329" s="6"/>
      <c r="E329" s="6"/>
      <c r="F329" s="6"/>
      <c r="G329" s="6"/>
      <c r="M329" s="69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2">
      <c r="A330" s="6"/>
      <c r="B330" s="6"/>
      <c r="C330" s="6"/>
      <c r="D330" s="6"/>
      <c r="E330" s="6"/>
      <c r="F330" s="6"/>
      <c r="G330" s="6"/>
      <c r="M330" s="69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2">
      <c r="A331" s="6"/>
      <c r="B331" s="6"/>
      <c r="C331" s="6"/>
      <c r="D331" s="6"/>
      <c r="E331" s="6"/>
      <c r="F331" s="6"/>
      <c r="G331" s="6"/>
      <c r="M331" s="69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2">
      <c r="A332" s="6"/>
      <c r="B332" s="6"/>
      <c r="C332" s="6"/>
      <c r="D332" s="6"/>
      <c r="E332" s="6"/>
      <c r="F332" s="6"/>
      <c r="G332" s="6"/>
      <c r="M332" s="69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2">
      <c r="A333" s="6"/>
      <c r="B333" s="6"/>
      <c r="C333" s="6"/>
      <c r="D333" s="6"/>
      <c r="E333" s="6"/>
      <c r="F333" s="6"/>
      <c r="G333" s="6"/>
      <c r="M333" s="69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2">
      <c r="A334" s="6"/>
      <c r="B334" s="6"/>
      <c r="C334" s="6"/>
      <c r="D334" s="6"/>
      <c r="E334" s="6"/>
      <c r="F334" s="6"/>
      <c r="G334" s="6"/>
      <c r="M334" s="69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2">
      <c r="A335" s="6"/>
      <c r="B335" s="6"/>
      <c r="C335" s="6"/>
      <c r="D335" s="6"/>
      <c r="E335" s="6"/>
      <c r="F335" s="6"/>
      <c r="G335" s="6"/>
      <c r="M335" s="69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2">
      <c r="A336" s="6"/>
      <c r="B336" s="6"/>
      <c r="C336" s="6"/>
      <c r="D336" s="6"/>
      <c r="E336" s="6"/>
      <c r="F336" s="6"/>
      <c r="G336" s="6"/>
      <c r="M336" s="69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2">
      <c r="A337" s="6"/>
      <c r="B337" s="6"/>
      <c r="C337" s="6"/>
      <c r="D337" s="6"/>
      <c r="E337" s="6"/>
      <c r="F337" s="6"/>
      <c r="G337" s="6"/>
      <c r="M337" s="69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2">
      <c r="A338" s="6"/>
      <c r="B338" s="6"/>
      <c r="C338" s="6"/>
      <c r="D338" s="6"/>
      <c r="E338" s="6"/>
      <c r="F338" s="6"/>
      <c r="G338" s="6"/>
      <c r="M338" s="69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2">
      <c r="A339" s="6"/>
      <c r="B339" s="6"/>
      <c r="C339" s="6"/>
      <c r="D339" s="6"/>
      <c r="E339" s="6"/>
      <c r="F339" s="6"/>
      <c r="G339" s="6"/>
      <c r="M339" s="69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2">
      <c r="A340" s="6"/>
      <c r="B340" s="6"/>
      <c r="C340" s="6"/>
      <c r="D340" s="6"/>
      <c r="E340" s="6"/>
      <c r="F340" s="6"/>
      <c r="G340" s="6"/>
      <c r="M340" s="69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2">
      <c r="A341" s="6"/>
      <c r="B341" s="6"/>
      <c r="C341" s="6"/>
      <c r="D341" s="6"/>
      <c r="E341" s="6"/>
      <c r="F341" s="6"/>
      <c r="G341" s="6"/>
      <c r="M341" s="69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2">
      <c r="A342" s="6"/>
      <c r="B342" s="6"/>
      <c r="C342" s="6"/>
      <c r="D342" s="6"/>
      <c r="E342" s="6"/>
      <c r="F342" s="6"/>
      <c r="G342" s="6"/>
      <c r="M342" s="69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2">
      <c r="A343" s="6"/>
      <c r="B343" s="6"/>
      <c r="C343" s="6"/>
      <c r="D343" s="6"/>
      <c r="E343" s="6"/>
      <c r="F343" s="6"/>
      <c r="G343" s="6"/>
      <c r="M343" s="69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2">
      <c r="A344" s="6"/>
      <c r="B344" s="6"/>
      <c r="C344" s="6"/>
      <c r="D344" s="6"/>
      <c r="E344" s="6"/>
      <c r="F344" s="6"/>
      <c r="G344" s="6"/>
      <c r="M344" s="69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2">
      <c r="A345" s="6"/>
      <c r="B345" s="6"/>
      <c r="C345" s="6"/>
      <c r="D345" s="6"/>
      <c r="E345" s="6"/>
      <c r="F345" s="6"/>
      <c r="G345" s="6"/>
      <c r="M345" s="69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2">
      <c r="A346" s="6"/>
      <c r="B346" s="6"/>
      <c r="C346" s="6"/>
      <c r="D346" s="6"/>
      <c r="E346" s="6"/>
      <c r="F346" s="6"/>
      <c r="G346" s="6"/>
      <c r="M346" s="69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2">
      <c r="A347" s="6"/>
      <c r="B347" s="6"/>
      <c r="C347" s="6"/>
      <c r="D347" s="6"/>
      <c r="E347" s="6"/>
      <c r="F347" s="6"/>
      <c r="G347" s="6"/>
      <c r="M347" s="69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2">
      <c r="A348" s="6"/>
      <c r="B348" s="6"/>
      <c r="C348" s="6"/>
      <c r="D348" s="6"/>
      <c r="E348" s="6"/>
      <c r="F348" s="6"/>
      <c r="G348" s="6"/>
      <c r="M348" s="69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2">
      <c r="A349" s="6"/>
      <c r="B349" s="6"/>
      <c r="C349" s="6"/>
      <c r="D349" s="6"/>
      <c r="E349" s="6"/>
      <c r="F349" s="6"/>
      <c r="G349" s="6"/>
      <c r="M349" s="69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2">
      <c r="A350" s="6"/>
      <c r="B350" s="6"/>
      <c r="C350" s="6"/>
      <c r="D350" s="6"/>
      <c r="E350" s="6"/>
      <c r="F350" s="6"/>
      <c r="G350" s="6"/>
      <c r="M350" s="69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2">
      <c r="A351" s="6"/>
      <c r="B351" s="6"/>
      <c r="C351" s="6"/>
      <c r="D351" s="6"/>
      <c r="E351" s="6"/>
      <c r="F351" s="6"/>
      <c r="G351" s="6"/>
      <c r="M351" s="69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2">
      <c r="A352" s="6"/>
      <c r="B352" s="6"/>
      <c r="C352" s="6"/>
      <c r="D352" s="6"/>
      <c r="E352" s="6"/>
      <c r="F352" s="6"/>
      <c r="G352" s="6"/>
      <c r="M352" s="69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2">
      <c r="A353" s="6"/>
      <c r="B353" s="6"/>
      <c r="C353" s="6"/>
      <c r="D353" s="6"/>
      <c r="E353" s="6"/>
      <c r="F353" s="6"/>
      <c r="G353" s="6"/>
      <c r="M353" s="69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2">
      <c r="A354" s="6"/>
      <c r="B354" s="6"/>
      <c r="C354" s="6"/>
      <c r="D354" s="6"/>
      <c r="E354" s="6"/>
      <c r="F354" s="6"/>
      <c r="G354" s="6"/>
      <c r="M354" s="69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2">
      <c r="A355" s="6"/>
      <c r="B355" s="6"/>
      <c r="C355" s="6"/>
      <c r="D355" s="6"/>
      <c r="E355" s="6"/>
      <c r="F355" s="6"/>
      <c r="G355" s="6"/>
      <c r="M355" s="69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2">
      <c r="A356" s="6"/>
      <c r="B356" s="6"/>
      <c r="C356" s="6"/>
      <c r="D356" s="6"/>
      <c r="E356" s="6"/>
      <c r="F356" s="6"/>
      <c r="G356" s="6"/>
      <c r="M356" s="69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2">
      <c r="A357" s="6"/>
      <c r="B357" s="6"/>
      <c r="C357" s="6"/>
      <c r="D357" s="6"/>
      <c r="E357" s="6"/>
      <c r="F357" s="6"/>
      <c r="G357" s="6"/>
      <c r="M357" s="69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2">
      <c r="A358" s="6"/>
      <c r="B358" s="6"/>
      <c r="C358" s="6"/>
      <c r="D358" s="6"/>
      <c r="E358" s="6"/>
      <c r="F358" s="6"/>
      <c r="G358" s="6"/>
      <c r="M358" s="69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2">
      <c r="A359" s="6"/>
      <c r="B359" s="6"/>
      <c r="C359" s="6"/>
      <c r="D359" s="6"/>
      <c r="E359" s="6"/>
      <c r="F359" s="6"/>
      <c r="G359" s="6"/>
      <c r="M359" s="69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2">
      <c r="A360" s="6"/>
      <c r="B360" s="6"/>
      <c r="C360" s="6"/>
      <c r="D360" s="6"/>
      <c r="E360" s="6"/>
      <c r="F360" s="6"/>
      <c r="G360" s="6"/>
      <c r="M360" s="69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2">
      <c r="A361" s="6"/>
      <c r="B361" s="6"/>
      <c r="C361" s="6"/>
      <c r="D361" s="6"/>
      <c r="E361" s="6"/>
      <c r="F361" s="6"/>
      <c r="G361" s="6"/>
      <c r="M361" s="69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2">
      <c r="A362" s="6"/>
      <c r="B362" s="6"/>
      <c r="C362" s="6"/>
      <c r="D362" s="6"/>
      <c r="E362" s="6"/>
      <c r="F362" s="6"/>
      <c r="G362" s="6"/>
      <c r="M362" s="69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2">
      <c r="A363" s="6"/>
      <c r="B363" s="6"/>
      <c r="C363" s="6"/>
      <c r="D363" s="6"/>
      <c r="E363" s="6"/>
      <c r="F363" s="6"/>
      <c r="G363" s="6"/>
      <c r="M363" s="69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2">
      <c r="A364" s="6"/>
      <c r="B364" s="6"/>
      <c r="C364" s="6"/>
      <c r="D364" s="6"/>
      <c r="E364" s="6"/>
      <c r="F364" s="6"/>
      <c r="G364" s="6"/>
      <c r="M364" s="69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2">
      <c r="A365" s="6"/>
      <c r="B365" s="6"/>
      <c r="C365" s="6"/>
      <c r="D365" s="6"/>
      <c r="E365" s="6"/>
      <c r="F365" s="6"/>
      <c r="G365" s="6"/>
      <c r="M365" s="69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2">
      <c r="A366" s="6"/>
      <c r="B366" s="6"/>
      <c r="C366" s="6"/>
      <c r="D366" s="6"/>
      <c r="E366" s="6"/>
      <c r="F366" s="6"/>
      <c r="G366" s="6"/>
      <c r="M366" s="69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2">
      <c r="A367" s="6"/>
      <c r="B367" s="6"/>
      <c r="C367" s="6"/>
      <c r="D367" s="6"/>
      <c r="E367" s="6"/>
      <c r="F367" s="6"/>
      <c r="G367" s="6"/>
      <c r="M367" s="69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2">
      <c r="A368" s="6"/>
      <c r="B368" s="6"/>
      <c r="C368" s="6"/>
      <c r="D368" s="6"/>
      <c r="E368" s="6"/>
      <c r="F368" s="6"/>
      <c r="G368" s="6"/>
      <c r="M368" s="69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2">
      <c r="A369" s="6"/>
      <c r="B369" s="6"/>
      <c r="C369" s="6"/>
      <c r="D369" s="6"/>
      <c r="E369" s="6"/>
      <c r="F369" s="6"/>
      <c r="G369" s="6"/>
      <c r="M369" s="69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2">
      <c r="A370" s="6"/>
      <c r="B370" s="6"/>
      <c r="C370" s="6"/>
      <c r="D370" s="6"/>
      <c r="E370" s="6"/>
      <c r="F370" s="6"/>
      <c r="G370" s="6"/>
      <c r="M370" s="69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2">
      <c r="A371" s="6"/>
      <c r="B371" s="6"/>
      <c r="C371" s="6"/>
      <c r="D371" s="6"/>
      <c r="E371" s="6"/>
      <c r="F371" s="6"/>
      <c r="G371" s="6"/>
      <c r="M371" s="69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2">
      <c r="A372" s="6"/>
      <c r="B372" s="6"/>
      <c r="C372" s="6"/>
      <c r="D372" s="6"/>
      <c r="E372" s="6"/>
      <c r="F372" s="6"/>
      <c r="G372" s="6"/>
      <c r="M372" s="69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2">
      <c r="A373" s="6"/>
      <c r="B373" s="6"/>
      <c r="C373" s="6"/>
      <c r="D373" s="6"/>
      <c r="E373" s="6"/>
      <c r="F373" s="6"/>
      <c r="G373" s="6"/>
      <c r="M373" s="69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2">
      <c r="A374" s="6"/>
      <c r="B374" s="6"/>
      <c r="C374" s="6"/>
      <c r="D374" s="6"/>
      <c r="E374" s="6"/>
      <c r="F374" s="6"/>
      <c r="G374" s="6"/>
      <c r="M374" s="69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2">
      <c r="A375" s="6"/>
      <c r="B375" s="6"/>
      <c r="C375" s="6"/>
      <c r="D375" s="6"/>
      <c r="E375" s="6"/>
      <c r="F375" s="6"/>
      <c r="G375" s="6"/>
      <c r="M375" s="69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2">
      <c r="A376" s="6"/>
      <c r="B376" s="6"/>
      <c r="C376" s="6"/>
      <c r="D376" s="6"/>
      <c r="E376" s="6"/>
      <c r="F376" s="6"/>
      <c r="G376" s="6"/>
      <c r="M376" s="69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2">
      <c r="A377" s="6"/>
      <c r="B377" s="6"/>
      <c r="C377" s="6"/>
      <c r="D377" s="6"/>
      <c r="E377" s="6"/>
      <c r="F377" s="6"/>
      <c r="G377" s="6"/>
      <c r="M377" s="69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2">
      <c r="A378" s="6"/>
      <c r="B378" s="6"/>
      <c r="C378" s="6"/>
      <c r="D378" s="6"/>
      <c r="E378" s="6"/>
      <c r="F378" s="6"/>
      <c r="G378" s="6"/>
      <c r="M378" s="69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2">
      <c r="A379" s="6"/>
      <c r="B379" s="6"/>
      <c r="C379" s="6"/>
      <c r="D379" s="6"/>
      <c r="E379" s="6"/>
      <c r="F379" s="6"/>
      <c r="G379" s="6"/>
      <c r="M379" s="69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2">
      <c r="A380" s="6"/>
      <c r="B380" s="6"/>
      <c r="C380" s="6"/>
      <c r="D380" s="6"/>
      <c r="E380" s="6"/>
      <c r="F380" s="6"/>
      <c r="G380" s="6"/>
      <c r="M380" s="69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2">
      <c r="A381" s="6"/>
      <c r="B381" s="6"/>
      <c r="C381" s="6"/>
      <c r="D381" s="6"/>
      <c r="E381" s="6"/>
      <c r="F381" s="6"/>
      <c r="G381" s="6"/>
      <c r="M381" s="69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2">
      <c r="A382" s="6"/>
      <c r="B382" s="6"/>
      <c r="C382" s="6"/>
      <c r="D382" s="6"/>
      <c r="E382" s="6"/>
      <c r="F382" s="6"/>
      <c r="G382" s="6"/>
      <c r="M382" s="69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2">
      <c r="A383" s="6"/>
      <c r="B383" s="6"/>
      <c r="C383" s="6"/>
      <c r="D383" s="6"/>
      <c r="E383" s="6"/>
      <c r="F383" s="6"/>
      <c r="G383" s="6"/>
      <c r="M383" s="69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2">
      <c r="A384" s="6"/>
      <c r="B384" s="6"/>
      <c r="C384" s="6"/>
      <c r="D384" s="6"/>
      <c r="E384" s="6"/>
      <c r="F384" s="6"/>
      <c r="G384" s="6"/>
      <c r="M384" s="69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2">
      <c r="A385" s="6"/>
      <c r="B385" s="6"/>
      <c r="C385" s="6"/>
      <c r="D385" s="6"/>
      <c r="E385" s="6"/>
      <c r="F385" s="6"/>
      <c r="G385" s="6"/>
      <c r="M385" s="69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2">
      <c r="A386" s="6"/>
      <c r="B386" s="6"/>
      <c r="C386" s="6"/>
      <c r="D386" s="6"/>
      <c r="E386" s="6"/>
      <c r="F386" s="6"/>
      <c r="G386" s="6"/>
      <c r="M386" s="69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2">
      <c r="A387" s="6"/>
      <c r="B387" s="6"/>
      <c r="C387" s="6"/>
      <c r="D387" s="6"/>
      <c r="E387" s="6"/>
      <c r="F387" s="6"/>
      <c r="G387" s="6"/>
      <c r="M387" s="69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2">
      <c r="A388" s="6"/>
      <c r="B388" s="6"/>
      <c r="C388" s="6"/>
      <c r="D388" s="6"/>
      <c r="E388" s="6"/>
      <c r="F388" s="6"/>
      <c r="G388" s="6"/>
      <c r="M388" s="69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2">
      <c r="A389" s="6"/>
      <c r="B389" s="6"/>
      <c r="C389" s="6"/>
      <c r="D389" s="6"/>
      <c r="E389" s="6"/>
      <c r="F389" s="6"/>
      <c r="G389" s="6"/>
      <c r="M389" s="69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2">
      <c r="A390" s="6"/>
      <c r="B390" s="6"/>
      <c r="C390" s="6"/>
      <c r="D390" s="6"/>
      <c r="E390" s="6"/>
      <c r="F390" s="6"/>
      <c r="G390" s="6"/>
      <c r="M390" s="69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2">
      <c r="A391" s="6"/>
      <c r="B391" s="6"/>
      <c r="C391" s="6"/>
      <c r="D391" s="6"/>
      <c r="E391" s="6"/>
      <c r="F391" s="6"/>
      <c r="G391" s="6"/>
      <c r="M391" s="69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2">
      <c r="A392" s="6"/>
      <c r="B392" s="6"/>
      <c r="C392" s="6"/>
      <c r="D392" s="6"/>
      <c r="E392" s="6"/>
      <c r="F392" s="6"/>
      <c r="G392" s="6"/>
      <c r="M392" s="69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2">
      <c r="A393" s="6"/>
      <c r="B393" s="6"/>
      <c r="C393" s="6"/>
      <c r="D393" s="6"/>
      <c r="E393" s="6"/>
      <c r="F393" s="6"/>
      <c r="G393" s="6"/>
      <c r="M393" s="69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2">
      <c r="A394" s="6"/>
      <c r="B394" s="6"/>
      <c r="C394" s="6"/>
      <c r="D394" s="6"/>
      <c r="E394" s="6"/>
      <c r="F394" s="6"/>
      <c r="G394" s="6"/>
      <c r="M394" s="69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2">
      <c r="A395" s="6"/>
      <c r="B395" s="6"/>
      <c r="C395" s="6"/>
      <c r="D395" s="6"/>
      <c r="E395" s="6"/>
      <c r="F395" s="6"/>
      <c r="G395" s="6"/>
      <c r="M395" s="69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2">
      <c r="A396" s="6"/>
      <c r="B396" s="6"/>
      <c r="C396" s="6"/>
      <c r="D396" s="6"/>
      <c r="E396" s="6"/>
      <c r="F396" s="6"/>
      <c r="G396" s="6"/>
      <c r="M396" s="69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2">
      <c r="A397" s="6"/>
      <c r="B397" s="6"/>
      <c r="C397" s="6"/>
      <c r="D397" s="6"/>
      <c r="E397" s="6"/>
      <c r="F397" s="6"/>
      <c r="G397" s="6"/>
      <c r="M397" s="69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2">
      <c r="A398" s="6"/>
      <c r="B398" s="6"/>
      <c r="C398" s="6"/>
      <c r="D398" s="6"/>
      <c r="E398" s="6"/>
      <c r="F398" s="6"/>
      <c r="G398" s="6"/>
      <c r="M398" s="69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2">
      <c r="A399" s="6"/>
      <c r="B399" s="6"/>
      <c r="C399" s="6"/>
      <c r="D399" s="6"/>
      <c r="E399" s="6"/>
      <c r="F399" s="6"/>
      <c r="G399" s="6"/>
      <c r="M399" s="69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2">
      <c r="A400" s="6"/>
      <c r="B400" s="6"/>
      <c r="C400" s="6"/>
      <c r="D400" s="6"/>
      <c r="E400" s="6"/>
      <c r="F400" s="6"/>
      <c r="G400" s="6"/>
      <c r="M400" s="69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2">
      <c r="A401" s="6"/>
      <c r="B401" s="6"/>
      <c r="C401" s="6"/>
      <c r="D401" s="6"/>
      <c r="E401" s="6"/>
      <c r="F401" s="6"/>
      <c r="G401" s="6"/>
      <c r="M401" s="69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2">
      <c r="A402" s="6"/>
      <c r="B402" s="6"/>
      <c r="C402" s="6"/>
      <c r="D402" s="6"/>
      <c r="E402" s="6"/>
      <c r="F402" s="6"/>
      <c r="G402" s="6"/>
      <c r="M402" s="69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2">
      <c r="A403" s="6"/>
      <c r="B403" s="6"/>
      <c r="C403" s="6"/>
      <c r="D403" s="6"/>
      <c r="E403" s="6"/>
      <c r="F403" s="6"/>
      <c r="G403" s="6"/>
      <c r="M403" s="69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2">
      <c r="A404" s="6"/>
      <c r="B404" s="6"/>
      <c r="C404" s="6"/>
      <c r="D404" s="6"/>
      <c r="E404" s="6"/>
      <c r="F404" s="6"/>
      <c r="G404" s="6"/>
      <c r="M404" s="69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2">
      <c r="A405" s="6"/>
      <c r="B405" s="6"/>
      <c r="C405" s="6"/>
      <c r="D405" s="6"/>
      <c r="E405" s="6"/>
      <c r="F405" s="6"/>
      <c r="G405" s="6"/>
      <c r="M405" s="69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2">
      <c r="A406" s="6"/>
      <c r="B406" s="6"/>
      <c r="C406" s="6"/>
      <c r="D406" s="6"/>
      <c r="E406" s="6"/>
      <c r="F406" s="6"/>
      <c r="G406" s="6"/>
      <c r="M406" s="69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2">
      <c r="A407" s="6"/>
      <c r="B407" s="6"/>
      <c r="C407" s="6"/>
      <c r="D407" s="6"/>
      <c r="E407" s="6"/>
      <c r="F407" s="6"/>
      <c r="G407" s="6"/>
      <c r="M407" s="69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2">
      <c r="A408" s="6"/>
      <c r="B408" s="6"/>
      <c r="C408" s="6"/>
      <c r="D408" s="6"/>
      <c r="E408" s="6"/>
      <c r="F408" s="6"/>
      <c r="G408" s="6"/>
      <c r="M408" s="69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2">
      <c r="A409" s="6"/>
      <c r="B409" s="6"/>
      <c r="C409" s="6"/>
      <c r="D409" s="6"/>
      <c r="E409" s="6"/>
      <c r="F409" s="6"/>
      <c r="G409" s="6"/>
      <c r="M409" s="69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2">
      <c r="A410" s="6"/>
      <c r="B410" s="6"/>
      <c r="C410" s="6"/>
      <c r="D410" s="6"/>
      <c r="E410" s="6"/>
      <c r="F410" s="6"/>
      <c r="G410" s="6"/>
      <c r="M410" s="69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2">
      <c r="A411" s="6"/>
      <c r="B411" s="6"/>
      <c r="C411" s="6"/>
      <c r="D411" s="6"/>
      <c r="E411" s="6"/>
      <c r="F411" s="6"/>
      <c r="G411" s="6"/>
      <c r="M411" s="69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2">
      <c r="A412" s="6"/>
      <c r="B412" s="6"/>
      <c r="C412" s="6"/>
      <c r="D412" s="6"/>
      <c r="E412" s="6"/>
      <c r="F412" s="6"/>
      <c r="G412" s="6"/>
      <c r="M412" s="69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2">
      <c r="A413" s="6"/>
      <c r="B413" s="6"/>
      <c r="C413" s="6"/>
      <c r="D413" s="6"/>
      <c r="E413" s="6"/>
      <c r="F413" s="6"/>
      <c r="G413" s="6"/>
      <c r="M413" s="69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2">
      <c r="A414" s="6"/>
      <c r="B414" s="6"/>
      <c r="C414" s="6"/>
      <c r="D414" s="6"/>
      <c r="E414" s="6"/>
      <c r="F414" s="6"/>
      <c r="G414" s="6"/>
      <c r="M414" s="69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2">
      <c r="A415" s="6"/>
      <c r="B415" s="6"/>
      <c r="C415" s="6"/>
      <c r="D415" s="6"/>
      <c r="E415" s="6"/>
      <c r="F415" s="6"/>
      <c r="G415" s="6"/>
      <c r="M415" s="69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2">
      <c r="A416" s="6"/>
      <c r="B416" s="6"/>
      <c r="C416" s="6"/>
      <c r="D416" s="6"/>
      <c r="E416" s="6"/>
      <c r="F416" s="6"/>
      <c r="G416" s="6"/>
      <c r="M416" s="69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2">
      <c r="A417" s="6"/>
      <c r="B417" s="6"/>
      <c r="C417" s="6"/>
      <c r="D417" s="6"/>
      <c r="E417" s="6"/>
      <c r="F417" s="6"/>
      <c r="G417" s="6"/>
      <c r="M417" s="69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2">
      <c r="A418" s="6"/>
      <c r="B418" s="6"/>
      <c r="C418" s="6"/>
      <c r="D418" s="6"/>
      <c r="E418" s="6"/>
      <c r="F418" s="6"/>
      <c r="G418" s="6"/>
      <c r="M418" s="69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2">
      <c r="A419" s="6"/>
      <c r="B419" s="6"/>
      <c r="C419" s="6"/>
      <c r="D419" s="6"/>
      <c r="E419" s="6"/>
      <c r="F419" s="6"/>
      <c r="G419" s="6"/>
      <c r="M419" s="69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2">
      <c r="A420" s="6"/>
      <c r="B420" s="6"/>
      <c r="C420" s="6"/>
      <c r="D420" s="6"/>
      <c r="E420" s="6"/>
      <c r="F420" s="6"/>
      <c r="G420" s="6"/>
      <c r="M420" s="69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2">
      <c r="A421" s="6"/>
      <c r="B421" s="6"/>
      <c r="C421" s="6"/>
      <c r="D421" s="6"/>
      <c r="E421" s="6"/>
      <c r="F421" s="6"/>
      <c r="G421" s="6"/>
      <c r="M421" s="69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2">
      <c r="A422" s="6"/>
      <c r="B422" s="6"/>
      <c r="C422" s="6"/>
      <c r="D422" s="6"/>
      <c r="E422" s="6"/>
      <c r="F422" s="6"/>
      <c r="G422" s="6"/>
      <c r="M422" s="69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2">
      <c r="A423" s="6"/>
      <c r="B423" s="6"/>
      <c r="C423" s="6"/>
      <c r="D423" s="6"/>
      <c r="E423" s="6"/>
      <c r="F423" s="6"/>
      <c r="G423" s="6"/>
      <c r="M423" s="69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2">
      <c r="A424" s="6"/>
      <c r="B424" s="6"/>
      <c r="C424" s="6"/>
      <c r="D424" s="6"/>
      <c r="E424" s="6"/>
      <c r="F424" s="6"/>
      <c r="G424" s="6"/>
      <c r="M424" s="69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2">
      <c r="A425" s="6"/>
      <c r="B425" s="6"/>
      <c r="C425" s="6"/>
      <c r="D425" s="6"/>
      <c r="E425" s="6"/>
      <c r="F425" s="6"/>
      <c r="G425" s="6"/>
      <c r="M425" s="69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2">
      <c r="A426" s="6"/>
      <c r="B426" s="6"/>
      <c r="C426" s="6"/>
      <c r="D426" s="6"/>
      <c r="E426" s="6"/>
      <c r="F426" s="6"/>
      <c r="G426" s="6"/>
      <c r="M426" s="69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2">
      <c r="A427" s="6"/>
      <c r="B427" s="6"/>
      <c r="C427" s="6"/>
      <c r="D427" s="6"/>
      <c r="E427" s="6"/>
      <c r="F427" s="6"/>
      <c r="G427" s="6"/>
      <c r="M427" s="69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2">
      <c r="A428" s="6"/>
      <c r="B428" s="6"/>
      <c r="C428" s="6"/>
      <c r="D428" s="6"/>
      <c r="E428" s="6"/>
      <c r="F428" s="6"/>
      <c r="G428" s="6"/>
      <c r="M428" s="69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2">
      <c r="A429" s="6"/>
      <c r="B429" s="6"/>
      <c r="C429" s="6"/>
      <c r="D429" s="6"/>
      <c r="E429" s="6"/>
      <c r="F429" s="6"/>
      <c r="G429" s="6"/>
      <c r="M429" s="69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2">
      <c r="A430" s="6"/>
      <c r="B430" s="6"/>
      <c r="C430" s="6"/>
      <c r="D430" s="6"/>
      <c r="E430" s="6"/>
      <c r="F430" s="6"/>
      <c r="G430" s="6"/>
      <c r="M430" s="69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2">
      <c r="A431" s="6"/>
      <c r="B431" s="6"/>
      <c r="C431" s="6"/>
      <c r="D431" s="6"/>
      <c r="E431" s="6"/>
      <c r="F431" s="6"/>
      <c r="G431" s="6"/>
      <c r="M431" s="69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2">
      <c r="A432" s="6"/>
      <c r="B432" s="6"/>
      <c r="C432" s="6"/>
      <c r="D432" s="6"/>
      <c r="E432" s="6"/>
      <c r="F432" s="6"/>
      <c r="G432" s="6"/>
      <c r="M432" s="69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2">
      <c r="A433" s="6"/>
      <c r="B433" s="6"/>
      <c r="C433" s="6"/>
      <c r="D433" s="6"/>
      <c r="E433" s="6"/>
      <c r="F433" s="6"/>
      <c r="G433" s="6"/>
      <c r="M433" s="69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2">
      <c r="A434" s="6"/>
      <c r="B434" s="6"/>
      <c r="C434" s="6"/>
      <c r="D434" s="6"/>
      <c r="E434" s="6"/>
      <c r="F434" s="6"/>
      <c r="G434" s="6"/>
      <c r="M434" s="69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2">
      <c r="A435" s="6"/>
      <c r="B435" s="6"/>
      <c r="C435" s="6"/>
      <c r="D435" s="6"/>
      <c r="E435" s="6"/>
      <c r="F435" s="6"/>
      <c r="G435" s="6"/>
      <c r="M435" s="69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2">
      <c r="A436" s="6"/>
      <c r="B436" s="6"/>
      <c r="C436" s="6"/>
      <c r="D436" s="6"/>
      <c r="E436" s="6"/>
      <c r="F436" s="6"/>
      <c r="G436" s="6"/>
      <c r="M436" s="69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2">
      <c r="A437" s="6"/>
      <c r="B437" s="6"/>
      <c r="C437" s="6"/>
      <c r="D437" s="6"/>
      <c r="E437" s="6"/>
      <c r="F437" s="6"/>
      <c r="G437" s="6"/>
      <c r="M437" s="69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2">
      <c r="A438" s="6"/>
      <c r="B438" s="6"/>
      <c r="C438" s="6"/>
      <c r="D438" s="6"/>
      <c r="E438" s="6"/>
      <c r="F438" s="6"/>
      <c r="G438" s="6"/>
      <c r="M438" s="69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2">
      <c r="A439" s="6"/>
      <c r="B439" s="6"/>
      <c r="C439" s="6"/>
      <c r="D439" s="6"/>
      <c r="E439" s="6"/>
      <c r="F439" s="6"/>
      <c r="G439" s="6"/>
      <c r="M439" s="69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2">
      <c r="A440" s="6"/>
      <c r="B440" s="6"/>
      <c r="C440" s="6"/>
      <c r="D440" s="6"/>
      <c r="E440" s="6"/>
      <c r="F440" s="6"/>
      <c r="G440" s="6"/>
      <c r="M440" s="69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2">
      <c r="A441" s="6"/>
      <c r="B441" s="6"/>
      <c r="C441" s="6"/>
      <c r="D441" s="6"/>
      <c r="E441" s="6"/>
      <c r="F441" s="6"/>
      <c r="G441" s="6"/>
      <c r="M441" s="69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2">
      <c r="A442" s="6"/>
      <c r="B442" s="6"/>
      <c r="C442" s="6"/>
      <c r="D442" s="6"/>
      <c r="E442" s="6"/>
      <c r="F442" s="6"/>
      <c r="G442" s="6"/>
      <c r="M442" s="69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2">
      <c r="A443" s="6"/>
      <c r="B443" s="6"/>
      <c r="C443" s="6"/>
      <c r="D443" s="6"/>
      <c r="E443" s="6"/>
      <c r="F443" s="6"/>
      <c r="G443" s="6"/>
      <c r="M443" s="69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2">
      <c r="A444" s="6"/>
      <c r="B444" s="6"/>
      <c r="C444" s="6"/>
      <c r="D444" s="6"/>
      <c r="E444" s="6"/>
      <c r="F444" s="6"/>
      <c r="G444" s="6"/>
      <c r="M444" s="69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2">
      <c r="A445" s="6"/>
      <c r="B445" s="6"/>
      <c r="C445" s="6"/>
      <c r="D445" s="6"/>
      <c r="E445" s="6"/>
      <c r="F445" s="6"/>
      <c r="G445" s="6"/>
      <c r="M445" s="69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2">
      <c r="A446" s="6"/>
      <c r="B446" s="6"/>
      <c r="C446" s="6"/>
      <c r="D446" s="6"/>
      <c r="E446" s="6"/>
      <c r="F446" s="6"/>
      <c r="G446" s="6"/>
      <c r="M446" s="69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2">
      <c r="A447" s="6"/>
      <c r="B447" s="6"/>
      <c r="C447" s="6"/>
      <c r="D447" s="6"/>
      <c r="E447" s="6"/>
      <c r="F447" s="6"/>
      <c r="G447" s="6"/>
      <c r="M447" s="69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2">
      <c r="A448" s="6"/>
      <c r="B448" s="6"/>
      <c r="C448" s="6"/>
      <c r="D448" s="6"/>
      <c r="E448" s="6"/>
      <c r="F448" s="6"/>
      <c r="G448" s="6"/>
      <c r="M448" s="69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2">
      <c r="A449" s="6"/>
      <c r="B449" s="6"/>
      <c r="C449" s="6"/>
      <c r="D449" s="6"/>
      <c r="E449" s="6"/>
      <c r="F449" s="6"/>
      <c r="G449" s="6"/>
      <c r="M449" s="69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2">
      <c r="A450" s="6"/>
      <c r="B450" s="6"/>
      <c r="C450" s="6"/>
      <c r="D450" s="6"/>
      <c r="E450" s="6"/>
      <c r="F450" s="6"/>
      <c r="G450" s="6"/>
      <c r="M450" s="69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2">
      <c r="A451" s="6"/>
      <c r="B451" s="6"/>
      <c r="C451" s="6"/>
      <c r="D451" s="6"/>
      <c r="E451" s="6"/>
      <c r="F451" s="6"/>
      <c r="G451" s="6"/>
      <c r="M451" s="69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2">
      <c r="A452" s="6"/>
      <c r="B452" s="6"/>
      <c r="C452" s="6"/>
      <c r="D452" s="6"/>
      <c r="E452" s="6"/>
      <c r="F452" s="6"/>
      <c r="G452" s="6"/>
      <c r="M452" s="69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2">
      <c r="A453" s="6"/>
      <c r="B453" s="6"/>
      <c r="C453" s="6"/>
      <c r="D453" s="6"/>
      <c r="E453" s="6"/>
      <c r="F453" s="6"/>
      <c r="G453" s="6"/>
      <c r="M453" s="69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2">
      <c r="A454" s="6"/>
      <c r="B454" s="6"/>
      <c r="C454" s="6"/>
      <c r="D454" s="6"/>
      <c r="E454" s="6"/>
      <c r="F454" s="6"/>
      <c r="G454" s="6"/>
      <c r="M454" s="69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2">
      <c r="A455" s="6"/>
      <c r="B455" s="6"/>
      <c r="C455" s="6"/>
      <c r="D455" s="6"/>
      <c r="E455" s="6"/>
      <c r="F455" s="6"/>
      <c r="G455" s="6"/>
      <c r="M455" s="69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2">
      <c r="A456" s="6"/>
      <c r="B456" s="6"/>
      <c r="C456" s="6"/>
      <c r="D456" s="6"/>
      <c r="E456" s="6"/>
      <c r="F456" s="6"/>
      <c r="G456" s="6"/>
      <c r="M456" s="69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2">
      <c r="A457" s="6"/>
      <c r="B457" s="6"/>
      <c r="C457" s="6"/>
      <c r="D457" s="6"/>
      <c r="E457" s="6"/>
      <c r="F457" s="6"/>
      <c r="G457" s="6"/>
      <c r="M457" s="69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2">
      <c r="A458" s="6"/>
      <c r="B458" s="6"/>
      <c r="C458" s="6"/>
      <c r="D458" s="6"/>
      <c r="E458" s="6"/>
      <c r="F458" s="6"/>
      <c r="G458" s="6"/>
      <c r="M458" s="69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2">
      <c r="A459" s="6"/>
      <c r="B459" s="6"/>
      <c r="C459" s="6"/>
      <c r="D459" s="6"/>
      <c r="E459" s="6"/>
      <c r="F459" s="6"/>
      <c r="G459" s="6"/>
      <c r="M459" s="69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2">
      <c r="A460" s="6"/>
      <c r="B460" s="6"/>
      <c r="C460" s="6"/>
      <c r="D460" s="6"/>
      <c r="E460" s="6"/>
      <c r="F460" s="6"/>
      <c r="G460" s="6"/>
      <c r="M460" s="69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2">
      <c r="A461" s="6"/>
      <c r="B461" s="6"/>
      <c r="C461" s="6"/>
      <c r="D461" s="6"/>
      <c r="E461" s="6"/>
      <c r="F461" s="6"/>
      <c r="G461" s="6"/>
      <c r="M461" s="69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2">
      <c r="A462" s="6"/>
      <c r="B462" s="6"/>
      <c r="C462" s="6"/>
      <c r="D462" s="6"/>
      <c r="E462" s="6"/>
      <c r="F462" s="6"/>
      <c r="G462" s="6"/>
      <c r="M462" s="69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2">
      <c r="A463" s="6"/>
      <c r="B463" s="6"/>
      <c r="C463" s="6"/>
      <c r="D463" s="6"/>
      <c r="E463" s="6"/>
      <c r="F463" s="6"/>
      <c r="G463" s="6"/>
      <c r="M463" s="69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2">
      <c r="A464" s="6"/>
      <c r="B464" s="6"/>
      <c r="C464" s="6"/>
      <c r="D464" s="6"/>
      <c r="E464" s="6"/>
      <c r="F464" s="6"/>
      <c r="G464" s="6"/>
      <c r="M464" s="69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2">
      <c r="A465" s="6"/>
      <c r="B465" s="6"/>
      <c r="C465" s="6"/>
      <c r="D465" s="6"/>
      <c r="E465" s="6"/>
      <c r="F465" s="6"/>
      <c r="G465" s="6"/>
      <c r="M465" s="69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2">
      <c r="A466" s="6"/>
      <c r="B466" s="6"/>
      <c r="C466" s="6"/>
      <c r="D466" s="6"/>
      <c r="E466" s="6"/>
      <c r="F466" s="6"/>
      <c r="G466" s="6"/>
      <c r="M466" s="69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2">
      <c r="A467" s="6"/>
      <c r="B467" s="6"/>
      <c r="C467" s="6"/>
      <c r="D467" s="6"/>
      <c r="E467" s="6"/>
      <c r="F467" s="6"/>
      <c r="G467" s="6"/>
      <c r="M467" s="69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2">
      <c r="A468" s="6"/>
      <c r="B468" s="6"/>
      <c r="C468" s="6"/>
      <c r="D468" s="6"/>
      <c r="E468" s="6"/>
      <c r="F468" s="6"/>
      <c r="G468" s="6"/>
      <c r="M468" s="69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2">
      <c r="A469" s="6"/>
      <c r="B469" s="6"/>
      <c r="C469" s="6"/>
      <c r="D469" s="6"/>
      <c r="E469" s="6"/>
      <c r="F469" s="6"/>
      <c r="G469" s="6"/>
      <c r="M469" s="69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2">
      <c r="A470" s="6"/>
      <c r="B470" s="6"/>
      <c r="C470" s="6"/>
      <c r="D470" s="6"/>
      <c r="E470" s="6"/>
      <c r="F470" s="6"/>
      <c r="G470" s="6"/>
      <c r="M470" s="69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2">
      <c r="A471" s="6"/>
      <c r="B471" s="6"/>
      <c r="C471" s="6"/>
      <c r="D471" s="6"/>
      <c r="E471" s="6"/>
      <c r="F471" s="6"/>
      <c r="G471" s="6"/>
      <c r="M471" s="69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2">
      <c r="A472" s="6"/>
      <c r="B472" s="6"/>
      <c r="C472" s="6"/>
      <c r="D472" s="6"/>
      <c r="E472" s="6"/>
      <c r="F472" s="6"/>
      <c r="G472" s="6"/>
      <c r="M472" s="69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2">
      <c r="A473" s="6"/>
      <c r="B473" s="6"/>
      <c r="C473" s="6"/>
      <c r="D473" s="6"/>
      <c r="E473" s="6"/>
      <c r="F473" s="6"/>
      <c r="G473" s="6"/>
      <c r="M473" s="69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2">
      <c r="A474" s="6"/>
      <c r="B474" s="6"/>
      <c r="C474" s="6"/>
      <c r="D474" s="6"/>
      <c r="E474" s="6"/>
      <c r="F474" s="6"/>
      <c r="G474" s="6"/>
      <c r="M474" s="69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2">
      <c r="A475" s="6"/>
      <c r="B475" s="6"/>
      <c r="C475" s="6"/>
      <c r="D475" s="6"/>
      <c r="E475" s="6"/>
      <c r="F475" s="6"/>
      <c r="G475" s="6"/>
      <c r="M475" s="69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2">
      <c r="A476" s="6"/>
      <c r="B476" s="6"/>
      <c r="C476" s="6"/>
      <c r="D476" s="6"/>
      <c r="E476" s="6"/>
      <c r="F476" s="6"/>
      <c r="G476" s="6"/>
      <c r="M476" s="69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2">
      <c r="A477" s="6"/>
      <c r="B477" s="6"/>
      <c r="C477" s="6"/>
      <c r="D477" s="6"/>
      <c r="E477" s="6"/>
      <c r="F477" s="6"/>
      <c r="G477" s="6"/>
      <c r="M477" s="69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2">
      <c r="A478" s="6"/>
      <c r="B478" s="6"/>
      <c r="C478" s="6"/>
      <c r="D478" s="6"/>
      <c r="E478" s="6"/>
      <c r="F478" s="6"/>
      <c r="G478" s="6"/>
      <c r="M478" s="69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2">
      <c r="A479" s="6"/>
      <c r="B479" s="6"/>
      <c r="C479" s="6"/>
      <c r="D479" s="6"/>
      <c r="E479" s="6"/>
      <c r="F479" s="6"/>
      <c r="G479" s="6"/>
      <c r="M479" s="69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2">
      <c r="A480" s="6"/>
      <c r="B480" s="6"/>
      <c r="C480" s="6"/>
      <c r="D480" s="6"/>
      <c r="E480" s="6"/>
      <c r="F480" s="6"/>
      <c r="G480" s="6"/>
      <c r="M480" s="69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2">
      <c r="A481" s="6"/>
      <c r="B481" s="6"/>
      <c r="C481" s="6"/>
      <c r="D481" s="6"/>
      <c r="E481" s="6"/>
      <c r="F481" s="6"/>
      <c r="G481" s="6"/>
      <c r="M481" s="69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2">
      <c r="A482" s="6"/>
      <c r="B482" s="6"/>
      <c r="C482" s="6"/>
      <c r="D482" s="6"/>
      <c r="E482" s="6"/>
      <c r="F482" s="6"/>
      <c r="G482" s="6"/>
      <c r="M482" s="69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2">
      <c r="A483" s="6"/>
      <c r="B483" s="6"/>
      <c r="C483" s="6"/>
      <c r="D483" s="6"/>
      <c r="E483" s="6"/>
      <c r="F483" s="6"/>
      <c r="G483" s="6"/>
      <c r="M483" s="69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2">
      <c r="A484" s="6"/>
      <c r="B484" s="6"/>
      <c r="C484" s="6"/>
      <c r="D484" s="6"/>
      <c r="E484" s="6"/>
      <c r="F484" s="6"/>
      <c r="G484" s="6"/>
      <c r="M484" s="69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2">
      <c r="A485" s="6"/>
      <c r="B485" s="6"/>
      <c r="C485" s="6"/>
      <c r="D485" s="6"/>
      <c r="E485" s="6"/>
      <c r="F485" s="6"/>
      <c r="G485" s="6"/>
      <c r="M485" s="69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2">
      <c r="A486" s="6"/>
      <c r="B486" s="6"/>
      <c r="C486" s="6"/>
      <c r="D486" s="6"/>
      <c r="E486" s="6"/>
      <c r="F486" s="6"/>
      <c r="G486" s="6"/>
      <c r="M486" s="69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2">
      <c r="A487" s="6"/>
      <c r="B487" s="6"/>
      <c r="C487" s="6"/>
      <c r="D487" s="6"/>
      <c r="E487" s="6"/>
      <c r="F487" s="6"/>
      <c r="G487" s="6"/>
      <c r="M487" s="69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2">
      <c r="A488" s="6"/>
      <c r="B488" s="6"/>
      <c r="C488" s="6"/>
      <c r="D488" s="6"/>
      <c r="E488" s="6"/>
      <c r="F488" s="6"/>
      <c r="G488" s="6"/>
      <c r="M488" s="69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2">
      <c r="A489" s="6"/>
      <c r="B489" s="6"/>
      <c r="C489" s="6"/>
      <c r="D489" s="6"/>
      <c r="E489" s="6"/>
      <c r="F489" s="6"/>
      <c r="G489" s="6"/>
      <c r="M489" s="69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2">
      <c r="A490" s="6"/>
      <c r="B490" s="6"/>
      <c r="C490" s="6"/>
      <c r="D490" s="6"/>
      <c r="E490" s="6"/>
      <c r="F490" s="6"/>
      <c r="G490" s="6"/>
      <c r="M490" s="69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2">
      <c r="A491" s="6"/>
      <c r="B491" s="6"/>
      <c r="C491" s="6"/>
      <c r="D491" s="6"/>
      <c r="E491" s="6"/>
      <c r="F491" s="6"/>
      <c r="G491" s="6"/>
      <c r="M491" s="69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2">
      <c r="A492" s="6"/>
      <c r="B492" s="6"/>
      <c r="C492" s="6"/>
      <c r="D492" s="6"/>
      <c r="E492" s="6"/>
      <c r="F492" s="6"/>
      <c r="G492" s="6"/>
      <c r="M492" s="69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2">
      <c r="A493" s="6"/>
      <c r="B493" s="6"/>
      <c r="C493" s="6"/>
      <c r="D493" s="6"/>
      <c r="E493" s="6"/>
      <c r="F493" s="6"/>
      <c r="G493" s="6"/>
      <c r="M493" s="69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2">
      <c r="A494" s="6"/>
      <c r="B494" s="6"/>
      <c r="C494" s="6"/>
      <c r="D494" s="6"/>
      <c r="E494" s="6"/>
      <c r="F494" s="6"/>
      <c r="G494" s="6"/>
      <c r="M494" s="69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2">
      <c r="A495" s="6"/>
      <c r="B495" s="6"/>
      <c r="C495" s="6"/>
      <c r="D495" s="6"/>
      <c r="E495" s="6"/>
      <c r="F495" s="6"/>
      <c r="G495" s="6"/>
      <c r="M495" s="69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2">
      <c r="A496" s="6"/>
      <c r="B496" s="6"/>
      <c r="C496" s="6"/>
      <c r="D496" s="6"/>
      <c r="E496" s="6"/>
      <c r="F496" s="6"/>
      <c r="G496" s="6"/>
      <c r="M496" s="69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2">
      <c r="A497" s="6"/>
      <c r="B497" s="6"/>
      <c r="C497" s="6"/>
      <c r="D497" s="6"/>
      <c r="E497" s="6"/>
      <c r="F497" s="6"/>
      <c r="G497" s="6"/>
      <c r="M497" s="69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2">
      <c r="A498" s="6"/>
      <c r="B498" s="6"/>
      <c r="C498" s="6"/>
      <c r="D498" s="6"/>
      <c r="E498" s="6"/>
      <c r="F498" s="6"/>
      <c r="G498" s="6"/>
      <c r="M498" s="69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2">
      <c r="A499" s="6"/>
      <c r="B499" s="6"/>
      <c r="C499" s="6"/>
      <c r="D499" s="6"/>
      <c r="E499" s="6"/>
      <c r="F499" s="6"/>
      <c r="G499" s="6"/>
      <c r="M499" s="69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2">
      <c r="A500" s="6"/>
      <c r="B500" s="6"/>
      <c r="C500" s="6"/>
      <c r="D500" s="6"/>
      <c r="E500" s="6"/>
      <c r="F500" s="6"/>
      <c r="G500" s="6"/>
      <c r="M500" s="69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2">
      <c r="A501" s="6"/>
      <c r="B501" s="6"/>
      <c r="C501" s="6"/>
      <c r="D501" s="6"/>
      <c r="E501" s="6"/>
      <c r="F501" s="6"/>
      <c r="G501" s="6"/>
      <c r="M501" s="69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2">
      <c r="A502" s="6"/>
      <c r="B502" s="6"/>
      <c r="C502" s="6"/>
      <c r="D502" s="6"/>
      <c r="E502" s="6"/>
      <c r="F502" s="6"/>
      <c r="G502" s="6"/>
      <c r="M502" s="69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2">
      <c r="A503" s="6"/>
      <c r="B503" s="6"/>
      <c r="C503" s="6"/>
      <c r="D503" s="6"/>
      <c r="E503" s="6"/>
      <c r="F503" s="6"/>
      <c r="G503" s="6"/>
      <c r="M503" s="69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2">
      <c r="A504" s="6"/>
      <c r="B504" s="6"/>
      <c r="C504" s="6"/>
      <c r="D504" s="6"/>
      <c r="E504" s="6"/>
      <c r="F504" s="6"/>
      <c r="G504" s="6"/>
      <c r="M504" s="69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2">
      <c r="A505" s="6"/>
      <c r="B505" s="6"/>
      <c r="C505" s="6"/>
      <c r="D505" s="6"/>
      <c r="E505" s="6"/>
      <c r="F505" s="6"/>
      <c r="G505" s="6"/>
      <c r="M505" s="69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2">
      <c r="A506" s="6"/>
      <c r="B506" s="6"/>
      <c r="C506" s="6"/>
      <c r="D506" s="6"/>
      <c r="E506" s="6"/>
      <c r="F506" s="6"/>
      <c r="G506" s="6"/>
      <c r="M506" s="69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2">
      <c r="A507" s="6"/>
      <c r="B507" s="6"/>
      <c r="C507" s="6"/>
      <c r="D507" s="6"/>
      <c r="E507" s="6"/>
      <c r="F507" s="6"/>
      <c r="G507" s="6"/>
      <c r="M507" s="69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2">
      <c r="A508" s="6"/>
      <c r="B508" s="6"/>
      <c r="C508" s="6"/>
      <c r="D508" s="6"/>
      <c r="E508" s="6"/>
      <c r="F508" s="6"/>
      <c r="G508" s="6"/>
      <c r="M508" s="69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2">
      <c r="A509" s="6"/>
      <c r="B509" s="6"/>
      <c r="C509" s="6"/>
      <c r="D509" s="6"/>
      <c r="E509" s="6"/>
      <c r="F509" s="6"/>
      <c r="G509" s="6"/>
      <c r="M509" s="69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2">
      <c r="A510" s="6"/>
      <c r="B510" s="6"/>
      <c r="C510" s="6"/>
      <c r="D510" s="6"/>
      <c r="E510" s="6"/>
      <c r="F510" s="6"/>
      <c r="G510" s="6"/>
      <c r="M510" s="69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2">
      <c r="A511" s="6"/>
      <c r="B511" s="6"/>
      <c r="C511" s="6"/>
      <c r="D511" s="6"/>
      <c r="E511" s="6"/>
      <c r="F511" s="6"/>
      <c r="G511" s="6"/>
      <c r="M511" s="69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2">
      <c r="A512" s="6"/>
      <c r="B512" s="6"/>
      <c r="C512" s="6"/>
      <c r="D512" s="6"/>
      <c r="E512" s="6"/>
      <c r="F512" s="6"/>
      <c r="G512" s="6"/>
      <c r="M512" s="69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2">
      <c r="A513" s="6"/>
      <c r="B513" s="6"/>
      <c r="C513" s="6"/>
      <c r="D513" s="6"/>
      <c r="E513" s="6"/>
      <c r="F513" s="6"/>
      <c r="G513" s="6"/>
      <c r="M513" s="69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2">
      <c r="A514" s="6"/>
      <c r="B514" s="6"/>
      <c r="C514" s="6"/>
      <c r="D514" s="6"/>
      <c r="E514" s="6"/>
      <c r="F514" s="6"/>
      <c r="G514" s="6"/>
      <c r="M514" s="69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2">
      <c r="A515" s="6"/>
      <c r="B515" s="6"/>
      <c r="C515" s="6"/>
      <c r="D515" s="6"/>
      <c r="E515" s="6"/>
      <c r="F515" s="6"/>
      <c r="G515" s="6"/>
      <c r="M515" s="69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2">
      <c r="A516" s="6"/>
      <c r="B516" s="6"/>
      <c r="C516" s="6"/>
      <c r="D516" s="6"/>
      <c r="E516" s="6"/>
      <c r="F516" s="6"/>
      <c r="G516" s="6"/>
      <c r="M516" s="69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2">
      <c r="A517" s="6"/>
      <c r="B517" s="6"/>
      <c r="C517" s="6"/>
      <c r="D517" s="6"/>
      <c r="E517" s="6"/>
      <c r="F517" s="6"/>
      <c r="G517" s="6"/>
      <c r="M517" s="69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2">
      <c r="A518" s="6"/>
      <c r="B518" s="6"/>
      <c r="C518" s="6"/>
      <c r="D518" s="6"/>
      <c r="E518" s="6"/>
      <c r="F518" s="6"/>
      <c r="G518" s="6"/>
      <c r="M518" s="69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2">
      <c r="A519" s="6"/>
      <c r="B519" s="6"/>
      <c r="C519" s="6"/>
      <c r="D519" s="6"/>
      <c r="E519" s="6"/>
      <c r="F519" s="6"/>
      <c r="G519" s="6"/>
      <c r="M519" s="69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2">
      <c r="A520" s="6"/>
      <c r="B520" s="6"/>
      <c r="C520" s="6"/>
      <c r="D520" s="6"/>
      <c r="E520" s="6"/>
      <c r="F520" s="6"/>
      <c r="G520" s="6"/>
      <c r="M520" s="69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2">
      <c r="A521" s="6"/>
      <c r="B521" s="6"/>
      <c r="C521" s="6"/>
      <c r="D521" s="6"/>
      <c r="E521" s="6"/>
      <c r="F521" s="6"/>
      <c r="G521" s="6"/>
      <c r="M521" s="69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2">
      <c r="A522" s="6"/>
      <c r="B522" s="6"/>
      <c r="C522" s="6"/>
      <c r="D522" s="6"/>
      <c r="E522" s="6"/>
      <c r="F522" s="6"/>
      <c r="G522" s="6"/>
      <c r="M522" s="69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2">
      <c r="A523" s="6"/>
      <c r="B523" s="6"/>
      <c r="C523" s="6"/>
      <c r="D523" s="6"/>
      <c r="E523" s="6"/>
      <c r="F523" s="6"/>
      <c r="G523" s="6"/>
      <c r="M523" s="69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2">
      <c r="A524" s="6"/>
      <c r="B524" s="6"/>
      <c r="C524" s="6"/>
      <c r="D524" s="6"/>
      <c r="E524" s="6"/>
      <c r="F524" s="6"/>
      <c r="G524" s="6"/>
      <c r="M524" s="69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2">
      <c r="A525" s="6"/>
      <c r="B525" s="6"/>
      <c r="C525" s="6"/>
      <c r="D525" s="6"/>
      <c r="E525" s="6"/>
      <c r="F525" s="6"/>
      <c r="G525" s="6"/>
      <c r="M525" s="69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2">
      <c r="A526" s="6"/>
      <c r="B526" s="6"/>
      <c r="C526" s="6"/>
      <c r="D526" s="6"/>
      <c r="E526" s="6"/>
      <c r="F526" s="6"/>
      <c r="G526" s="6"/>
      <c r="M526" s="69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2">
      <c r="A527" s="6"/>
      <c r="B527" s="6"/>
      <c r="C527" s="6"/>
      <c r="D527" s="6"/>
      <c r="E527" s="6"/>
      <c r="F527" s="6"/>
      <c r="G527" s="6"/>
      <c r="M527" s="69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2">
      <c r="A528" s="6"/>
      <c r="B528" s="6"/>
      <c r="C528" s="6"/>
      <c r="D528" s="6"/>
      <c r="E528" s="6"/>
      <c r="F528" s="6"/>
      <c r="G528" s="6"/>
      <c r="M528" s="69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2">
      <c r="A529" s="6"/>
      <c r="B529" s="6"/>
      <c r="C529" s="6"/>
      <c r="D529" s="6"/>
      <c r="E529" s="6"/>
      <c r="F529" s="6"/>
      <c r="G529" s="6"/>
      <c r="M529" s="69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2">
      <c r="A530" s="6"/>
      <c r="B530" s="6"/>
      <c r="C530" s="6"/>
      <c r="D530" s="6"/>
      <c r="E530" s="6"/>
      <c r="F530" s="6"/>
      <c r="G530" s="6"/>
      <c r="M530" s="69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2">
      <c r="A531" s="6"/>
      <c r="B531" s="6"/>
      <c r="C531" s="6"/>
      <c r="D531" s="6"/>
      <c r="E531" s="6"/>
      <c r="F531" s="6"/>
      <c r="G531" s="6"/>
      <c r="M531" s="69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2">
      <c r="A532" s="6"/>
      <c r="B532" s="6"/>
      <c r="C532" s="6"/>
      <c r="D532" s="6"/>
      <c r="E532" s="6"/>
      <c r="F532" s="6"/>
      <c r="G532" s="6"/>
      <c r="M532" s="69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2">
      <c r="A533" s="6"/>
      <c r="B533" s="6"/>
      <c r="C533" s="6"/>
      <c r="D533" s="6"/>
      <c r="E533" s="6"/>
      <c r="F533" s="6"/>
      <c r="G533" s="6"/>
      <c r="M533" s="69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2">
      <c r="A534" s="6"/>
      <c r="B534" s="6"/>
      <c r="C534" s="6"/>
      <c r="D534" s="6"/>
      <c r="E534" s="6"/>
      <c r="F534" s="6"/>
      <c r="G534" s="6"/>
      <c r="M534" s="69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2">
      <c r="A535" s="6"/>
      <c r="B535" s="6"/>
      <c r="C535" s="6"/>
      <c r="D535" s="6"/>
      <c r="E535" s="6"/>
      <c r="F535" s="6"/>
      <c r="G535" s="6"/>
      <c r="M535" s="69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2">
      <c r="A536" s="6"/>
      <c r="B536" s="6"/>
      <c r="C536" s="6"/>
      <c r="D536" s="6"/>
      <c r="E536" s="6"/>
      <c r="F536" s="6"/>
      <c r="G536" s="6"/>
      <c r="M536" s="69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2">
      <c r="A537" s="6"/>
      <c r="B537" s="6"/>
      <c r="C537" s="6"/>
      <c r="D537" s="6"/>
      <c r="E537" s="6"/>
      <c r="F537" s="6"/>
      <c r="G537" s="6"/>
      <c r="M537" s="69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2">
      <c r="A538" s="6"/>
      <c r="B538" s="6"/>
      <c r="C538" s="6"/>
      <c r="D538" s="6"/>
      <c r="E538" s="6"/>
      <c r="F538" s="6"/>
      <c r="G538" s="6"/>
      <c r="M538" s="69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2">
      <c r="A539" s="6"/>
      <c r="B539" s="6"/>
      <c r="C539" s="6"/>
      <c r="D539" s="6"/>
      <c r="E539" s="6"/>
      <c r="F539" s="6"/>
      <c r="G539" s="6"/>
      <c r="M539" s="69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2">
      <c r="A540" s="6"/>
      <c r="B540" s="6"/>
      <c r="C540" s="6"/>
      <c r="D540" s="6"/>
      <c r="E540" s="6"/>
      <c r="F540" s="6"/>
      <c r="G540" s="6"/>
      <c r="M540" s="69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2">
      <c r="A541" s="6"/>
      <c r="B541" s="6"/>
      <c r="C541" s="6"/>
      <c r="D541" s="6"/>
      <c r="E541" s="6"/>
      <c r="F541" s="6"/>
      <c r="G541" s="6"/>
      <c r="M541" s="69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2">
      <c r="A542" s="6"/>
      <c r="B542" s="6"/>
      <c r="C542" s="6"/>
      <c r="D542" s="6"/>
      <c r="E542" s="6"/>
      <c r="F542" s="6"/>
      <c r="G542" s="6"/>
      <c r="M542" s="69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2">
      <c r="A543" s="6"/>
      <c r="B543" s="6"/>
      <c r="C543" s="6"/>
      <c r="D543" s="6"/>
      <c r="E543" s="6"/>
      <c r="F543" s="6"/>
      <c r="G543" s="6"/>
      <c r="M543" s="69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2">
      <c r="A544" s="6"/>
      <c r="B544" s="6"/>
      <c r="C544" s="6"/>
      <c r="D544" s="6"/>
      <c r="E544" s="6"/>
      <c r="F544" s="6"/>
      <c r="G544" s="6"/>
      <c r="M544" s="69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2">
      <c r="A545" s="6"/>
      <c r="B545" s="6"/>
      <c r="C545" s="6"/>
      <c r="D545" s="6"/>
      <c r="E545" s="6"/>
      <c r="F545" s="6"/>
      <c r="G545" s="6"/>
      <c r="M545" s="69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2">
      <c r="A546" s="6"/>
      <c r="B546" s="6"/>
      <c r="C546" s="6"/>
      <c r="D546" s="6"/>
      <c r="E546" s="6"/>
      <c r="F546" s="6"/>
      <c r="G546" s="6"/>
      <c r="M546" s="69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2">
      <c r="A547" s="6"/>
      <c r="B547" s="6"/>
      <c r="C547" s="6"/>
      <c r="D547" s="6"/>
      <c r="E547" s="6"/>
      <c r="F547" s="6"/>
      <c r="G547" s="6"/>
      <c r="M547" s="69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2">
      <c r="A548" s="6"/>
      <c r="B548" s="6"/>
      <c r="C548" s="6"/>
      <c r="D548" s="6"/>
      <c r="E548" s="6"/>
      <c r="F548" s="6"/>
      <c r="G548" s="6"/>
      <c r="M548" s="69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2">
      <c r="A549" s="6"/>
      <c r="B549" s="6"/>
      <c r="C549" s="6"/>
      <c r="D549" s="6"/>
      <c r="E549" s="6"/>
      <c r="F549" s="6"/>
      <c r="G549" s="6"/>
      <c r="M549" s="69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2">
      <c r="A550" s="6"/>
      <c r="B550" s="6"/>
      <c r="C550" s="6"/>
      <c r="D550" s="6"/>
      <c r="E550" s="6"/>
      <c r="F550" s="6"/>
      <c r="G550" s="6"/>
      <c r="M550" s="69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2">
      <c r="A551" s="6"/>
      <c r="B551" s="6"/>
      <c r="C551" s="6"/>
      <c r="D551" s="6"/>
      <c r="E551" s="6"/>
      <c r="F551" s="6"/>
      <c r="G551" s="6"/>
      <c r="M551" s="69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2">
      <c r="A552" s="6"/>
      <c r="B552" s="6"/>
      <c r="C552" s="6"/>
      <c r="D552" s="6"/>
      <c r="E552" s="6"/>
      <c r="F552" s="6"/>
      <c r="G552" s="6"/>
      <c r="M552" s="69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2">
      <c r="A553" s="6"/>
      <c r="B553" s="6"/>
      <c r="C553" s="6"/>
      <c r="D553" s="6"/>
      <c r="E553" s="6"/>
      <c r="F553" s="6"/>
      <c r="G553" s="6"/>
      <c r="M553" s="69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2">
      <c r="A554" s="6"/>
      <c r="B554" s="6"/>
      <c r="C554" s="6"/>
      <c r="D554" s="6"/>
      <c r="E554" s="6"/>
      <c r="F554" s="6"/>
      <c r="G554" s="6"/>
      <c r="M554" s="69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2">
      <c r="A555" s="6"/>
      <c r="B555" s="6"/>
      <c r="C555" s="6"/>
      <c r="D555" s="6"/>
      <c r="E555" s="6"/>
      <c r="F555" s="6"/>
      <c r="G555" s="6"/>
      <c r="M555" s="69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2">
      <c r="A556" s="6"/>
      <c r="B556" s="6"/>
      <c r="C556" s="6"/>
      <c r="D556" s="6"/>
      <c r="E556" s="6"/>
      <c r="F556" s="6"/>
      <c r="G556" s="6"/>
      <c r="M556" s="69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2">
      <c r="A557" s="6"/>
      <c r="B557" s="6"/>
      <c r="C557" s="6"/>
      <c r="D557" s="6"/>
      <c r="E557" s="6"/>
      <c r="F557" s="6"/>
      <c r="G557" s="6"/>
      <c r="M557" s="69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2">
      <c r="A558" s="6"/>
      <c r="B558" s="6"/>
      <c r="C558" s="6"/>
      <c r="D558" s="6"/>
      <c r="E558" s="6"/>
      <c r="F558" s="6"/>
      <c r="G558" s="6"/>
      <c r="M558" s="69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2">
      <c r="A559" s="6"/>
      <c r="B559" s="6"/>
      <c r="C559" s="6"/>
      <c r="D559" s="6"/>
      <c r="E559" s="6"/>
      <c r="F559" s="6"/>
      <c r="G559" s="6"/>
      <c r="M559" s="69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2">
      <c r="A560" s="6"/>
      <c r="B560" s="6"/>
      <c r="C560" s="6"/>
      <c r="D560" s="6"/>
      <c r="E560" s="6"/>
      <c r="F560" s="6"/>
      <c r="G560" s="6"/>
      <c r="M560" s="69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2">
      <c r="A561" s="6"/>
      <c r="B561" s="6"/>
      <c r="C561" s="6"/>
      <c r="D561" s="6"/>
      <c r="E561" s="6"/>
      <c r="F561" s="6"/>
      <c r="G561" s="6"/>
      <c r="M561" s="69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2">
      <c r="A562" s="6"/>
      <c r="B562" s="6"/>
      <c r="C562" s="6"/>
      <c r="D562" s="6"/>
      <c r="E562" s="6"/>
      <c r="F562" s="6"/>
      <c r="G562" s="6"/>
      <c r="M562" s="69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2">
      <c r="A563" s="6"/>
      <c r="B563" s="6"/>
      <c r="C563" s="6"/>
      <c r="D563" s="6"/>
      <c r="E563" s="6"/>
      <c r="F563" s="6"/>
      <c r="G563" s="6"/>
      <c r="M563" s="69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2">
      <c r="A564" s="6"/>
      <c r="B564" s="6"/>
      <c r="C564" s="6"/>
      <c r="D564" s="6"/>
      <c r="E564" s="6"/>
      <c r="F564" s="6"/>
      <c r="G564" s="6"/>
      <c r="M564" s="69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2">
      <c r="A565" s="6"/>
      <c r="B565" s="6"/>
      <c r="C565" s="6"/>
      <c r="D565" s="6"/>
      <c r="E565" s="6"/>
      <c r="F565" s="6"/>
      <c r="G565" s="6"/>
      <c r="M565" s="69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2">
      <c r="A566" s="6"/>
      <c r="B566" s="6"/>
      <c r="C566" s="6"/>
      <c r="D566" s="6"/>
      <c r="E566" s="6"/>
      <c r="F566" s="6"/>
      <c r="G566" s="6"/>
      <c r="M566" s="69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2">
      <c r="A567" s="6"/>
      <c r="B567" s="6"/>
      <c r="C567" s="6"/>
      <c r="D567" s="6"/>
      <c r="E567" s="6"/>
      <c r="F567" s="6"/>
      <c r="G567" s="6"/>
      <c r="M567" s="69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2">
      <c r="A568" s="6"/>
      <c r="B568" s="6"/>
      <c r="C568" s="6"/>
      <c r="D568" s="6"/>
      <c r="E568" s="6"/>
      <c r="F568" s="6"/>
      <c r="G568" s="6"/>
      <c r="M568" s="69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2">
      <c r="A569" s="6"/>
      <c r="B569" s="6"/>
      <c r="C569" s="6"/>
      <c r="D569" s="6"/>
      <c r="E569" s="6"/>
      <c r="F569" s="6"/>
      <c r="G569" s="6"/>
      <c r="M569" s="69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2">
      <c r="A570" s="6"/>
      <c r="B570" s="6"/>
      <c r="C570" s="6"/>
      <c r="D570" s="6"/>
      <c r="E570" s="6"/>
      <c r="F570" s="6"/>
      <c r="G570" s="6"/>
      <c r="M570" s="69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2">
      <c r="A571" s="6"/>
      <c r="B571" s="6"/>
      <c r="C571" s="6"/>
      <c r="D571" s="6"/>
      <c r="E571" s="6"/>
      <c r="F571" s="6"/>
      <c r="G571" s="6"/>
      <c r="M571" s="69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2">
      <c r="A572" s="6"/>
      <c r="B572" s="6"/>
      <c r="C572" s="6"/>
      <c r="D572" s="6"/>
      <c r="E572" s="6"/>
      <c r="F572" s="6"/>
      <c r="G572" s="6"/>
      <c r="M572" s="69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2">
      <c r="A573" s="6"/>
      <c r="B573" s="6"/>
      <c r="C573" s="6"/>
      <c r="D573" s="6"/>
      <c r="E573" s="6"/>
      <c r="F573" s="6"/>
      <c r="G573" s="6"/>
      <c r="M573" s="69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2">
      <c r="A574" s="6"/>
      <c r="B574" s="6"/>
      <c r="C574" s="6"/>
      <c r="D574" s="6"/>
      <c r="E574" s="6"/>
      <c r="F574" s="6"/>
      <c r="G574" s="6"/>
      <c r="M574" s="69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2">
      <c r="A575" s="6"/>
      <c r="B575" s="6"/>
      <c r="C575" s="6"/>
      <c r="D575" s="6"/>
      <c r="E575" s="6"/>
      <c r="F575" s="6"/>
      <c r="G575" s="6"/>
      <c r="M575" s="69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2">
      <c r="A576" s="6"/>
      <c r="B576" s="6"/>
      <c r="C576" s="6"/>
      <c r="D576" s="6"/>
      <c r="E576" s="6"/>
      <c r="F576" s="6"/>
      <c r="G576" s="6"/>
      <c r="M576" s="69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2">
      <c r="A577" s="6"/>
      <c r="B577" s="6"/>
      <c r="C577" s="6"/>
      <c r="D577" s="6"/>
      <c r="E577" s="6"/>
      <c r="F577" s="6"/>
      <c r="G577" s="6"/>
      <c r="M577" s="69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2">
      <c r="A578" s="6"/>
      <c r="B578" s="6"/>
      <c r="C578" s="6"/>
      <c r="D578" s="6"/>
      <c r="E578" s="6"/>
      <c r="F578" s="6"/>
      <c r="G578" s="6"/>
      <c r="M578" s="69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2">
      <c r="A579" s="6"/>
      <c r="B579" s="6"/>
      <c r="C579" s="6"/>
      <c r="D579" s="6"/>
      <c r="E579" s="6"/>
      <c r="F579" s="6"/>
      <c r="G579" s="6"/>
      <c r="M579" s="69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2">
      <c r="A580" s="6"/>
      <c r="B580" s="6"/>
      <c r="C580" s="6"/>
      <c r="D580" s="6"/>
      <c r="E580" s="6"/>
      <c r="F580" s="6"/>
      <c r="G580" s="6"/>
      <c r="M580" s="69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2">
      <c r="A581" s="6"/>
      <c r="B581" s="6"/>
      <c r="C581" s="6"/>
      <c r="D581" s="6"/>
      <c r="E581" s="6"/>
      <c r="F581" s="6"/>
      <c r="G581" s="6"/>
      <c r="M581" s="69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2">
      <c r="A582" s="6"/>
      <c r="B582" s="6"/>
      <c r="C582" s="6"/>
      <c r="D582" s="6"/>
      <c r="E582" s="6"/>
      <c r="F582" s="6"/>
      <c r="G582" s="6"/>
      <c r="M582" s="69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2">
      <c r="A583" s="6"/>
      <c r="B583" s="6"/>
      <c r="C583" s="6"/>
      <c r="D583" s="6"/>
      <c r="E583" s="6"/>
      <c r="F583" s="6"/>
      <c r="G583" s="6"/>
      <c r="M583" s="69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2">
      <c r="A584" s="6"/>
      <c r="B584" s="6"/>
      <c r="C584" s="6"/>
      <c r="D584" s="6"/>
      <c r="E584" s="6"/>
      <c r="F584" s="6"/>
      <c r="G584" s="6"/>
      <c r="M584" s="69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2">
      <c r="A585" s="6"/>
      <c r="B585" s="6"/>
      <c r="C585" s="6"/>
      <c r="D585" s="6"/>
      <c r="E585" s="6"/>
      <c r="F585" s="6"/>
      <c r="G585" s="6"/>
      <c r="M585" s="69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2">
      <c r="A586" s="6"/>
      <c r="B586" s="6"/>
      <c r="C586" s="6"/>
      <c r="D586" s="6"/>
      <c r="E586" s="6"/>
      <c r="F586" s="6"/>
      <c r="G586" s="6"/>
      <c r="M586" s="69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2">
      <c r="A587" s="6"/>
      <c r="B587" s="6"/>
      <c r="C587" s="6"/>
      <c r="D587" s="6"/>
      <c r="E587" s="6"/>
      <c r="F587" s="6"/>
      <c r="G587" s="6"/>
      <c r="M587" s="69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2">
      <c r="A588" s="6"/>
      <c r="B588" s="6"/>
      <c r="C588" s="6"/>
      <c r="D588" s="6"/>
      <c r="E588" s="6"/>
      <c r="F588" s="6"/>
      <c r="G588" s="6"/>
      <c r="M588" s="69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2">
      <c r="A589" s="6"/>
      <c r="B589" s="6"/>
      <c r="C589" s="6"/>
      <c r="D589" s="6"/>
      <c r="E589" s="6"/>
      <c r="F589" s="6"/>
      <c r="G589" s="6"/>
      <c r="M589" s="69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2">
      <c r="A590" s="6"/>
      <c r="B590" s="6"/>
      <c r="C590" s="6"/>
      <c r="D590" s="6"/>
      <c r="E590" s="6"/>
      <c r="F590" s="6"/>
      <c r="G590" s="6"/>
      <c r="M590" s="69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2">
      <c r="A591" s="6"/>
      <c r="B591" s="6"/>
      <c r="C591" s="6"/>
      <c r="D591" s="6"/>
      <c r="E591" s="6"/>
      <c r="F591" s="6"/>
      <c r="G591" s="6"/>
      <c r="M591" s="69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2">
      <c r="A592" s="6"/>
      <c r="B592" s="6"/>
      <c r="C592" s="6"/>
      <c r="D592" s="6"/>
      <c r="E592" s="6"/>
      <c r="F592" s="6"/>
      <c r="G592" s="6"/>
      <c r="M592" s="69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2">
      <c r="A593" s="6"/>
      <c r="B593" s="6"/>
      <c r="C593" s="6"/>
      <c r="D593" s="6"/>
      <c r="E593" s="6"/>
      <c r="F593" s="6"/>
      <c r="G593" s="6"/>
      <c r="M593" s="69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2">
      <c r="A594" s="6"/>
      <c r="B594" s="6"/>
      <c r="C594" s="6"/>
      <c r="D594" s="6"/>
      <c r="E594" s="6"/>
      <c r="F594" s="6"/>
      <c r="G594" s="6"/>
      <c r="M594" s="69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2">
      <c r="A595" s="6"/>
      <c r="B595" s="6"/>
      <c r="C595" s="6"/>
      <c r="D595" s="6"/>
      <c r="E595" s="6"/>
      <c r="F595" s="6"/>
      <c r="G595" s="6"/>
      <c r="M595" s="69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2">
      <c r="A596" s="6"/>
      <c r="B596" s="6"/>
      <c r="C596" s="6"/>
      <c r="D596" s="6"/>
      <c r="E596" s="6"/>
      <c r="F596" s="6"/>
      <c r="G596" s="6"/>
      <c r="M596" s="69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2">
      <c r="A597" s="6"/>
      <c r="B597" s="6"/>
      <c r="C597" s="6"/>
      <c r="D597" s="6"/>
      <c r="E597" s="6"/>
      <c r="F597" s="6"/>
      <c r="G597" s="6"/>
      <c r="M597" s="69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2">
      <c r="A598" s="6"/>
      <c r="B598" s="6"/>
      <c r="C598" s="6"/>
      <c r="D598" s="6"/>
      <c r="E598" s="6"/>
      <c r="F598" s="6"/>
      <c r="G598" s="6"/>
      <c r="M598" s="69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2">
      <c r="A599" s="6"/>
      <c r="B599" s="6"/>
      <c r="C599" s="6"/>
      <c r="D599" s="6"/>
      <c r="E599" s="6"/>
      <c r="F599" s="6"/>
      <c r="G599" s="6"/>
      <c r="M599" s="69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2">
      <c r="A600" s="6"/>
      <c r="B600" s="6"/>
      <c r="C600" s="6"/>
      <c r="D600" s="6"/>
      <c r="E600" s="6"/>
      <c r="F600" s="6"/>
      <c r="G600" s="6"/>
      <c r="M600" s="69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2">
      <c r="A601" s="6"/>
      <c r="B601" s="6"/>
      <c r="C601" s="6"/>
      <c r="D601" s="6"/>
      <c r="E601" s="6"/>
      <c r="F601" s="6"/>
      <c r="G601" s="6"/>
      <c r="M601" s="69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2">
      <c r="A602" s="6"/>
      <c r="B602" s="6"/>
      <c r="C602" s="6"/>
      <c r="D602" s="6"/>
      <c r="E602" s="6"/>
      <c r="F602" s="6"/>
      <c r="G602" s="6"/>
      <c r="M602" s="69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2">
      <c r="A603" s="6"/>
      <c r="B603" s="6"/>
      <c r="C603" s="6"/>
      <c r="D603" s="6"/>
      <c r="E603" s="6"/>
      <c r="F603" s="6"/>
      <c r="G603" s="6"/>
      <c r="M603" s="69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2">
      <c r="A604" s="6"/>
      <c r="B604" s="6"/>
      <c r="C604" s="6"/>
      <c r="D604" s="6"/>
      <c r="E604" s="6"/>
      <c r="F604" s="6"/>
      <c r="G604" s="6"/>
      <c r="M604" s="69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2">
      <c r="A605" s="6"/>
      <c r="B605" s="6"/>
      <c r="C605" s="6"/>
      <c r="D605" s="6"/>
      <c r="E605" s="6"/>
      <c r="F605" s="6"/>
      <c r="G605" s="6"/>
      <c r="M605" s="69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2">
      <c r="A606" s="6"/>
      <c r="B606" s="6"/>
      <c r="C606" s="6"/>
      <c r="D606" s="6"/>
      <c r="E606" s="6"/>
      <c r="F606" s="6"/>
      <c r="G606" s="6"/>
      <c r="M606" s="69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2">
      <c r="A607" s="6"/>
      <c r="B607" s="6"/>
      <c r="C607" s="6"/>
      <c r="D607" s="6"/>
      <c r="E607" s="6"/>
      <c r="F607" s="6"/>
      <c r="G607" s="6"/>
      <c r="M607" s="69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2">
      <c r="A608" s="6"/>
      <c r="B608" s="6"/>
      <c r="C608" s="6"/>
      <c r="D608" s="6"/>
      <c r="E608" s="6"/>
      <c r="F608" s="6"/>
      <c r="G608" s="6"/>
      <c r="M608" s="69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2">
      <c r="A609" s="6"/>
      <c r="B609" s="6"/>
      <c r="C609" s="6"/>
      <c r="D609" s="6"/>
      <c r="E609" s="6"/>
      <c r="F609" s="6"/>
      <c r="G609" s="6"/>
      <c r="M609" s="69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2">
      <c r="A610" s="6"/>
      <c r="B610" s="6"/>
      <c r="C610" s="6"/>
      <c r="D610" s="6"/>
      <c r="E610" s="6"/>
      <c r="F610" s="6"/>
      <c r="G610" s="6"/>
      <c r="M610" s="69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2">
      <c r="A611" s="6"/>
      <c r="B611" s="6"/>
      <c r="C611" s="6"/>
      <c r="D611" s="6"/>
      <c r="E611" s="6"/>
      <c r="F611" s="6"/>
      <c r="G611" s="6"/>
      <c r="M611" s="69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2">
      <c r="A612" s="6"/>
      <c r="B612" s="6"/>
      <c r="C612" s="6"/>
      <c r="D612" s="6"/>
      <c r="E612" s="6"/>
      <c r="F612" s="6"/>
      <c r="G612" s="6"/>
      <c r="M612" s="69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2">
      <c r="A613" s="6"/>
      <c r="B613" s="6"/>
      <c r="C613" s="6"/>
      <c r="D613" s="6"/>
      <c r="E613" s="6"/>
      <c r="F613" s="6"/>
      <c r="G613" s="6"/>
      <c r="M613" s="69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2">
      <c r="A614" s="6"/>
      <c r="B614" s="6"/>
      <c r="C614" s="6"/>
      <c r="D614" s="6"/>
      <c r="E614" s="6"/>
      <c r="F614" s="6"/>
      <c r="G614" s="6"/>
      <c r="M614" s="69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2">
      <c r="A615" s="6"/>
      <c r="B615" s="6"/>
      <c r="C615" s="6"/>
      <c r="D615" s="6"/>
      <c r="E615" s="6"/>
      <c r="F615" s="6"/>
      <c r="G615" s="6"/>
      <c r="M615" s="69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2">
      <c r="A616" s="6"/>
      <c r="B616" s="6"/>
      <c r="C616" s="6"/>
      <c r="D616" s="6"/>
      <c r="E616" s="6"/>
      <c r="F616" s="6"/>
      <c r="G616" s="6"/>
      <c r="M616" s="69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2">
      <c r="A617" s="6"/>
      <c r="B617" s="6"/>
      <c r="C617" s="6"/>
      <c r="D617" s="6"/>
      <c r="E617" s="6"/>
      <c r="F617" s="6"/>
      <c r="G617" s="6"/>
      <c r="M617" s="69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2">
      <c r="A618" s="6"/>
      <c r="B618" s="6"/>
      <c r="C618" s="6"/>
      <c r="D618" s="6"/>
      <c r="E618" s="6"/>
      <c r="F618" s="6"/>
      <c r="G618" s="6"/>
      <c r="M618" s="69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2">
      <c r="A619" s="6"/>
      <c r="B619" s="6"/>
      <c r="C619" s="6"/>
      <c r="D619" s="6"/>
      <c r="E619" s="6"/>
      <c r="F619" s="6"/>
      <c r="G619" s="6"/>
      <c r="M619" s="69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2">
      <c r="A620" s="6"/>
      <c r="B620" s="6"/>
      <c r="C620" s="6"/>
      <c r="D620" s="6"/>
      <c r="E620" s="6"/>
      <c r="F620" s="6"/>
      <c r="G620" s="6"/>
      <c r="M620" s="69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2">
      <c r="A621" s="6"/>
      <c r="B621" s="6"/>
      <c r="C621" s="6"/>
      <c r="D621" s="6"/>
      <c r="E621" s="6"/>
      <c r="F621" s="6"/>
      <c r="G621" s="6"/>
      <c r="M621" s="69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2">
      <c r="A622" s="6"/>
      <c r="B622" s="6"/>
      <c r="C622" s="6"/>
      <c r="D622" s="6"/>
      <c r="E622" s="6"/>
      <c r="F622" s="6"/>
      <c r="G622" s="6"/>
      <c r="M622" s="69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2">
      <c r="A623" s="6"/>
      <c r="B623" s="6"/>
      <c r="C623" s="6"/>
      <c r="D623" s="6"/>
      <c r="E623" s="6"/>
      <c r="F623" s="6"/>
      <c r="G623" s="6"/>
      <c r="M623" s="69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2">
      <c r="A624" s="6"/>
      <c r="B624" s="6"/>
      <c r="C624" s="6"/>
      <c r="D624" s="6"/>
      <c r="E624" s="6"/>
      <c r="F624" s="6"/>
      <c r="G624" s="6"/>
      <c r="M624" s="69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2">
      <c r="A625" s="6"/>
      <c r="B625" s="6"/>
      <c r="C625" s="6"/>
      <c r="D625" s="6"/>
      <c r="E625" s="6"/>
      <c r="F625" s="6"/>
      <c r="G625" s="6"/>
      <c r="M625" s="69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2">
      <c r="A626" s="6"/>
      <c r="B626" s="6"/>
      <c r="C626" s="6"/>
      <c r="D626" s="6"/>
      <c r="E626" s="6"/>
      <c r="F626" s="6"/>
      <c r="G626" s="6"/>
      <c r="M626" s="69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2">
      <c r="A627" s="6"/>
      <c r="B627" s="6"/>
      <c r="C627" s="6"/>
      <c r="D627" s="6"/>
      <c r="E627" s="6"/>
      <c r="F627" s="6"/>
      <c r="G627" s="6"/>
      <c r="M627" s="69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2">
      <c r="A628" s="6"/>
      <c r="B628" s="6"/>
      <c r="C628" s="6"/>
      <c r="D628" s="6"/>
      <c r="E628" s="6"/>
      <c r="F628" s="6"/>
      <c r="G628" s="6"/>
      <c r="M628" s="69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2">
      <c r="A629" s="6"/>
      <c r="B629" s="6"/>
      <c r="C629" s="6"/>
      <c r="D629" s="6"/>
      <c r="E629" s="6"/>
      <c r="F629" s="6"/>
      <c r="G629" s="6"/>
      <c r="M629" s="69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2">
      <c r="A630" s="6"/>
      <c r="B630" s="6"/>
      <c r="C630" s="6"/>
      <c r="D630" s="6"/>
      <c r="E630" s="6"/>
      <c r="F630" s="6"/>
      <c r="G630" s="6"/>
      <c r="M630" s="69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2">
      <c r="A631" s="6"/>
      <c r="B631" s="6"/>
      <c r="C631" s="6"/>
      <c r="D631" s="6"/>
      <c r="E631" s="6"/>
      <c r="F631" s="6"/>
      <c r="G631" s="6"/>
      <c r="M631" s="69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2">
      <c r="A632" s="6"/>
      <c r="B632" s="6"/>
      <c r="C632" s="6"/>
      <c r="D632" s="6"/>
      <c r="E632" s="6"/>
      <c r="F632" s="6"/>
      <c r="G632" s="6"/>
      <c r="M632" s="69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2">
      <c r="A633" s="6"/>
      <c r="B633" s="6"/>
      <c r="C633" s="6"/>
      <c r="D633" s="6"/>
      <c r="E633" s="6"/>
      <c r="F633" s="6"/>
      <c r="G633" s="6"/>
      <c r="M633" s="69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2">
      <c r="A634" s="6"/>
      <c r="B634" s="6"/>
      <c r="C634" s="6"/>
      <c r="D634" s="6"/>
      <c r="E634" s="6"/>
      <c r="F634" s="6"/>
      <c r="G634" s="6"/>
      <c r="M634" s="69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2">
      <c r="A635" s="6"/>
      <c r="B635" s="6"/>
      <c r="C635" s="6"/>
      <c r="D635" s="6"/>
      <c r="E635" s="6"/>
      <c r="F635" s="6"/>
      <c r="G635" s="6"/>
      <c r="M635" s="69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2">
      <c r="A636" s="6"/>
      <c r="B636" s="6"/>
      <c r="C636" s="6"/>
      <c r="D636" s="6"/>
      <c r="E636" s="6"/>
      <c r="F636" s="6"/>
      <c r="G636" s="6"/>
      <c r="M636" s="69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2">
      <c r="A637" s="6"/>
      <c r="B637" s="6"/>
      <c r="C637" s="6"/>
      <c r="D637" s="6"/>
      <c r="E637" s="6"/>
      <c r="F637" s="6"/>
      <c r="G637" s="6"/>
      <c r="M637" s="69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2">
      <c r="A638" s="6"/>
      <c r="B638" s="6"/>
      <c r="C638" s="6"/>
      <c r="D638" s="6"/>
      <c r="E638" s="6"/>
      <c r="F638" s="6"/>
      <c r="G638" s="6"/>
      <c r="M638" s="69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2">
      <c r="A639" s="6"/>
      <c r="B639" s="6"/>
      <c r="C639" s="6"/>
      <c r="D639" s="6"/>
      <c r="E639" s="6"/>
      <c r="F639" s="6"/>
      <c r="G639" s="6"/>
      <c r="M639" s="69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2">
      <c r="A640" s="6"/>
      <c r="B640" s="6"/>
      <c r="C640" s="6"/>
      <c r="D640" s="6"/>
      <c r="E640" s="6"/>
      <c r="F640" s="6"/>
      <c r="G640" s="6"/>
      <c r="M640" s="69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2">
      <c r="A641" s="6"/>
      <c r="B641" s="6"/>
      <c r="C641" s="6"/>
      <c r="D641" s="6"/>
      <c r="E641" s="6"/>
      <c r="F641" s="6"/>
      <c r="G641" s="6"/>
      <c r="M641" s="69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2">
      <c r="A642" s="6"/>
      <c r="B642" s="6"/>
      <c r="C642" s="6"/>
      <c r="D642" s="6"/>
      <c r="E642" s="6"/>
      <c r="F642" s="6"/>
      <c r="G642" s="6"/>
      <c r="M642" s="69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2">
      <c r="A643" s="6"/>
      <c r="B643" s="6"/>
      <c r="C643" s="6"/>
      <c r="D643" s="6"/>
      <c r="E643" s="6"/>
      <c r="F643" s="6"/>
      <c r="G643" s="6"/>
      <c r="M643" s="69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2">
      <c r="A644" s="6"/>
      <c r="B644" s="6"/>
      <c r="C644" s="6"/>
      <c r="D644" s="6"/>
      <c r="E644" s="6"/>
      <c r="F644" s="6"/>
      <c r="G644" s="6"/>
      <c r="M644" s="69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2">
      <c r="A645" s="6"/>
      <c r="B645" s="6"/>
      <c r="C645" s="6"/>
      <c r="D645" s="6"/>
      <c r="E645" s="6"/>
      <c r="F645" s="6"/>
      <c r="G645" s="6"/>
      <c r="M645" s="69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2">
      <c r="A646" s="6"/>
      <c r="B646" s="6"/>
      <c r="C646" s="6"/>
      <c r="D646" s="6"/>
      <c r="E646" s="6"/>
      <c r="F646" s="6"/>
      <c r="G646" s="6"/>
      <c r="M646" s="69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2">
      <c r="A647" s="6"/>
      <c r="B647" s="6"/>
      <c r="C647" s="6"/>
      <c r="D647" s="6"/>
      <c r="E647" s="6"/>
      <c r="F647" s="6"/>
      <c r="G647" s="6"/>
      <c r="M647" s="69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2">
      <c r="A648" s="6"/>
      <c r="B648" s="6"/>
      <c r="C648" s="6"/>
      <c r="D648" s="6"/>
      <c r="E648" s="6"/>
      <c r="F648" s="6"/>
      <c r="G648" s="6"/>
      <c r="M648" s="69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2">
      <c r="A649" s="6"/>
      <c r="B649" s="6"/>
      <c r="C649" s="6"/>
      <c r="D649" s="6"/>
      <c r="E649" s="6"/>
      <c r="F649" s="6"/>
      <c r="G649" s="6"/>
      <c r="M649" s="69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2">
      <c r="A650" s="6"/>
      <c r="B650" s="6"/>
      <c r="C650" s="6"/>
      <c r="D650" s="6"/>
      <c r="E650" s="6"/>
      <c r="F650" s="6"/>
      <c r="G650" s="6"/>
      <c r="M650" s="69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2">
      <c r="A651" s="6"/>
      <c r="B651" s="6"/>
      <c r="C651" s="6"/>
      <c r="D651" s="6"/>
      <c r="E651" s="6"/>
      <c r="F651" s="6"/>
      <c r="G651" s="6"/>
      <c r="M651" s="69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2">
      <c r="A652" s="6"/>
      <c r="B652" s="6"/>
      <c r="C652" s="6"/>
      <c r="D652" s="6"/>
      <c r="E652" s="6"/>
      <c r="F652" s="6"/>
      <c r="G652" s="6"/>
      <c r="M652" s="69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2">
      <c r="A653" s="6"/>
      <c r="B653" s="6"/>
      <c r="C653" s="6"/>
      <c r="D653" s="6"/>
      <c r="E653" s="6"/>
      <c r="F653" s="6"/>
      <c r="G653" s="6"/>
      <c r="M653" s="69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2">
      <c r="A654" s="6"/>
      <c r="B654" s="6"/>
      <c r="C654" s="6"/>
      <c r="D654" s="6"/>
      <c r="E654" s="6"/>
      <c r="F654" s="6"/>
      <c r="G654" s="6"/>
      <c r="M654" s="69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2">
      <c r="A655" s="6"/>
      <c r="B655" s="6"/>
      <c r="C655" s="6"/>
      <c r="D655" s="6"/>
      <c r="E655" s="6"/>
      <c r="F655" s="6"/>
      <c r="G655" s="6"/>
      <c r="M655" s="69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2">
      <c r="A656" s="6"/>
      <c r="B656" s="6"/>
      <c r="C656" s="6"/>
      <c r="D656" s="6"/>
      <c r="E656" s="6"/>
      <c r="F656" s="6"/>
      <c r="G656" s="6"/>
      <c r="M656" s="69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2">
      <c r="A657" s="6"/>
      <c r="B657" s="6"/>
      <c r="C657" s="6"/>
      <c r="D657" s="6"/>
      <c r="E657" s="6"/>
      <c r="F657" s="6"/>
      <c r="G657" s="6"/>
      <c r="M657" s="69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2">
      <c r="A658" s="6"/>
      <c r="B658" s="6"/>
      <c r="C658" s="6"/>
      <c r="D658" s="6"/>
      <c r="E658" s="6"/>
      <c r="F658" s="6"/>
      <c r="G658" s="6"/>
      <c r="M658" s="69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2">
      <c r="A659" s="6"/>
      <c r="B659" s="6"/>
      <c r="C659" s="6"/>
      <c r="D659" s="6"/>
      <c r="E659" s="6"/>
      <c r="F659" s="6"/>
      <c r="G659" s="6"/>
      <c r="M659" s="69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2">
      <c r="A660" s="6"/>
      <c r="B660" s="6"/>
      <c r="C660" s="6"/>
      <c r="D660" s="6"/>
      <c r="E660" s="6"/>
      <c r="F660" s="6"/>
      <c r="G660" s="6"/>
      <c r="M660" s="69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2">
      <c r="A661" s="6"/>
      <c r="B661" s="6"/>
      <c r="C661" s="6"/>
      <c r="D661" s="6"/>
      <c r="E661" s="6"/>
      <c r="F661" s="6"/>
      <c r="G661" s="6"/>
      <c r="M661" s="69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2">
      <c r="A662" s="6"/>
      <c r="B662" s="6"/>
      <c r="C662" s="6"/>
      <c r="D662" s="6"/>
      <c r="E662" s="6"/>
      <c r="F662" s="6"/>
      <c r="G662" s="6"/>
      <c r="M662" s="69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2">
      <c r="A663" s="6"/>
      <c r="B663" s="6"/>
      <c r="C663" s="6"/>
      <c r="D663" s="6"/>
      <c r="E663" s="6"/>
      <c r="F663" s="6"/>
      <c r="G663" s="6"/>
      <c r="M663" s="69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2">
      <c r="A664" s="6"/>
      <c r="B664" s="6"/>
      <c r="C664" s="6"/>
      <c r="D664" s="6"/>
      <c r="E664" s="6"/>
      <c r="F664" s="6"/>
      <c r="G664" s="6"/>
      <c r="M664" s="69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2">
      <c r="A665" s="6"/>
      <c r="B665" s="6"/>
      <c r="C665" s="6"/>
      <c r="D665" s="6"/>
      <c r="E665" s="6"/>
      <c r="F665" s="6"/>
      <c r="G665" s="6"/>
      <c r="M665" s="69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2">
      <c r="A666" s="6"/>
      <c r="B666" s="6"/>
      <c r="C666" s="6"/>
      <c r="D666" s="6"/>
      <c r="E666" s="6"/>
      <c r="F666" s="6"/>
      <c r="G666" s="6"/>
      <c r="M666" s="69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2">
      <c r="A667" s="6"/>
      <c r="B667" s="6"/>
      <c r="C667" s="6"/>
      <c r="D667" s="6"/>
      <c r="E667" s="6"/>
      <c r="F667" s="6"/>
      <c r="G667" s="6"/>
      <c r="M667" s="69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2">
      <c r="A668" s="6"/>
      <c r="B668" s="6"/>
      <c r="C668" s="6"/>
      <c r="D668" s="6"/>
      <c r="E668" s="6"/>
      <c r="F668" s="6"/>
      <c r="G668" s="6"/>
      <c r="M668" s="69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2">
      <c r="A669" s="6"/>
      <c r="B669" s="6"/>
      <c r="C669" s="6"/>
      <c r="D669" s="6"/>
      <c r="E669" s="6"/>
      <c r="F669" s="6"/>
      <c r="G669" s="6"/>
      <c r="M669" s="69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2">
      <c r="A670" s="6"/>
      <c r="B670" s="6"/>
      <c r="C670" s="6"/>
      <c r="D670" s="6"/>
      <c r="E670" s="6"/>
      <c r="F670" s="6"/>
      <c r="G670" s="6"/>
      <c r="M670" s="69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2">
      <c r="A671" s="6"/>
      <c r="B671" s="6"/>
      <c r="C671" s="6"/>
      <c r="D671" s="6"/>
      <c r="E671" s="6"/>
      <c r="F671" s="6"/>
      <c r="G671" s="6"/>
      <c r="M671" s="69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2">
      <c r="A672" s="6"/>
      <c r="B672" s="6"/>
      <c r="C672" s="6"/>
      <c r="D672" s="6"/>
      <c r="E672" s="6"/>
      <c r="F672" s="6"/>
      <c r="G672" s="6"/>
      <c r="M672" s="69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2">
      <c r="A673" s="6"/>
      <c r="B673" s="6"/>
      <c r="C673" s="6"/>
      <c r="D673" s="6"/>
      <c r="E673" s="6"/>
      <c r="F673" s="6"/>
      <c r="G673" s="6"/>
      <c r="M673" s="69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2">
      <c r="A674" s="6"/>
      <c r="B674" s="6"/>
      <c r="C674" s="6"/>
      <c r="D674" s="6"/>
      <c r="E674" s="6"/>
      <c r="F674" s="6"/>
      <c r="G674" s="6"/>
      <c r="M674" s="69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2">
      <c r="A675" s="6"/>
      <c r="B675" s="6"/>
      <c r="C675" s="6"/>
      <c r="D675" s="6"/>
      <c r="E675" s="6"/>
      <c r="F675" s="6"/>
      <c r="G675" s="6"/>
      <c r="M675" s="69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2">
      <c r="A676" s="6"/>
      <c r="B676" s="6"/>
      <c r="C676" s="6"/>
      <c r="D676" s="6"/>
      <c r="E676" s="6"/>
      <c r="F676" s="6"/>
      <c r="G676" s="6"/>
      <c r="M676" s="69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2">
      <c r="A677" s="6"/>
      <c r="B677" s="6"/>
      <c r="C677" s="6"/>
      <c r="D677" s="6"/>
      <c r="E677" s="6"/>
      <c r="F677" s="6"/>
      <c r="G677" s="6"/>
      <c r="M677" s="69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2">
      <c r="A678" s="6"/>
      <c r="B678" s="6"/>
      <c r="C678" s="6"/>
      <c r="D678" s="6"/>
      <c r="E678" s="6"/>
      <c r="F678" s="6"/>
      <c r="G678" s="6"/>
      <c r="M678" s="69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2">
      <c r="A679" s="6"/>
      <c r="B679" s="6"/>
      <c r="C679" s="6"/>
      <c r="D679" s="6"/>
      <c r="E679" s="6"/>
      <c r="F679" s="6"/>
      <c r="G679" s="6"/>
      <c r="M679" s="69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2">
      <c r="A680" s="6"/>
      <c r="B680" s="6"/>
      <c r="C680" s="6"/>
      <c r="D680" s="6"/>
      <c r="E680" s="6"/>
      <c r="F680" s="6"/>
      <c r="G680" s="6"/>
      <c r="M680" s="69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2">
      <c r="A681" s="6"/>
      <c r="B681" s="6"/>
      <c r="C681" s="6"/>
      <c r="D681" s="6"/>
      <c r="E681" s="6"/>
      <c r="F681" s="6"/>
      <c r="G681" s="6"/>
      <c r="M681" s="69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2">
      <c r="A682" s="6"/>
      <c r="B682" s="6"/>
      <c r="C682" s="6"/>
      <c r="D682" s="6"/>
      <c r="E682" s="6"/>
      <c r="F682" s="6"/>
      <c r="G682" s="6"/>
      <c r="M682" s="69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2">
      <c r="A683" s="6"/>
      <c r="B683" s="6"/>
      <c r="C683" s="6"/>
      <c r="D683" s="6"/>
      <c r="E683" s="6"/>
      <c r="F683" s="6"/>
      <c r="G683" s="6"/>
      <c r="M683" s="69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2">
      <c r="A684" s="6"/>
      <c r="B684" s="6"/>
      <c r="C684" s="6"/>
      <c r="D684" s="6"/>
      <c r="E684" s="6"/>
      <c r="F684" s="6"/>
      <c r="G684" s="6"/>
      <c r="M684" s="69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2">
      <c r="A685" s="6"/>
      <c r="B685" s="6"/>
      <c r="C685" s="6"/>
      <c r="D685" s="6"/>
      <c r="E685" s="6"/>
      <c r="F685" s="6"/>
      <c r="G685" s="6"/>
      <c r="M685" s="69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2">
      <c r="A686" s="6"/>
      <c r="B686" s="6"/>
      <c r="C686" s="6"/>
      <c r="D686" s="6"/>
      <c r="E686" s="6"/>
      <c r="F686" s="6"/>
      <c r="G686" s="6"/>
      <c r="M686" s="69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2">
      <c r="A687" s="6"/>
      <c r="B687" s="6"/>
      <c r="C687" s="6"/>
      <c r="D687" s="6"/>
      <c r="E687" s="6"/>
      <c r="F687" s="6"/>
      <c r="G687" s="6"/>
      <c r="M687" s="69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2">
      <c r="A688" s="6"/>
      <c r="B688" s="6"/>
      <c r="C688" s="6"/>
      <c r="D688" s="6"/>
      <c r="E688" s="6"/>
      <c r="F688" s="6"/>
      <c r="G688" s="6"/>
      <c r="M688" s="69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2">
      <c r="A689" s="6"/>
      <c r="B689" s="6"/>
      <c r="C689" s="6"/>
      <c r="D689" s="6"/>
      <c r="E689" s="6"/>
      <c r="F689" s="6"/>
      <c r="G689" s="6"/>
      <c r="M689" s="69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2">
      <c r="A690" s="6"/>
      <c r="B690" s="6"/>
      <c r="C690" s="6"/>
      <c r="D690" s="6"/>
      <c r="E690" s="6"/>
      <c r="F690" s="6"/>
      <c r="G690" s="6"/>
      <c r="M690" s="69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2">
      <c r="A691" s="6"/>
      <c r="B691" s="6"/>
      <c r="C691" s="6"/>
      <c r="D691" s="6"/>
      <c r="E691" s="6"/>
      <c r="F691" s="6"/>
      <c r="G691" s="6"/>
      <c r="M691" s="69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2">
      <c r="A692" s="6"/>
      <c r="B692" s="6"/>
      <c r="C692" s="6"/>
      <c r="D692" s="6"/>
      <c r="E692" s="6"/>
      <c r="F692" s="6"/>
      <c r="G692" s="6"/>
      <c r="M692" s="69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2">
      <c r="A693" s="6"/>
      <c r="B693" s="6"/>
      <c r="C693" s="6"/>
      <c r="D693" s="6"/>
      <c r="E693" s="6"/>
      <c r="F693" s="6"/>
      <c r="G693" s="6"/>
      <c r="M693" s="69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2">
      <c r="A694" s="6"/>
      <c r="B694" s="6"/>
      <c r="C694" s="6"/>
      <c r="D694" s="6"/>
      <c r="E694" s="6"/>
      <c r="F694" s="6"/>
      <c r="G694" s="6"/>
      <c r="M694" s="69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2">
      <c r="A695" s="6"/>
      <c r="B695" s="6"/>
      <c r="C695" s="6"/>
      <c r="D695" s="6"/>
      <c r="E695" s="6"/>
      <c r="F695" s="6"/>
      <c r="G695" s="6"/>
      <c r="M695" s="69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2">
      <c r="A696" s="6"/>
      <c r="B696" s="6"/>
      <c r="C696" s="6"/>
      <c r="D696" s="6"/>
      <c r="E696" s="6"/>
      <c r="F696" s="6"/>
      <c r="G696" s="6"/>
      <c r="M696" s="69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2">
      <c r="A697" s="6"/>
      <c r="B697" s="6"/>
      <c r="C697" s="6"/>
      <c r="D697" s="6"/>
      <c r="E697" s="6"/>
      <c r="F697" s="6"/>
      <c r="G697" s="6"/>
      <c r="M697" s="69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2">
      <c r="A698" s="6"/>
      <c r="B698" s="6"/>
      <c r="C698" s="6"/>
      <c r="D698" s="6"/>
      <c r="E698" s="6"/>
      <c r="F698" s="6"/>
      <c r="G698" s="6"/>
      <c r="M698" s="69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2">
      <c r="A699" s="6"/>
      <c r="B699" s="6"/>
      <c r="C699" s="6"/>
      <c r="D699" s="6"/>
      <c r="E699" s="6"/>
      <c r="F699" s="6"/>
      <c r="G699" s="6"/>
      <c r="M699" s="69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2">
      <c r="A700" s="6"/>
      <c r="B700" s="6"/>
      <c r="C700" s="6"/>
      <c r="D700" s="6"/>
      <c r="E700" s="6"/>
      <c r="F700" s="6"/>
      <c r="G700" s="6"/>
      <c r="M700" s="69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2">
      <c r="A701" s="6"/>
      <c r="B701" s="6"/>
      <c r="C701" s="6"/>
      <c r="D701" s="6"/>
      <c r="E701" s="6"/>
      <c r="F701" s="6"/>
      <c r="G701" s="6"/>
      <c r="M701" s="69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2">
      <c r="A702" s="6"/>
      <c r="B702" s="6"/>
      <c r="C702" s="6"/>
      <c r="D702" s="6"/>
      <c r="E702" s="6"/>
      <c r="F702" s="6"/>
      <c r="G702" s="6"/>
      <c r="M702" s="69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2">
      <c r="A703" s="6"/>
      <c r="B703" s="6"/>
      <c r="C703" s="6"/>
      <c r="D703" s="6"/>
      <c r="E703" s="6"/>
      <c r="F703" s="6"/>
      <c r="G703" s="6"/>
      <c r="M703" s="69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2">
      <c r="A704" s="6"/>
      <c r="B704" s="6"/>
      <c r="C704" s="6"/>
      <c r="D704" s="6"/>
      <c r="E704" s="6"/>
      <c r="F704" s="6"/>
      <c r="G704" s="6"/>
      <c r="M704" s="69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2">
      <c r="A705" s="6"/>
      <c r="B705" s="6"/>
      <c r="C705" s="6"/>
      <c r="D705" s="6"/>
      <c r="E705" s="6"/>
      <c r="F705" s="6"/>
      <c r="G705" s="6"/>
      <c r="M705" s="69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2">
      <c r="A706" s="6"/>
      <c r="B706" s="6"/>
      <c r="C706" s="6"/>
      <c r="D706" s="6"/>
      <c r="E706" s="6"/>
      <c r="F706" s="6"/>
      <c r="G706" s="6"/>
      <c r="M706" s="69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2">
      <c r="A707" s="6"/>
      <c r="B707" s="6"/>
      <c r="C707" s="6"/>
      <c r="D707" s="6"/>
      <c r="E707" s="6"/>
      <c r="F707" s="6"/>
      <c r="G707" s="6"/>
      <c r="M707" s="69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2">
      <c r="A708" s="6"/>
      <c r="B708" s="6"/>
      <c r="C708" s="6"/>
      <c r="D708" s="6"/>
      <c r="E708" s="6"/>
      <c r="F708" s="6"/>
      <c r="G708" s="6"/>
      <c r="M708" s="69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2">
      <c r="A709" s="6"/>
      <c r="B709" s="6"/>
      <c r="C709" s="6"/>
      <c r="D709" s="6"/>
      <c r="E709" s="6"/>
      <c r="F709" s="6"/>
      <c r="G709" s="6"/>
      <c r="M709" s="69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2">
      <c r="A710" s="6"/>
      <c r="B710" s="6"/>
      <c r="C710" s="6"/>
      <c r="D710" s="6"/>
      <c r="E710" s="6"/>
      <c r="F710" s="6"/>
      <c r="G710" s="6"/>
      <c r="M710" s="69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2">
      <c r="A711" s="6"/>
      <c r="B711" s="6"/>
      <c r="C711" s="6"/>
      <c r="D711" s="6"/>
      <c r="E711" s="6"/>
      <c r="F711" s="6"/>
      <c r="G711" s="6"/>
      <c r="M711" s="69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2">
      <c r="A712" s="6"/>
      <c r="B712" s="6"/>
      <c r="C712" s="6"/>
      <c r="D712" s="6"/>
      <c r="E712" s="6"/>
      <c r="F712" s="6"/>
      <c r="G712" s="6"/>
      <c r="M712" s="69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2">
      <c r="A713" s="6"/>
      <c r="B713" s="6"/>
      <c r="C713" s="6"/>
      <c r="D713" s="6"/>
      <c r="E713" s="6"/>
      <c r="F713" s="6"/>
      <c r="G713" s="6"/>
      <c r="M713" s="69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2">
      <c r="A714" s="6"/>
      <c r="B714" s="6"/>
      <c r="C714" s="6"/>
      <c r="D714" s="6"/>
      <c r="E714" s="6"/>
      <c r="F714" s="6"/>
      <c r="G714" s="6"/>
      <c r="M714" s="69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2">
      <c r="A715" s="6"/>
      <c r="B715" s="6"/>
      <c r="C715" s="6"/>
      <c r="D715" s="6"/>
      <c r="E715" s="6"/>
      <c r="F715" s="6"/>
      <c r="G715" s="6"/>
      <c r="M715" s="69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2">
      <c r="A716" s="6"/>
      <c r="B716" s="6"/>
      <c r="C716" s="6"/>
      <c r="D716" s="6"/>
      <c r="E716" s="6"/>
      <c r="F716" s="6"/>
      <c r="G716" s="6"/>
      <c r="M716" s="69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2">
      <c r="A717" s="6"/>
      <c r="B717" s="6"/>
      <c r="C717" s="6"/>
      <c r="D717" s="6"/>
      <c r="E717" s="6"/>
      <c r="F717" s="6"/>
      <c r="G717" s="6"/>
      <c r="M717" s="69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2">
      <c r="A718" s="6"/>
      <c r="B718" s="6"/>
      <c r="C718" s="6"/>
      <c r="D718" s="6"/>
      <c r="E718" s="6"/>
      <c r="F718" s="6"/>
      <c r="G718" s="6"/>
      <c r="M718" s="69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2">
      <c r="A719" s="6"/>
      <c r="B719" s="6"/>
      <c r="C719" s="6"/>
      <c r="D719" s="6"/>
      <c r="E719" s="6"/>
      <c r="F719" s="6"/>
      <c r="G719" s="6"/>
      <c r="M719" s="69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2">
      <c r="A720" s="6"/>
      <c r="B720" s="6"/>
      <c r="C720" s="6"/>
      <c r="D720" s="6"/>
      <c r="E720" s="6"/>
      <c r="F720" s="6"/>
      <c r="G720" s="6"/>
      <c r="M720" s="69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2">
      <c r="A721" s="6"/>
      <c r="B721" s="6"/>
      <c r="C721" s="6"/>
      <c r="D721" s="6"/>
      <c r="E721" s="6"/>
      <c r="F721" s="6"/>
      <c r="G721" s="6"/>
      <c r="M721" s="69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2">
      <c r="A722" s="6"/>
      <c r="B722" s="6"/>
      <c r="C722" s="6"/>
      <c r="D722" s="6"/>
      <c r="E722" s="6"/>
      <c r="F722" s="6"/>
      <c r="G722" s="6"/>
      <c r="M722" s="69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2">
      <c r="A723" s="6"/>
      <c r="B723" s="6"/>
      <c r="C723" s="6"/>
      <c r="D723" s="6"/>
      <c r="E723" s="6"/>
      <c r="F723" s="6"/>
      <c r="G723" s="6"/>
      <c r="M723" s="69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2">
      <c r="A724" s="6"/>
      <c r="B724" s="6"/>
      <c r="C724" s="6"/>
      <c r="D724" s="6"/>
      <c r="E724" s="6"/>
      <c r="F724" s="6"/>
      <c r="G724" s="6"/>
      <c r="M724" s="69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2">
      <c r="A725" s="6"/>
      <c r="B725" s="6"/>
      <c r="C725" s="6"/>
      <c r="D725" s="6"/>
      <c r="E725" s="6"/>
      <c r="F725" s="6"/>
      <c r="G725" s="6"/>
      <c r="M725" s="69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2">
      <c r="A726" s="6"/>
      <c r="B726" s="6"/>
      <c r="C726" s="6"/>
      <c r="D726" s="6"/>
      <c r="E726" s="6"/>
      <c r="F726" s="6"/>
      <c r="G726" s="6"/>
      <c r="M726" s="69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2">
      <c r="A727" s="6"/>
      <c r="B727" s="6"/>
      <c r="C727" s="6"/>
      <c r="D727" s="6"/>
      <c r="E727" s="6"/>
      <c r="F727" s="6"/>
      <c r="G727" s="6"/>
      <c r="M727" s="69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2">
      <c r="A728" s="6"/>
      <c r="B728" s="6"/>
      <c r="C728" s="6"/>
      <c r="D728" s="6"/>
      <c r="E728" s="6"/>
      <c r="F728" s="6"/>
      <c r="G728" s="6"/>
      <c r="M728" s="69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2">
      <c r="A729" s="6"/>
      <c r="B729" s="6"/>
      <c r="C729" s="6"/>
      <c r="D729" s="6"/>
      <c r="E729" s="6"/>
      <c r="F729" s="6"/>
      <c r="G729" s="6"/>
      <c r="M729" s="69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2">
      <c r="A730" s="6"/>
      <c r="B730" s="6"/>
      <c r="C730" s="6"/>
      <c r="D730" s="6"/>
      <c r="E730" s="6"/>
      <c r="F730" s="6"/>
      <c r="G730" s="6"/>
      <c r="M730" s="69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2">
      <c r="A731" s="6"/>
      <c r="B731" s="6"/>
      <c r="C731" s="6"/>
      <c r="D731" s="6"/>
      <c r="E731" s="6"/>
      <c r="F731" s="6"/>
      <c r="G731" s="6"/>
      <c r="M731" s="69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2">
      <c r="A732" s="6"/>
      <c r="B732" s="6"/>
      <c r="C732" s="6"/>
      <c r="D732" s="6"/>
      <c r="E732" s="6"/>
      <c r="F732" s="6"/>
      <c r="G732" s="6"/>
      <c r="M732" s="69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2">
      <c r="A733" s="6"/>
      <c r="B733" s="6"/>
      <c r="C733" s="6"/>
      <c r="D733" s="6"/>
      <c r="E733" s="6"/>
      <c r="F733" s="6"/>
      <c r="G733" s="6"/>
      <c r="M733" s="69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2">
      <c r="A734" s="6"/>
      <c r="B734" s="6"/>
      <c r="C734" s="6"/>
      <c r="D734" s="6"/>
      <c r="E734" s="6"/>
      <c r="F734" s="6"/>
      <c r="G734" s="6"/>
      <c r="M734" s="69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2">
      <c r="A735" s="6"/>
      <c r="B735" s="6"/>
      <c r="C735" s="6"/>
      <c r="D735" s="6"/>
      <c r="E735" s="6"/>
      <c r="F735" s="6"/>
      <c r="G735" s="6"/>
      <c r="M735" s="69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2">
      <c r="A736" s="6"/>
      <c r="B736" s="6"/>
      <c r="C736" s="6"/>
      <c r="D736" s="6"/>
      <c r="E736" s="6"/>
      <c r="F736" s="6"/>
      <c r="G736" s="6"/>
      <c r="M736" s="69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2">
      <c r="A737" s="6"/>
      <c r="B737" s="6"/>
      <c r="C737" s="6"/>
      <c r="D737" s="6"/>
      <c r="E737" s="6"/>
      <c r="F737" s="6"/>
      <c r="G737" s="6"/>
      <c r="M737" s="69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2">
      <c r="A738" s="6"/>
      <c r="B738" s="6"/>
      <c r="C738" s="6"/>
      <c r="D738" s="6"/>
      <c r="E738" s="6"/>
      <c r="F738" s="6"/>
      <c r="G738" s="6"/>
      <c r="M738" s="69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2">
      <c r="A739" s="6"/>
      <c r="B739" s="6"/>
      <c r="C739" s="6"/>
      <c r="D739" s="6"/>
      <c r="E739" s="6"/>
      <c r="F739" s="6"/>
      <c r="G739" s="6"/>
      <c r="M739" s="69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2">
      <c r="A740" s="6"/>
      <c r="B740" s="6"/>
      <c r="C740" s="6"/>
      <c r="D740" s="6"/>
      <c r="E740" s="6"/>
      <c r="F740" s="6"/>
      <c r="G740" s="6"/>
      <c r="M740" s="69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2">
      <c r="A741" s="6"/>
      <c r="B741" s="6"/>
      <c r="C741" s="6"/>
      <c r="D741" s="6"/>
      <c r="E741" s="6"/>
      <c r="F741" s="6"/>
      <c r="G741" s="6"/>
      <c r="M741" s="69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2">
      <c r="A742" s="6"/>
      <c r="B742" s="6"/>
      <c r="C742" s="6"/>
      <c r="D742" s="6"/>
      <c r="E742" s="6"/>
      <c r="F742" s="6"/>
      <c r="G742" s="6"/>
      <c r="M742" s="69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2">
      <c r="A743" s="6"/>
      <c r="B743" s="6"/>
      <c r="C743" s="6"/>
      <c r="D743" s="6"/>
      <c r="E743" s="6"/>
      <c r="F743" s="6"/>
      <c r="G743" s="6"/>
      <c r="M743" s="69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2">
      <c r="A744" s="6"/>
      <c r="B744" s="6"/>
      <c r="C744" s="6"/>
      <c r="D744" s="6"/>
      <c r="E744" s="6"/>
      <c r="F744" s="6"/>
      <c r="G744" s="6"/>
      <c r="M744" s="69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2">
      <c r="A745" s="6"/>
      <c r="B745" s="6"/>
      <c r="C745" s="6"/>
      <c r="D745" s="6"/>
      <c r="E745" s="6"/>
      <c r="F745" s="6"/>
      <c r="G745" s="6"/>
      <c r="M745" s="69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2">
      <c r="A746" s="6"/>
      <c r="B746" s="6"/>
      <c r="C746" s="6"/>
      <c r="D746" s="6"/>
      <c r="E746" s="6"/>
      <c r="F746" s="6"/>
      <c r="G746" s="6"/>
      <c r="M746" s="69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2">
      <c r="A747" s="6"/>
      <c r="B747" s="6"/>
      <c r="C747" s="6"/>
      <c r="D747" s="6"/>
      <c r="E747" s="6"/>
      <c r="F747" s="6"/>
      <c r="G747" s="6"/>
      <c r="M747" s="69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2">
      <c r="A748" s="6"/>
      <c r="B748" s="6"/>
      <c r="C748" s="6"/>
      <c r="D748" s="6"/>
      <c r="E748" s="6"/>
      <c r="F748" s="6"/>
      <c r="G748" s="6"/>
      <c r="M748" s="69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2">
      <c r="A749" s="6"/>
      <c r="B749" s="6"/>
      <c r="C749" s="6"/>
      <c r="D749" s="6"/>
      <c r="E749" s="6"/>
      <c r="F749" s="6"/>
      <c r="G749" s="6"/>
      <c r="M749" s="69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2">
      <c r="A750" s="6"/>
      <c r="B750" s="6"/>
      <c r="C750" s="6"/>
      <c r="D750" s="6"/>
      <c r="E750" s="6"/>
      <c r="F750" s="6"/>
      <c r="G750" s="6"/>
      <c r="M750" s="69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2">
      <c r="A751" s="6"/>
      <c r="B751" s="6"/>
      <c r="C751" s="6"/>
      <c r="D751" s="6"/>
      <c r="E751" s="6"/>
      <c r="F751" s="6"/>
      <c r="G751" s="6"/>
      <c r="M751" s="69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2">
      <c r="A752" s="6"/>
      <c r="B752" s="6"/>
      <c r="C752" s="6"/>
      <c r="D752" s="6"/>
      <c r="E752" s="6"/>
      <c r="F752" s="6"/>
      <c r="G752" s="6"/>
      <c r="M752" s="69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2">
      <c r="A753" s="6"/>
      <c r="B753" s="6"/>
      <c r="C753" s="6"/>
      <c r="D753" s="6"/>
      <c r="E753" s="6"/>
      <c r="F753" s="6"/>
      <c r="G753" s="6"/>
      <c r="M753" s="69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2">
      <c r="A754" s="6"/>
      <c r="B754" s="6"/>
      <c r="C754" s="6"/>
      <c r="D754" s="6"/>
      <c r="E754" s="6"/>
      <c r="F754" s="6"/>
      <c r="G754" s="6"/>
      <c r="M754" s="69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2">
      <c r="A755" s="6"/>
      <c r="B755" s="6"/>
      <c r="C755" s="6"/>
      <c r="D755" s="6"/>
      <c r="E755" s="6"/>
      <c r="F755" s="6"/>
      <c r="G755" s="6"/>
      <c r="M755" s="69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2">
      <c r="A756" s="6"/>
      <c r="B756" s="6"/>
      <c r="C756" s="6"/>
      <c r="D756" s="6"/>
      <c r="E756" s="6"/>
      <c r="F756" s="6"/>
      <c r="G756" s="6"/>
      <c r="M756" s="69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2">
      <c r="A757" s="6"/>
      <c r="B757" s="6"/>
      <c r="C757" s="6"/>
      <c r="D757" s="6"/>
      <c r="E757" s="6"/>
      <c r="F757" s="6"/>
      <c r="G757" s="6"/>
      <c r="M757" s="69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2">
      <c r="A758" s="6"/>
      <c r="B758" s="6"/>
      <c r="C758" s="6"/>
      <c r="D758" s="6"/>
      <c r="E758" s="6"/>
      <c r="F758" s="6"/>
      <c r="G758" s="6"/>
      <c r="M758" s="69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2">
      <c r="A759" s="6"/>
      <c r="B759" s="6"/>
      <c r="C759" s="6"/>
      <c r="D759" s="6"/>
      <c r="E759" s="6"/>
      <c r="F759" s="6"/>
      <c r="G759" s="6"/>
      <c r="M759" s="69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2">
      <c r="A760" s="6"/>
      <c r="B760" s="6"/>
      <c r="C760" s="6"/>
      <c r="D760" s="6"/>
      <c r="E760" s="6"/>
      <c r="F760" s="6"/>
      <c r="G760" s="6"/>
      <c r="M760" s="69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2">
      <c r="A761" s="6"/>
      <c r="B761" s="6"/>
      <c r="C761" s="6"/>
      <c r="D761" s="6"/>
      <c r="E761" s="6"/>
      <c r="F761" s="6"/>
      <c r="G761" s="6"/>
      <c r="M761" s="69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2">
      <c r="A762" s="6"/>
      <c r="B762" s="6"/>
      <c r="C762" s="6"/>
      <c r="D762" s="6"/>
      <c r="E762" s="6"/>
      <c r="F762" s="6"/>
      <c r="G762" s="6"/>
      <c r="M762" s="69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2">
      <c r="A763" s="6"/>
      <c r="B763" s="6"/>
      <c r="C763" s="6"/>
      <c r="D763" s="6"/>
      <c r="E763" s="6"/>
      <c r="F763" s="6"/>
      <c r="G763" s="6"/>
      <c r="M763" s="69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2">
      <c r="A764" s="6"/>
      <c r="B764" s="6"/>
      <c r="C764" s="6"/>
      <c r="D764" s="6"/>
      <c r="E764" s="6"/>
      <c r="F764" s="6"/>
      <c r="G764" s="6"/>
      <c r="M764" s="69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2">
      <c r="A765" s="6"/>
      <c r="B765" s="6"/>
      <c r="C765" s="6"/>
      <c r="D765" s="6"/>
      <c r="E765" s="6"/>
      <c r="F765" s="6"/>
      <c r="G765" s="6"/>
      <c r="M765" s="69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2">
      <c r="A766" s="6"/>
      <c r="B766" s="6"/>
      <c r="C766" s="6"/>
      <c r="D766" s="6"/>
      <c r="E766" s="6"/>
      <c r="F766" s="6"/>
      <c r="G766" s="6"/>
      <c r="M766" s="69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2">
      <c r="A767" s="6"/>
      <c r="B767" s="6"/>
      <c r="C767" s="6"/>
      <c r="D767" s="6"/>
      <c r="E767" s="6"/>
      <c r="F767" s="6"/>
      <c r="G767" s="6"/>
      <c r="M767" s="69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2">
      <c r="A768" s="6"/>
      <c r="B768" s="6"/>
      <c r="C768" s="6"/>
      <c r="D768" s="6"/>
      <c r="E768" s="6"/>
      <c r="F768" s="6"/>
      <c r="G768" s="6"/>
      <c r="M768" s="69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2">
      <c r="A769" s="6"/>
      <c r="B769" s="6"/>
      <c r="C769" s="6"/>
      <c r="D769" s="6"/>
      <c r="E769" s="6"/>
      <c r="F769" s="6"/>
      <c r="G769" s="6"/>
      <c r="M769" s="69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2">
      <c r="A770" s="6"/>
      <c r="B770" s="6"/>
      <c r="C770" s="6"/>
      <c r="D770" s="6"/>
      <c r="E770" s="6"/>
      <c r="F770" s="6"/>
      <c r="G770" s="6"/>
      <c r="M770" s="69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2">
      <c r="A771" s="6"/>
      <c r="B771" s="6"/>
      <c r="C771" s="6"/>
      <c r="D771" s="6"/>
      <c r="E771" s="6"/>
      <c r="F771" s="6"/>
      <c r="G771" s="6"/>
      <c r="M771" s="69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2">
      <c r="A772" s="6"/>
      <c r="B772" s="6"/>
      <c r="C772" s="6"/>
      <c r="D772" s="6"/>
      <c r="E772" s="6"/>
      <c r="F772" s="6"/>
      <c r="G772" s="6"/>
      <c r="M772" s="69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2">
      <c r="A773" s="6"/>
      <c r="B773" s="6"/>
      <c r="C773" s="6"/>
      <c r="D773" s="6"/>
      <c r="E773" s="6"/>
      <c r="F773" s="6"/>
      <c r="G773" s="6"/>
      <c r="M773" s="69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2">
      <c r="A774" s="6"/>
      <c r="B774" s="6"/>
      <c r="C774" s="6"/>
      <c r="D774" s="6"/>
      <c r="E774" s="6"/>
      <c r="F774" s="6"/>
      <c r="G774" s="6"/>
      <c r="M774" s="69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2">
      <c r="A775" s="6"/>
      <c r="B775" s="6"/>
      <c r="C775" s="6"/>
      <c r="D775" s="6"/>
      <c r="E775" s="6"/>
      <c r="F775" s="6"/>
      <c r="G775" s="6"/>
      <c r="M775" s="69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2">
      <c r="A776" s="6"/>
      <c r="B776" s="6"/>
      <c r="C776" s="6"/>
      <c r="D776" s="6"/>
      <c r="E776" s="6"/>
      <c r="F776" s="6"/>
      <c r="G776" s="6"/>
      <c r="M776" s="69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2">
      <c r="A777" s="6"/>
      <c r="B777" s="6"/>
      <c r="C777" s="6"/>
      <c r="D777" s="6"/>
      <c r="E777" s="6"/>
      <c r="F777" s="6"/>
      <c r="G777" s="6"/>
      <c r="M777" s="69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2">
      <c r="A778" s="6"/>
      <c r="B778" s="6"/>
      <c r="C778" s="6"/>
      <c r="D778" s="6"/>
      <c r="E778" s="6"/>
      <c r="F778" s="6"/>
      <c r="G778" s="6"/>
      <c r="M778" s="69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2">
      <c r="A779" s="6"/>
      <c r="B779" s="6"/>
      <c r="C779" s="6"/>
      <c r="D779" s="6"/>
      <c r="E779" s="6"/>
      <c r="F779" s="6"/>
      <c r="G779" s="6"/>
      <c r="M779" s="69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2">
      <c r="A780" s="6"/>
      <c r="B780" s="6"/>
      <c r="C780" s="6"/>
      <c r="D780" s="6"/>
      <c r="E780" s="6"/>
      <c r="F780" s="6"/>
      <c r="G780" s="6"/>
      <c r="M780" s="69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2">
      <c r="A781" s="6"/>
      <c r="B781" s="6"/>
      <c r="C781" s="6"/>
      <c r="D781" s="6"/>
      <c r="E781" s="6"/>
      <c r="F781" s="6"/>
      <c r="G781" s="6"/>
      <c r="M781" s="69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2">
      <c r="A782" s="6"/>
      <c r="B782" s="6"/>
      <c r="C782" s="6"/>
      <c r="D782" s="6"/>
      <c r="E782" s="6"/>
      <c r="F782" s="6"/>
      <c r="G782" s="6"/>
      <c r="M782" s="69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2">
      <c r="A783" s="6"/>
      <c r="B783" s="6"/>
      <c r="C783" s="6"/>
      <c r="D783" s="6"/>
      <c r="E783" s="6"/>
      <c r="F783" s="6"/>
      <c r="G783" s="6"/>
      <c r="M783" s="69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2">
      <c r="A784" s="6"/>
      <c r="B784" s="6"/>
      <c r="C784" s="6"/>
      <c r="D784" s="6"/>
      <c r="E784" s="6"/>
      <c r="F784" s="6"/>
      <c r="G784" s="6"/>
      <c r="M784" s="69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2">
      <c r="A785" s="6"/>
      <c r="B785" s="6"/>
      <c r="C785" s="6"/>
      <c r="D785" s="6"/>
      <c r="E785" s="6"/>
      <c r="F785" s="6"/>
      <c r="G785" s="6"/>
      <c r="M785" s="69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2">
      <c r="A786" s="6"/>
      <c r="B786" s="6"/>
      <c r="C786" s="6"/>
      <c r="D786" s="6"/>
      <c r="E786" s="6"/>
      <c r="F786" s="6"/>
      <c r="G786" s="6"/>
      <c r="M786" s="69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2">
      <c r="A787" s="6"/>
      <c r="B787" s="6"/>
      <c r="C787" s="6"/>
      <c r="D787" s="6"/>
      <c r="E787" s="6"/>
      <c r="F787" s="6"/>
      <c r="G787" s="6"/>
      <c r="M787" s="69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2">
      <c r="A788" s="6"/>
      <c r="B788" s="6"/>
      <c r="C788" s="6"/>
      <c r="D788" s="6"/>
      <c r="E788" s="6"/>
      <c r="F788" s="6"/>
      <c r="G788" s="6"/>
      <c r="M788" s="69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2">
      <c r="A789" s="6"/>
      <c r="B789" s="6"/>
      <c r="C789" s="6"/>
      <c r="D789" s="6"/>
      <c r="E789" s="6"/>
      <c r="F789" s="6"/>
      <c r="G789" s="6"/>
      <c r="M789" s="69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2">
      <c r="A790" s="6"/>
      <c r="B790" s="6"/>
      <c r="C790" s="6"/>
      <c r="D790" s="6"/>
      <c r="E790" s="6"/>
      <c r="F790" s="6"/>
      <c r="G790" s="6"/>
      <c r="M790" s="69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2">
      <c r="A791" s="6"/>
      <c r="B791" s="6"/>
      <c r="C791" s="6"/>
      <c r="D791" s="6"/>
      <c r="E791" s="6"/>
      <c r="F791" s="6"/>
      <c r="G791" s="6"/>
      <c r="M791" s="69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2">
      <c r="A792" s="6"/>
      <c r="B792" s="6"/>
      <c r="C792" s="6"/>
      <c r="D792" s="6"/>
      <c r="E792" s="6"/>
      <c r="F792" s="6"/>
      <c r="G792" s="6"/>
      <c r="M792" s="69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2">
      <c r="A793" s="6"/>
      <c r="B793" s="6"/>
      <c r="C793" s="6"/>
      <c r="D793" s="6"/>
      <c r="E793" s="6"/>
      <c r="F793" s="6"/>
      <c r="G793" s="6"/>
      <c r="M793" s="69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2">
      <c r="A794" s="6"/>
      <c r="B794" s="6"/>
      <c r="C794" s="6"/>
      <c r="D794" s="6"/>
      <c r="E794" s="6"/>
      <c r="F794" s="6"/>
      <c r="G794" s="6"/>
      <c r="M794" s="69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2">
      <c r="A795" s="6"/>
      <c r="B795" s="6"/>
      <c r="C795" s="6"/>
      <c r="D795" s="6"/>
      <c r="E795" s="6"/>
      <c r="F795" s="6"/>
      <c r="G795" s="6"/>
      <c r="M795" s="69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2">
      <c r="A796" s="6"/>
      <c r="B796" s="6"/>
      <c r="C796" s="6"/>
      <c r="D796" s="6"/>
      <c r="E796" s="6"/>
      <c r="F796" s="6"/>
      <c r="G796" s="6"/>
      <c r="M796" s="69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2">
      <c r="A797" s="6"/>
      <c r="B797" s="6"/>
      <c r="C797" s="6"/>
      <c r="D797" s="6"/>
      <c r="E797" s="6"/>
      <c r="F797" s="6"/>
      <c r="G797" s="6"/>
      <c r="M797" s="69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2">
      <c r="A798" s="6"/>
      <c r="B798" s="6"/>
      <c r="C798" s="6"/>
      <c r="D798" s="6"/>
      <c r="E798" s="6"/>
      <c r="F798" s="6"/>
      <c r="G798" s="6"/>
      <c r="M798" s="69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2">
      <c r="A799" s="6"/>
      <c r="B799" s="6"/>
      <c r="C799" s="6"/>
      <c r="D799" s="6"/>
      <c r="E799" s="6"/>
      <c r="F799" s="6"/>
      <c r="G799" s="6"/>
      <c r="M799" s="69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2">
      <c r="A800" s="6"/>
      <c r="B800" s="6"/>
      <c r="C800" s="6"/>
      <c r="D800" s="6"/>
      <c r="E800" s="6"/>
      <c r="F800" s="6"/>
      <c r="G800" s="6"/>
      <c r="M800" s="69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2">
      <c r="A801" s="6"/>
      <c r="B801" s="6"/>
      <c r="C801" s="6"/>
      <c r="D801" s="6"/>
      <c r="E801" s="6"/>
      <c r="F801" s="6"/>
      <c r="G801" s="6"/>
      <c r="M801" s="69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2">
      <c r="A802" s="6"/>
      <c r="B802" s="6"/>
      <c r="C802" s="6"/>
      <c r="D802" s="6"/>
      <c r="E802" s="6"/>
      <c r="F802" s="6"/>
      <c r="G802" s="6"/>
      <c r="M802" s="69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2">
      <c r="A803" s="6"/>
      <c r="B803" s="6"/>
      <c r="C803" s="6"/>
      <c r="D803" s="6"/>
      <c r="E803" s="6"/>
      <c r="F803" s="6"/>
      <c r="G803" s="6"/>
      <c r="M803" s="69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2">
      <c r="A804" s="6"/>
      <c r="B804" s="6"/>
      <c r="C804" s="6"/>
      <c r="D804" s="6"/>
      <c r="E804" s="6"/>
      <c r="F804" s="6"/>
      <c r="G804" s="6"/>
      <c r="M804" s="69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2">
      <c r="A805" s="6"/>
      <c r="B805" s="6"/>
      <c r="C805" s="6"/>
      <c r="D805" s="6"/>
      <c r="E805" s="6"/>
      <c r="F805" s="6"/>
      <c r="G805" s="6"/>
      <c r="M805" s="69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2">
      <c r="A806" s="6"/>
      <c r="B806" s="6"/>
      <c r="C806" s="6"/>
      <c r="D806" s="6"/>
      <c r="E806" s="6"/>
      <c r="F806" s="6"/>
      <c r="G806" s="6"/>
      <c r="M806" s="69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2">
      <c r="A807" s="6"/>
      <c r="B807" s="6"/>
      <c r="C807" s="6"/>
      <c r="D807" s="6"/>
      <c r="E807" s="6"/>
      <c r="F807" s="6"/>
      <c r="G807" s="6"/>
      <c r="M807" s="69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2">
      <c r="A808" s="6"/>
      <c r="B808" s="6"/>
      <c r="C808" s="6"/>
      <c r="D808" s="6"/>
      <c r="E808" s="6"/>
      <c r="F808" s="6"/>
      <c r="G808" s="6"/>
      <c r="M808" s="69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2">
      <c r="A809" s="6"/>
      <c r="B809" s="6"/>
      <c r="C809" s="6"/>
      <c r="D809" s="6"/>
      <c r="E809" s="6"/>
      <c r="F809" s="6"/>
      <c r="G809" s="6"/>
      <c r="M809" s="69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2">
      <c r="A810" s="6"/>
      <c r="B810" s="6"/>
      <c r="C810" s="6"/>
      <c r="D810" s="6"/>
      <c r="E810" s="6"/>
      <c r="F810" s="6"/>
      <c r="G810" s="6"/>
      <c r="M810" s="69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2">
      <c r="A811" s="6"/>
      <c r="B811" s="6"/>
      <c r="C811" s="6"/>
      <c r="D811" s="6"/>
      <c r="E811" s="6"/>
      <c r="F811" s="6"/>
      <c r="G811" s="6"/>
      <c r="M811" s="69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2">
      <c r="A812" s="6"/>
      <c r="B812" s="6"/>
      <c r="C812" s="6"/>
      <c r="D812" s="6"/>
      <c r="E812" s="6"/>
      <c r="F812" s="6"/>
      <c r="G812" s="6"/>
      <c r="M812" s="69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2">
      <c r="A813" s="6"/>
      <c r="B813" s="6"/>
      <c r="C813" s="6"/>
      <c r="D813" s="6"/>
      <c r="E813" s="6"/>
      <c r="F813" s="6"/>
      <c r="G813" s="6"/>
      <c r="M813" s="69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2">
      <c r="A814" s="6"/>
      <c r="B814" s="6"/>
      <c r="C814" s="6"/>
      <c r="D814" s="6"/>
      <c r="E814" s="6"/>
      <c r="F814" s="6"/>
      <c r="G814" s="6"/>
      <c r="M814" s="69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2">
      <c r="A815" s="6"/>
      <c r="B815" s="6"/>
      <c r="C815" s="6"/>
      <c r="D815" s="6"/>
      <c r="E815" s="6"/>
      <c r="F815" s="6"/>
      <c r="G815" s="6"/>
      <c r="M815" s="69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2">
      <c r="A816" s="6"/>
      <c r="B816" s="6"/>
      <c r="C816" s="6"/>
      <c r="D816" s="6"/>
      <c r="E816" s="6"/>
      <c r="F816" s="6"/>
      <c r="G816" s="6"/>
      <c r="M816" s="69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2">
      <c r="A817" s="6"/>
      <c r="B817" s="6"/>
      <c r="C817" s="6"/>
      <c r="D817" s="6"/>
      <c r="E817" s="6"/>
      <c r="F817" s="6"/>
      <c r="G817" s="6"/>
      <c r="M817" s="69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2">
      <c r="A818" s="6"/>
      <c r="B818" s="6"/>
      <c r="C818" s="6"/>
      <c r="D818" s="6"/>
      <c r="E818" s="6"/>
      <c r="F818" s="6"/>
      <c r="G818" s="6"/>
      <c r="M818" s="69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2">
      <c r="A819" s="6"/>
      <c r="B819" s="6"/>
      <c r="C819" s="6"/>
      <c r="D819" s="6"/>
      <c r="E819" s="6"/>
      <c r="F819" s="6"/>
      <c r="G819" s="6"/>
      <c r="M819" s="69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2">
      <c r="A820" s="6"/>
      <c r="B820" s="6"/>
      <c r="C820" s="6"/>
      <c r="D820" s="6"/>
      <c r="E820" s="6"/>
      <c r="F820" s="6"/>
      <c r="G820" s="6"/>
      <c r="M820" s="69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2">
      <c r="A821" s="6"/>
      <c r="B821" s="6"/>
      <c r="C821" s="6"/>
      <c r="D821" s="6"/>
      <c r="E821" s="6"/>
      <c r="F821" s="6"/>
      <c r="G821" s="6"/>
      <c r="M821" s="69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2">
      <c r="A822" s="6"/>
      <c r="B822" s="6"/>
      <c r="C822" s="6"/>
      <c r="D822" s="6"/>
      <c r="E822" s="6"/>
      <c r="F822" s="6"/>
      <c r="G822" s="6"/>
      <c r="M822" s="69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2">
      <c r="A823" s="6"/>
      <c r="B823" s="6"/>
      <c r="C823" s="6"/>
      <c r="D823" s="6"/>
      <c r="E823" s="6"/>
      <c r="F823" s="6"/>
      <c r="G823" s="6"/>
      <c r="M823" s="69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2">
      <c r="A824" s="6"/>
      <c r="B824" s="6"/>
      <c r="C824" s="6"/>
      <c r="D824" s="6"/>
      <c r="E824" s="6"/>
      <c r="F824" s="6"/>
      <c r="G824" s="6"/>
      <c r="M824" s="69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2">
      <c r="A825" s="6"/>
      <c r="B825" s="6"/>
      <c r="C825" s="6"/>
      <c r="D825" s="6"/>
      <c r="E825" s="6"/>
      <c r="F825" s="6"/>
      <c r="G825" s="6"/>
      <c r="M825" s="69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2">
      <c r="A826" s="6"/>
      <c r="B826" s="6"/>
      <c r="C826" s="6"/>
      <c r="D826" s="6"/>
      <c r="E826" s="6"/>
      <c r="F826" s="6"/>
      <c r="G826" s="6"/>
      <c r="M826" s="69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2">
      <c r="A827" s="6"/>
      <c r="B827" s="6"/>
      <c r="C827" s="6"/>
      <c r="D827" s="6"/>
      <c r="E827" s="6"/>
      <c r="F827" s="6"/>
      <c r="G827" s="6"/>
      <c r="M827" s="69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2">
      <c r="A828" s="6"/>
      <c r="B828" s="6"/>
      <c r="C828" s="6"/>
      <c r="D828" s="6"/>
      <c r="E828" s="6"/>
      <c r="F828" s="6"/>
      <c r="G828" s="6"/>
      <c r="M828" s="69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2">
      <c r="A829" s="6"/>
      <c r="B829" s="6"/>
      <c r="C829" s="6"/>
      <c r="D829" s="6"/>
      <c r="E829" s="6"/>
      <c r="F829" s="6"/>
      <c r="G829" s="6"/>
      <c r="M829" s="69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2">
      <c r="A830" s="6"/>
      <c r="B830" s="6"/>
      <c r="C830" s="6"/>
      <c r="D830" s="6"/>
      <c r="E830" s="6"/>
      <c r="F830" s="6"/>
      <c r="G830" s="6"/>
      <c r="M830" s="69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2">
      <c r="A831" s="6"/>
      <c r="B831" s="6"/>
      <c r="C831" s="6"/>
      <c r="D831" s="6"/>
      <c r="E831" s="6"/>
      <c r="F831" s="6"/>
      <c r="G831" s="6"/>
      <c r="M831" s="69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2">
      <c r="A832" s="6"/>
      <c r="B832" s="6"/>
      <c r="C832" s="6"/>
      <c r="D832" s="6"/>
      <c r="E832" s="6"/>
      <c r="F832" s="6"/>
      <c r="G832" s="6"/>
      <c r="M832" s="69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2">
      <c r="A833" s="6"/>
      <c r="B833" s="6"/>
      <c r="C833" s="6"/>
      <c r="D833" s="6"/>
      <c r="E833" s="6"/>
      <c r="F833" s="6"/>
      <c r="G833" s="6"/>
      <c r="M833" s="69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2">
      <c r="A834" s="6"/>
      <c r="B834" s="6"/>
      <c r="C834" s="6"/>
      <c r="D834" s="6"/>
      <c r="E834" s="6"/>
      <c r="F834" s="6"/>
      <c r="G834" s="6"/>
      <c r="M834" s="69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2">
      <c r="A835" s="6"/>
      <c r="B835" s="6"/>
      <c r="C835" s="6"/>
      <c r="D835" s="6"/>
      <c r="E835" s="6"/>
      <c r="F835" s="6"/>
      <c r="G835" s="6"/>
      <c r="M835" s="69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2">
      <c r="A836" s="6"/>
      <c r="B836" s="6"/>
      <c r="C836" s="6"/>
      <c r="D836" s="6"/>
      <c r="E836" s="6"/>
      <c r="F836" s="6"/>
      <c r="G836" s="6"/>
      <c r="M836" s="69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2">
      <c r="A837" s="6"/>
      <c r="B837" s="6"/>
      <c r="C837" s="6"/>
      <c r="D837" s="6"/>
      <c r="E837" s="6"/>
      <c r="F837" s="6"/>
      <c r="G837" s="6"/>
      <c r="M837" s="69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2">
      <c r="A838" s="6"/>
      <c r="B838" s="6"/>
      <c r="C838" s="6"/>
      <c r="D838" s="6"/>
      <c r="E838" s="6"/>
      <c r="F838" s="6"/>
      <c r="G838" s="6"/>
      <c r="M838" s="69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2">
      <c r="A839" s="6"/>
      <c r="B839" s="6"/>
      <c r="C839" s="6"/>
      <c r="D839" s="6"/>
      <c r="E839" s="6"/>
      <c r="F839" s="6"/>
      <c r="G839" s="6"/>
      <c r="M839" s="69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2">
      <c r="A840" s="6"/>
      <c r="B840" s="6"/>
      <c r="C840" s="6"/>
      <c r="D840" s="6"/>
      <c r="E840" s="6"/>
      <c r="F840" s="6"/>
      <c r="G840" s="6"/>
      <c r="M840" s="69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2">
      <c r="A841" s="6"/>
      <c r="B841" s="6"/>
      <c r="C841" s="6"/>
      <c r="D841" s="6"/>
      <c r="E841" s="6"/>
      <c r="F841" s="6"/>
      <c r="G841" s="6"/>
      <c r="M841" s="69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2">
      <c r="A842" s="6"/>
      <c r="B842" s="6"/>
      <c r="C842" s="6"/>
      <c r="D842" s="6"/>
      <c r="E842" s="6"/>
      <c r="F842" s="6"/>
      <c r="G842" s="6"/>
      <c r="M842" s="69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2">
      <c r="A843" s="6"/>
      <c r="B843" s="6"/>
      <c r="C843" s="6"/>
      <c r="D843" s="6"/>
      <c r="E843" s="6"/>
      <c r="F843" s="6"/>
      <c r="G843" s="6"/>
      <c r="M843" s="69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2">
      <c r="A844" s="6"/>
      <c r="B844" s="6"/>
      <c r="C844" s="6"/>
      <c r="D844" s="6"/>
      <c r="E844" s="6"/>
      <c r="F844" s="6"/>
      <c r="G844" s="6"/>
      <c r="M844" s="69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2">
      <c r="A845" s="6"/>
      <c r="B845" s="6"/>
      <c r="C845" s="6"/>
      <c r="D845" s="6"/>
      <c r="E845" s="6"/>
      <c r="F845" s="6"/>
      <c r="G845" s="6"/>
      <c r="M845" s="69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2">
      <c r="A846" s="6"/>
      <c r="B846" s="6"/>
      <c r="C846" s="6"/>
      <c r="D846" s="6"/>
      <c r="E846" s="6"/>
      <c r="F846" s="6"/>
      <c r="G846" s="6"/>
      <c r="M846" s="69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2">
      <c r="A847" s="6"/>
      <c r="B847" s="6"/>
      <c r="C847" s="6"/>
      <c r="D847" s="6"/>
      <c r="E847" s="6"/>
      <c r="F847" s="6"/>
      <c r="G847" s="6"/>
      <c r="M847" s="69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2">
      <c r="A848" s="6"/>
      <c r="B848" s="6"/>
      <c r="C848" s="6"/>
      <c r="D848" s="6"/>
      <c r="E848" s="6"/>
      <c r="F848" s="6"/>
      <c r="G848" s="6"/>
      <c r="M848" s="69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2">
      <c r="A849" s="6"/>
      <c r="B849" s="6"/>
      <c r="C849" s="6"/>
      <c r="D849" s="6"/>
      <c r="E849" s="6"/>
      <c r="F849" s="6"/>
      <c r="G849" s="6"/>
      <c r="M849" s="69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2">
      <c r="A850" s="6"/>
      <c r="B850" s="6"/>
      <c r="C850" s="6"/>
      <c r="D850" s="6"/>
      <c r="E850" s="6"/>
      <c r="F850" s="6"/>
      <c r="G850" s="6"/>
      <c r="M850" s="69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2">
      <c r="A851" s="6"/>
      <c r="B851" s="6"/>
      <c r="C851" s="6"/>
      <c r="D851" s="6"/>
      <c r="E851" s="6"/>
      <c r="F851" s="6"/>
      <c r="G851" s="6"/>
      <c r="M851" s="69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2">
      <c r="A852" s="6"/>
      <c r="B852" s="6"/>
      <c r="C852" s="6"/>
      <c r="D852" s="6"/>
      <c r="E852" s="6"/>
      <c r="F852" s="6"/>
      <c r="G852" s="6"/>
      <c r="M852" s="69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2">
      <c r="A853" s="6"/>
      <c r="B853" s="6"/>
      <c r="C853" s="6"/>
      <c r="D853" s="6"/>
      <c r="E853" s="6"/>
      <c r="F853" s="6"/>
      <c r="G853" s="6"/>
      <c r="M853" s="69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2">
      <c r="A854" s="6"/>
      <c r="B854" s="6"/>
      <c r="C854" s="6"/>
      <c r="D854" s="6"/>
      <c r="E854" s="6"/>
      <c r="F854" s="6"/>
      <c r="G854" s="6"/>
      <c r="M854" s="69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2">
      <c r="A855" s="6"/>
      <c r="B855" s="6"/>
      <c r="C855" s="6"/>
      <c r="D855" s="6"/>
      <c r="E855" s="6"/>
      <c r="F855" s="6"/>
      <c r="G855" s="6"/>
      <c r="M855" s="69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2">
      <c r="A856" s="6"/>
      <c r="B856" s="6"/>
      <c r="C856" s="6"/>
      <c r="D856" s="6"/>
      <c r="E856" s="6"/>
      <c r="F856" s="6"/>
      <c r="G856" s="6"/>
      <c r="M856" s="69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2">
      <c r="A857" s="6"/>
      <c r="B857" s="6"/>
      <c r="C857" s="6"/>
      <c r="D857" s="6"/>
      <c r="E857" s="6"/>
      <c r="F857" s="6"/>
      <c r="G857" s="6"/>
      <c r="M857" s="69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2">
      <c r="A858" s="6"/>
      <c r="B858" s="6"/>
      <c r="C858" s="6"/>
      <c r="D858" s="6"/>
      <c r="E858" s="6"/>
      <c r="F858" s="6"/>
      <c r="G858" s="6"/>
      <c r="M858" s="69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2">
      <c r="A859" s="6"/>
      <c r="B859" s="6"/>
      <c r="C859" s="6"/>
      <c r="D859" s="6"/>
      <c r="E859" s="6"/>
      <c r="F859" s="6"/>
      <c r="G859" s="6"/>
      <c r="M859" s="69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2">
      <c r="A860" s="6"/>
      <c r="B860" s="6"/>
      <c r="C860" s="6"/>
      <c r="D860" s="6"/>
      <c r="E860" s="6"/>
      <c r="F860" s="6"/>
      <c r="G860" s="6"/>
      <c r="M860" s="69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2">
      <c r="A861" s="6"/>
      <c r="B861" s="6"/>
      <c r="C861" s="6"/>
      <c r="D861" s="6"/>
      <c r="E861" s="6"/>
      <c r="F861" s="6"/>
      <c r="G861" s="6"/>
      <c r="M861" s="69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2">
      <c r="A862" s="6"/>
      <c r="B862" s="6"/>
      <c r="C862" s="6"/>
      <c r="D862" s="6"/>
      <c r="E862" s="6"/>
      <c r="F862" s="6"/>
      <c r="G862" s="6"/>
      <c r="M862" s="69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2">
      <c r="A863" s="6"/>
      <c r="B863" s="6"/>
      <c r="C863" s="6"/>
      <c r="D863" s="6"/>
      <c r="E863" s="6"/>
      <c r="F863" s="6"/>
      <c r="G863" s="6"/>
      <c r="M863" s="69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2">
      <c r="A864" s="6"/>
      <c r="B864" s="6"/>
      <c r="C864" s="6"/>
      <c r="D864" s="6"/>
      <c r="E864" s="6"/>
      <c r="F864" s="6"/>
      <c r="G864" s="6"/>
      <c r="M864" s="69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2">
      <c r="A865" s="6"/>
      <c r="B865" s="6"/>
      <c r="C865" s="6"/>
      <c r="D865" s="6"/>
      <c r="E865" s="6"/>
      <c r="F865" s="6"/>
      <c r="G865" s="6"/>
      <c r="M865" s="69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2">
      <c r="A866" s="6"/>
      <c r="B866" s="6"/>
      <c r="C866" s="6"/>
      <c r="D866" s="6"/>
      <c r="E866" s="6"/>
      <c r="F866" s="6"/>
      <c r="G866" s="6"/>
      <c r="M866" s="69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2">
      <c r="A867" s="6"/>
      <c r="B867" s="6"/>
      <c r="C867" s="6"/>
      <c r="D867" s="6"/>
      <c r="E867" s="6"/>
      <c r="F867" s="6"/>
      <c r="G867" s="6"/>
      <c r="M867" s="69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2">
      <c r="A868" s="6"/>
      <c r="B868" s="6"/>
      <c r="C868" s="6"/>
      <c r="D868" s="6"/>
      <c r="E868" s="6"/>
      <c r="F868" s="6"/>
      <c r="G868" s="6"/>
      <c r="M868" s="69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2">
      <c r="A869" s="6"/>
      <c r="B869" s="6"/>
      <c r="C869" s="6"/>
      <c r="D869" s="6"/>
      <c r="E869" s="6"/>
      <c r="F869" s="6"/>
      <c r="G869" s="6"/>
      <c r="M869" s="69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2">
      <c r="A870" s="6"/>
      <c r="B870" s="6"/>
      <c r="C870" s="6"/>
      <c r="D870" s="6"/>
      <c r="E870" s="6"/>
      <c r="F870" s="6"/>
      <c r="G870" s="6"/>
      <c r="M870" s="69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2">
      <c r="A871" s="6"/>
      <c r="B871" s="6"/>
      <c r="C871" s="6"/>
      <c r="D871" s="6"/>
      <c r="E871" s="6"/>
      <c r="F871" s="6"/>
      <c r="G871" s="6"/>
      <c r="M871" s="69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2">
      <c r="A872" s="6"/>
      <c r="B872" s="6"/>
      <c r="C872" s="6"/>
      <c r="D872" s="6"/>
      <c r="E872" s="6"/>
      <c r="F872" s="6"/>
      <c r="G872" s="6"/>
      <c r="M872" s="69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2">
      <c r="A873" s="6"/>
      <c r="B873" s="6"/>
      <c r="C873" s="6"/>
      <c r="D873" s="6"/>
      <c r="E873" s="6"/>
      <c r="F873" s="6"/>
      <c r="G873" s="6"/>
      <c r="M873" s="69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2">
      <c r="A874" s="6"/>
      <c r="B874" s="6"/>
      <c r="C874" s="6"/>
      <c r="D874" s="6"/>
      <c r="E874" s="6"/>
      <c r="F874" s="6"/>
      <c r="G874" s="6"/>
      <c r="M874" s="69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2">
      <c r="A875" s="6"/>
      <c r="B875" s="6"/>
      <c r="C875" s="6"/>
      <c r="D875" s="6"/>
      <c r="E875" s="6"/>
      <c r="F875" s="6"/>
      <c r="G875" s="6"/>
      <c r="M875" s="69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2">
      <c r="A876" s="6"/>
      <c r="B876" s="6"/>
      <c r="C876" s="6"/>
      <c r="D876" s="6"/>
      <c r="E876" s="6"/>
      <c r="F876" s="6"/>
      <c r="G876" s="6"/>
      <c r="M876" s="69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2">
      <c r="A877" s="6"/>
      <c r="B877" s="6"/>
      <c r="C877" s="6"/>
      <c r="D877" s="6"/>
      <c r="E877" s="6"/>
      <c r="F877" s="6"/>
      <c r="G877" s="6"/>
      <c r="M877" s="69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2">
      <c r="A878" s="6"/>
      <c r="B878" s="6"/>
      <c r="C878" s="6"/>
      <c r="D878" s="6"/>
      <c r="E878" s="6"/>
      <c r="F878" s="6"/>
      <c r="G878" s="6"/>
      <c r="M878" s="69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2">
      <c r="A879" s="6"/>
      <c r="B879" s="6"/>
      <c r="C879" s="6"/>
      <c r="D879" s="6"/>
      <c r="E879" s="6"/>
      <c r="F879" s="6"/>
      <c r="G879" s="6"/>
      <c r="M879" s="69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2">
      <c r="A880" s="6"/>
      <c r="B880" s="6"/>
      <c r="C880" s="6"/>
      <c r="D880" s="6"/>
      <c r="E880" s="6"/>
      <c r="F880" s="6"/>
      <c r="G880" s="6"/>
      <c r="M880" s="69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2">
      <c r="A881" s="6"/>
      <c r="B881" s="6"/>
      <c r="C881" s="6"/>
      <c r="D881" s="6"/>
      <c r="E881" s="6"/>
      <c r="F881" s="6"/>
      <c r="G881" s="6"/>
      <c r="M881" s="69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2">
      <c r="A882" s="6"/>
      <c r="B882" s="6"/>
      <c r="C882" s="6"/>
      <c r="D882" s="6"/>
      <c r="E882" s="6"/>
      <c r="F882" s="6"/>
      <c r="G882" s="6"/>
      <c r="M882" s="69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2">
      <c r="A883" s="6"/>
      <c r="B883" s="6"/>
      <c r="C883" s="6"/>
      <c r="D883" s="6"/>
      <c r="E883" s="6"/>
      <c r="F883" s="6"/>
      <c r="G883" s="6"/>
      <c r="M883" s="69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2">
      <c r="A884" s="6"/>
      <c r="B884" s="6"/>
      <c r="C884" s="6"/>
      <c r="D884" s="6"/>
      <c r="E884" s="6"/>
      <c r="F884" s="6"/>
      <c r="G884" s="6"/>
      <c r="M884" s="69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2">
      <c r="A885" s="6"/>
      <c r="B885" s="6"/>
      <c r="C885" s="6"/>
      <c r="D885" s="6"/>
      <c r="E885" s="6"/>
      <c r="F885" s="6"/>
      <c r="G885" s="6"/>
      <c r="M885" s="69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2">
      <c r="A886" s="6"/>
      <c r="B886" s="6"/>
      <c r="C886" s="6"/>
      <c r="D886" s="6"/>
      <c r="E886" s="6"/>
      <c r="F886" s="6"/>
      <c r="G886" s="6"/>
      <c r="M886" s="69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2">
      <c r="A887" s="6"/>
      <c r="B887" s="6"/>
      <c r="C887" s="6"/>
      <c r="D887" s="6"/>
      <c r="E887" s="6"/>
      <c r="F887" s="6"/>
      <c r="G887" s="6"/>
      <c r="M887" s="69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2">
      <c r="A888" s="6"/>
      <c r="B888" s="6"/>
      <c r="C888" s="6"/>
      <c r="D888" s="6"/>
      <c r="E888" s="6"/>
      <c r="F888" s="6"/>
      <c r="G888" s="6"/>
      <c r="M888" s="69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2">
      <c r="A889" s="6"/>
      <c r="B889" s="6"/>
      <c r="C889" s="6"/>
      <c r="D889" s="6"/>
      <c r="E889" s="6"/>
      <c r="F889" s="6"/>
      <c r="G889" s="6"/>
      <c r="M889" s="69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2">
      <c r="A890" s="6"/>
      <c r="B890" s="6"/>
      <c r="C890" s="6"/>
      <c r="D890" s="6"/>
      <c r="E890" s="6"/>
      <c r="F890" s="6"/>
      <c r="G890" s="6"/>
      <c r="M890" s="69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2">
      <c r="A891" s="6"/>
      <c r="B891" s="6"/>
      <c r="C891" s="6"/>
      <c r="D891" s="6"/>
      <c r="E891" s="6"/>
      <c r="F891" s="6"/>
      <c r="G891" s="6"/>
      <c r="M891" s="69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2">
      <c r="A892" s="6"/>
      <c r="B892" s="6"/>
      <c r="C892" s="6"/>
      <c r="D892" s="6"/>
      <c r="E892" s="6"/>
      <c r="F892" s="6"/>
      <c r="G892" s="6"/>
      <c r="M892" s="69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2">
      <c r="A893" s="6"/>
      <c r="B893" s="6"/>
      <c r="C893" s="6"/>
      <c r="D893" s="6"/>
      <c r="E893" s="6"/>
      <c r="F893" s="6"/>
      <c r="G893" s="6"/>
      <c r="M893" s="69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2">
      <c r="A894" s="6"/>
      <c r="B894" s="6"/>
      <c r="C894" s="6"/>
      <c r="D894" s="6"/>
      <c r="E894" s="6"/>
      <c r="F894" s="6"/>
      <c r="G894" s="6"/>
      <c r="M894" s="69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2">
      <c r="A895" s="6"/>
      <c r="B895" s="6"/>
      <c r="C895" s="6"/>
      <c r="D895" s="6"/>
      <c r="E895" s="6"/>
      <c r="F895" s="6"/>
      <c r="G895" s="6"/>
      <c r="M895" s="69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2">
      <c r="A896" s="6"/>
      <c r="B896" s="6"/>
      <c r="C896" s="6"/>
      <c r="D896" s="6"/>
      <c r="E896" s="6"/>
      <c r="F896" s="6"/>
      <c r="G896" s="6"/>
      <c r="M896" s="69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2">
      <c r="A897" s="6"/>
      <c r="B897" s="6"/>
      <c r="C897" s="6"/>
      <c r="D897" s="6"/>
      <c r="E897" s="6"/>
      <c r="F897" s="6"/>
      <c r="G897" s="6"/>
      <c r="M897" s="69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2">
      <c r="A898" s="6"/>
      <c r="B898" s="6"/>
      <c r="C898" s="6"/>
      <c r="D898" s="6"/>
      <c r="E898" s="6"/>
      <c r="F898" s="6"/>
      <c r="G898" s="6"/>
      <c r="M898" s="69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2">
      <c r="A899" s="6"/>
      <c r="B899" s="6"/>
      <c r="C899" s="6"/>
      <c r="D899" s="6"/>
      <c r="E899" s="6"/>
      <c r="F899" s="6"/>
      <c r="G899" s="6"/>
      <c r="M899" s="69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2">
      <c r="A900" s="6"/>
      <c r="B900" s="6"/>
      <c r="C900" s="6"/>
      <c r="D900" s="6"/>
      <c r="E900" s="6"/>
      <c r="F900" s="6"/>
      <c r="G900" s="6"/>
      <c r="M900" s="69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2">
      <c r="A901" s="6"/>
      <c r="B901" s="6"/>
      <c r="C901" s="6"/>
      <c r="D901" s="6"/>
      <c r="E901" s="6"/>
      <c r="F901" s="6"/>
      <c r="G901" s="6"/>
      <c r="M901" s="69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2">
      <c r="A902" s="6"/>
      <c r="B902" s="6"/>
      <c r="C902" s="6"/>
      <c r="D902" s="6"/>
      <c r="E902" s="6"/>
      <c r="F902" s="6"/>
      <c r="G902" s="6"/>
      <c r="M902" s="69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2">
      <c r="A903" s="6"/>
      <c r="B903" s="6"/>
      <c r="C903" s="6"/>
      <c r="D903" s="6"/>
      <c r="E903" s="6"/>
      <c r="F903" s="6"/>
      <c r="G903" s="6"/>
      <c r="M903" s="69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2">
      <c r="A904" s="6"/>
      <c r="B904" s="6"/>
      <c r="C904" s="6"/>
      <c r="D904" s="6"/>
      <c r="E904" s="6"/>
      <c r="F904" s="6"/>
      <c r="G904" s="6"/>
      <c r="M904" s="69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2">
      <c r="A905" s="6"/>
      <c r="B905" s="6"/>
      <c r="C905" s="6"/>
      <c r="D905" s="6"/>
      <c r="E905" s="6"/>
      <c r="F905" s="6"/>
      <c r="G905" s="6"/>
      <c r="M905" s="69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2">
      <c r="A906" s="6"/>
      <c r="B906" s="6"/>
      <c r="C906" s="6"/>
      <c r="D906" s="6"/>
      <c r="E906" s="6"/>
      <c r="F906" s="6"/>
      <c r="G906" s="6"/>
      <c r="M906" s="69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2">
      <c r="A907" s="6"/>
      <c r="B907" s="6"/>
      <c r="C907" s="6"/>
      <c r="D907" s="6"/>
      <c r="E907" s="6"/>
      <c r="F907" s="6"/>
      <c r="G907" s="6"/>
      <c r="M907" s="69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2">
      <c r="A908" s="6"/>
      <c r="B908" s="6"/>
      <c r="C908" s="6"/>
      <c r="D908" s="6"/>
      <c r="E908" s="6"/>
      <c r="F908" s="6"/>
      <c r="G908" s="6"/>
      <c r="M908" s="69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2">
      <c r="A909" s="6"/>
      <c r="B909" s="6"/>
      <c r="C909" s="6"/>
      <c r="D909" s="6"/>
      <c r="E909" s="6"/>
      <c r="F909" s="6"/>
      <c r="G909" s="6"/>
      <c r="M909" s="69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2">
      <c r="A910" s="6"/>
      <c r="B910" s="6"/>
      <c r="C910" s="6"/>
      <c r="D910" s="6"/>
      <c r="E910" s="6"/>
      <c r="F910" s="6"/>
      <c r="G910" s="6"/>
      <c r="M910" s="69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2">
      <c r="A911" s="6"/>
      <c r="B911" s="6"/>
      <c r="C911" s="6"/>
      <c r="D911" s="6"/>
      <c r="E911" s="6"/>
      <c r="F911" s="6"/>
      <c r="G911" s="6"/>
      <c r="M911" s="69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2">
      <c r="A912" s="6"/>
      <c r="B912" s="6"/>
      <c r="C912" s="6"/>
      <c r="D912" s="6"/>
      <c r="E912" s="6"/>
      <c r="F912" s="6"/>
      <c r="G912" s="6"/>
      <c r="M912" s="69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2">
      <c r="A913" s="6"/>
      <c r="B913" s="6"/>
      <c r="C913" s="6"/>
      <c r="D913" s="6"/>
      <c r="E913" s="6"/>
      <c r="F913" s="6"/>
      <c r="G913" s="6"/>
      <c r="M913" s="69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2">
      <c r="A914" s="6"/>
      <c r="B914" s="6"/>
      <c r="C914" s="6"/>
      <c r="D914" s="6"/>
      <c r="E914" s="6"/>
      <c r="F914" s="6"/>
      <c r="G914" s="6"/>
      <c r="M914" s="69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2">
      <c r="A915" s="6"/>
      <c r="B915" s="6"/>
      <c r="C915" s="6"/>
      <c r="D915" s="6"/>
      <c r="E915" s="6"/>
      <c r="F915" s="6"/>
      <c r="G915" s="6"/>
      <c r="M915" s="69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2">
      <c r="A916" s="6"/>
      <c r="B916" s="6"/>
      <c r="C916" s="6"/>
      <c r="D916" s="6"/>
      <c r="E916" s="6"/>
      <c r="F916" s="6"/>
      <c r="G916" s="6"/>
      <c r="M916" s="69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2">
      <c r="A917" s="6"/>
      <c r="B917" s="6"/>
      <c r="C917" s="6"/>
      <c r="D917" s="6"/>
      <c r="E917" s="6"/>
      <c r="F917" s="6"/>
      <c r="G917" s="6"/>
      <c r="M917" s="69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2">
      <c r="A918" s="6"/>
      <c r="B918" s="6"/>
      <c r="C918" s="6"/>
      <c r="D918" s="6"/>
      <c r="E918" s="6"/>
      <c r="F918" s="6"/>
      <c r="G918" s="6"/>
      <c r="M918" s="69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2">
      <c r="A919" s="6"/>
      <c r="B919" s="6"/>
      <c r="C919" s="6"/>
      <c r="D919" s="6"/>
      <c r="E919" s="6"/>
      <c r="F919" s="6"/>
      <c r="G919" s="6"/>
      <c r="M919" s="69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2">
      <c r="A920" s="6"/>
      <c r="B920" s="6"/>
      <c r="C920" s="6"/>
      <c r="D920" s="6"/>
      <c r="E920" s="6"/>
      <c r="F920" s="6"/>
      <c r="G920" s="6"/>
      <c r="M920" s="69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2">
      <c r="A921" s="6"/>
      <c r="B921" s="6"/>
      <c r="C921" s="6"/>
      <c r="D921" s="6"/>
      <c r="E921" s="6"/>
      <c r="F921" s="6"/>
      <c r="G921" s="6"/>
      <c r="M921" s="69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2">
      <c r="A922" s="6"/>
      <c r="B922" s="6"/>
      <c r="C922" s="6"/>
      <c r="D922" s="6"/>
      <c r="E922" s="6"/>
      <c r="F922" s="6"/>
      <c r="G922" s="6"/>
      <c r="M922" s="69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2">
      <c r="A923" s="6"/>
      <c r="B923" s="6"/>
      <c r="C923" s="6"/>
      <c r="D923" s="6"/>
      <c r="E923" s="6"/>
      <c r="F923" s="6"/>
      <c r="G923" s="6"/>
      <c r="M923" s="69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2">
      <c r="A924" s="6"/>
      <c r="B924" s="6"/>
      <c r="C924" s="6"/>
      <c r="D924" s="6"/>
      <c r="E924" s="6"/>
      <c r="F924" s="6"/>
      <c r="G924" s="6"/>
      <c r="M924" s="69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2">
      <c r="A925" s="6"/>
      <c r="B925" s="6"/>
      <c r="C925" s="6"/>
      <c r="D925" s="6"/>
      <c r="E925" s="6"/>
      <c r="F925" s="6"/>
      <c r="G925" s="6"/>
      <c r="M925" s="69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2">
      <c r="A926" s="6"/>
      <c r="B926" s="6"/>
      <c r="C926" s="6"/>
      <c r="D926" s="6"/>
      <c r="E926" s="6"/>
      <c r="F926" s="6"/>
      <c r="G926" s="6"/>
      <c r="M926" s="69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2">
      <c r="A927" s="6"/>
      <c r="B927" s="6"/>
      <c r="C927" s="6"/>
      <c r="D927" s="6"/>
      <c r="E927" s="6"/>
      <c r="F927" s="6"/>
      <c r="G927" s="6"/>
      <c r="M927" s="69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2">
      <c r="A928" s="6"/>
      <c r="B928" s="6"/>
      <c r="C928" s="6"/>
      <c r="D928" s="6"/>
      <c r="E928" s="6"/>
      <c r="F928" s="6"/>
      <c r="G928" s="6"/>
      <c r="M928" s="69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2">
      <c r="A929" s="6"/>
      <c r="B929" s="6"/>
      <c r="C929" s="6"/>
      <c r="D929" s="6"/>
      <c r="E929" s="6"/>
      <c r="F929" s="6"/>
      <c r="G929" s="6"/>
      <c r="M929" s="69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2">
      <c r="A930" s="6"/>
      <c r="B930" s="6"/>
      <c r="C930" s="6"/>
      <c r="D930" s="6"/>
      <c r="E930" s="6"/>
      <c r="F930" s="6"/>
      <c r="G930" s="6"/>
      <c r="M930" s="69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2">
      <c r="A931" s="6"/>
      <c r="B931" s="6"/>
      <c r="C931" s="6"/>
      <c r="D931" s="6"/>
      <c r="E931" s="6"/>
      <c r="F931" s="6"/>
      <c r="G931" s="6"/>
      <c r="M931" s="69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2">
      <c r="A932" s="6"/>
      <c r="B932" s="6"/>
      <c r="C932" s="6"/>
      <c r="D932" s="6"/>
      <c r="E932" s="6"/>
      <c r="F932" s="6"/>
      <c r="G932" s="6"/>
      <c r="M932" s="69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2">
      <c r="A933" s="6"/>
      <c r="B933" s="6"/>
      <c r="C933" s="6"/>
      <c r="D933" s="6"/>
      <c r="E933" s="6"/>
      <c r="F933" s="6"/>
      <c r="G933" s="6"/>
      <c r="M933" s="69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2">
      <c r="A934" s="6"/>
      <c r="B934" s="6"/>
      <c r="C934" s="6"/>
      <c r="D934" s="6"/>
      <c r="E934" s="6"/>
      <c r="F934" s="6"/>
      <c r="G934" s="6"/>
      <c r="M934" s="69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2">
      <c r="A935" s="6"/>
      <c r="B935" s="6"/>
      <c r="C935" s="6"/>
      <c r="D935" s="6"/>
      <c r="E935" s="6"/>
      <c r="F935" s="6"/>
      <c r="G935" s="6"/>
      <c r="M935" s="69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2">
      <c r="A936" s="6"/>
      <c r="B936" s="6"/>
      <c r="C936" s="6"/>
      <c r="D936" s="6"/>
      <c r="E936" s="6"/>
      <c r="F936" s="6"/>
      <c r="G936" s="6"/>
      <c r="M936" s="69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2">
      <c r="A937" s="6"/>
      <c r="B937" s="6"/>
      <c r="C937" s="6"/>
      <c r="D937" s="6"/>
      <c r="E937" s="6"/>
      <c r="F937" s="6"/>
      <c r="G937" s="6"/>
      <c r="M937" s="69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2">
      <c r="A938" s="6"/>
      <c r="B938" s="6"/>
      <c r="C938" s="6"/>
      <c r="D938" s="6"/>
      <c r="E938" s="6"/>
      <c r="F938" s="6"/>
      <c r="G938" s="6"/>
      <c r="M938" s="69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2">
      <c r="A939" s="6"/>
      <c r="B939" s="6"/>
      <c r="C939" s="6"/>
      <c r="D939" s="6"/>
      <c r="E939" s="6"/>
      <c r="F939" s="6"/>
      <c r="G939" s="6"/>
      <c r="M939" s="69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2">
      <c r="A940" s="6"/>
      <c r="B940" s="6"/>
      <c r="C940" s="6"/>
      <c r="D940" s="6"/>
      <c r="E940" s="6"/>
      <c r="F940" s="6"/>
      <c r="G940" s="6"/>
      <c r="M940" s="69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2">
      <c r="A941" s="6"/>
      <c r="B941" s="6"/>
      <c r="C941" s="6"/>
      <c r="D941" s="6"/>
      <c r="E941" s="6"/>
      <c r="F941" s="6"/>
      <c r="G941" s="6"/>
      <c r="M941" s="69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2">
      <c r="A942" s="6"/>
      <c r="B942" s="6"/>
      <c r="C942" s="6"/>
      <c r="D942" s="6"/>
      <c r="E942" s="6"/>
      <c r="F942" s="6"/>
      <c r="G942" s="6"/>
      <c r="M942" s="69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2">
      <c r="A943" s="6"/>
      <c r="B943" s="6"/>
      <c r="C943" s="6"/>
      <c r="D943" s="6"/>
      <c r="E943" s="6"/>
      <c r="F943" s="6"/>
      <c r="G943" s="6"/>
      <c r="M943" s="69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2">
      <c r="A944" s="6"/>
      <c r="B944" s="6"/>
      <c r="C944" s="6"/>
      <c r="D944" s="6"/>
      <c r="E944" s="6"/>
      <c r="F944" s="6"/>
      <c r="G944" s="6"/>
      <c r="M944" s="69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2">
      <c r="A945" s="6"/>
      <c r="B945" s="6"/>
      <c r="C945" s="6"/>
      <c r="D945" s="6"/>
      <c r="E945" s="6"/>
      <c r="F945" s="6"/>
      <c r="G945" s="6"/>
      <c r="M945" s="69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2">
      <c r="A946" s="6"/>
      <c r="B946" s="6"/>
      <c r="C946" s="6"/>
      <c r="D946" s="6"/>
      <c r="E946" s="6"/>
      <c r="F946" s="6"/>
      <c r="G946" s="6"/>
      <c r="M946" s="69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2">
      <c r="A947" s="6"/>
      <c r="B947" s="6"/>
      <c r="C947" s="6"/>
      <c r="D947" s="6"/>
      <c r="E947" s="6"/>
      <c r="F947" s="6"/>
      <c r="G947" s="6"/>
      <c r="M947" s="69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2">
      <c r="A948" s="6"/>
      <c r="B948" s="6"/>
      <c r="C948" s="6"/>
      <c r="D948" s="6"/>
      <c r="E948" s="6"/>
      <c r="F948" s="6"/>
      <c r="G948" s="6"/>
      <c r="M948" s="69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2">
      <c r="A949" s="6"/>
      <c r="B949" s="6"/>
      <c r="C949" s="6"/>
      <c r="D949" s="6"/>
      <c r="E949" s="6"/>
      <c r="F949" s="6"/>
      <c r="G949" s="6"/>
      <c r="M949" s="69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2">
      <c r="A950" s="6"/>
      <c r="B950" s="6"/>
      <c r="C950" s="6"/>
      <c r="D950" s="6"/>
      <c r="E950" s="6"/>
      <c r="F950" s="6"/>
      <c r="G950" s="6"/>
      <c r="M950" s="69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2">
      <c r="A951" s="6"/>
      <c r="B951" s="6"/>
      <c r="C951" s="6"/>
      <c r="D951" s="6"/>
      <c r="E951" s="6"/>
      <c r="F951" s="6"/>
      <c r="G951" s="6"/>
      <c r="M951" s="69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2">
      <c r="A952" s="6"/>
      <c r="B952" s="6"/>
      <c r="C952" s="6"/>
      <c r="D952" s="6"/>
      <c r="E952" s="6"/>
      <c r="F952" s="6"/>
      <c r="G952" s="6"/>
      <c r="M952" s="69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2">
      <c r="A953" s="6"/>
      <c r="B953" s="6"/>
      <c r="C953" s="6"/>
      <c r="D953" s="6"/>
      <c r="E953" s="6"/>
      <c r="F953" s="6"/>
      <c r="G953" s="6"/>
      <c r="M953" s="69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2">
      <c r="A954" s="6"/>
      <c r="B954" s="6"/>
      <c r="C954" s="6"/>
      <c r="D954" s="6"/>
      <c r="E954" s="6"/>
      <c r="F954" s="6"/>
      <c r="G954" s="6"/>
      <c r="M954" s="69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2">
      <c r="A955" s="6"/>
      <c r="B955" s="6"/>
      <c r="C955" s="6"/>
      <c r="D955" s="6"/>
      <c r="E955" s="6"/>
      <c r="F955" s="6"/>
      <c r="G955" s="6"/>
      <c r="M955" s="69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2">
      <c r="A956" s="6"/>
      <c r="B956" s="6"/>
      <c r="C956" s="6"/>
      <c r="D956" s="6"/>
      <c r="E956" s="6"/>
      <c r="F956" s="6"/>
      <c r="G956" s="6"/>
      <c r="M956" s="69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2">
      <c r="A957" s="6"/>
      <c r="B957" s="6"/>
      <c r="C957" s="6"/>
      <c r="D957" s="6"/>
      <c r="E957" s="6"/>
      <c r="F957" s="6"/>
      <c r="G957" s="6"/>
      <c r="M957" s="69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2">
      <c r="A958" s="6"/>
      <c r="B958" s="6"/>
      <c r="C958" s="6"/>
      <c r="D958" s="6"/>
      <c r="E958" s="6"/>
      <c r="F958" s="6"/>
      <c r="G958" s="6"/>
      <c r="M958" s="69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2">
      <c r="A959" s="6"/>
      <c r="B959" s="6"/>
      <c r="C959" s="6"/>
      <c r="D959" s="6"/>
      <c r="E959" s="6"/>
      <c r="F959" s="6"/>
      <c r="G959" s="6"/>
      <c r="M959" s="69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2">
      <c r="A960" s="6"/>
      <c r="B960" s="6"/>
      <c r="C960" s="6"/>
      <c r="D960" s="6"/>
      <c r="E960" s="6"/>
      <c r="F960" s="6"/>
      <c r="G960" s="6"/>
      <c r="M960" s="69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2">
      <c r="A961" s="6"/>
      <c r="B961" s="6"/>
      <c r="C961" s="6"/>
      <c r="D961" s="6"/>
      <c r="E961" s="6"/>
      <c r="F961" s="6"/>
      <c r="G961" s="6"/>
      <c r="M961" s="69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2">
      <c r="A962" s="6"/>
      <c r="B962" s="6"/>
      <c r="C962" s="6"/>
      <c r="D962" s="6"/>
      <c r="E962" s="6"/>
      <c r="F962" s="6"/>
      <c r="G962" s="6"/>
      <c r="M962" s="69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2">
      <c r="A963" s="6"/>
      <c r="B963" s="6"/>
      <c r="C963" s="6"/>
      <c r="D963" s="6"/>
      <c r="E963" s="6"/>
      <c r="F963" s="6"/>
      <c r="G963" s="6"/>
      <c r="M963" s="69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2">
      <c r="A964" s="6"/>
      <c r="B964" s="6"/>
      <c r="C964" s="6"/>
      <c r="D964" s="6"/>
      <c r="E964" s="6"/>
      <c r="F964" s="6"/>
      <c r="G964" s="6"/>
      <c r="M964" s="69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2">
      <c r="A965" s="6"/>
      <c r="B965" s="6"/>
      <c r="C965" s="6"/>
      <c r="D965" s="6"/>
      <c r="E965" s="6"/>
      <c r="F965" s="6"/>
      <c r="G965" s="6"/>
      <c r="M965" s="69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2">
      <c r="A966" s="6"/>
      <c r="B966" s="6"/>
      <c r="C966" s="6"/>
      <c r="D966" s="6"/>
      <c r="E966" s="6"/>
      <c r="F966" s="6"/>
      <c r="G966" s="6"/>
      <c r="M966" s="69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2">
      <c r="A967" s="6"/>
      <c r="B967" s="6"/>
      <c r="C967" s="6"/>
      <c r="D967" s="6"/>
      <c r="E967" s="6"/>
      <c r="F967" s="6"/>
      <c r="G967" s="6"/>
      <c r="M967" s="69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2">
      <c r="A968" s="6"/>
      <c r="B968" s="6"/>
      <c r="C968" s="6"/>
      <c r="D968" s="6"/>
      <c r="E968" s="6"/>
      <c r="F968" s="6"/>
      <c r="G968" s="6"/>
      <c r="M968" s="69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2">
      <c r="A969" s="6"/>
      <c r="B969" s="6"/>
      <c r="C969" s="6"/>
      <c r="D969" s="6"/>
      <c r="E969" s="6"/>
      <c r="F969" s="6"/>
      <c r="G969" s="6"/>
      <c r="M969" s="69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2">
      <c r="A970" s="6"/>
      <c r="B970" s="6"/>
      <c r="C970" s="6"/>
      <c r="D970" s="6"/>
      <c r="E970" s="6"/>
      <c r="F970" s="6"/>
      <c r="G970" s="6"/>
      <c r="M970" s="69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2">
      <c r="A971" s="6"/>
      <c r="B971" s="6"/>
      <c r="C971" s="6"/>
      <c r="D971" s="6"/>
      <c r="E971" s="6"/>
      <c r="F971" s="6"/>
      <c r="G971" s="6"/>
      <c r="M971" s="69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2">
      <c r="A972" s="6"/>
      <c r="B972" s="6"/>
      <c r="C972" s="6"/>
      <c r="D972" s="6"/>
      <c r="E972" s="6"/>
      <c r="F972" s="6"/>
      <c r="G972" s="6"/>
      <c r="M972" s="69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2">
      <c r="A973" s="6"/>
      <c r="B973" s="6"/>
      <c r="C973" s="6"/>
      <c r="D973" s="6"/>
      <c r="E973" s="6"/>
      <c r="F973" s="6"/>
      <c r="G973" s="6"/>
      <c r="M973" s="69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2">
      <c r="A974" s="6"/>
      <c r="B974" s="6"/>
      <c r="C974" s="6"/>
      <c r="D974" s="6"/>
      <c r="E974" s="6"/>
      <c r="F974" s="6"/>
      <c r="G974" s="6"/>
      <c r="M974" s="69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2">
      <c r="A975" s="6"/>
      <c r="B975" s="6"/>
      <c r="C975" s="6"/>
      <c r="D975" s="6"/>
      <c r="E975" s="6"/>
      <c r="F975" s="6"/>
      <c r="G975" s="6"/>
      <c r="M975" s="69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2">
      <c r="A976" s="6"/>
      <c r="B976" s="6"/>
      <c r="C976" s="6"/>
      <c r="D976" s="6"/>
      <c r="E976" s="6"/>
      <c r="F976" s="6"/>
      <c r="G976" s="6"/>
      <c r="M976" s="69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2">
      <c r="A977" s="6"/>
      <c r="B977" s="6"/>
      <c r="C977" s="6"/>
      <c r="D977" s="6"/>
      <c r="E977" s="6"/>
      <c r="F977" s="6"/>
      <c r="G977" s="6"/>
      <c r="M977" s="69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2">
      <c r="A978" s="6"/>
      <c r="B978" s="6"/>
      <c r="C978" s="6"/>
      <c r="D978" s="6"/>
      <c r="E978" s="6"/>
      <c r="F978" s="6"/>
      <c r="G978" s="6"/>
      <c r="M978" s="69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2">
      <c r="A979" s="6"/>
      <c r="B979" s="6"/>
      <c r="C979" s="6"/>
      <c r="D979" s="6"/>
      <c r="E979" s="6"/>
      <c r="F979" s="6"/>
      <c r="G979" s="6"/>
      <c r="M979" s="69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2">
      <c r="A980" s="6"/>
      <c r="B980" s="6"/>
      <c r="C980" s="6"/>
      <c r="D980" s="6"/>
      <c r="E980" s="6"/>
      <c r="F980" s="6"/>
      <c r="G980" s="6"/>
      <c r="M980" s="69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2">
      <c r="A981" s="6"/>
      <c r="B981" s="6"/>
      <c r="C981" s="6"/>
      <c r="D981" s="6"/>
      <c r="E981" s="6"/>
      <c r="F981" s="6"/>
      <c r="G981" s="6"/>
      <c r="M981" s="69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2">
      <c r="A982" s="6"/>
      <c r="B982" s="6"/>
      <c r="C982" s="6"/>
      <c r="D982" s="6"/>
      <c r="E982" s="6"/>
      <c r="F982" s="6"/>
      <c r="G982" s="6"/>
      <c r="M982" s="69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2">
      <c r="A983" s="6"/>
      <c r="B983" s="6"/>
      <c r="C983" s="6"/>
      <c r="D983" s="6"/>
      <c r="E983" s="6"/>
      <c r="F983" s="6"/>
      <c r="G983" s="6"/>
      <c r="M983" s="69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2">
      <c r="A984" s="6"/>
      <c r="B984" s="6"/>
      <c r="C984" s="6"/>
      <c r="D984" s="6"/>
      <c r="E984" s="6"/>
      <c r="F984" s="6"/>
      <c r="G984" s="6"/>
      <c r="M984" s="69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2">
      <c r="A985" s="6"/>
      <c r="B985" s="6"/>
      <c r="C985" s="6"/>
      <c r="D985" s="6"/>
      <c r="E985" s="6"/>
      <c r="F985" s="6"/>
      <c r="G985" s="6"/>
      <c r="M985" s="69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2">
      <c r="A986" s="6"/>
      <c r="B986" s="6"/>
      <c r="C986" s="6"/>
      <c r="D986" s="6"/>
      <c r="E986" s="6"/>
      <c r="F986" s="6"/>
      <c r="G986" s="6"/>
      <c r="M986" s="69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2">
      <c r="A987" s="6"/>
      <c r="B987" s="6"/>
      <c r="C987" s="6"/>
      <c r="D987" s="6"/>
      <c r="E987" s="6"/>
      <c r="F987" s="6"/>
      <c r="G987" s="6"/>
      <c r="M987" s="69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2">
      <c r="A988" s="6"/>
      <c r="B988" s="6"/>
      <c r="C988" s="6"/>
      <c r="D988" s="6"/>
      <c r="E988" s="6"/>
      <c r="F988" s="6"/>
      <c r="G988" s="6"/>
      <c r="M988" s="69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2">
      <c r="A989" s="6"/>
      <c r="B989" s="6"/>
      <c r="C989" s="6"/>
      <c r="D989" s="6"/>
      <c r="E989" s="6"/>
      <c r="F989" s="6"/>
      <c r="G989" s="6"/>
      <c r="M989" s="69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2">
      <c r="A990" s="6"/>
      <c r="B990" s="6"/>
      <c r="C990" s="6"/>
      <c r="D990" s="6"/>
      <c r="E990" s="6"/>
      <c r="F990" s="6"/>
      <c r="G990" s="6"/>
      <c r="M990" s="69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2">
      <c r="A991" s="6"/>
      <c r="B991" s="6"/>
      <c r="C991" s="6"/>
      <c r="D991" s="6"/>
      <c r="E991" s="6"/>
      <c r="F991" s="6"/>
      <c r="G991" s="6"/>
      <c r="M991" s="69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2">
      <c r="A992" s="6"/>
      <c r="B992" s="6"/>
      <c r="C992" s="6"/>
      <c r="D992" s="6"/>
      <c r="E992" s="6"/>
      <c r="F992" s="6"/>
      <c r="G992" s="6"/>
      <c r="M992" s="69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2">
      <c r="A993" s="6"/>
      <c r="B993" s="6"/>
      <c r="C993" s="6"/>
      <c r="D993" s="6"/>
      <c r="E993" s="6"/>
      <c r="F993" s="6"/>
      <c r="G993" s="6"/>
      <c r="M993" s="69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2">
      <c r="A994" s="6"/>
      <c r="B994" s="6"/>
      <c r="C994" s="6"/>
      <c r="D994" s="6"/>
      <c r="E994" s="6"/>
      <c r="F994" s="6"/>
      <c r="G994" s="6"/>
      <c r="M994" s="69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2">
      <c r="A995" s="6"/>
      <c r="B995" s="6"/>
      <c r="C995" s="6"/>
      <c r="D995" s="6"/>
      <c r="E995" s="6"/>
      <c r="F995" s="6"/>
      <c r="G995" s="6"/>
      <c r="M995" s="69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2">
      <c r="A996" s="6"/>
      <c r="B996" s="6"/>
      <c r="C996" s="6"/>
      <c r="D996" s="6"/>
      <c r="E996" s="6"/>
      <c r="F996" s="6"/>
      <c r="G996" s="6"/>
      <c r="M996" s="69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2">
      <c r="A997" s="6"/>
      <c r="B997" s="6"/>
      <c r="C997" s="6"/>
      <c r="D997" s="6"/>
      <c r="E997" s="6"/>
      <c r="F997" s="6"/>
      <c r="G997" s="6"/>
      <c r="M997" s="69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2">
      <c r="A998" s="6"/>
      <c r="B998" s="6"/>
      <c r="C998" s="6"/>
      <c r="D998" s="6"/>
      <c r="E998" s="6"/>
      <c r="F998" s="6"/>
      <c r="G998" s="6"/>
      <c r="M998" s="69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2">
      <c r="A999" s="6"/>
      <c r="B999" s="6"/>
      <c r="C999" s="6"/>
      <c r="D999" s="6"/>
      <c r="E999" s="6"/>
      <c r="F999" s="6"/>
      <c r="G999" s="6"/>
      <c r="M999" s="69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2">
      <c r="A1000" s="6"/>
      <c r="B1000" s="6"/>
      <c r="C1000" s="6"/>
      <c r="D1000" s="6"/>
      <c r="E1000" s="6"/>
      <c r="F1000" s="6"/>
      <c r="G1000" s="6"/>
      <c r="M1000" s="69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48">
    <mergeCell ref="S52:T52"/>
    <mergeCell ref="A53:B53"/>
    <mergeCell ref="D53:E53"/>
    <mergeCell ref="H53:I53"/>
    <mergeCell ref="K53:L53"/>
    <mergeCell ref="O52:R52"/>
    <mergeCell ref="A19:B19"/>
    <mergeCell ref="D19:E19"/>
    <mergeCell ref="H19:I19"/>
    <mergeCell ref="A20:B20"/>
    <mergeCell ref="D20:E20"/>
    <mergeCell ref="H20:I20"/>
    <mergeCell ref="A21:B21"/>
    <mergeCell ref="D21:E21"/>
    <mergeCell ref="H21:I21"/>
    <mergeCell ref="A22:B22"/>
    <mergeCell ref="D22:E22"/>
    <mergeCell ref="H22:I22"/>
    <mergeCell ref="A23:B23"/>
    <mergeCell ref="D23:E23"/>
    <mergeCell ref="H23:I23"/>
    <mergeCell ref="A24:B24"/>
    <mergeCell ref="D24:E24"/>
    <mergeCell ref="H24:I24"/>
    <mergeCell ref="A1:F1"/>
    <mergeCell ref="G1:G52"/>
    <mergeCell ref="H1:L1"/>
    <mergeCell ref="A2:C3"/>
    <mergeCell ref="D2:E2"/>
    <mergeCell ref="O2:T2"/>
    <mergeCell ref="L14:M14"/>
    <mergeCell ref="D47:E47"/>
    <mergeCell ref="H47:I47"/>
    <mergeCell ref="K47:L47"/>
    <mergeCell ref="D48:F48"/>
    <mergeCell ref="H48:I48"/>
    <mergeCell ref="K48:L48"/>
    <mergeCell ref="H49:I49"/>
    <mergeCell ref="K49:L49"/>
    <mergeCell ref="D50:E50"/>
    <mergeCell ref="H50:I50"/>
    <mergeCell ref="K50:L50"/>
    <mergeCell ref="D51:E51"/>
    <mergeCell ref="H51:I51"/>
    <mergeCell ref="K51:L51"/>
    <mergeCell ref="D52:E52"/>
    <mergeCell ref="H52:I52"/>
    <mergeCell ref="K52:L52"/>
    <mergeCell ref="H2:L2"/>
    <mergeCell ref="H3:L3"/>
    <mergeCell ref="D3:E3"/>
    <mergeCell ref="D4:E4"/>
    <mergeCell ref="A4:B4"/>
    <mergeCell ref="A5:B5"/>
    <mergeCell ref="D5:E5"/>
    <mergeCell ref="D6:E6"/>
    <mergeCell ref="A6:B6"/>
    <mergeCell ref="H4:M4"/>
    <mergeCell ref="L5:M5"/>
    <mergeCell ref="A7:B7"/>
    <mergeCell ref="L6:M6"/>
    <mergeCell ref="L7:M7"/>
    <mergeCell ref="D7:E7"/>
    <mergeCell ref="D8:E8"/>
    <mergeCell ref="A8:B8"/>
    <mergeCell ref="A9:B9"/>
    <mergeCell ref="L8:M8"/>
    <mergeCell ref="L9:M9"/>
    <mergeCell ref="D9:E9"/>
    <mergeCell ref="D10:E10"/>
    <mergeCell ref="A10:B10"/>
    <mergeCell ref="A11:B11"/>
    <mergeCell ref="L10:M10"/>
    <mergeCell ref="L11:M11"/>
    <mergeCell ref="D11:E11"/>
    <mergeCell ref="D12:E12"/>
    <mergeCell ref="A12:B12"/>
    <mergeCell ref="A13:B13"/>
    <mergeCell ref="L12:M12"/>
    <mergeCell ref="L13:M13"/>
    <mergeCell ref="D13:E13"/>
    <mergeCell ref="D14:E14"/>
    <mergeCell ref="A14:B14"/>
    <mergeCell ref="A15:B15"/>
    <mergeCell ref="D15:E15"/>
    <mergeCell ref="H15:M15"/>
    <mergeCell ref="A16:B16"/>
    <mergeCell ref="D16:E16"/>
    <mergeCell ref="A18:B18"/>
    <mergeCell ref="D18:E18"/>
    <mergeCell ref="H18:J18"/>
    <mergeCell ref="H16:M16"/>
    <mergeCell ref="A17:B17"/>
    <mergeCell ref="D17:E17"/>
    <mergeCell ref="H17:M17"/>
    <mergeCell ref="A25:B25"/>
    <mergeCell ref="D25:E25"/>
    <mergeCell ref="H25:I25"/>
    <mergeCell ref="D26:F26"/>
    <mergeCell ref="H26:J27"/>
    <mergeCell ref="A28:B28"/>
    <mergeCell ref="D28:E28"/>
    <mergeCell ref="H28:J28"/>
    <mergeCell ref="A29:B29"/>
    <mergeCell ref="D29:E29"/>
    <mergeCell ref="H29:I29"/>
    <mergeCell ref="A30:B30"/>
    <mergeCell ref="D30:E30"/>
    <mergeCell ref="H30:I30"/>
    <mergeCell ref="A31:B31"/>
    <mergeCell ref="D31:E31"/>
    <mergeCell ref="H31:I31"/>
    <mergeCell ref="A32:B32"/>
    <mergeCell ref="D32:E32"/>
    <mergeCell ref="H32:I32"/>
    <mergeCell ref="A33:B33"/>
    <mergeCell ref="D33:E33"/>
    <mergeCell ref="H33:I33"/>
    <mergeCell ref="A34:B34"/>
    <mergeCell ref="D34:F34"/>
    <mergeCell ref="H34:I34"/>
    <mergeCell ref="A35:B35"/>
    <mergeCell ref="H35:I35"/>
    <mergeCell ref="A36:B36"/>
    <mergeCell ref="D36:E36"/>
    <mergeCell ref="H36:I36"/>
    <mergeCell ref="A37:B37"/>
    <mergeCell ref="D37:E37"/>
    <mergeCell ref="H37:I37"/>
    <mergeCell ref="A38:B38"/>
    <mergeCell ref="D38:E38"/>
    <mergeCell ref="H38:I38"/>
    <mergeCell ref="A39:B39"/>
    <mergeCell ref="D39:E39"/>
    <mergeCell ref="H39:I39"/>
    <mergeCell ref="H45:I45"/>
    <mergeCell ref="K45:L45"/>
    <mergeCell ref="H46:I46"/>
    <mergeCell ref="K46:L46"/>
    <mergeCell ref="A40:B40"/>
    <mergeCell ref="D40:E40"/>
    <mergeCell ref="H40:I40"/>
    <mergeCell ref="H41:M42"/>
    <mergeCell ref="D42:F42"/>
    <mergeCell ref="H43:J43"/>
    <mergeCell ref="K43:M43"/>
    <mergeCell ref="H44:I44"/>
    <mergeCell ref="K44:L44"/>
  </mergeCells>
  <printOptions horizontalCentered="1"/>
  <pageMargins left="0.25" right="0.25" top="0.34" bottom="0.33" header="0" footer="0"/>
  <pageSetup scale="7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topLeftCell="A7" workbookViewId="0">
      <selection activeCell="F20" sqref="F20"/>
    </sheetView>
  </sheetViews>
  <sheetFormatPr defaultColWidth="12.5703125" defaultRowHeight="15" customHeight="1" x14ac:dyDescent="0.2"/>
  <cols>
    <col min="1" max="1" width="19.7109375" customWidth="1"/>
    <col min="2" max="2" width="6.7109375" customWidth="1"/>
    <col min="3" max="3" width="15.5703125" customWidth="1"/>
    <col min="4" max="4" width="19.7109375" customWidth="1"/>
    <col min="5" max="5" width="6.7109375" customWidth="1"/>
    <col min="6" max="6" width="15.5703125" customWidth="1"/>
    <col min="7" max="7" width="3.7109375" customWidth="1"/>
    <col min="8" max="8" width="20.5703125" customWidth="1"/>
    <col min="9" max="11" width="16.7109375" customWidth="1"/>
    <col min="12" max="13" width="13.7109375" customWidth="1"/>
    <col min="14" max="14" width="2.7109375" customWidth="1"/>
    <col min="15" max="15" width="8" customWidth="1"/>
    <col min="16" max="16" width="5.85546875" customWidth="1"/>
    <col min="17" max="17" width="6" customWidth="1"/>
    <col min="18" max="18" width="8.42578125" customWidth="1"/>
    <col min="19" max="19" width="7.85546875" customWidth="1"/>
    <col min="20" max="20" width="7.42578125" customWidth="1"/>
    <col min="21" max="26" width="9.140625" customWidth="1"/>
  </cols>
  <sheetData>
    <row r="1" spans="1:26" ht="30" customHeight="1" x14ac:dyDescent="0.4">
      <c r="A1" s="189" t="str">
        <f>'1'!A1:F1</f>
        <v>DINERO EXPRESS #8 (512) 8015655</v>
      </c>
      <c r="B1" s="172"/>
      <c r="C1" s="172"/>
      <c r="D1" s="172"/>
      <c r="E1" s="172"/>
      <c r="F1" s="172"/>
      <c r="G1" s="190"/>
      <c r="H1" s="192" t="str">
        <f>A1</f>
        <v>DINERO EXPRESS #8 (512) 8015655</v>
      </c>
      <c r="I1" s="172"/>
      <c r="J1" s="172"/>
      <c r="K1" s="172"/>
      <c r="L1" s="173"/>
      <c r="M1" s="1" t="s">
        <v>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25">
      <c r="A2" s="193" t="s">
        <v>160</v>
      </c>
      <c r="B2" s="166"/>
      <c r="C2" s="194"/>
      <c r="D2" s="198" t="s">
        <v>3</v>
      </c>
      <c r="E2" s="175"/>
      <c r="F2" s="3">
        <f>'17'!F2+1</f>
        <v>17</v>
      </c>
      <c r="G2" s="191"/>
      <c r="H2" s="185" t="s">
        <v>4</v>
      </c>
      <c r="I2" s="172"/>
      <c r="J2" s="172"/>
      <c r="K2" s="172"/>
      <c r="L2" s="173"/>
      <c r="M2" s="4">
        <f t="shared" ref="M2:M3" si="0">F2</f>
        <v>17</v>
      </c>
      <c r="N2" s="5"/>
      <c r="O2" s="199" t="s">
        <v>5</v>
      </c>
      <c r="P2" s="169"/>
      <c r="Q2" s="169"/>
      <c r="R2" s="169"/>
      <c r="S2" s="169"/>
      <c r="T2" s="170"/>
      <c r="U2" s="6"/>
      <c r="V2" s="6"/>
      <c r="W2" s="6"/>
      <c r="X2" s="6"/>
      <c r="Y2" s="6"/>
      <c r="Z2" s="6"/>
    </row>
    <row r="3" spans="1:26" ht="18" customHeight="1" x14ac:dyDescent="0.25">
      <c r="A3" s="195"/>
      <c r="B3" s="196"/>
      <c r="C3" s="197"/>
      <c r="D3" s="187" t="s">
        <v>6</v>
      </c>
      <c r="E3" s="161"/>
      <c r="F3" s="7"/>
      <c r="G3" s="191"/>
      <c r="H3" s="186"/>
      <c r="I3" s="166"/>
      <c r="J3" s="166"/>
      <c r="K3" s="166"/>
      <c r="L3" s="166"/>
      <c r="M3" s="8">
        <f t="shared" si="0"/>
        <v>0</v>
      </c>
      <c r="N3" s="6"/>
      <c r="O3" s="9" t="s">
        <v>7</v>
      </c>
      <c r="P3" s="10" t="s">
        <v>8</v>
      </c>
      <c r="Q3" s="10" t="s">
        <v>9</v>
      </c>
      <c r="R3" s="11" t="s">
        <v>10</v>
      </c>
      <c r="S3" s="10" t="s">
        <v>11</v>
      </c>
      <c r="T3" s="12" t="s">
        <v>12</v>
      </c>
      <c r="U3" s="6"/>
      <c r="V3" s="6"/>
      <c r="W3" s="6"/>
      <c r="X3" s="6"/>
      <c r="Y3" s="6"/>
      <c r="Z3" s="6"/>
    </row>
    <row r="4" spans="1:26" ht="18" customHeight="1" x14ac:dyDescent="0.2">
      <c r="A4" s="188" t="s">
        <v>13</v>
      </c>
      <c r="B4" s="161"/>
      <c r="C4" s="71" t="s">
        <v>14</v>
      </c>
      <c r="D4" s="188" t="s">
        <v>15</v>
      </c>
      <c r="E4" s="161"/>
      <c r="F4" s="14" t="s">
        <v>14</v>
      </c>
      <c r="G4" s="191"/>
      <c r="H4" s="171" t="s">
        <v>16</v>
      </c>
      <c r="I4" s="172"/>
      <c r="J4" s="172"/>
      <c r="K4" s="172"/>
      <c r="L4" s="172"/>
      <c r="M4" s="173"/>
      <c r="N4" s="15">
        <v>1</v>
      </c>
      <c r="O4" s="16"/>
      <c r="P4" s="17">
        <f>'17'!Q4</f>
        <v>0</v>
      </c>
      <c r="Q4" s="17"/>
      <c r="R4" s="18">
        <f t="shared" ref="R4:R51" si="1">Q4-P4</f>
        <v>0</v>
      </c>
      <c r="S4" s="19">
        <v>50</v>
      </c>
      <c r="T4" s="20">
        <f t="shared" ref="T4:T51" si="2">R4*S4</f>
        <v>0</v>
      </c>
      <c r="U4" s="6"/>
      <c r="V4" s="6"/>
      <c r="W4" s="6"/>
      <c r="X4" s="6"/>
      <c r="Y4" s="6"/>
      <c r="Z4" s="6"/>
    </row>
    <row r="5" spans="1:26" ht="18" customHeight="1" x14ac:dyDescent="0.2">
      <c r="A5" s="181" t="str">
        <f>'1'!A5:B5</f>
        <v>Taxable Sale</v>
      </c>
      <c r="B5" s="161"/>
      <c r="C5" s="72">
        <v>6</v>
      </c>
      <c r="D5" s="180" t="str">
        <f>'1'!D5:E5</f>
        <v>Cash Purchases</v>
      </c>
      <c r="E5" s="161"/>
      <c r="F5" s="22">
        <f>C40</f>
        <v>0</v>
      </c>
      <c r="G5" s="191"/>
      <c r="H5" s="23" t="s">
        <v>19</v>
      </c>
      <c r="I5" s="24" t="s">
        <v>14</v>
      </c>
      <c r="J5" s="24" t="s">
        <v>20</v>
      </c>
      <c r="K5" s="25" t="s">
        <v>21</v>
      </c>
      <c r="L5" s="174" t="s">
        <v>22</v>
      </c>
      <c r="M5" s="170"/>
      <c r="N5" s="15">
        <v>2</v>
      </c>
      <c r="O5" s="16"/>
      <c r="P5" s="17">
        <f>'17'!Q5</f>
        <v>0</v>
      </c>
      <c r="Q5" s="17"/>
      <c r="R5" s="18">
        <f t="shared" si="1"/>
        <v>0</v>
      </c>
      <c r="S5" s="26">
        <v>20</v>
      </c>
      <c r="T5" s="20">
        <f t="shared" si="2"/>
        <v>0</v>
      </c>
      <c r="U5" s="6"/>
      <c r="V5" s="6"/>
      <c r="W5" s="6"/>
      <c r="X5" s="6"/>
      <c r="Y5" s="6"/>
      <c r="Z5" s="6"/>
    </row>
    <row r="6" spans="1:26" ht="18" customHeight="1" x14ac:dyDescent="0.2">
      <c r="A6" s="181" t="str">
        <f>'1'!A6:B6</f>
        <v>Comm &amp; Fee</v>
      </c>
      <c r="B6" s="161"/>
      <c r="C6" s="72"/>
      <c r="D6" s="180" t="str">
        <f>'1'!D6:E6</f>
        <v>Cash Expense</v>
      </c>
      <c r="E6" s="161"/>
      <c r="F6" s="22">
        <f>F40</f>
        <v>0</v>
      </c>
      <c r="G6" s="191"/>
      <c r="H6" s="27" t="str">
        <f>'1'!H6</f>
        <v>DINEX</v>
      </c>
      <c r="I6" s="28"/>
      <c r="J6" s="28"/>
      <c r="K6" s="29"/>
      <c r="L6" s="183">
        <f t="shared" ref="L6:L13" si="3">SUM(I6:K6)</f>
        <v>0</v>
      </c>
      <c r="M6" s="184"/>
      <c r="N6" s="15">
        <v>3</v>
      </c>
      <c r="O6" s="16"/>
      <c r="P6" s="17">
        <f>'17'!Q6</f>
        <v>0</v>
      </c>
      <c r="Q6" s="17"/>
      <c r="R6" s="18">
        <f t="shared" si="1"/>
        <v>0</v>
      </c>
      <c r="S6" s="26">
        <v>20</v>
      </c>
      <c r="T6" s="20">
        <f t="shared" si="2"/>
        <v>0</v>
      </c>
      <c r="U6" s="6"/>
      <c r="V6" s="6"/>
      <c r="W6" s="6"/>
      <c r="X6" s="6"/>
      <c r="Y6" s="6"/>
      <c r="Z6" s="6"/>
    </row>
    <row r="7" spans="1:26" ht="18" customHeight="1" x14ac:dyDescent="0.2">
      <c r="A7" s="181" t="str">
        <f>'1'!A7:B7</f>
        <v>Sales Tax</v>
      </c>
      <c r="B7" s="161"/>
      <c r="C7" s="72"/>
      <c r="D7" s="180" t="str">
        <f>'1'!D7:E7</f>
        <v>Check Purchases</v>
      </c>
      <c r="E7" s="161"/>
      <c r="F7" s="22">
        <f>C53</f>
        <v>0</v>
      </c>
      <c r="G7" s="191"/>
      <c r="H7" s="27" t="str">
        <f>'1'!H7</f>
        <v>INTERMEX</v>
      </c>
      <c r="I7" s="28">
        <v>12691.4</v>
      </c>
      <c r="J7" s="28">
        <v>239</v>
      </c>
      <c r="K7" s="29"/>
      <c r="L7" s="183">
        <f t="shared" si="3"/>
        <v>12930.4</v>
      </c>
      <c r="M7" s="184"/>
      <c r="N7" s="15">
        <v>4</v>
      </c>
      <c r="O7" s="16"/>
      <c r="P7" s="17">
        <f>'17'!Q7</f>
        <v>0</v>
      </c>
      <c r="Q7" s="17"/>
      <c r="R7" s="18">
        <f t="shared" si="1"/>
        <v>0</v>
      </c>
      <c r="S7" s="26">
        <v>10</v>
      </c>
      <c r="T7" s="20">
        <f t="shared" si="2"/>
        <v>0</v>
      </c>
      <c r="U7" s="6"/>
      <c r="V7" s="6"/>
      <c r="W7" s="6"/>
      <c r="X7" s="6"/>
      <c r="Y7" s="6"/>
      <c r="Z7" s="6"/>
    </row>
    <row r="8" spans="1:26" ht="18" customHeight="1" x14ac:dyDescent="0.2">
      <c r="A8" s="181" t="str">
        <f>'1'!A8:B8</f>
        <v>Money Transfers</v>
      </c>
      <c r="B8" s="161"/>
      <c r="C8" s="72">
        <f>L14</f>
        <v>17322.5</v>
      </c>
      <c r="D8" s="180" t="str">
        <f>'1'!D8:E8</f>
        <v>Check Expense</v>
      </c>
      <c r="E8" s="161"/>
      <c r="F8" s="22">
        <f>F47</f>
        <v>0</v>
      </c>
      <c r="G8" s="191"/>
      <c r="H8" s="27" t="str">
        <f>'1'!H8</f>
        <v>SIGUE</v>
      </c>
      <c r="I8" s="28"/>
      <c r="J8" s="28"/>
      <c r="K8" s="29"/>
      <c r="L8" s="183">
        <f t="shared" si="3"/>
        <v>0</v>
      </c>
      <c r="M8" s="184"/>
      <c r="N8" s="15">
        <v>5</v>
      </c>
      <c r="O8" s="16"/>
      <c r="P8" s="17">
        <f>'17'!Q8</f>
        <v>0</v>
      </c>
      <c r="Q8" s="17"/>
      <c r="R8" s="18">
        <f t="shared" si="1"/>
        <v>0</v>
      </c>
      <c r="S8" s="26">
        <v>10</v>
      </c>
      <c r="T8" s="20">
        <f t="shared" si="2"/>
        <v>0</v>
      </c>
      <c r="U8" s="6"/>
      <c r="V8" s="6"/>
      <c r="W8" s="6"/>
      <c r="X8" s="6"/>
      <c r="Y8" s="6"/>
      <c r="Z8" s="6"/>
    </row>
    <row r="9" spans="1:26" ht="18" customHeight="1" x14ac:dyDescent="0.2">
      <c r="A9" s="181" t="str">
        <f>'1'!A9:B9</f>
        <v>Lottery Sales</v>
      </c>
      <c r="B9" s="161"/>
      <c r="C9" s="72">
        <f>S52</f>
        <v>0</v>
      </c>
      <c r="D9" s="180" t="str">
        <f>'1'!D9:E9</f>
        <v>Lotto Paid Out</v>
      </c>
      <c r="E9" s="161"/>
      <c r="F9" s="22"/>
      <c r="G9" s="191"/>
      <c r="H9" s="27" t="str">
        <f>'1'!H9</f>
        <v>AFEX</v>
      </c>
      <c r="I9" s="28"/>
      <c r="J9" s="28"/>
      <c r="K9" s="29"/>
      <c r="L9" s="183">
        <f t="shared" si="3"/>
        <v>0</v>
      </c>
      <c r="M9" s="184"/>
      <c r="N9" s="15">
        <v>6</v>
      </c>
      <c r="O9" s="16"/>
      <c r="P9" s="17">
        <f>'17'!Q9</f>
        <v>0</v>
      </c>
      <c r="Q9" s="17"/>
      <c r="R9" s="18">
        <f t="shared" si="1"/>
        <v>0</v>
      </c>
      <c r="S9" s="26">
        <v>20</v>
      </c>
      <c r="T9" s="20">
        <f t="shared" si="2"/>
        <v>0</v>
      </c>
      <c r="U9" s="6"/>
      <c r="V9" s="6"/>
      <c r="W9" s="6"/>
      <c r="X9" s="6"/>
      <c r="Y9" s="6"/>
      <c r="Z9" s="6"/>
    </row>
    <row r="10" spans="1:26" ht="18" customHeight="1" x14ac:dyDescent="0.2">
      <c r="A10" s="181" t="str">
        <f>'1'!A10:B10</f>
        <v>Lotto Net Sales</v>
      </c>
      <c r="B10" s="161"/>
      <c r="C10" s="72"/>
      <c r="D10" s="180" t="str">
        <f>'1'!D10:E10</f>
        <v>Lottery Paid Out</v>
      </c>
      <c r="E10" s="161"/>
      <c r="F10" s="22"/>
      <c r="G10" s="191"/>
      <c r="H10" s="27" t="str">
        <f>'1'!H10</f>
        <v>MONEYGRAM</v>
      </c>
      <c r="I10" s="28"/>
      <c r="J10" s="28"/>
      <c r="K10" s="29"/>
      <c r="L10" s="183">
        <f t="shared" si="3"/>
        <v>0</v>
      </c>
      <c r="M10" s="184"/>
      <c r="N10" s="15">
        <v>7</v>
      </c>
      <c r="O10" s="16"/>
      <c r="P10" s="17">
        <f>'17'!Q10</f>
        <v>0</v>
      </c>
      <c r="Q10" s="17"/>
      <c r="R10" s="18">
        <f t="shared" si="1"/>
        <v>0</v>
      </c>
      <c r="S10" s="26">
        <v>20</v>
      </c>
      <c r="T10" s="20">
        <f t="shared" si="2"/>
        <v>0</v>
      </c>
      <c r="U10" s="6"/>
      <c r="V10" s="6"/>
      <c r="W10" s="6"/>
      <c r="X10" s="6"/>
      <c r="Y10" s="6"/>
      <c r="Z10" s="6"/>
    </row>
    <row r="11" spans="1:26" ht="18" customHeight="1" x14ac:dyDescent="0.2">
      <c r="A11" s="181" t="str">
        <f>'1'!A11:B11</f>
        <v>PhoneCard</v>
      </c>
      <c r="B11" s="161"/>
      <c r="C11" s="72"/>
      <c r="D11" s="180" t="str">
        <f>'1'!D11:E11</f>
        <v>ATM Drop</v>
      </c>
      <c r="E11" s="161"/>
      <c r="F11" s="22"/>
      <c r="G11" s="191"/>
      <c r="H11" s="27" t="str">
        <f>'1'!H11</f>
        <v>BARRI</v>
      </c>
      <c r="I11" s="28">
        <v>1420</v>
      </c>
      <c r="J11" s="28">
        <v>40</v>
      </c>
      <c r="K11" s="29"/>
      <c r="L11" s="183">
        <f t="shared" si="3"/>
        <v>1460</v>
      </c>
      <c r="M11" s="184"/>
      <c r="N11" s="15">
        <v>8</v>
      </c>
      <c r="O11" s="16"/>
      <c r="P11" s="17">
        <f>'17'!Q11</f>
        <v>0</v>
      </c>
      <c r="Q11" s="17"/>
      <c r="R11" s="18">
        <f t="shared" si="1"/>
        <v>0</v>
      </c>
      <c r="S11" s="26">
        <v>20</v>
      </c>
      <c r="T11" s="20">
        <f t="shared" si="2"/>
        <v>0</v>
      </c>
      <c r="U11" s="6"/>
      <c r="V11" s="6"/>
      <c r="W11" s="6"/>
      <c r="X11" s="6"/>
      <c r="Y11" s="6"/>
      <c r="Z11" s="6"/>
    </row>
    <row r="12" spans="1:26" ht="18" customHeight="1" x14ac:dyDescent="0.2">
      <c r="A12" s="181" t="str">
        <f>'1'!A12:B12</f>
        <v>Boss Revolution</v>
      </c>
      <c r="B12" s="161"/>
      <c r="C12" s="72"/>
      <c r="D12" s="180" t="str">
        <f>'1'!D12:E12</f>
        <v>Credit Card</v>
      </c>
      <c r="E12" s="161"/>
      <c r="F12" s="22"/>
      <c r="G12" s="191"/>
      <c r="H12" s="27" t="str">
        <f>'1'!H12</f>
        <v>MAXI</v>
      </c>
      <c r="I12" s="28">
        <v>2851.1</v>
      </c>
      <c r="J12" s="28">
        <v>81</v>
      </c>
      <c r="K12" s="29"/>
      <c r="L12" s="183">
        <f t="shared" si="3"/>
        <v>2932.1</v>
      </c>
      <c r="M12" s="184"/>
      <c r="N12" s="15">
        <v>9</v>
      </c>
      <c r="O12" s="16"/>
      <c r="P12" s="17">
        <f>'17'!Q12</f>
        <v>0</v>
      </c>
      <c r="Q12" s="17"/>
      <c r="R12" s="18">
        <f t="shared" si="1"/>
        <v>0</v>
      </c>
      <c r="S12" s="26">
        <v>10</v>
      </c>
      <c r="T12" s="20">
        <f t="shared" si="2"/>
        <v>0</v>
      </c>
      <c r="U12" s="6"/>
      <c r="V12" s="6"/>
      <c r="W12" s="6"/>
      <c r="X12" s="6"/>
      <c r="Y12" s="6"/>
      <c r="Z12" s="6"/>
    </row>
    <row r="13" spans="1:26" ht="18" customHeight="1" x14ac:dyDescent="0.2">
      <c r="A13" s="181" t="str">
        <f>'1'!A13:B13</f>
        <v>Bill Payment</v>
      </c>
      <c r="B13" s="161"/>
      <c r="C13" s="73"/>
      <c r="D13" s="180" t="str">
        <f>'1'!D13:E13</f>
        <v>Outside Cash &amp; Drops</v>
      </c>
      <c r="E13" s="161"/>
      <c r="F13" s="22">
        <f>L40</f>
        <v>17325</v>
      </c>
      <c r="G13" s="191"/>
      <c r="H13" s="27" t="str">
        <f>'1'!H13</f>
        <v>AMIGO SIN PIN</v>
      </c>
      <c r="I13" s="28"/>
      <c r="J13" s="28"/>
      <c r="K13" s="29"/>
      <c r="L13" s="183">
        <f t="shared" si="3"/>
        <v>0</v>
      </c>
      <c r="M13" s="184"/>
      <c r="N13" s="15">
        <v>10</v>
      </c>
      <c r="O13" s="16"/>
      <c r="P13" s="17">
        <f>'17'!Q13</f>
        <v>0</v>
      </c>
      <c r="Q13" s="17"/>
      <c r="R13" s="18">
        <f t="shared" si="1"/>
        <v>0</v>
      </c>
      <c r="S13" s="26">
        <v>10</v>
      </c>
      <c r="T13" s="20">
        <f t="shared" si="2"/>
        <v>0</v>
      </c>
      <c r="U13" s="6"/>
      <c r="V13" s="6"/>
      <c r="W13" s="6"/>
      <c r="X13" s="6"/>
      <c r="Y13" s="6"/>
      <c r="Z13" s="6"/>
    </row>
    <row r="14" spans="1:26" ht="18" customHeight="1" x14ac:dyDescent="0.2">
      <c r="A14" s="181" t="str">
        <f>'1'!A14:B14</f>
        <v>VidaPay</v>
      </c>
      <c r="B14" s="161"/>
      <c r="C14" s="72"/>
      <c r="D14" s="180" t="str">
        <f>'1'!D14:E14</f>
        <v>Cash Deposit</v>
      </c>
      <c r="E14" s="161"/>
      <c r="F14" s="22"/>
      <c r="G14" s="191"/>
      <c r="H14" s="33" t="s">
        <v>49</v>
      </c>
      <c r="I14" s="34">
        <f t="shared" ref="I14:K14" si="4">SUM(I6:I13)</f>
        <v>16962.5</v>
      </c>
      <c r="J14" s="34">
        <f t="shared" si="4"/>
        <v>360</v>
      </c>
      <c r="K14" s="35">
        <f t="shared" si="4"/>
        <v>0</v>
      </c>
      <c r="L14" s="200">
        <f>SUM(L6:M13)</f>
        <v>17322.5</v>
      </c>
      <c r="M14" s="201"/>
      <c r="N14" s="15">
        <v>11</v>
      </c>
      <c r="O14" s="16"/>
      <c r="P14" s="17">
        <f>'17'!Q14</f>
        <v>0</v>
      </c>
      <c r="Q14" s="17"/>
      <c r="R14" s="18">
        <f t="shared" si="1"/>
        <v>0</v>
      </c>
      <c r="S14" s="26">
        <v>5</v>
      </c>
      <c r="T14" s="20">
        <f t="shared" si="2"/>
        <v>0</v>
      </c>
      <c r="U14" s="6"/>
      <c r="V14" s="6"/>
      <c r="W14" s="6"/>
      <c r="X14" s="6"/>
      <c r="Y14" s="6"/>
      <c r="Z14" s="6"/>
    </row>
    <row r="15" spans="1:26" ht="18" customHeight="1" x14ac:dyDescent="0.2">
      <c r="A15" s="181" t="str">
        <f>'1'!A15:B15</f>
        <v>Boost Epay</v>
      </c>
      <c r="B15" s="161"/>
      <c r="C15" s="72"/>
      <c r="D15" s="180" t="str">
        <f>'1'!D15:E15</f>
        <v>Money Gram Payment</v>
      </c>
      <c r="E15" s="161"/>
      <c r="F15" s="22"/>
      <c r="G15" s="191"/>
      <c r="H15" s="182"/>
      <c r="I15" s="172"/>
      <c r="J15" s="172"/>
      <c r="K15" s="172"/>
      <c r="L15" s="172"/>
      <c r="M15" s="172"/>
      <c r="N15" s="15">
        <v>12</v>
      </c>
      <c r="O15" s="16"/>
      <c r="P15" s="17">
        <f>'17'!Q15</f>
        <v>0</v>
      </c>
      <c r="Q15" s="17"/>
      <c r="R15" s="18">
        <f t="shared" si="1"/>
        <v>0</v>
      </c>
      <c r="S15" s="37">
        <v>5</v>
      </c>
      <c r="T15" s="20">
        <f t="shared" si="2"/>
        <v>0</v>
      </c>
      <c r="U15" s="6"/>
      <c r="V15" s="6"/>
      <c r="W15" s="6"/>
      <c r="X15" s="6"/>
      <c r="Y15" s="6"/>
      <c r="Z15" s="6"/>
    </row>
    <row r="16" spans="1:26" ht="18" customHeight="1" x14ac:dyDescent="0.2">
      <c r="A16" s="181" t="str">
        <f>'1'!A16:B16</f>
        <v>Epay</v>
      </c>
      <c r="B16" s="161"/>
      <c r="C16" s="72"/>
      <c r="D16" s="180" t="str">
        <f>'1'!D16:E16</f>
        <v>Vigo Payment</v>
      </c>
      <c r="E16" s="161"/>
      <c r="F16" s="22"/>
      <c r="G16" s="191"/>
      <c r="H16" s="182"/>
      <c r="I16" s="172"/>
      <c r="J16" s="172"/>
      <c r="K16" s="172"/>
      <c r="L16" s="172"/>
      <c r="M16" s="172"/>
      <c r="N16" s="15">
        <v>13</v>
      </c>
      <c r="O16" s="16"/>
      <c r="P16" s="17">
        <f>'17'!Q16</f>
        <v>0</v>
      </c>
      <c r="Q16" s="17"/>
      <c r="R16" s="18">
        <f t="shared" si="1"/>
        <v>0</v>
      </c>
      <c r="S16" s="37">
        <v>5</v>
      </c>
      <c r="T16" s="20">
        <f t="shared" si="2"/>
        <v>0</v>
      </c>
      <c r="U16" s="6"/>
      <c r="V16" s="6"/>
      <c r="W16" s="6"/>
      <c r="X16" s="6"/>
      <c r="Y16" s="6"/>
      <c r="Z16" s="6"/>
    </row>
    <row r="17" spans="1:26" ht="18" customHeight="1" x14ac:dyDescent="0.2">
      <c r="A17" s="181" t="str">
        <f>'1'!A17:B17</f>
        <v>Check Cashing Fees</v>
      </c>
      <c r="B17" s="161"/>
      <c r="C17" s="72">
        <v>181.65</v>
      </c>
      <c r="D17" s="180" t="str">
        <f>'1'!D17:E17</f>
        <v>Ria Payment</v>
      </c>
      <c r="E17" s="161"/>
      <c r="F17" s="22"/>
      <c r="G17" s="191"/>
      <c r="H17" s="182"/>
      <c r="I17" s="172"/>
      <c r="J17" s="172"/>
      <c r="K17" s="172"/>
      <c r="L17" s="172"/>
      <c r="M17" s="172"/>
      <c r="N17" s="15">
        <v>14</v>
      </c>
      <c r="O17" s="16"/>
      <c r="P17" s="17">
        <f>'17'!Q17</f>
        <v>0</v>
      </c>
      <c r="Q17" s="17"/>
      <c r="R17" s="18">
        <f t="shared" si="1"/>
        <v>0</v>
      </c>
      <c r="S17" s="26">
        <v>5</v>
      </c>
      <c r="T17" s="20">
        <f t="shared" si="2"/>
        <v>0</v>
      </c>
      <c r="U17" s="6"/>
      <c r="V17" s="6"/>
      <c r="W17" s="6"/>
      <c r="X17" s="6"/>
      <c r="Y17" s="6"/>
      <c r="Z17" s="6"/>
    </row>
    <row r="18" spans="1:26" ht="18" customHeight="1" x14ac:dyDescent="0.2">
      <c r="A18" s="181" t="str">
        <f>'1'!A18:B18</f>
        <v>Money Order</v>
      </c>
      <c r="B18" s="161"/>
      <c r="C18" s="72"/>
      <c r="D18" s="180" t="str">
        <f>'1'!D18:E18</f>
        <v>Checks Deposit</v>
      </c>
      <c r="E18" s="161"/>
      <c r="F18" s="22">
        <f>J25</f>
        <v>34829.379999999997</v>
      </c>
      <c r="G18" s="191"/>
      <c r="H18" s="171" t="s">
        <v>58</v>
      </c>
      <c r="I18" s="172"/>
      <c r="J18" s="172"/>
      <c r="K18" s="23" t="s">
        <v>59</v>
      </c>
      <c r="L18" s="24" t="s">
        <v>60</v>
      </c>
      <c r="M18" s="38" t="s">
        <v>61</v>
      </c>
      <c r="N18" s="15">
        <v>15</v>
      </c>
      <c r="O18" s="16"/>
      <c r="P18" s="17">
        <f>'17'!Q18</f>
        <v>0</v>
      </c>
      <c r="Q18" s="17"/>
      <c r="R18" s="18">
        <f t="shared" si="1"/>
        <v>0</v>
      </c>
      <c r="S18" s="26">
        <v>5</v>
      </c>
      <c r="T18" s="20">
        <f t="shared" si="2"/>
        <v>0</v>
      </c>
      <c r="U18" s="6"/>
      <c r="V18" s="6"/>
      <c r="W18" s="6"/>
      <c r="X18" s="6"/>
      <c r="Y18" s="6"/>
      <c r="Z18" s="6"/>
    </row>
    <row r="19" spans="1:26" ht="18" customHeight="1" x14ac:dyDescent="0.2">
      <c r="A19" s="181" t="str">
        <f>'1'!A19:B19</f>
        <v>Return Check Paid</v>
      </c>
      <c r="B19" s="161"/>
      <c r="C19" s="72">
        <f>F33</f>
        <v>0</v>
      </c>
      <c r="D19" s="180" t="str">
        <f>'1'!D19:E19</f>
        <v>Safe Balance</v>
      </c>
      <c r="E19" s="161"/>
      <c r="F19" s="21">
        <v>62202</v>
      </c>
      <c r="G19" s="191"/>
      <c r="H19" s="174" t="s">
        <v>64</v>
      </c>
      <c r="I19" s="175"/>
      <c r="J19" s="25" t="s">
        <v>60</v>
      </c>
      <c r="K19" s="16">
        <v>1</v>
      </c>
      <c r="L19" s="28">
        <v>5610</v>
      </c>
      <c r="M19" s="40" t="s">
        <v>341</v>
      </c>
      <c r="N19" s="15">
        <v>16</v>
      </c>
      <c r="O19" s="16"/>
      <c r="P19" s="17">
        <f>'17'!Q19</f>
        <v>0</v>
      </c>
      <c r="Q19" s="17"/>
      <c r="R19" s="18">
        <f t="shared" si="1"/>
        <v>0</v>
      </c>
      <c r="S19" s="37">
        <v>5</v>
      </c>
      <c r="T19" s="20">
        <f t="shared" si="2"/>
        <v>0</v>
      </c>
      <c r="U19" s="6"/>
      <c r="V19" s="6"/>
      <c r="W19" s="6"/>
      <c r="X19" s="6"/>
      <c r="Y19" s="6"/>
      <c r="Z19" s="6"/>
    </row>
    <row r="20" spans="1:26" ht="18" customHeight="1" x14ac:dyDescent="0.2">
      <c r="A20" s="181" t="str">
        <f>'1'!A20:B20</f>
        <v>Forward Balance</v>
      </c>
      <c r="B20" s="161"/>
      <c r="C20" s="72">
        <f>'17'!F19+'17'!F13</f>
        <v>56665</v>
      </c>
      <c r="D20" s="180" t="str">
        <f>'1'!D20:E20</f>
        <v>Payroll Expense</v>
      </c>
      <c r="E20" s="161"/>
      <c r="F20" s="22">
        <f>J40</f>
        <v>0</v>
      </c>
      <c r="G20" s="191"/>
      <c r="H20" s="160" t="s">
        <v>337</v>
      </c>
      <c r="I20" s="161"/>
      <c r="J20" s="29">
        <v>5553.95</v>
      </c>
      <c r="K20" s="16">
        <v>2</v>
      </c>
      <c r="L20" s="28">
        <v>3200</v>
      </c>
      <c r="M20" s="40" t="s">
        <v>342</v>
      </c>
      <c r="N20" s="15">
        <v>17</v>
      </c>
      <c r="O20" s="16"/>
      <c r="P20" s="17">
        <f>'17'!Q20</f>
        <v>0</v>
      </c>
      <c r="Q20" s="17"/>
      <c r="R20" s="18">
        <f t="shared" si="1"/>
        <v>0</v>
      </c>
      <c r="S20" s="37">
        <v>5</v>
      </c>
      <c r="T20" s="20">
        <f t="shared" si="2"/>
        <v>0</v>
      </c>
      <c r="U20" s="6"/>
      <c r="V20" s="6"/>
      <c r="W20" s="6"/>
      <c r="X20" s="6"/>
      <c r="Y20" s="6"/>
      <c r="Z20" s="6"/>
    </row>
    <row r="21" spans="1:26" ht="18" customHeight="1" x14ac:dyDescent="0.2">
      <c r="A21" s="181" t="str">
        <f>'1'!A21:B21</f>
        <v>Cash From Bank</v>
      </c>
      <c r="B21" s="161"/>
      <c r="C21" s="72">
        <v>41000</v>
      </c>
      <c r="D21" s="180" t="str">
        <f>'1'!D21:E21</f>
        <v>Other Cash Out</v>
      </c>
      <c r="E21" s="161"/>
      <c r="F21" s="22">
        <f>M53</f>
        <v>3000</v>
      </c>
      <c r="G21" s="191"/>
      <c r="H21" s="160" t="s">
        <v>339</v>
      </c>
      <c r="I21" s="161"/>
      <c r="J21" s="29">
        <v>3089.27</v>
      </c>
      <c r="K21" s="16">
        <v>3</v>
      </c>
      <c r="L21" s="28">
        <v>4560</v>
      </c>
      <c r="M21" s="40" t="s">
        <v>343</v>
      </c>
      <c r="N21" s="15">
        <v>18</v>
      </c>
      <c r="O21" s="16"/>
      <c r="P21" s="17">
        <f>'17'!Q21</f>
        <v>0</v>
      </c>
      <c r="Q21" s="17"/>
      <c r="R21" s="18">
        <f t="shared" si="1"/>
        <v>0</v>
      </c>
      <c r="S21" s="37">
        <v>5</v>
      </c>
      <c r="T21" s="20">
        <f t="shared" si="2"/>
        <v>0</v>
      </c>
      <c r="U21" s="6"/>
      <c r="V21" s="6"/>
      <c r="W21" s="6"/>
      <c r="X21" s="6"/>
      <c r="Y21" s="6"/>
      <c r="Z21" s="6"/>
    </row>
    <row r="22" spans="1:26" ht="18" customHeight="1" x14ac:dyDescent="0.25">
      <c r="A22" s="181" t="str">
        <f>'1'!A22:B22</f>
        <v>Other Cash In</v>
      </c>
      <c r="B22" s="161"/>
      <c r="C22" s="72">
        <f>J53</f>
        <v>2181</v>
      </c>
      <c r="D22" s="178" t="s">
        <v>71</v>
      </c>
      <c r="E22" s="161"/>
      <c r="F22" s="41">
        <f>SUM(F5:F21)-F7-F8</f>
        <v>117356.38</v>
      </c>
      <c r="G22" s="191"/>
      <c r="H22" s="160" t="s">
        <v>282</v>
      </c>
      <c r="I22" s="161"/>
      <c r="J22" s="29">
        <v>26186.16</v>
      </c>
      <c r="K22" s="16">
        <v>4</v>
      </c>
      <c r="L22" s="28">
        <v>3955</v>
      </c>
      <c r="M22" s="40" t="s">
        <v>344</v>
      </c>
      <c r="N22" s="15">
        <v>19</v>
      </c>
      <c r="O22" s="16"/>
      <c r="P22" s="17">
        <f>'17'!Q22</f>
        <v>0</v>
      </c>
      <c r="Q22" s="17"/>
      <c r="R22" s="18">
        <f t="shared" si="1"/>
        <v>0</v>
      </c>
      <c r="S22" s="37">
        <v>5</v>
      </c>
      <c r="T22" s="20">
        <f t="shared" si="2"/>
        <v>0</v>
      </c>
      <c r="U22" s="6"/>
      <c r="V22" s="6"/>
      <c r="W22" s="6"/>
      <c r="X22" s="6"/>
      <c r="Y22" s="6"/>
      <c r="Z22" s="6"/>
    </row>
    <row r="23" spans="1:26" ht="18" customHeight="1" x14ac:dyDescent="0.25">
      <c r="A23" s="181" t="str">
        <f>'1'!A23:B23</f>
        <v>Rebates &amp; Commissions</v>
      </c>
      <c r="B23" s="161"/>
      <c r="C23" s="74">
        <f>F53</f>
        <v>0</v>
      </c>
      <c r="D23" s="178" t="s">
        <v>73</v>
      </c>
      <c r="E23" s="161"/>
      <c r="F23" s="43">
        <f>(F11+F14+F15+F16+F17+F18+F19+F20+F21+F5+F6)-(C17+C19+C20+C21+C22+C23)</f>
        <v>3.7300000000104774</v>
      </c>
      <c r="G23" s="191"/>
      <c r="H23" s="160"/>
      <c r="I23" s="161"/>
      <c r="J23" s="29"/>
      <c r="K23" s="16">
        <v>5</v>
      </c>
      <c r="L23" s="28"/>
      <c r="M23" s="40"/>
      <c r="N23" s="15">
        <v>20</v>
      </c>
      <c r="O23" s="16"/>
      <c r="P23" s="17">
        <f>'17'!Q23</f>
        <v>0</v>
      </c>
      <c r="Q23" s="17"/>
      <c r="R23" s="18">
        <f t="shared" si="1"/>
        <v>0</v>
      </c>
      <c r="S23" s="37">
        <v>5</v>
      </c>
      <c r="T23" s="20">
        <f t="shared" si="2"/>
        <v>0</v>
      </c>
      <c r="U23" s="6"/>
      <c r="V23" s="6"/>
      <c r="W23" s="6"/>
      <c r="X23" s="6"/>
      <c r="Y23" s="6"/>
      <c r="Z23" s="6"/>
    </row>
    <row r="24" spans="1:26" ht="18" customHeight="1" x14ac:dyDescent="0.25">
      <c r="A24" s="206" t="s">
        <v>74</v>
      </c>
      <c r="B24" s="161"/>
      <c r="C24" s="75">
        <f>SUM(C5:C23)</f>
        <v>117356.15</v>
      </c>
      <c r="D24" s="179" t="s">
        <v>75</v>
      </c>
      <c r="E24" s="163"/>
      <c r="F24" s="45">
        <f>SUM(F22-C24)</f>
        <v>0.23000000001047738</v>
      </c>
      <c r="G24" s="191"/>
      <c r="H24" s="160"/>
      <c r="I24" s="161"/>
      <c r="J24" s="29"/>
      <c r="K24" s="16">
        <v>6</v>
      </c>
      <c r="L24" s="28"/>
      <c r="M24" s="40"/>
      <c r="N24" s="15">
        <v>21</v>
      </c>
      <c r="O24" s="16"/>
      <c r="P24" s="17">
        <f>'17'!Q24</f>
        <v>0</v>
      </c>
      <c r="Q24" s="17"/>
      <c r="R24" s="18">
        <f t="shared" si="1"/>
        <v>0</v>
      </c>
      <c r="S24" s="19">
        <v>5</v>
      </c>
      <c r="T24" s="20">
        <f t="shared" si="2"/>
        <v>0</v>
      </c>
      <c r="U24" s="6"/>
      <c r="V24" s="6"/>
      <c r="W24" s="6"/>
      <c r="X24" s="6"/>
      <c r="Y24" s="6"/>
      <c r="Z24" s="6"/>
    </row>
    <row r="25" spans="1:26" ht="18" customHeight="1" x14ac:dyDescent="0.25">
      <c r="A25" s="178" t="s">
        <v>76</v>
      </c>
      <c r="B25" s="161"/>
      <c r="C25" s="76">
        <f>(F9+F10+F12+F13)-(C5+C6+C7+C8+C9+C10+C11+C12+C13+C14+C15+C16+C18)</f>
        <v>-3.5</v>
      </c>
      <c r="D25" s="179"/>
      <c r="E25" s="163"/>
      <c r="F25" s="47"/>
      <c r="G25" s="191"/>
      <c r="H25" s="164" t="s">
        <v>49</v>
      </c>
      <c r="I25" s="163"/>
      <c r="J25" s="35">
        <f>SUM(J20:J24)</f>
        <v>34829.379999999997</v>
      </c>
      <c r="K25" s="16">
        <v>7</v>
      </c>
      <c r="L25" s="28"/>
      <c r="M25" s="40"/>
      <c r="N25" s="15">
        <v>22</v>
      </c>
      <c r="O25" s="16"/>
      <c r="P25" s="17">
        <f>'17'!Q25</f>
        <v>0</v>
      </c>
      <c r="Q25" s="17"/>
      <c r="R25" s="18">
        <f t="shared" si="1"/>
        <v>0</v>
      </c>
      <c r="S25" s="26">
        <v>5</v>
      </c>
      <c r="T25" s="20">
        <f t="shared" si="2"/>
        <v>0</v>
      </c>
      <c r="U25" s="6"/>
      <c r="V25" s="6"/>
      <c r="W25" s="6"/>
      <c r="X25" s="6"/>
      <c r="Y25" s="6"/>
      <c r="Z25" s="6"/>
    </row>
    <row r="26" spans="1:26" ht="18" customHeight="1" x14ac:dyDescent="0.2">
      <c r="A26" s="48" t="s">
        <v>18</v>
      </c>
      <c r="B26" s="49"/>
      <c r="C26" s="49"/>
      <c r="D26" s="177" t="s">
        <v>62</v>
      </c>
      <c r="E26" s="169"/>
      <c r="F26" s="170"/>
      <c r="G26" s="191"/>
      <c r="H26" s="165"/>
      <c r="I26" s="166"/>
      <c r="J26" s="166"/>
      <c r="K26" s="16">
        <v>8</v>
      </c>
      <c r="L26" s="28"/>
      <c r="M26" s="40"/>
      <c r="N26" s="15">
        <v>23</v>
      </c>
      <c r="O26" s="16"/>
      <c r="P26" s="17">
        <f>'17'!Q26</f>
        <v>0</v>
      </c>
      <c r="Q26" s="17"/>
      <c r="R26" s="18">
        <f t="shared" si="1"/>
        <v>0</v>
      </c>
      <c r="S26" s="26">
        <v>3</v>
      </c>
      <c r="T26" s="20">
        <f t="shared" si="2"/>
        <v>0</v>
      </c>
      <c r="U26" s="6"/>
      <c r="V26" s="6"/>
      <c r="W26" s="6"/>
      <c r="X26" s="6"/>
      <c r="Y26" s="6"/>
      <c r="Z26" s="6"/>
    </row>
    <row r="27" spans="1:26" ht="18" customHeight="1" x14ac:dyDescent="0.2">
      <c r="A27" s="50" t="s">
        <v>77</v>
      </c>
      <c r="B27" s="51"/>
      <c r="C27" s="52" t="s">
        <v>14</v>
      </c>
      <c r="D27" s="50" t="s">
        <v>77</v>
      </c>
      <c r="E27" s="51"/>
      <c r="F27" s="53" t="s">
        <v>14</v>
      </c>
      <c r="G27" s="191"/>
      <c r="H27" s="167"/>
      <c r="I27" s="167"/>
      <c r="J27" s="167"/>
      <c r="K27" s="16">
        <v>9</v>
      </c>
      <c r="L27" s="28"/>
      <c r="M27" s="40"/>
      <c r="N27" s="15">
        <v>24</v>
      </c>
      <c r="O27" s="16"/>
      <c r="P27" s="17">
        <f>'17'!Q27</f>
        <v>0</v>
      </c>
      <c r="Q27" s="17"/>
      <c r="R27" s="18">
        <f t="shared" si="1"/>
        <v>0</v>
      </c>
      <c r="S27" s="26">
        <v>3</v>
      </c>
      <c r="T27" s="20">
        <f t="shared" si="2"/>
        <v>0</v>
      </c>
      <c r="U27" s="6"/>
      <c r="V27" s="6"/>
      <c r="W27" s="6"/>
      <c r="X27" s="6"/>
      <c r="Y27" s="6"/>
      <c r="Z27" s="6"/>
    </row>
    <row r="28" spans="1:26" ht="18" customHeight="1" x14ac:dyDescent="0.2">
      <c r="A28" s="176"/>
      <c r="B28" s="161"/>
      <c r="C28" s="54"/>
      <c r="D28" s="176"/>
      <c r="E28" s="161"/>
      <c r="F28" s="54"/>
      <c r="G28" s="191"/>
      <c r="H28" s="171" t="s">
        <v>78</v>
      </c>
      <c r="I28" s="172"/>
      <c r="J28" s="172"/>
      <c r="K28" s="16">
        <v>10</v>
      </c>
      <c r="L28" s="28"/>
      <c r="M28" s="40"/>
      <c r="N28" s="15">
        <v>25</v>
      </c>
      <c r="O28" s="16"/>
      <c r="P28" s="17">
        <f>'17'!Q28</f>
        <v>0</v>
      </c>
      <c r="Q28" s="17"/>
      <c r="R28" s="18">
        <f t="shared" si="1"/>
        <v>0</v>
      </c>
      <c r="S28" s="26">
        <v>2</v>
      </c>
      <c r="T28" s="20">
        <f t="shared" si="2"/>
        <v>0</v>
      </c>
      <c r="U28" s="6"/>
      <c r="V28" s="6"/>
      <c r="W28" s="6"/>
      <c r="X28" s="6"/>
      <c r="Y28" s="6"/>
      <c r="Z28" s="6"/>
    </row>
    <row r="29" spans="1:26" ht="18" customHeight="1" x14ac:dyDescent="0.2">
      <c r="A29" s="176"/>
      <c r="B29" s="161"/>
      <c r="C29" s="54"/>
      <c r="D29" s="176"/>
      <c r="E29" s="161"/>
      <c r="F29" s="54"/>
      <c r="G29" s="191"/>
      <c r="H29" s="174" t="s">
        <v>79</v>
      </c>
      <c r="I29" s="175"/>
      <c r="J29" s="25" t="s">
        <v>60</v>
      </c>
      <c r="K29" s="16">
        <v>11</v>
      </c>
      <c r="L29" s="28"/>
      <c r="M29" s="40"/>
      <c r="N29" s="15">
        <v>26</v>
      </c>
      <c r="O29" s="16"/>
      <c r="P29" s="17">
        <f>'17'!Q29</f>
        <v>0</v>
      </c>
      <c r="Q29" s="17"/>
      <c r="R29" s="18">
        <f t="shared" si="1"/>
        <v>0</v>
      </c>
      <c r="S29" s="26">
        <v>5</v>
      </c>
      <c r="T29" s="20">
        <f t="shared" si="2"/>
        <v>0</v>
      </c>
      <c r="U29" s="6"/>
      <c r="V29" s="6"/>
      <c r="W29" s="6"/>
      <c r="X29" s="6"/>
      <c r="Y29" s="6"/>
      <c r="Z29" s="6"/>
    </row>
    <row r="30" spans="1:26" ht="18" customHeight="1" x14ac:dyDescent="0.2">
      <c r="A30" s="176"/>
      <c r="B30" s="161"/>
      <c r="C30" s="54"/>
      <c r="D30" s="176"/>
      <c r="E30" s="161"/>
      <c r="F30" s="54"/>
      <c r="G30" s="191"/>
      <c r="H30" s="160"/>
      <c r="I30" s="161"/>
      <c r="J30" s="29"/>
      <c r="K30" s="16">
        <v>12</v>
      </c>
      <c r="L30" s="28"/>
      <c r="M30" s="40"/>
      <c r="N30" s="15">
        <v>27</v>
      </c>
      <c r="O30" s="16"/>
      <c r="P30" s="17">
        <f>'17'!Q30</f>
        <v>0</v>
      </c>
      <c r="Q30" s="17"/>
      <c r="R30" s="18">
        <f t="shared" si="1"/>
        <v>0</v>
      </c>
      <c r="S30" s="26">
        <v>3</v>
      </c>
      <c r="T30" s="20">
        <f t="shared" si="2"/>
        <v>0</v>
      </c>
      <c r="U30" s="6"/>
      <c r="V30" s="6"/>
      <c r="W30" s="6"/>
      <c r="X30" s="6"/>
      <c r="Y30" s="6"/>
      <c r="Z30" s="6"/>
    </row>
    <row r="31" spans="1:26" ht="18" customHeight="1" x14ac:dyDescent="0.2">
      <c r="A31" s="176"/>
      <c r="B31" s="161"/>
      <c r="C31" s="54"/>
      <c r="D31" s="176"/>
      <c r="E31" s="161"/>
      <c r="F31" s="54"/>
      <c r="G31" s="191"/>
      <c r="H31" s="160"/>
      <c r="I31" s="161"/>
      <c r="J31" s="29"/>
      <c r="K31" s="16">
        <v>13</v>
      </c>
      <c r="L31" s="28"/>
      <c r="M31" s="40"/>
      <c r="N31" s="15">
        <v>28</v>
      </c>
      <c r="O31" s="16"/>
      <c r="P31" s="17">
        <f>'17'!Q31</f>
        <v>0</v>
      </c>
      <c r="Q31" s="17"/>
      <c r="R31" s="18">
        <f t="shared" si="1"/>
        <v>0</v>
      </c>
      <c r="S31" s="26">
        <v>3</v>
      </c>
      <c r="T31" s="20">
        <f t="shared" si="2"/>
        <v>0</v>
      </c>
      <c r="U31" s="6"/>
      <c r="V31" s="6"/>
      <c r="W31" s="6"/>
      <c r="X31" s="6"/>
      <c r="Y31" s="6"/>
      <c r="Z31" s="6"/>
    </row>
    <row r="32" spans="1:26" ht="18" customHeight="1" x14ac:dyDescent="0.2">
      <c r="A32" s="176"/>
      <c r="B32" s="161"/>
      <c r="C32" s="54"/>
      <c r="D32" s="176"/>
      <c r="E32" s="161"/>
      <c r="F32" s="54"/>
      <c r="G32" s="191"/>
      <c r="H32" s="160"/>
      <c r="I32" s="161"/>
      <c r="J32" s="29"/>
      <c r="K32" s="16">
        <v>14</v>
      </c>
      <c r="L32" s="28"/>
      <c r="M32" s="40"/>
      <c r="N32" s="15">
        <v>29</v>
      </c>
      <c r="O32" s="16"/>
      <c r="P32" s="17">
        <f>'17'!Q32</f>
        <v>0</v>
      </c>
      <c r="Q32" s="17"/>
      <c r="R32" s="18">
        <f t="shared" si="1"/>
        <v>0</v>
      </c>
      <c r="S32" s="26">
        <v>2</v>
      </c>
      <c r="T32" s="20">
        <f t="shared" si="2"/>
        <v>0</v>
      </c>
      <c r="U32" s="6"/>
      <c r="V32" s="6"/>
      <c r="W32" s="6"/>
      <c r="X32" s="6"/>
      <c r="Y32" s="6"/>
      <c r="Z32" s="6"/>
    </row>
    <row r="33" spans="1:26" ht="18" customHeight="1" x14ac:dyDescent="0.2">
      <c r="A33" s="176"/>
      <c r="B33" s="161"/>
      <c r="C33" s="54"/>
      <c r="D33" s="162" t="s">
        <v>80</v>
      </c>
      <c r="E33" s="163"/>
      <c r="F33" s="55">
        <f>SUM(F28:F32)</f>
        <v>0</v>
      </c>
      <c r="G33" s="191"/>
      <c r="H33" s="160"/>
      <c r="I33" s="161"/>
      <c r="J33" s="29"/>
      <c r="K33" s="16">
        <v>15</v>
      </c>
      <c r="L33" s="28"/>
      <c r="M33" s="40"/>
      <c r="N33" s="15">
        <v>30</v>
      </c>
      <c r="O33" s="16"/>
      <c r="P33" s="17">
        <f>'17'!Q33</f>
        <v>0</v>
      </c>
      <c r="Q33" s="17"/>
      <c r="R33" s="18">
        <f t="shared" si="1"/>
        <v>0</v>
      </c>
      <c r="S33" s="26">
        <v>2</v>
      </c>
      <c r="T33" s="20">
        <f t="shared" si="2"/>
        <v>0</v>
      </c>
      <c r="U33" s="6"/>
      <c r="V33" s="6"/>
      <c r="W33" s="6"/>
      <c r="X33" s="6"/>
      <c r="Y33" s="6"/>
      <c r="Z33" s="6"/>
    </row>
    <row r="34" spans="1:26" ht="18" customHeight="1" x14ac:dyDescent="0.2">
      <c r="A34" s="176"/>
      <c r="B34" s="161"/>
      <c r="C34" s="54"/>
      <c r="D34" s="177" t="s">
        <v>24</v>
      </c>
      <c r="E34" s="169"/>
      <c r="F34" s="170"/>
      <c r="G34" s="191"/>
      <c r="H34" s="160"/>
      <c r="I34" s="161"/>
      <c r="J34" s="29"/>
      <c r="K34" s="16">
        <v>16</v>
      </c>
      <c r="L34" s="28"/>
      <c r="M34" s="40"/>
      <c r="N34" s="15">
        <v>31</v>
      </c>
      <c r="O34" s="16"/>
      <c r="P34" s="17">
        <f>'17'!Q34</f>
        <v>0</v>
      </c>
      <c r="Q34" s="17"/>
      <c r="R34" s="18">
        <f t="shared" si="1"/>
        <v>0</v>
      </c>
      <c r="S34" s="26">
        <v>2</v>
      </c>
      <c r="T34" s="20">
        <f t="shared" si="2"/>
        <v>0</v>
      </c>
      <c r="U34" s="6"/>
      <c r="V34" s="6"/>
      <c r="W34" s="6"/>
      <c r="X34" s="6"/>
      <c r="Y34" s="6"/>
      <c r="Z34" s="6"/>
    </row>
    <row r="35" spans="1:26" ht="18" customHeight="1" x14ac:dyDescent="0.2">
      <c r="A35" s="176"/>
      <c r="B35" s="161"/>
      <c r="C35" s="54"/>
      <c r="D35" s="50" t="s">
        <v>77</v>
      </c>
      <c r="E35" s="51"/>
      <c r="F35" s="53" t="s">
        <v>14</v>
      </c>
      <c r="G35" s="191"/>
      <c r="H35" s="160"/>
      <c r="I35" s="161"/>
      <c r="J35" s="29"/>
      <c r="K35" s="16">
        <v>17</v>
      </c>
      <c r="L35" s="28"/>
      <c r="M35" s="40"/>
      <c r="N35" s="15">
        <v>32</v>
      </c>
      <c r="O35" s="16"/>
      <c r="P35" s="17">
        <f>'17'!Q35</f>
        <v>0</v>
      </c>
      <c r="Q35" s="17"/>
      <c r="R35" s="18">
        <f t="shared" si="1"/>
        <v>0</v>
      </c>
      <c r="S35" s="37">
        <v>2</v>
      </c>
      <c r="T35" s="20">
        <f t="shared" si="2"/>
        <v>0</v>
      </c>
      <c r="U35" s="6"/>
      <c r="V35" s="6"/>
      <c r="W35" s="6"/>
      <c r="X35" s="6"/>
      <c r="Y35" s="6"/>
      <c r="Z35" s="6"/>
    </row>
    <row r="36" spans="1:26" ht="18" customHeight="1" x14ac:dyDescent="0.2">
      <c r="A36" s="176"/>
      <c r="B36" s="161"/>
      <c r="C36" s="54"/>
      <c r="D36" s="176"/>
      <c r="E36" s="161"/>
      <c r="F36" s="54"/>
      <c r="G36" s="191"/>
      <c r="H36" s="160"/>
      <c r="I36" s="161"/>
      <c r="J36" s="29"/>
      <c r="K36" s="16">
        <v>18</v>
      </c>
      <c r="L36" s="28"/>
      <c r="M36" s="40"/>
      <c r="N36" s="15">
        <v>33</v>
      </c>
      <c r="O36" s="16"/>
      <c r="P36" s="17">
        <f>'17'!Q36</f>
        <v>0</v>
      </c>
      <c r="Q36" s="17"/>
      <c r="R36" s="18">
        <f t="shared" si="1"/>
        <v>0</v>
      </c>
      <c r="S36" s="37">
        <v>2</v>
      </c>
      <c r="T36" s="20">
        <f t="shared" si="2"/>
        <v>0</v>
      </c>
      <c r="U36" s="6"/>
      <c r="V36" s="6"/>
      <c r="W36" s="6"/>
      <c r="X36" s="6"/>
      <c r="Y36" s="6"/>
      <c r="Z36" s="6"/>
    </row>
    <row r="37" spans="1:26" ht="18" customHeight="1" x14ac:dyDescent="0.2">
      <c r="A37" s="176"/>
      <c r="B37" s="161"/>
      <c r="C37" s="54"/>
      <c r="D37" s="176"/>
      <c r="E37" s="161"/>
      <c r="F37" s="54"/>
      <c r="G37" s="191"/>
      <c r="H37" s="160"/>
      <c r="I37" s="161"/>
      <c r="J37" s="29"/>
      <c r="K37" s="16">
        <v>19</v>
      </c>
      <c r="L37" s="28"/>
      <c r="M37" s="40"/>
      <c r="N37" s="15">
        <v>34</v>
      </c>
      <c r="O37" s="16"/>
      <c r="P37" s="17">
        <f>'17'!Q37</f>
        <v>0</v>
      </c>
      <c r="Q37" s="17"/>
      <c r="R37" s="18">
        <f t="shared" si="1"/>
        <v>0</v>
      </c>
      <c r="S37" s="37">
        <v>1</v>
      </c>
      <c r="T37" s="20">
        <f t="shared" si="2"/>
        <v>0</v>
      </c>
      <c r="U37" s="6"/>
      <c r="V37" s="6"/>
      <c r="W37" s="6"/>
      <c r="X37" s="6"/>
      <c r="Y37" s="6"/>
      <c r="Z37" s="6"/>
    </row>
    <row r="38" spans="1:26" ht="18" customHeight="1" x14ac:dyDescent="0.2">
      <c r="A38" s="176"/>
      <c r="B38" s="161"/>
      <c r="C38" s="54"/>
      <c r="D38" s="176"/>
      <c r="E38" s="161"/>
      <c r="F38" s="54"/>
      <c r="G38" s="191"/>
      <c r="H38" s="160"/>
      <c r="I38" s="161"/>
      <c r="J38" s="29"/>
      <c r="K38" s="16">
        <v>20</v>
      </c>
      <c r="L38" s="28"/>
      <c r="M38" s="40"/>
      <c r="N38" s="15">
        <v>35</v>
      </c>
      <c r="O38" s="16"/>
      <c r="P38" s="17">
        <f>'17'!Q38</f>
        <v>0</v>
      </c>
      <c r="Q38" s="17"/>
      <c r="R38" s="18">
        <f t="shared" si="1"/>
        <v>0</v>
      </c>
      <c r="S38" s="37">
        <v>1</v>
      </c>
      <c r="T38" s="20">
        <f t="shared" si="2"/>
        <v>0</v>
      </c>
      <c r="U38" s="6"/>
      <c r="V38" s="6"/>
      <c r="W38" s="6"/>
      <c r="X38" s="6"/>
      <c r="Y38" s="6"/>
      <c r="Z38" s="6"/>
    </row>
    <row r="39" spans="1:26" ht="18" customHeight="1" x14ac:dyDescent="0.2">
      <c r="A39" s="176"/>
      <c r="B39" s="161"/>
      <c r="C39" s="54"/>
      <c r="D39" s="176"/>
      <c r="E39" s="161"/>
      <c r="F39" s="54"/>
      <c r="G39" s="191"/>
      <c r="H39" s="160"/>
      <c r="I39" s="161"/>
      <c r="J39" s="29"/>
      <c r="K39" s="16">
        <v>21</v>
      </c>
      <c r="L39" s="28"/>
      <c r="M39" s="40"/>
      <c r="N39" s="15">
        <v>36</v>
      </c>
      <c r="O39" s="16"/>
      <c r="P39" s="17">
        <f>'17'!Q39</f>
        <v>0</v>
      </c>
      <c r="Q39" s="17"/>
      <c r="R39" s="18">
        <f t="shared" si="1"/>
        <v>0</v>
      </c>
      <c r="S39" s="37">
        <v>2</v>
      </c>
      <c r="T39" s="20">
        <f t="shared" si="2"/>
        <v>0</v>
      </c>
      <c r="U39" s="6"/>
      <c r="V39" s="6"/>
      <c r="W39" s="6"/>
      <c r="X39" s="6"/>
      <c r="Y39" s="6"/>
      <c r="Z39" s="6"/>
    </row>
    <row r="40" spans="1:26" ht="18" customHeight="1" x14ac:dyDescent="0.2">
      <c r="A40" s="162" t="s">
        <v>80</v>
      </c>
      <c r="B40" s="163"/>
      <c r="C40" s="56">
        <f>SUM(C28:C39)</f>
        <v>0</v>
      </c>
      <c r="D40" s="162" t="s">
        <v>80</v>
      </c>
      <c r="E40" s="163"/>
      <c r="F40" s="55">
        <f>SUM(F36:F39)</f>
        <v>0</v>
      </c>
      <c r="G40" s="191"/>
      <c r="H40" s="164" t="s">
        <v>49</v>
      </c>
      <c r="I40" s="163"/>
      <c r="J40" s="35">
        <f>SUM(J30:J39)</f>
        <v>0</v>
      </c>
      <c r="K40" s="33" t="s">
        <v>49</v>
      </c>
      <c r="L40" s="34">
        <f>SUM(L19:L39)</f>
        <v>17325</v>
      </c>
      <c r="M40" s="57"/>
      <c r="N40" s="15">
        <v>37</v>
      </c>
      <c r="O40" s="16"/>
      <c r="P40" s="17">
        <f>'17'!Q40</f>
        <v>0</v>
      </c>
      <c r="Q40" s="17"/>
      <c r="R40" s="18">
        <f t="shared" si="1"/>
        <v>0</v>
      </c>
      <c r="S40" s="37">
        <v>2</v>
      </c>
      <c r="T40" s="20">
        <f t="shared" si="2"/>
        <v>0</v>
      </c>
      <c r="U40" s="6"/>
      <c r="V40" s="6"/>
      <c r="W40" s="6"/>
      <c r="X40" s="6"/>
      <c r="Y40" s="6"/>
      <c r="Z40" s="6"/>
    </row>
    <row r="41" spans="1:26" ht="18" customHeight="1" x14ac:dyDescent="0.2">
      <c r="A41" s="36"/>
      <c r="B41" s="36"/>
      <c r="C41" s="36"/>
      <c r="D41" s="36"/>
      <c r="E41" s="36"/>
      <c r="F41" s="58"/>
      <c r="G41" s="191"/>
      <c r="H41" s="165"/>
      <c r="I41" s="166"/>
      <c r="J41" s="166"/>
      <c r="K41" s="166"/>
      <c r="L41" s="166"/>
      <c r="M41" s="166"/>
      <c r="N41" s="15">
        <v>38</v>
      </c>
      <c r="O41" s="16"/>
      <c r="P41" s="17">
        <f>'17'!Q41</f>
        <v>0</v>
      </c>
      <c r="Q41" s="17"/>
      <c r="R41" s="18">
        <f t="shared" si="1"/>
        <v>0</v>
      </c>
      <c r="S41" s="37">
        <v>2</v>
      </c>
      <c r="T41" s="20">
        <f t="shared" si="2"/>
        <v>0</v>
      </c>
      <c r="U41" s="6"/>
      <c r="V41" s="6"/>
      <c r="W41" s="6"/>
      <c r="X41" s="6"/>
      <c r="Y41" s="6"/>
      <c r="Z41" s="6"/>
    </row>
    <row r="42" spans="1:26" ht="18" customHeight="1" x14ac:dyDescent="0.2">
      <c r="A42" s="48" t="s">
        <v>27</v>
      </c>
      <c r="B42" s="49"/>
      <c r="C42" s="59"/>
      <c r="D42" s="168" t="s">
        <v>81</v>
      </c>
      <c r="E42" s="169"/>
      <c r="F42" s="170"/>
      <c r="G42" s="191"/>
      <c r="H42" s="167"/>
      <c r="I42" s="167"/>
      <c r="J42" s="167"/>
      <c r="K42" s="167"/>
      <c r="L42" s="167"/>
      <c r="M42" s="167"/>
      <c r="N42" s="15">
        <v>39</v>
      </c>
      <c r="O42" s="16"/>
      <c r="P42" s="17">
        <f>'17'!Q42</f>
        <v>0</v>
      </c>
      <c r="Q42" s="17"/>
      <c r="R42" s="18">
        <f t="shared" si="1"/>
        <v>0</v>
      </c>
      <c r="S42" s="37">
        <v>1</v>
      </c>
      <c r="T42" s="20">
        <f t="shared" si="2"/>
        <v>0</v>
      </c>
      <c r="U42" s="6"/>
      <c r="V42" s="6"/>
      <c r="W42" s="6"/>
      <c r="X42" s="6"/>
      <c r="Y42" s="6"/>
      <c r="Z42" s="6"/>
    </row>
    <row r="43" spans="1:26" ht="18" customHeight="1" x14ac:dyDescent="0.2">
      <c r="A43" s="50" t="s">
        <v>77</v>
      </c>
      <c r="B43" s="60" t="s">
        <v>82</v>
      </c>
      <c r="C43" s="53" t="s">
        <v>14</v>
      </c>
      <c r="D43" s="51" t="s">
        <v>77</v>
      </c>
      <c r="E43" s="60" t="s">
        <v>82</v>
      </c>
      <c r="F43" s="53" t="s">
        <v>14</v>
      </c>
      <c r="G43" s="191"/>
      <c r="H43" s="171" t="s">
        <v>83</v>
      </c>
      <c r="I43" s="172"/>
      <c r="J43" s="173"/>
      <c r="K43" s="171" t="s">
        <v>84</v>
      </c>
      <c r="L43" s="172"/>
      <c r="M43" s="173"/>
      <c r="N43" s="15">
        <v>40</v>
      </c>
      <c r="O43" s="16"/>
      <c r="P43" s="17">
        <f>'17'!Q43</f>
        <v>0</v>
      </c>
      <c r="Q43" s="17"/>
      <c r="R43" s="18">
        <f t="shared" si="1"/>
        <v>0</v>
      </c>
      <c r="S43" s="37">
        <v>1</v>
      </c>
      <c r="T43" s="20">
        <f t="shared" si="2"/>
        <v>0</v>
      </c>
      <c r="U43" s="6"/>
      <c r="V43" s="6"/>
      <c r="W43" s="6"/>
      <c r="X43" s="6"/>
      <c r="Y43" s="6"/>
      <c r="Z43" s="6"/>
    </row>
    <row r="44" spans="1:26" ht="18" customHeight="1" x14ac:dyDescent="0.2">
      <c r="A44" s="16"/>
      <c r="B44" s="18"/>
      <c r="C44" s="54"/>
      <c r="D44" s="61"/>
      <c r="E44" s="18"/>
      <c r="F44" s="54"/>
      <c r="G44" s="191"/>
      <c r="H44" s="174" t="s">
        <v>85</v>
      </c>
      <c r="I44" s="175"/>
      <c r="J44" s="38" t="s">
        <v>60</v>
      </c>
      <c r="K44" s="174" t="s">
        <v>86</v>
      </c>
      <c r="L44" s="175"/>
      <c r="M44" s="38" t="s">
        <v>60</v>
      </c>
      <c r="N44" s="15">
        <v>41</v>
      </c>
      <c r="O44" s="16"/>
      <c r="P44" s="17">
        <f>'17'!Q44</f>
        <v>0</v>
      </c>
      <c r="Q44" s="17"/>
      <c r="R44" s="18">
        <f t="shared" si="1"/>
        <v>0</v>
      </c>
      <c r="S44" s="62">
        <v>10</v>
      </c>
      <c r="T44" s="20">
        <f t="shared" si="2"/>
        <v>0</v>
      </c>
      <c r="U44" s="6"/>
      <c r="V44" s="6"/>
      <c r="W44" s="6"/>
      <c r="X44" s="6"/>
      <c r="Y44" s="6"/>
      <c r="Z44" s="6"/>
    </row>
    <row r="45" spans="1:26" ht="18" customHeight="1" x14ac:dyDescent="0.2">
      <c r="A45" s="16"/>
      <c r="B45" s="18"/>
      <c r="C45" s="54"/>
      <c r="D45" s="61"/>
      <c r="E45" s="18"/>
      <c r="F45" s="54"/>
      <c r="G45" s="191"/>
      <c r="H45" s="160" t="s">
        <v>334</v>
      </c>
      <c r="I45" s="161"/>
      <c r="J45" s="63">
        <v>2000</v>
      </c>
      <c r="K45" s="160" t="s">
        <v>336</v>
      </c>
      <c r="L45" s="161"/>
      <c r="M45" s="63">
        <v>1500</v>
      </c>
      <c r="N45" s="15">
        <v>42</v>
      </c>
      <c r="O45" s="16"/>
      <c r="P45" s="17">
        <f>'17'!Q45</f>
        <v>0</v>
      </c>
      <c r="Q45" s="17"/>
      <c r="R45" s="18">
        <f t="shared" si="1"/>
        <v>0</v>
      </c>
      <c r="S45" s="64">
        <v>1</v>
      </c>
      <c r="T45" s="20">
        <f t="shared" si="2"/>
        <v>0</v>
      </c>
      <c r="U45" s="6"/>
      <c r="V45" s="6"/>
      <c r="W45" s="6"/>
      <c r="X45" s="6"/>
      <c r="Y45" s="6"/>
      <c r="Z45" s="6"/>
    </row>
    <row r="46" spans="1:26" ht="18" customHeight="1" x14ac:dyDescent="0.2">
      <c r="A46" s="16"/>
      <c r="B46" s="18"/>
      <c r="C46" s="54"/>
      <c r="D46" s="61"/>
      <c r="E46" s="18"/>
      <c r="F46" s="54"/>
      <c r="G46" s="191"/>
      <c r="H46" s="160" t="s">
        <v>345</v>
      </c>
      <c r="I46" s="161"/>
      <c r="J46" s="63">
        <v>181</v>
      </c>
      <c r="K46" s="160" t="s">
        <v>296</v>
      </c>
      <c r="L46" s="161"/>
      <c r="M46" s="63">
        <v>1500</v>
      </c>
      <c r="N46" s="15">
        <v>43</v>
      </c>
      <c r="O46" s="16"/>
      <c r="P46" s="17">
        <f>'17'!Q46</f>
        <v>0</v>
      </c>
      <c r="Q46" s="17"/>
      <c r="R46" s="18">
        <f t="shared" si="1"/>
        <v>0</v>
      </c>
      <c r="S46" s="64">
        <v>1</v>
      </c>
      <c r="T46" s="20">
        <f t="shared" si="2"/>
        <v>0</v>
      </c>
      <c r="U46" s="6"/>
      <c r="V46" s="6"/>
      <c r="W46" s="6"/>
      <c r="X46" s="6"/>
      <c r="Y46" s="6"/>
      <c r="Z46" s="6"/>
    </row>
    <row r="47" spans="1:26" ht="18" customHeight="1" x14ac:dyDescent="0.2">
      <c r="A47" s="16"/>
      <c r="B47" s="18"/>
      <c r="C47" s="54"/>
      <c r="D47" s="162" t="s">
        <v>80</v>
      </c>
      <c r="E47" s="163"/>
      <c r="F47" s="55">
        <f>SUM(F44:F46)</f>
        <v>0</v>
      </c>
      <c r="G47" s="191"/>
      <c r="H47" s="160"/>
      <c r="I47" s="161"/>
      <c r="J47" s="63"/>
      <c r="K47" s="160"/>
      <c r="L47" s="161"/>
      <c r="M47" s="63"/>
      <c r="N47" s="15">
        <v>44</v>
      </c>
      <c r="O47" s="16"/>
      <c r="P47" s="17">
        <f>'17'!Q47</f>
        <v>0</v>
      </c>
      <c r="Q47" s="17"/>
      <c r="R47" s="18">
        <f t="shared" si="1"/>
        <v>0</v>
      </c>
      <c r="S47" s="64">
        <v>1</v>
      </c>
      <c r="T47" s="20">
        <f t="shared" si="2"/>
        <v>0</v>
      </c>
      <c r="U47" s="6"/>
      <c r="V47" s="6"/>
      <c r="W47" s="6"/>
      <c r="X47" s="6"/>
      <c r="Y47" s="6"/>
      <c r="Z47" s="6"/>
    </row>
    <row r="48" spans="1:26" ht="18" customHeight="1" x14ac:dyDescent="0.2">
      <c r="A48" s="16"/>
      <c r="B48" s="18"/>
      <c r="C48" s="54"/>
      <c r="D48" s="202" t="s">
        <v>90</v>
      </c>
      <c r="E48" s="169"/>
      <c r="F48" s="170"/>
      <c r="G48" s="191"/>
      <c r="H48" s="160"/>
      <c r="I48" s="161"/>
      <c r="J48" s="63"/>
      <c r="K48" s="160"/>
      <c r="L48" s="161"/>
      <c r="M48" s="63"/>
      <c r="N48" s="15">
        <v>45</v>
      </c>
      <c r="O48" s="16"/>
      <c r="P48" s="17">
        <f>'17'!Q48</f>
        <v>0</v>
      </c>
      <c r="Q48" s="17"/>
      <c r="R48" s="18">
        <f t="shared" si="1"/>
        <v>0</v>
      </c>
      <c r="S48" s="64">
        <v>1</v>
      </c>
      <c r="T48" s="20">
        <f t="shared" si="2"/>
        <v>0</v>
      </c>
      <c r="U48" s="6"/>
      <c r="V48" s="6"/>
      <c r="W48" s="6"/>
      <c r="X48" s="6"/>
      <c r="Y48" s="6"/>
      <c r="Z48" s="6"/>
    </row>
    <row r="49" spans="1:26" ht="18" customHeight="1" x14ac:dyDescent="0.2">
      <c r="A49" s="16"/>
      <c r="B49" s="18"/>
      <c r="C49" s="54"/>
      <c r="D49" s="65" t="s">
        <v>77</v>
      </c>
      <c r="E49" s="66"/>
      <c r="F49" s="67" t="s">
        <v>14</v>
      </c>
      <c r="G49" s="191"/>
      <c r="H49" s="160"/>
      <c r="I49" s="161"/>
      <c r="J49" s="63"/>
      <c r="K49" s="160"/>
      <c r="L49" s="161"/>
      <c r="M49" s="63"/>
      <c r="N49" s="15">
        <v>46</v>
      </c>
      <c r="O49" s="16"/>
      <c r="P49" s="17">
        <f>'17'!Q49</f>
        <v>0</v>
      </c>
      <c r="Q49" s="17"/>
      <c r="R49" s="18">
        <f t="shared" si="1"/>
        <v>0</v>
      </c>
      <c r="S49" s="64">
        <v>1</v>
      </c>
      <c r="T49" s="20">
        <f t="shared" si="2"/>
        <v>0</v>
      </c>
      <c r="U49" s="6"/>
      <c r="V49" s="6"/>
      <c r="W49" s="6"/>
      <c r="X49" s="6"/>
      <c r="Y49" s="6"/>
      <c r="Z49" s="6"/>
    </row>
    <row r="50" spans="1:26" ht="18" customHeight="1" x14ac:dyDescent="0.2">
      <c r="A50" s="16"/>
      <c r="B50" s="18"/>
      <c r="C50" s="54"/>
      <c r="D50" s="176"/>
      <c r="E50" s="161"/>
      <c r="F50" s="54"/>
      <c r="G50" s="191"/>
      <c r="H50" s="160"/>
      <c r="I50" s="161"/>
      <c r="J50" s="63"/>
      <c r="K50" s="160"/>
      <c r="L50" s="161"/>
      <c r="M50" s="63"/>
      <c r="N50" s="15">
        <v>47</v>
      </c>
      <c r="O50" s="16"/>
      <c r="P50" s="17">
        <f>'17'!Q50</f>
        <v>0</v>
      </c>
      <c r="Q50" s="17"/>
      <c r="R50" s="18">
        <f t="shared" si="1"/>
        <v>0</v>
      </c>
      <c r="S50" s="64">
        <v>1</v>
      </c>
      <c r="T50" s="20">
        <f t="shared" si="2"/>
        <v>0</v>
      </c>
      <c r="U50" s="6"/>
      <c r="V50" s="6"/>
      <c r="W50" s="6"/>
      <c r="X50" s="6"/>
      <c r="Y50" s="6"/>
      <c r="Z50" s="6"/>
    </row>
    <row r="51" spans="1:26" ht="18" customHeight="1" x14ac:dyDescent="0.2">
      <c r="A51" s="16"/>
      <c r="B51" s="18"/>
      <c r="C51" s="54"/>
      <c r="D51" s="176"/>
      <c r="E51" s="161"/>
      <c r="F51" s="54"/>
      <c r="G51" s="191"/>
      <c r="H51" s="160"/>
      <c r="I51" s="161"/>
      <c r="J51" s="63"/>
      <c r="K51" s="160"/>
      <c r="L51" s="161"/>
      <c r="M51" s="63"/>
      <c r="N51" s="15">
        <v>48</v>
      </c>
      <c r="O51" s="16"/>
      <c r="P51" s="17">
        <f>'17'!Q51</f>
        <v>0</v>
      </c>
      <c r="Q51" s="17"/>
      <c r="R51" s="18">
        <f t="shared" si="1"/>
        <v>0</v>
      </c>
      <c r="S51" s="64">
        <v>1</v>
      </c>
      <c r="T51" s="20">
        <f t="shared" si="2"/>
        <v>0</v>
      </c>
      <c r="U51" s="6"/>
      <c r="V51" s="6"/>
      <c r="W51" s="6"/>
      <c r="X51" s="6"/>
      <c r="Y51" s="6"/>
      <c r="Z51" s="6"/>
    </row>
    <row r="52" spans="1:26" ht="18" customHeight="1" x14ac:dyDescent="0.2">
      <c r="A52" s="16"/>
      <c r="B52" s="18"/>
      <c r="C52" s="54"/>
      <c r="D52" s="176"/>
      <c r="E52" s="161"/>
      <c r="F52" s="54"/>
      <c r="G52" s="191"/>
      <c r="H52" s="160"/>
      <c r="I52" s="161"/>
      <c r="J52" s="63"/>
      <c r="K52" s="160"/>
      <c r="L52" s="161"/>
      <c r="M52" s="63"/>
      <c r="N52" s="68"/>
      <c r="O52" s="204" t="s">
        <v>91</v>
      </c>
      <c r="P52" s="205"/>
      <c r="Q52" s="205"/>
      <c r="R52" s="163"/>
      <c r="S52" s="203">
        <f>SUM(T4:T51)</f>
        <v>0</v>
      </c>
      <c r="T52" s="201"/>
      <c r="U52" s="6"/>
      <c r="V52" s="6"/>
      <c r="W52" s="6"/>
      <c r="X52" s="6"/>
      <c r="Y52" s="6"/>
      <c r="Z52" s="6"/>
    </row>
    <row r="53" spans="1:26" ht="12.75" customHeight="1" x14ac:dyDescent="0.2">
      <c r="A53" s="162" t="s">
        <v>80</v>
      </c>
      <c r="B53" s="163"/>
      <c r="C53" s="55">
        <f>SUM(C44:C52)</f>
        <v>0</v>
      </c>
      <c r="D53" s="162" t="s">
        <v>80</v>
      </c>
      <c r="E53" s="163"/>
      <c r="F53" s="55">
        <f>SUM(F50:F52)</f>
        <v>0</v>
      </c>
      <c r="G53" s="69"/>
      <c r="H53" s="164" t="s">
        <v>49</v>
      </c>
      <c r="I53" s="163"/>
      <c r="J53" s="70">
        <f>SUM(J45:J52)</f>
        <v>2181</v>
      </c>
      <c r="K53" s="164" t="s">
        <v>49</v>
      </c>
      <c r="L53" s="163"/>
      <c r="M53" s="70">
        <f>SUM(M45:M52)</f>
        <v>3000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M54" s="69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M55" s="69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M56" s="69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M57" s="69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M58" s="69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M59" s="69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M60" s="69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M61" s="69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2">
      <c r="A62" s="6"/>
      <c r="B62" s="6"/>
      <c r="C62" s="6"/>
      <c r="D62" s="6"/>
      <c r="E62" s="6"/>
      <c r="F62" s="6"/>
      <c r="G62" s="6"/>
      <c r="M62" s="69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2">
      <c r="A63" s="6"/>
      <c r="B63" s="6"/>
      <c r="C63" s="6"/>
      <c r="D63" s="6"/>
      <c r="E63" s="6"/>
      <c r="F63" s="6"/>
      <c r="G63" s="6"/>
      <c r="M63" s="69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2">
      <c r="A64" s="6"/>
      <c r="B64" s="6"/>
      <c r="C64" s="6"/>
      <c r="D64" s="6"/>
      <c r="E64" s="6"/>
      <c r="F64" s="6"/>
      <c r="G64" s="6"/>
      <c r="M64" s="69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2">
      <c r="A65" s="6"/>
      <c r="B65" s="6"/>
      <c r="C65" s="6"/>
      <c r="D65" s="6"/>
      <c r="E65" s="6"/>
      <c r="F65" s="6"/>
      <c r="G65" s="6"/>
      <c r="M65" s="69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2">
      <c r="A66" s="6"/>
      <c r="B66" s="6"/>
      <c r="C66" s="6"/>
      <c r="D66" s="6"/>
      <c r="E66" s="6"/>
      <c r="F66" s="6"/>
      <c r="G66" s="6"/>
      <c r="M66" s="69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2">
      <c r="A67" s="6"/>
      <c r="B67" s="6"/>
      <c r="C67" s="6"/>
      <c r="D67" s="6"/>
      <c r="E67" s="6"/>
      <c r="F67" s="6"/>
      <c r="G67" s="6"/>
      <c r="M67" s="69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2">
      <c r="A68" s="6"/>
      <c r="B68" s="6"/>
      <c r="C68" s="6"/>
      <c r="D68" s="6"/>
      <c r="E68" s="6"/>
      <c r="F68" s="6"/>
      <c r="G68" s="6"/>
      <c r="M68" s="69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2">
      <c r="A69" s="6"/>
      <c r="B69" s="6"/>
      <c r="C69" s="6"/>
      <c r="D69" s="6"/>
      <c r="E69" s="6"/>
      <c r="F69" s="6"/>
      <c r="G69" s="6"/>
      <c r="M69" s="69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2">
      <c r="A70" s="6"/>
      <c r="B70" s="6"/>
      <c r="C70" s="6"/>
      <c r="D70" s="6"/>
      <c r="E70" s="6"/>
      <c r="F70" s="6"/>
      <c r="G70" s="6"/>
      <c r="M70" s="69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2">
      <c r="A71" s="6"/>
      <c r="B71" s="6"/>
      <c r="C71" s="6"/>
      <c r="D71" s="6"/>
      <c r="E71" s="6"/>
      <c r="F71" s="6"/>
      <c r="G71" s="6"/>
      <c r="M71" s="69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2">
      <c r="A72" s="6"/>
      <c r="B72" s="6"/>
      <c r="C72" s="6"/>
      <c r="D72" s="6"/>
      <c r="E72" s="6"/>
      <c r="F72" s="6"/>
      <c r="G72" s="6"/>
      <c r="M72" s="69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2">
      <c r="A73" s="6"/>
      <c r="B73" s="6"/>
      <c r="C73" s="6"/>
      <c r="D73" s="6"/>
      <c r="E73" s="6"/>
      <c r="F73" s="6"/>
      <c r="G73" s="6"/>
      <c r="M73" s="69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2">
      <c r="A74" s="6"/>
      <c r="B74" s="6"/>
      <c r="C74" s="6"/>
      <c r="D74" s="6"/>
      <c r="E74" s="6"/>
      <c r="F74" s="6"/>
      <c r="G74" s="6"/>
      <c r="M74" s="69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2">
      <c r="A75" s="6"/>
      <c r="B75" s="6"/>
      <c r="C75" s="6"/>
      <c r="D75" s="6"/>
      <c r="E75" s="6"/>
      <c r="F75" s="6"/>
      <c r="G75" s="6"/>
      <c r="M75" s="69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2">
      <c r="A76" s="6"/>
      <c r="B76" s="6"/>
      <c r="C76" s="6"/>
      <c r="D76" s="6"/>
      <c r="E76" s="6"/>
      <c r="F76" s="6"/>
      <c r="G76" s="6"/>
      <c r="M76" s="69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2">
      <c r="A77" s="6"/>
      <c r="B77" s="6"/>
      <c r="C77" s="6"/>
      <c r="D77" s="6"/>
      <c r="E77" s="6"/>
      <c r="F77" s="6"/>
      <c r="G77" s="6"/>
      <c r="M77" s="69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2">
      <c r="A78" s="6"/>
      <c r="B78" s="6"/>
      <c r="C78" s="6"/>
      <c r="D78" s="6"/>
      <c r="E78" s="6"/>
      <c r="F78" s="6"/>
      <c r="G78" s="6"/>
      <c r="M78" s="69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2">
      <c r="A79" s="6"/>
      <c r="B79" s="6"/>
      <c r="C79" s="6"/>
      <c r="D79" s="6"/>
      <c r="E79" s="6"/>
      <c r="F79" s="6"/>
      <c r="G79" s="6"/>
      <c r="M79" s="69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2">
      <c r="A80" s="6"/>
      <c r="B80" s="6"/>
      <c r="C80" s="6"/>
      <c r="D80" s="6"/>
      <c r="E80" s="6"/>
      <c r="F80" s="6"/>
      <c r="G80" s="6"/>
      <c r="M80" s="69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2">
      <c r="A81" s="6"/>
      <c r="B81" s="6"/>
      <c r="C81" s="6"/>
      <c r="D81" s="6"/>
      <c r="E81" s="6"/>
      <c r="F81" s="6"/>
      <c r="G81" s="6"/>
      <c r="M81" s="69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2">
      <c r="A82" s="6"/>
      <c r="B82" s="6"/>
      <c r="C82" s="6"/>
      <c r="D82" s="6"/>
      <c r="E82" s="6"/>
      <c r="F82" s="6"/>
      <c r="G82" s="6"/>
      <c r="M82" s="69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2">
      <c r="A83" s="6"/>
      <c r="B83" s="6"/>
      <c r="C83" s="6"/>
      <c r="D83" s="6"/>
      <c r="E83" s="6"/>
      <c r="F83" s="6"/>
      <c r="G83" s="6"/>
      <c r="M83" s="69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2">
      <c r="A84" s="6"/>
      <c r="B84" s="6"/>
      <c r="C84" s="6"/>
      <c r="D84" s="6"/>
      <c r="E84" s="6"/>
      <c r="F84" s="6"/>
      <c r="G84" s="6"/>
      <c r="M84" s="69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2">
      <c r="A85" s="6"/>
      <c r="B85" s="6"/>
      <c r="C85" s="6"/>
      <c r="D85" s="6"/>
      <c r="E85" s="6"/>
      <c r="F85" s="6"/>
      <c r="G85" s="6"/>
      <c r="M85" s="69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2">
      <c r="A86" s="6"/>
      <c r="B86" s="6"/>
      <c r="C86" s="6"/>
      <c r="D86" s="6"/>
      <c r="E86" s="6"/>
      <c r="F86" s="6"/>
      <c r="G86" s="6"/>
      <c r="M86" s="69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2">
      <c r="A87" s="6"/>
      <c r="B87" s="6"/>
      <c r="C87" s="6"/>
      <c r="D87" s="6"/>
      <c r="E87" s="6"/>
      <c r="F87" s="6"/>
      <c r="G87" s="6"/>
      <c r="M87" s="69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2">
      <c r="A88" s="6"/>
      <c r="B88" s="6"/>
      <c r="C88" s="6"/>
      <c r="D88" s="6"/>
      <c r="E88" s="6"/>
      <c r="F88" s="6"/>
      <c r="G88" s="6"/>
      <c r="M88" s="69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2">
      <c r="A89" s="6"/>
      <c r="B89" s="6"/>
      <c r="C89" s="6"/>
      <c r="D89" s="6"/>
      <c r="E89" s="6"/>
      <c r="F89" s="6"/>
      <c r="G89" s="6"/>
      <c r="M89" s="69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2">
      <c r="A90" s="6"/>
      <c r="B90" s="6"/>
      <c r="C90" s="6"/>
      <c r="D90" s="6"/>
      <c r="E90" s="6"/>
      <c r="F90" s="6"/>
      <c r="G90" s="6"/>
      <c r="M90" s="69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2">
      <c r="A91" s="6"/>
      <c r="B91" s="6"/>
      <c r="C91" s="6"/>
      <c r="D91" s="6"/>
      <c r="E91" s="6"/>
      <c r="F91" s="6"/>
      <c r="G91" s="6"/>
      <c r="M91" s="69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2">
      <c r="A92" s="6"/>
      <c r="B92" s="6"/>
      <c r="C92" s="6"/>
      <c r="D92" s="6"/>
      <c r="E92" s="6"/>
      <c r="F92" s="6"/>
      <c r="G92" s="6"/>
      <c r="M92" s="69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2">
      <c r="A93" s="6"/>
      <c r="B93" s="6"/>
      <c r="C93" s="6"/>
      <c r="D93" s="6"/>
      <c r="E93" s="6"/>
      <c r="F93" s="6"/>
      <c r="G93" s="6"/>
      <c r="M93" s="69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2">
      <c r="A94" s="6"/>
      <c r="B94" s="6"/>
      <c r="C94" s="6"/>
      <c r="D94" s="6"/>
      <c r="E94" s="6"/>
      <c r="F94" s="6"/>
      <c r="G94" s="6"/>
      <c r="M94" s="69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2">
      <c r="A95" s="6"/>
      <c r="B95" s="6"/>
      <c r="C95" s="6"/>
      <c r="D95" s="6"/>
      <c r="E95" s="6"/>
      <c r="F95" s="6"/>
      <c r="G95" s="6"/>
      <c r="M95" s="69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2">
      <c r="A96" s="6"/>
      <c r="B96" s="6"/>
      <c r="C96" s="6"/>
      <c r="D96" s="6"/>
      <c r="E96" s="6"/>
      <c r="F96" s="6"/>
      <c r="G96" s="6"/>
      <c r="M96" s="69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2">
      <c r="A97" s="6"/>
      <c r="B97" s="6"/>
      <c r="C97" s="6"/>
      <c r="D97" s="6"/>
      <c r="E97" s="6"/>
      <c r="F97" s="6"/>
      <c r="G97" s="6"/>
      <c r="M97" s="69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2">
      <c r="A98" s="6"/>
      <c r="B98" s="6"/>
      <c r="C98" s="6"/>
      <c r="D98" s="6"/>
      <c r="E98" s="6"/>
      <c r="F98" s="6"/>
      <c r="G98" s="6"/>
      <c r="M98" s="69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2">
      <c r="A99" s="6"/>
      <c r="B99" s="6"/>
      <c r="C99" s="6"/>
      <c r="D99" s="6"/>
      <c r="E99" s="6"/>
      <c r="F99" s="6"/>
      <c r="G99" s="6"/>
      <c r="M99" s="69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2">
      <c r="A100" s="6"/>
      <c r="B100" s="6"/>
      <c r="C100" s="6"/>
      <c r="D100" s="6"/>
      <c r="E100" s="6"/>
      <c r="F100" s="6"/>
      <c r="G100" s="6"/>
      <c r="M100" s="69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2">
      <c r="A101" s="6"/>
      <c r="B101" s="6"/>
      <c r="C101" s="6"/>
      <c r="D101" s="6"/>
      <c r="E101" s="6"/>
      <c r="F101" s="6"/>
      <c r="G101" s="6"/>
      <c r="M101" s="69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2">
      <c r="A102" s="6"/>
      <c r="B102" s="6"/>
      <c r="C102" s="6"/>
      <c r="D102" s="6"/>
      <c r="E102" s="6"/>
      <c r="F102" s="6"/>
      <c r="G102" s="6"/>
      <c r="M102" s="69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2">
      <c r="A103" s="6"/>
      <c r="B103" s="6"/>
      <c r="C103" s="6"/>
      <c r="D103" s="6"/>
      <c r="E103" s="6"/>
      <c r="F103" s="6"/>
      <c r="G103" s="6"/>
      <c r="M103" s="69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2">
      <c r="A104" s="6"/>
      <c r="B104" s="6"/>
      <c r="C104" s="6"/>
      <c r="D104" s="6"/>
      <c r="E104" s="6"/>
      <c r="F104" s="6"/>
      <c r="G104" s="6"/>
      <c r="M104" s="69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2">
      <c r="A105" s="6"/>
      <c r="B105" s="6"/>
      <c r="C105" s="6"/>
      <c r="D105" s="6"/>
      <c r="E105" s="6"/>
      <c r="F105" s="6"/>
      <c r="G105" s="6"/>
      <c r="M105" s="69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2">
      <c r="A106" s="6"/>
      <c r="B106" s="6"/>
      <c r="C106" s="6"/>
      <c r="D106" s="6"/>
      <c r="E106" s="6"/>
      <c r="F106" s="6"/>
      <c r="G106" s="6"/>
      <c r="M106" s="69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2">
      <c r="A107" s="6"/>
      <c r="B107" s="6"/>
      <c r="C107" s="6"/>
      <c r="D107" s="6"/>
      <c r="E107" s="6"/>
      <c r="F107" s="6"/>
      <c r="G107" s="6"/>
      <c r="M107" s="69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2">
      <c r="A108" s="6"/>
      <c r="B108" s="6"/>
      <c r="C108" s="6"/>
      <c r="D108" s="6"/>
      <c r="E108" s="6"/>
      <c r="F108" s="6"/>
      <c r="G108" s="6"/>
      <c r="M108" s="69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2">
      <c r="A109" s="6"/>
      <c r="B109" s="6"/>
      <c r="C109" s="6"/>
      <c r="D109" s="6"/>
      <c r="E109" s="6"/>
      <c r="F109" s="6"/>
      <c r="G109" s="6"/>
      <c r="M109" s="69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2">
      <c r="A110" s="6"/>
      <c r="B110" s="6"/>
      <c r="C110" s="6"/>
      <c r="D110" s="6"/>
      <c r="E110" s="6"/>
      <c r="F110" s="6"/>
      <c r="G110" s="6"/>
      <c r="M110" s="69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2">
      <c r="A111" s="6"/>
      <c r="B111" s="6"/>
      <c r="C111" s="6"/>
      <c r="D111" s="6"/>
      <c r="E111" s="6"/>
      <c r="F111" s="6"/>
      <c r="G111" s="6"/>
      <c r="M111" s="69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2">
      <c r="A112" s="6"/>
      <c r="B112" s="6"/>
      <c r="C112" s="6"/>
      <c r="D112" s="6"/>
      <c r="E112" s="6"/>
      <c r="F112" s="6"/>
      <c r="G112" s="6"/>
      <c r="M112" s="69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2">
      <c r="A113" s="6"/>
      <c r="B113" s="6"/>
      <c r="C113" s="6"/>
      <c r="D113" s="6"/>
      <c r="E113" s="6"/>
      <c r="F113" s="6"/>
      <c r="G113" s="6"/>
      <c r="M113" s="69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2">
      <c r="A114" s="6"/>
      <c r="B114" s="6"/>
      <c r="C114" s="6"/>
      <c r="D114" s="6"/>
      <c r="E114" s="6"/>
      <c r="F114" s="6"/>
      <c r="G114" s="6"/>
      <c r="M114" s="69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2">
      <c r="A115" s="6"/>
      <c r="B115" s="6"/>
      <c r="C115" s="6"/>
      <c r="D115" s="6"/>
      <c r="E115" s="6"/>
      <c r="F115" s="6"/>
      <c r="G115" s="6"/>
      <c r="M115" s="69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2">
      <c r="A116" s="6"/>
      <c r="B116" s="6"/>
      <c r="C116" s="6"/>
      <c r="D116" s="6"/>
      <c r="E116" s="6"/>
      <c r="F116" s="6"/>
      <c r="G116" s="6"/>
      <c r="M116" s="69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2">
      <c r="A117" s="6"/>
      <c r="B117" s="6"/>
      <c r="C117" s="6"/>
      <c r="D117" s="6"/>
      <c r="E117" s="6"/>
      <c r="F117" s="6"/>
      <c r="G117" s="6"/>
      <c r="M117" s="69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2">
      <c r="A118" s="6"/>
      <c r="B118" s="6"/>
      <c r="C118" s="6"/>
      <c r="D118" s="6"/>
      <c r="E118" s="6"/>
      <c r="F118" s="6"/>
      <c r="G118" s="6"/>
      <c r="M118" s="69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2">
      <c r="A119" s="6"/>
      <c r="B119" s="6"/>
      <c r="C119" s="6"/>
      <c r="D119" s="6"/>
      <c r="E119" s="6"/>
      <c r="F119" s="6"/>
      <c r="G119" s="6"/>
      <c r="M119" s="69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2">
      <c r="A120" s="6"/>
      <c r="B120" s="6"/>
      <c r="C120" s="6"/>
      <c r="D120" s="6"/>
      <c r="E120" s="6"/>
      <c r="F120" s="6"/>
      <c r="G120" s="6"/>
      <c r="M120" s="69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2">
      <c r="A121" s="6"/>
      <c r="B121" s="6"/>
      <c r="C121" s="6"/>
      <c r="D121" s="6"/>
      <c r="E121" s="6"/>
      <c r="F121" s="6"/>
      <c r="G121" s="6"/>
      <c r="M121" s="69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2">
      <c r="A122" s="6"/>
      <c r="B122" s="6"/>
      <c r="C122" s="6"/>
      <c r="D122" s="6"/>
      <c r="E122" s="6"/>
      <c r="F122" s="6"/>
      <c r="G122" s="6"/>
      <c r="M122" s="69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2">
      <c r="A123" s="6"/>
      <c r="B123" s="6"/>
      <c r="C123" s="6"/>
      <c r="D123" s="6"/>
      <c r="E123" s="6"/>
      <c r="F123" s="6"/>
      <c r="G123" s="6"/>
      <c r="M123" s="69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2">
      <c r="A124" s="6"/>
      <c r="B124" s="6"/>
      <c r="C124" s="6"/>
      <c r="D124" s="6"/>
      <c r="E124" s="6"/>
      <c r="F124" s="6"/>
      <c r="G124" s="6"/>
      <c r="M124" s="69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2">
      <c r="A125" s="6"/>
      <c r="B125" s="6"/>
      <c r="C125" s="6"/>
      <c r="D125" s="6"/>
      <c r="E125" s="6"/>
      <c r="F125" s="6"/>
      <c r="G125" s="6"/>
      <c r="M125" s="69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2">
      <c r="A126" s="6"/>
      <c r="B126" s="6"/>
      <c r="C126" s="6"/>
      <c r="D126" s="6"/>
      <c r="E126" s="6"/>
      <c r="F126" s="6"/>
      <c r="G126" s="6"/>
      <c r="M126" s="69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2">
      <c r="A127" s="6"/>
      <c r="B127" s="6"/>
      <c r="C127" s="6"/>
      <c r="D127" s="6"/>
      <c r="E127" s="6"/>
      <c r="F127" s="6"/>
      <c r="G127" s="6"/>
      <c r="M127" s="69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2">
      <c r="A128" s="6"/>
      <c r="B128" s="6"/>
      <c r="C128" s="6"/>
      <c r="D128" s="6"/>
      <c r="E128" s="6"/>
      <c r="F128" s="6"/>
      <c r="G128" s="6"/>
      <c r="M128" s="69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2">
      <c r="A129" s="6"/>
      <c r="B129" s="6"/>
      <c r="C129" s="6"/>
      <c r="D129" s="6"/>
      <c r="E129" s="6"/>
      <c r="F129" s="6"/>
      <c r="G129" s="6"/>
      <c r="M129" s="69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2">
      <c r="A130" s="6"/>
      <c r="B130" s="6"/>
      <c r="C130" s="6"/>
      <c r="D130" s="6"/>
      <c r="E130" s="6"/>
      <c r="F130" s="6"/>
      <c r="G130" s="6"/>
      <c r="M130" s="69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2">
      <c r="A131" s="6"/>
      <c r="B131" s="6"/>
      <c r="C131" s="6"/>
      <c r="D131" s="6"/>
      <c r="E131" s="6"/>
      <c r="F131" s="6"/>
      <c r="G131" s="6"/>
      <c r="M131" s="69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2">
      <c r="A132" s="6"/>
      <c r="B132" s="6"/>
      <c r="C132" s="6"/>
      <c r="D132" s="6"/>
      <c r="E132" s="6"/>
      <c r="F132" s="6"/>
      <c r="G132" s="6"/>
      <c r="M132" s="69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2">
      <c r="A133" s="6"/>
      <c r="B133" s="6"/>
      <c r="C133" s="6"/>
      <c r="D133" s="6"/>
      <c r="E133" s="6"/>
      <c r="F133" s="6"/>
      <c r="G133" s="6"/>
      <c r="M133" s="69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2">
      <c r="A134" s="6"/>
      <c r="B134" s="6"/>
      <c r="C134" s="6"/>
      <c r="D134" s="6"/>
      <c r="E134" s="6"/>
      <c r="F134" s="6"/>
      <c r="G134" s="6"/>
      <c r="M134" s="69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2">
      <c r="A135" s="6"/>
      <c r="B135" s="6"/>
      <c r="C135" s="6"/>
      <c r="D135" s="6"/>
      <c r="E135" s="6"/>
      <c r="F135" s="6"/>
      <c r="G135" s="6"/>
      <c r="M135" s="69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2">
      <c r="A136" s="6"/>
      <c r="B136" s="6"/>
      <c r="C136" s="6"/>
      <c r="D136" s="6"/>
      <c r="E136" s="6"/>
      <c r="F136" s="6"/>
      <c r="G136" s="6"/>
      <c r="M136" s="69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2">
      <c r="A137" s="6"/>
      <c r="B137" s="6"/>
      <c r="C137" s="6"/>
      <c r="D137" s="6"/>
      <c r="E137" s="6"/>
      <c r="F137" s="6"/>
      <c r="G137" s="6"/>
      <c r="M137" s="69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2">
      <c r="A138" s="6"/>
      <c r="B138" s="6"/>
      <c r="C138" s="6"/>
      <c r="D138" s="6"/>
      <c r="E138" s="6"/>
      <c r="F138" s="6"/>
      <c r="G138" s="6"/>
      <c r="M138" s="69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2">
      <c r="A139" s="6"/>
      <c r="B139" s="6"/>
      <c r="C139" s="6"/>
      <c r="D139" s="6"/>
      <c r="E139" s="6"/>
      <c r="F139" s="6"/>
      <c r="G139" s="6"/>
      <c r="M139" s="69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2">
      <c r="A140" s="6"/>
      <c r="B140" s="6"/>
      <c r="C140" s="6"/>
      <c r="D140" s="6"/>
      <c r="E140" s="6"/>
      <c r="F140" s="6"/>
      <c r="G140" s="6"/>
      <c r="M140" s="69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2">
      <c r="A141" s="6"/>
      <c r="B141" s="6"/>
      <c r="C141" s="6"/>
      <c r="D141" s="6"/>
      <c r="E141" s="6"/>
      <c r="F141" s="6"/>
      <c r="G141" s="6"/>
      <c r="M141" s="69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2">
      <c r="A142" s="6"/>
      <c r="B142" s="6"/>
      <c r="C142" s="6"/>
      <c r="D142" s="6"/>
      <c r="E142" s="6"/>
      <c r="F142" s="6"/>
      <c r="G142" s="6"/>
      <c r="M142" s="69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2">
      <c r="A143" s="6"/>
      <c r="B143" s="6"/>
      <c r="C143" s="6"/>
      <c r="D143" s="6"/>
      <c r="E143" s="6"/>
      <c r="F143" s="6"/>
      <c r="G143" s="6"/>
      <c r="M143" s="69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2">
      <c r="A144" s="6"/>
      <c r="B144" s="6"/>
      <c r="C144" s="6"/>
      <c r="D144" s="6"/>
      <c r="E144" s="6"/>
      <c r="F144" s="6"/>
      <c r="G144" s="6"/>
      <c r="M144" s="69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2">
      <c r="A145" s="6"/>
      <c r="B145" s="6"/>
      <c r="C145" s="6"/>
      <c r="D145" s="6"/>
      <c r="E145" s="6"/>
      <c r="F145" s="6"/>
      <c r="G145" s="6"/>
      <c r="M145" s="69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2">
      <c r="A146" s="6"/>
      <c r="B146" s="6"/>
      <c r="C146" s="6"/>
      <c r="D146" s="6"/>
      <c r="E146" s="6"/>
      <c r="F146" s="6"/>
      <c r="G146" s="6"/>
      <c r="M146" s="69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2">
      <c r="A147" s="6"/>
      <c r="B147" s="6"/>
      <c r="C147" s="6"/>
      <c r="D147" s="6"/>
      <c r="E147" s="6"/>
      <c r="F147" s="6"/>
      <c r="G147" s="6"/>
      <c r="M147" s="69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2">
      <c r="A148" s="6"/>
      <c r="B148" s="6"/>
      <c r="C148" s="6"/>
      <c r="D148" s="6"/>
      <c r="E148" s="6"/>
      <c r="F148" s="6"/>
      <c r="G148" s="6"/>
      <c r="M148" s="69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2">
      <c r="A149" s="6"/>
      <c r="B149" s="6"/>
      <c r="C149" s="6"/>
      <c r="D149" s="6"/>
      <c r="E149" s="6"/>
      <c r="F149" s="6"/>
      <c r="G149" s="6"/>
      <c r="M149" s="69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2">
      <c r="A150" s="6"/>
      <c r="B150" s="6"/>
      <c r="C150" s="6"/>
      <c r="D150" s="6"/>
      <c r="E150" s="6"/>
      <c r="F150" s="6"/>
      <c r="G150" s="6"/>
      <c r="M150" s="69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2">
      <c r="A151" s="6"/>
      <c r="B151" s="6"/>
      <c r="C151" s="6"/>
      <c r="D151" s="6"/>
      <c r="E151" s="6"/>
      <c r="F151" s="6"/>
      <c r="G151" s="6"/>
      <c r="M151" s="69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2">
      <c r="A152" s="6"/>
      <c r="B152" s="6"/>
      <c r="C152" s="6"/>
      <c r="D152" s="6"/>
      <c r="E152" s="6"/>
      <c r="F152" s="6"/>
      <c r="G152" s="6"/>
      <c r="M152" s="69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2">
      <c r="A153" s="6"/>
      <c r="B153" s="6"/>
      <c r="C153" s="6"/>
      <c r="D153" s="6"/>
      <c r="E153" s="6"/>
      <c r="F153" s="6"/>
      <c r="G153" s="6"/>
      <c r="M153" s="69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2">
      <c r="A154" s="6"/>
      <c r="B154" s="6"/>
      <c r="C154" s="6"/>
      <c r="D154" s="6"/>
      <c r="E154" s="6"/>
      <c r="F154" s="6"/>
      <c r="G154" s="6"/>
      <c r="M154" s="69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2">
      <c r="A155" s="6"/>
      <c r="B155" s="6"/>
      <c r="C155" s="6"/>
      <c r="D155" s="6"/>
      <c r="E155" s="6"/>
      <c r="F155" s="6"/>
      <c r="G155" s="6"/>
      <c r="M155" s="69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2">
      <c r="A156" s="6"/>
      <c r="B156" s="6"/>
      <c r="C156" s="6"/>
      <c r="D156" s="6"/>
      <c r="E156" s="6"/>
      <c r="F156" s="6"/>
      <c r="G156" s="6"/>
      <c r="M156" s="69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2">
      <c r="A157" s="6"/>
      <c r="B157" s="6"/>
      <c r="C157" s="6"/>
      <c r="D157" s="6"/>
      <c r="E157" s="6"/>
      <c r="F157" s="6"/>
      <c r="G157" s="6"/>
      <c r="M157" s="69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2">
      <c r="A158" s="6"/>
      <c r="B158" s="6"/>
      <c r="C158" s="6"/>
      <c r="D158" s="6"/>
      <c r="E158" s="6"/>
      <c r="F158" s="6"/>
      <c r="G158" s="6"/>
      <c r="M158" s="69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2">
      <c r="A159" s="6"/>
      <c r="B159" s="6"/>
      <c r="C159" s="6"/>
      <c r="D159" s="6"/>
      <c r="E159" s="6"/>
      <c r="F159" s="6"/>
      <c r="G159" s="6"/>
      <c r="M159" s="69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2">
      <c r="A160" s="6"/>
      <c r="B160" s="6"/>
      <c r="C160" s="6"/>
      <c r="D160" s="6"/>
      <c r="E160" s="6"/>
      <c r="F160" s="6"/>
      <c r="G160" s="6"/>
      <c r="M160" s="69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2">
      <c r="A161" s="6"/>
      <c r="B161" s="6"/>
      <c r="C161" s="6"/>
      <c r="D161" s="6"/>
      <c r="E161" s="6"/>
      <c r="F161" s="6"/>
      <c r="G161" s="6"/>
      <c r="M161" s="69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2">
      <c r="A162" s="6"/>
      <c r="B162" s="6"/>
      <c r="C162" s="6"/>
      <c r="D162" s="6"/>
      <c r="E162" s="6"/>
      <c r="F162" s="6"/>
      <c r="G162" s="6"/>
      <c r="M162" s="69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2">
      <c r="A163" s="6"/>
      <c r="B163" s="6"/>
      <c r="C163" s="6"/>
      <c r="D163" s="6"/>
      <c r="E163" s="6"/>
      <c r="F163" s="6"/>
      <c r="G163" s="6"/>
      <c r="M163" s="69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2">
      <c r="A164" s="6"/>
      <c r="B164" s="6"/>
      <c r="C164" s="6"/>
      <c r="D164" s="6"/>
      <c r="E164" s="6"/>
      <c r="F164" s="6"/>
      <c r="G164" s="6"/>
      <c r="M164" s="69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2">
      <c r="A165" s="6"/>
      <c r="B165" s="6"/>
      <c r="C165" s="6"/>
      <c r="D165" s="6"/>
      <c r="E165" s="6"/>
      <c r="F165" s="6"/>
      <c r="G165" s="6"/>
      <c r="M165" s="69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2">
      <c r="A166" s="6"/>
      <c r="B166" s="6"/>
      <c r="C166" s="6"/>
      <c r="D166" s="6"/>
      <c r="E166" s="6"/>
      <c r="F166" s="6"/>
      <c r="G166" s="6"/>
      <c r="M166" s="69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2">
      <c r="A167" s="6"/>
      <c r="B167" s="6"/>
      <c r="C167" s="6"/>
      <c r="D167" s="6"/>
      <c r="E167" s="6"/>
      <c r="F167" s="6"/>
      <c r="G167" s="6"/>
      <c r="M167" s="69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2">
      <c r="A168" s="6"/>
      <c r="B168" s="6"/>
      <c r="C168" s="6"/>
      <c r="D168" s="6"/>
      <c r="E168" s="6"/>
      <c r="F168" s="6"/>
      <c r="G168" s="6"/>
      <c r="M168" s="69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2">
      <c r="A169" s="6"/>
      <c r="B169" s="6"/>
      <c r="C169" s="6"/>
      <c r="D169" s="6"/>
      <c r="E169" s="6"/>
      <c r="F169" s="6"/>
      <c r="G169" s="6"/>
      <c r="M169" s="69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2">
      <c r="A170" s="6"/>
      <c r="B170" s="6"/>
      <c r="C170" s="6"/>
      <c r="D170" s="6"/>
      <c r="E170" s="6"/>
      <c r="F170" s="6"/>
      <c r="G170" s="6"/>
      <c r="M170" s="69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2">
      <c r="A171" s="6"/>
      <c r="B171" s="6"/>
      <c r="C171" s="6"/>
      <c r="D171" s="6"/>
      <c r="E171" s="6"/>
      <c r="F171" s="6"/>
      <c r="G171" s="6"/>
      <c r="M171" s="69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2">
      <c r="A172" s="6"/>
      <c r="B172" s="6"/>
      <c r="C172" s="6"/>
      <c r="D172" s="6"/>
      <c r="E172" s="6"/>
      <c r="F172" s="6"/>
      <c r="G172" s="6"/>
      <c r="M172" s="69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2">
      <c r="A173" s="6"/>
      <c r="B173" s="6"/>
      <c r="C173" s="6"/>
      <c r="D173" s="6"/>
      <c r="E173" s="6"/>
      <c r="F173" s="6"/>
      <c r="G173" s="6"/>
      <c r="M173" s="69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2">
      <c r="A174" s="6"/>
      <c r="B174" s="6"/>
      <c r="C174" s="6"/>
      <c r="D174" s="6"/>
      <c r="E174" s="6"/>
      <c r="F174" s="6"/>
      <c r="G174" s="6"/>
      <c r="M174" s="69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2">
      <c r="A175" s="6"/>
      <c r="B175" s="6"/>
      <c r="C175" s="6"/>
      <c r="D175" s="6"/>
      <c r="E175" s="6"/>
      <c r="F175" s="6"/>
      <c r="G175" s="6"/>
      <c r="M175" s="69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2">
      <c r="A176" s="6"/>
      <c r="B176" s="6"/>
      <c r="C176" s="6"/>
      <c r="D176" s="6"/>
      <c r="E176" s="6"/>
      <c r="F176" s="6"/>
      <c r="G176" s="6"/>
      <c r="M176" s="69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2">
      <c r="A177" s="6"/>
      <c r="B177" s="6"/>
      <c r="C177" s="6"/>
      <c r="D177" s="6"/>
      <c r="E177" s="6"/>
      <c r="F177" s="6"/>
      <c r="G177" s="6"/>
      <c r="M177" s="69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2">
      <c r="A178" s="6"/>
      <c r="B178" s="6"/>
      <c r="C178" s="6"/>
      <c r="D178" s="6"/>
      <c r="E178" s="6"/>
      <c r="F178" s="6"/>
      <c r="G178" s="6"/>
      <c r="M178" s="69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2">
      <c r="A179" s="6"/>
      <c r="B179" s="6"/>
      <c r="C179" s="6"/>
      <c r="D179" s="6"/>
      <c r="E179" s="6"/>
      <c r="F179" s="6"/>
      <c r="G179" s="6"/>
      <c r="M179" s="69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2">
      <c r="A180" s="6"/>
      <c r="B180" s="6"/>
      <c r="C180" s="6"/>
      <c r="D180" s="6"/>
      <c r="E180" s="6"/>
      <c r="F180" s="6"/>
      <c r="G180" s="6"/>
      <c r="M180" s="69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2">
      <c r="A181" s="6"/>
      <c r="B181" s="6"/>
      <c r="C181" s="6"/>
      <c r="D181" s="6"/>
      <c r="E181" s="6"/>
      <c r="F181" s="6"/>
      <c r="G181" s="6"/>
      <c r="M181" s="69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2">
      <c r="A182" s="6"/>
      <c r="B182" s="6"/>
      <c r="C182" s="6"/>
      <c r="D182" s="6"/>
      <c r="E182" s="6"/>
      <c r="F182" s="6"/>
      <c r="G182" s="6"/>
      <c r="M182" s="69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2">
      <c r="A183" s="6"/>
      <c r="B183" s="6"/>
      <c r="C183" s="6"/>
      <c r="D183" s="6"/>
      <c r="E183" s="6"/>
      <c r="F183" s="6"/>
      <c r="G183" s="6"/>
      <c r="M183" s="69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2">
      <c r="A184" s="6"/>
      <c r="B184" s="6"/>
      <c r="C184" s="6"/>
      <c r="D184" s="6"/>
      <c r="E184" s="6"/>
      <c r="F184" s="6"/>
      <c r="G184" s="6"/>
      <c r="M184" s="69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2">
      <c r="A185" s="6"/>
      <c r="B185" s="6"/>
      <c r="C185" s="6"/>
      <c r="D185" s="6"/>
      <c r="E185" s="6"/>
      <c r="F185" s="6"/>
      <c r="G185" s="6"/>
      <c r="M185" s="69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2">
      <c r="A186" s="6"/>
      <c r="B186" s="6"/>
      <c r="C186" s="6"/>
      <c r="D186" s="6"/>
      <c r="E186" s="6"/>
      <c r="F186" s="6"/>
      <c r="G186" s="6"/>
      <c r="M186" s="69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2">
      <c r="A187" s="6"/>
      <c r="B187" s="6"/>
      <c r="C187" s="6"/>
      <c r="D187" s="6"/>
      <c r="E187" s="6"/>
      <c r="F187" s="6"/>
      <c r="G187" s="6"/>
      <c r="M187" s="69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2">
      <c r="A188" s="6"/>
      <c r="B188" s="6"/>
      <c r="C188" s="6"/>
      <c r="D188" s="6"/>
      <c r="E188" s="6"/>
      <c r="F188" s="6"/>
      <c r="G188" s="6"/>
      <c r="M188" s="69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2">
      <c r="A189" s="6"/>
      <c r="B189" s="6"/>
      <c r="C189" s="6"/>
      <c r="D189" s="6"/>
      <c r="E189" s="6"/>
      <c r="F189" s="6"/>
      <c r="G189" s="6"/>
      <c r="M189" s="69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2">
      <c r="A190" s="6"/>
      <c r="B190" s="6"/>
      <c r="C190" s="6"/>
      <c r="D190" s="6"/>
      <c r="E190" s="6"/>
      <c r="F190" s="6"/>
      <c r="G190" s="6"/>
      <c r="M190" s="69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2">
      <c r="A191" s="6"/>
      <c r="B191" s="6"/>
      <c r="C191" s="6"/>
      <c r="D191" s="6"/>
      <c r="E191" s="6"/>
      <c r="F191" s="6"/>
      <c r="G191" s="6"/>
      <c r="M191" s="69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2">
      <c r="A192" s="6"/>
      <c r="B192" s="6"/>
      <c r="C192" s="6"/>
      <c r="D192" s="6"/>
      <c r="E192" s="6"/>
      <c r="F192" s="6"/>
      <c r="G192" s="6"/>
      <c r="M192" s="69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2">
      <c r="A193" s="6"/>
      <c r="B193" s="6"/>
      <c r="C193" s="6"/>
      <c r="D193" s="6"/>
      <c r="E193" s="6"/>
      <c r="F193" s="6"/>
      <c r="G193" s="6"/>
      <c r="M193" s="69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2">
      <c r="A194" s="6"/>
      <c r="B194" s="6"/>
      <c r="C194" s="6"/>
      <c r="D194" s="6"/>
      <c r="E194" s="6"/>
      <c r="F194" s="6"/>
      <c r="G194" s="6"/>
      <c r="M194" s="69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2">
      <c r="A195" s="6"/>
      <c r="B195" s="6"/>
      <c r="C195" s="6"/>
      <c r="D195" s="6"/>
      <c r="E195" s="6"/>
      <c r="F195" s="6"/>
      <c r="G195" s="6"/>
      <c r="M195" s="69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2">
      <c r="A196" s="6"/>
      <c r="B196" s="6"/>
      <c r="C196" s="6"/>
      <c r="D196" s="6"/>
      <c r="E196" s="6"/>
      <c r="F196" s="6"/>
      <c r="G196" s="6"/>
      <c r="M196" s="69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2">
      <c r="A197" s="6"/>
      <c r="B197" s="6"/>
      <c r="C197" s="6"/>
      <c r="D197" s="6"/>
      <c r="E197" s="6"/>
      <c r="F197" s="6"/>
      <c r="G197" s="6"/>
      <c r="M197" s="69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2">
      <c r="A198" s="6"/>
      <c r="B198" s="6"/>
      <c r="C198" s="6"/>
      <c r="D198" s="6"/>
      <c r="E198" s="6"/>
      <c r="F198" s="6"/>
      <c r="G198" s="6"/>
      <c r="M198" s="69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2">
      <c r="A199" s="6"/>
      <c r="B199" s="6"/>
      <c r="C199" s="6"/>
      <c r="D199" s="6"/>
      <c r="E199" s="6"/>
      <c r="F199" s="6"/>
      <c r="G199" s="6"/>
      <c r="M199" s="69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2">
      <c r="A200" s="6"/>
      <c r="B200" s="6"/>
      <c r="C200" s="6"/>
      <c r="D200" s="6"/>
      <c r="E200" s="6"/>
      <c r="F200" s="6"/>
      <c r="G200" s="6"/>
      <c r="M200" s="69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2">
      <c r="A201" s="6"/>
      <c r="B201" s="6"/>
      <c r="C201" s="6"/>
      <c r="D201" s="6"/>
      <c r="E201" s="6"/>
      <c r="F201" s="6"/>
      <c r="G201" s="6"/>
      <c r="M201" s="69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2">
      <c r="A202" s="6"/>
      <c r="B202" s="6"/>
      <c r="C202" s="6"/>
      <c r="D202" s="6"/>
      <c r="E202" s="6"/>
      <c r="F202" s="6"/>
      <c r="G202" s="6"/>
      <c r="M202" s="69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2">
      <c r="A203" s="6"/>
      <c r="B203" s="6"/>
      <c r="C203" s="6"/>
      <c r="D203" s="6"/>
      <c r="E203" s="6"/>
      <c r="F203" s="6"/>
      <c r="G203" s="6"/>
      <c r="M203" s="69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2">
      <c r="A204" s="6"/>
      <c r="B204" s="6"/>
      <c r="C204" s="6"/>
      <c r="D204" s="6"/>
      <c r="E204" s="6"/>
      <c r="F204" s="6"/>
      <c r="G204" s="6"/>
      <c r="M204" s="69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2">
      <c r="A205" s="6"/>
      <c r="B205" s="6"/>
      <c r="C205" s="6"/>
      <c r="D205" s="6"/>
      <c r="E205" s="6"/>
      <c r="F205" s="6"/>
      <c r="G205" s="6"/>
      <c r="M205" s="69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2">
      <c r="A206" s="6"/>
      <c r="B206" s="6"/>
      <c r="C206" s="6"/>
      <c r="D206" s="6"/>
      <c r="E206" s="6"/>
      <c r="F206" s="6"/>
      <c r="G206" s="6"/>
      <c r="M206" s="69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2">
      <c r="A207" s="6"/>
      <c r="B207" s="6"/>
      <c r="C207" s="6"/>
      <c r="D207" s="6"/>
      <c r="E207" s="6"/>
      <c r="F207" s="6"/>
      <c r="G207" s="6"/>
      <c r="M207" s="69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2">
      <c r="A208" s="6"/>
      <c r="B208" s="6"/>
      <c r="C208" s="6"/>
      <c r="D208" s="6"/>
      <c r="E208" s="6"/>
      <c r="F208" s="6"/>
      <c r="G208" s="6"/>
      <c r="M208" s="69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2">
      <c r="A209" s="6"/>
      <c r="B209" s="6"/>
      <c r="C209" s="6"/>
      <c r="D209" s="6"/>
      <c r="E209" s="6"/>
      <c r="F209" s="6"/>
      <c r="G209" s="6"/>
      <c r="M209" s="69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2">
      <c r="A210" s="6"/>
      <c r="B210" s="6"/>
      <c r="C210" s="6"/>
      <c r="D210" s="6"/>
      <c r="E210" s="6"/>
      <c r="F210" s="6"/>
      <c r="G210" s="6"/>
      <c r="M210" s="69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2">
      <c r="A211" s="6"/>
      <c r="B211" s="6"/>
      <c r="C211" s="6"/>
      <c r="D211" s="6"/>
      <c r="E211" s="6"/>
      <c r="F211" s="6"/>
      <c r="G211" s="6"/>
      <c r="M211" s="69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2">
      <c r="A212" s="6"/>
      <c r="B212" s="6"/>
      <c r="C212" s="6"/>
      <c r="D212" s="6"/>
      <c r="E212" s="6"/>
      <c r="F212" s="6"/>
      <c r="G212" s="6"/>
      <c r="M212" s="69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2">
      <c r="A213" s="6"/>
      <c r="B213" s="6"/>
      <c r="C213" s="6"/>
      <c r="D213" s="6"/>
      <c r="E213" s="6"/>
      <c r="F213" s="6"/>
      <c r="G213" s="6"/>
      <c r="M213" s="69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2">
      <c r="A214" s="6"/>
      <c r="B214" s="6"/>
      <c r="C214" s="6"/>
      <c r="D214" s="6"/>
      <c r="E214" s="6"/>
      <c r="F214" s="6"/>
      <c r="G214" s="6"/>
      <c r="M214" s="69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2">
      <c r="A215" s="6"/>
      <c r="B215" s="6"/>
      <c r="C215" s="6"/>
      <c r="D215" s="6"/>
      <c r="E215" s="6"/>
      <c r="F215" s="6"/>
      <c r="G215" s="6"/>
      <c r="M215" s="69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2">
      <c r="A216" s="6"/>
      <c r="B216" s="6"/>
      <c r="C216" s="6"/>
      <c r="D216" s="6"/>
      <c r="E216" s="6"/>
      <c r="F216" s="6"/>
      <c r="G216" s="6"/>
      <c r="M216" s="69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2">
      <c r="A217" s="6"/>
      <c r="B217" s="6"/>
      <c r="C217" s="6"/>
      <c r="D217" s="6"/>
      <c r="E217" s="6"/>
      <c r="F217" s="6"/>
      <c r="G217" s="6"/>
      <c r="M217" s="69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2">
      <c r="A218" s="6"/>
      <c r="B218" s="6"/>
      <c r="C218" s="6"/>
      <c r="D218" s="6"/>
      <c r="E218" s="6"/>
      <c r="F218" s="6"/>
      <c r="G218" s="6"/>
      <c r="M218" s="69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2">
      <c r="A219" s="6"/>
      <c r="B219" s="6"/>
      <c r="C219" s="6"/>
      <c r="D219" s="6"/>
      <c r="E219" s="6"/>
      <c r="F219" s="6"/>
      <c r="G219" s="6"/>
      <c r="M219" s="69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2">
      <c r="A220" s="6"/>
      <c r="B220" s="6"/>
      <c r="C220" s="6"/>
      <c r="D220" s="6"/>
      <c r="E220" s="6"/>
      <c r="F220" s="6"/>
      <c r="G220" s="6"/>
      <c r="M220" s="69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2">
      <c r="A221" s="6"/>
      <c r="B221" s="6"/>
      <c r="C221" s="6"/>
      <c r="D221" s="6"/>
      <c r="E221" s="6"/>
      <c r="F221" s="6"/>
      <c r="G221" s="6"/>
      <c r="M221" s="69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2">
      <c r="A222" s="6"/>
      <c r="B222" s="6"/>
      <c r="C222" s="6"/>
      <c r="D222" s="6"/>
      <c r="E222" s="6"/>
      <c r="F222" s="6"/>
      <c r="G222" s="6"/>
      <c r="M222" s="69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2">
      <c r="A223" s="6"/>
      <c r="B223" s="6"/>
      <c r="C223" s="6"/>
      <c r="D223" s="6"/>
      <c r="E223" s="6"/>
      <c r="F223" s="6"/>
      <c r="G223" s="6"/>
      <c r="M223" s="69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2">
      <c r="A224" s="6"/>
      <c r="B224" s="6"/>
      <c r="C224" s="6"/>
      <c r="D224" s="6"/>
      <c r="E224" s="6"/>
      <c r="F224" s="6"/>
      <c r="G224" s="6"/>
      <c r="M224" s="69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2">
      <c r="A225" s="6"/>
      <c r="B225" s="6"/>
      <c r="C225" s="6"/>
      <c r="D225" s="6"/>
      <c r="E225" s="6"/>
      <c r="F225" s="6"/>
      <c r="G225" s="6"/>
      <c r="M225" s="69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2">
      <c r="A226" s="6"/>
      <c r="B226" s="6"/>
      <c r="C226" s="6"/>
      <c r="D226" s="6"/>
      <c r="E226" s="6"/>
      <c r="F226" s="6"/>
      <c r="G226" s="6"/>
      <c r="M226" s="69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2">
      <c r="A227" s="6"/>
      <c r="B227" s="6"/>
      <c r="C227" s="6"/>
      <c r="D227" s="6"/>
      <c r="E227" s="6"/>
      <c r="F227" s="6"/>
      <c r="G227" s="6"/>
      <c r="M227" s="69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2">
      <c r="A228" s="6"/>
      <c r="B228" s="6"/>
      <c r="C228" s="6"/>
      <c r="D228" s="6"/>
      <c r="E228" s="6"/>
      <c r="F228" s="6"/>
      <c r="G228" s="6"/>
      <c r="M228" s="69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2">
      <c r="A229" s="6"/>
      <c r="B229" s="6"/>
      <c r="C229" s="6"/>
      <c r="D229" s="6"/>
      <c r="E229" s="6"/>
      <c r="F229" s="6"/>
      <c r="G229" s="6"/>
      <c r="M229" s="69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2">
      <c r="A230" s="6"/>
      <c r="B230" s="6"/>
      <c r="C230" s="6"/>
      <c r="D230" s="6"/>
      <c r="E230" s="6"/>
      <c r="F230" s="6"/>
      <c r="G230" s="6"/>
      <c r="M230" s="69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2">
      <c r="A231" s="6"/>
      <c r="B231" s="6"/>
      <c r="C231" s="6"/>
      <c r="D231" s="6"/>
      <c r="E231" s="6"/>
      <c r="F231" s="6"/>
      <c r="G231" s="6"/>
      <c r="M231" s="69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2">
      <c r="A232" s="6"/>
      <c r="B232" s="6"/>
      <c r="C232" s="6"/>
      <c r="D232" s="6"/>
      <c r="E232" s="6"/>
      <c r="F232" s="6"/>
      <c r="G232" s="6"/>
      <c r="M232" s="69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2">
      <c r="A233" s="6"/>
      <c r="B233" s="6"/>
      <c r="C233" s="6"/>
      <c r="D233" s="6"/>
      <c r="E233" s="6"/>
      <c r="F233" s="6"/>
      <c r="G233" s="6"/>
      <c r="M233" s="69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2">
      <c r="A234" s="6"/>
      <c r="B234" s="6"/>
      <c r="C234" s="6"/>
      <c r="D234" s="6"/>
      <c r="E234" s="6"/>
      <c r="F234" s="6"/>
      <c r="G234" s="6"/>
      <c r="M234" s="69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2">
      <c r="A235" s="6"/>
      <c r="B235" s="6"/>
      <c r="C235" s="6"/>
      <c r="D235" s="6"/>
      <c r="E235" s="6"/>
      <c r="F235" s="6"/>
      <c r="G235" s="6"/>
      <c r="M235" s="69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2">
      <c r="A236" s="6"/>
      <c r="B236" s="6"/>
      <c r="C236" s="6"/>
      <c r="D236" s="6"/>
      <c r="E236" s="6"/>
      <c r="F236" s="6"/>
      <c r="G236" s="6"/>
      <c r="M236" s="69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2">
      <c r="A237" s="6"/>
      <c r="B237" s="6"/>
      <c r="C237" s="6"/>
      <c r="D237" s="6"/>
      <c r="E237" s="6"/>
      <c r="F237" s="6"/>
      <c r="G237" s="6"/>
      <c r="M237" s="69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2">
      <c r="A238" s="6"/>
      <c r="B238" s="6"/>
      <c r="C238" s="6"/>
      <c r="D238" s="6"/>
      <c r="E238" s="6"/>
      <c r="F238" s="6"/>
      <c r="G238" s="6"/>
      <c r="M238" s="69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2">
      <c r="A239" s="6"/>
      <c r="B239" s="6"/>
      <c r="C239" s="6"/>
      <c r="D239" s="6"/>
      <c r="E239" s="6"/>
      <c r="F239" s="6"/>
      <c r="G239" s="6"/>
      <c r="M239" s="69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2">
      <c r="A240" s="6"/>
      <c r="B240" s="6"/>
      <c r="C240" s="6"/>
      <c r="D240" s="6"/>
      <c r="E240" s="6"/>
      <c r="F240" s="6"/>
      <c r="G240" s="6"/>
      <c r="M240" s="69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2">
      <c r="A241" s="6"/>
      <c r="B241" s="6"/>
      <c r="C241" s="6"/>
      <c r="D241" s="6"/>
      <c r="E241" s="6"/>
      <c r="F241" s="6"/>
      <c r="G241" s="6"/>
      <c r="M241" s="69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2">
      <c r="A242" s="6"/>
      <c r="B242" s="6"/>
      <c r="C242" s="6"/>
      <c r="D242" s="6"/>
      <c r="E242" s="6"/>
      <c r="F242" s="6"/>
      <c r="G242" s="6"/>
      <c r="M242" s="69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2">
      <c r="A243" s="6"/>
      <c r="B243" s="6"/>
      <c r="C243" s="6"/>
      <c r="D243" s="6"/>
      <c r="E243" s="6"/>
      <c r="F243" s="6"/>
      <c r="G243" s="6"/>
      <c r="M243" s="69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2">
      <c r="A244" s="6"/>
      <c r="B244" s="6"/>
      <c r="C244" s="6"/>
      <c r="D244" s="6"/>
      <c r="E244" s="6"/>
      <c r="F244" s="6"/>
      <c r="G244" s="6"/>
      <c r="M244" s="69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2">
      <c r="A245" s="6"/>
      <c r="B245" s="6"/>
      <c r="C245" s="6"/>
      <c r="D245" s="6"/>
      <c r="E245" s="6"/>
      <c r="F245" s="6"/>
      <c r="G245" s="6"/>
      <c r="M245" s="69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2">
      <c r="A246" s="6"/>
      <c r="B246" s="6"/>
      <c r="C246" s="6"/>
      <c r="D246" s="6"/>
      <c r="E246" s="6"/>
      <c r="F246" s="6"/>
      <c r="G246" s="6"/>
      <c r="M246" s="69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2">
      <c r="A247" s="6"/>
      <c r="B247" s="6"/>
      <c r="C247" s="6"/>
      <c r="D247" s="6"/>
      <c r="E247" s="6"/>
      <c r="F247" s="6"/>
      <c r="G247" s="6"/>
      <c r="M247" s="69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2">
      <c r="A248" s="6"/>
      <c r="B248" s="6"/>
      <c r="C248" s="6"/>
      <c r="D248" s="6"/>
      <c r="E248" s="6"/>
      <c r="F248" s="6"/>
      <c r="G248" s="6"/>
      <c r="M248" s="69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2">
      <c r="A249" s="6"/>
      <c r="B249" s="6"/>
      <c r="C249" s="6"/>
      <c r="D249" s="6"/>
      <c r="E249" s="6"/>
      <c r="F249" s="6"/>
      <c r="G249" s="6"/>
      <c r="M249" s="69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2">
      <c r="A250" s="6"/>
      <c r="B250" s="6"/>
      <c r="C250" s="6"/>
      <c r="D250" s="6"/>
      <c r="E250" s="6"/>
      <c r="F250" s="6"/>
      <c r="G250" s="6"/>
      <c r="M250" s="69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2">
      <c r="A251" s="6"/>
      <c r="B251" s="6"/>
      <c r="C251" s="6"/>
      <c r="D251" s="6"/>
      <c r="E251" s="6"/>
      <c r="F251" s="6"/>
      <c r="G251" s="6"/>
      <c r="M251" s="69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2">
      <c r="A252" s="6"/>
      <c r="B252" s="6"/>
      <c r="C252" s="6"/>
      <c r="D252" s="6"/>
      <c r="E252" s="6"/>
      <c r="F252" s="6"/>
      <c r="G252" s="6"/>
      <c r="M252" s="69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2">
      <c r="A253" s="6"/>
      <c r="B253" s="6"/>
      <c r="C253" s="6"/>
      <c r="D253" s="6"/>
      <c r="E253" s="6"/>
      <c r="F253" s="6"/>
      <c r="G253" s="6"/>
      <c r="M253" s="69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2">
      <c r="A254" s="6"/>
      <c r="B254" s="6"/>
      <c r="C254" s="6"/>
      <c r="D254" s="6"/>
      <c r="E254" s="6"/>
      <c r="F254" s="6"/>
      <c r="G254" s="6"/>
      <c r="M254" s="69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2">
      <c r="A255" s="6"/>
      <c r="B255" s="6"/>
      <c r="C255" s="6"/>
      <c r="D255" s="6"/>
      <c r="E255" s="6"/>
      <c r="F255" s="6"/>
      <c r="G255" s="6"/>
      <c r="M255" s="69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2">
      <c r="A256" s="6"/>
      <c r="B256" s="6"/>
      <c r="C256" s="6"/>
      <c r="D256" s="6"/>
      <c r="E256" s="6"/>
      <c r="F256" s="6"/>
      <c r="G256" s="6"/>
      <c r="M256" s="69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2">
      <c r="A257" s="6"/>
      <c r="B257" s="6"/>
      <c r="C257" s="6"/>
      <c r="D257" s="6"/>
      <c r="E257" s="6"/>
      <c r="F257" s="6"/>
      <c r="G257" s="6"/>
      <c r="M257" s="69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2">
      <c r="A258" s="6"/>
      <c r="B258" s="6"/>
      <c r="C258" s="6"/>
      <c r="D258" s="6"/>
      <c r="E258" s="6"/>
      <c r="F258" s="6"/>
      <c r="G258" s="6"/>
      <c r="M258" s="69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2">
      <c r="A259" s="6"/>
      <c r="B259" s="6"/>
      <c r="C259" s="6"/>
      <c r="D259" s="6"/>
      <c r="E259" s="6"/>
      <c r="F259" s="6"/>
      <c r="G259" s="6"/>
      <c r="M259" s="69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2">
      <c r="A260" s="6"/>
      <c r="B260" s="6"/>
      <c r="C260" s="6"/>
      <c r="D260" s="6"/>
      <c r="E260" s="6"/>
      <c r="F260" s="6"/>
      <c r="G260" s="6"/>
      <c r="M260" s="69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2">
      <c r="A261" s="6"/>
      <c r="B261" s="6"/>
      <c r="C261" s="6"/>
      <c r="D261" s="6"/>
      <c r="E261" s="6"/>
      <c r="F261" s="6"/>
      <c r="G261" s="6"/>
      <c r="M261" s="69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2">
      <c r="A262" s="6"/>
      <c r="B262" s="6"/>
      <c r="C262" s="6"/>
      <c r="D262" s="6"/>
      <c r="E262" s="6"/>
      <c r="F262" s="6"/>
      <c r="G262" s="6"/>
      <c r="M262" s="69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2">
      <c r="A263" s="6"/>
      <c r="B263" s="6"/>
      <c r="C263" s="6"/>
      <c r="D263" s="6"/>
      <c r="E263" s="6"/>
      <c r="F263" s="6"/>
      <c r="G263" s="6"/>
      <c r="M263" s="69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2">
      <c r="A264" s="6"/>
      <c r="B264" s="6"/>
      <c r="C264" s="6"/>
      <c r="D264" s="6"/>
      <c r="E264" s="6"/>
      <c r="F264" s="6"/>
      <c r="G264" s="6"/>
      <c r="M264" s="69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2">
      <c r="A265" s="6"/>
      <c r="B265" s="6"/>
      <c r="C265" s="6"/>
      <c r="D265" s="6"/>
      <c r="E265" s="6"/>
      <c r="F265" s="6"/>
      <c r="G265" s="6"/>
      <c r="M265" s="69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2">
      <c r="A266" s="6"/>
      <c r="B266" s="6"/>
      <c r="C266" s="6"/>
      <c r="D266" s="6"/>
      <c r="E266" s="6"/>
      <c r="F266" s="6"/>
      <c r="G266" s="6"/>
      <c r="M266" s="69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2">
      <c r="A267" s="6"/>
      <c r="B267" s="6"/>
      <c r="C267" s="6"/>
      <c r="D267" s="6"/>
      <c r="E267" s="6"/>
      <c r="F267" s="6"/>
      <c r="G267" s="6"/>
      <c r="M267" s="69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2">
      <c r="A268" s="6"/>
      <c r="B268" s="6"/>
      <c r="C268" s="6"/>
      <c r="D268" s="6"/>
      <c r="E268" s="6"/>
      <c r="F268" s="6"/>
      <c r="G268" s="6"/>
      <c r="M268" s="69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2">
      <c r="A269" s="6"/>
      <c r="B269" s="6"/>
      <c r="C269" s="6"/>
      <c r="D269" s="6"/>
      <c r="E269" s="6"/>
      <c r="F269" s="6"/>
      <c r="G269" s="6"/>
      <c r="M269" s="69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2">
      <c r="A270" s="6"/>
      <c r="B270" s="6"/>
      <c r="C270" s="6"/>
      <c r="D270" s="6"/>
      <c r="E270" s="6"/>
      <c r="F270" s="6"/>
      <c r="G270" s="6"/>
      <c r="M270" s="69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2">
      <c r="A271" s="6"/>
      <c r="B271" s="6"/>
      <c r="C271" s="6"/>
      <c r="D271" s="6"/>
      <c r="E271" s="6"/>
      <c r="F271" s="6"/>
      <c r="G271" s="6"/>
      <c r="M271" s="69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2">
      <c r="A272" s="6"/>
      <c r="B272" s="6"/>
      <c r="C272" s="6"/>
      <c r="D272" s="6"/>
      <c r="E272" s="6"/>
      <c r="F272" s="6"/>
      <c r="G272" s="6"/>
      <c r="M272" s="69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2">
      <c r="A273" s="6"/>
      <c r="B273" s="6"/>
      <c r="C273" s="6"/>
      <c r="D273" s="6"/>
      <c r="E273" s="6"/>
      <c r="F273" s="6"/>
      <c r="G273" s="6"/>
      <c r="M273" s="69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2">
      <c r="A274" s="6"/>
      <c r="B274" s="6"/>
      <c r="C274" s="6"/>
      <c r="D274" s="6"/>
      <c r="E274" s="6"/>
      <c r="F274" s="6"/>
      <c r="G274" s="6"/>
      <c r="M274" s="69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2">
      <c r="A275" s="6"/>
      <c r="B275" s="6"/>
      <c r="C275" s="6"/>
      <c r="D275" s="6"/>
      <c r="E275" s="6"/>
      <c r="F275" s="6"/>
      <c r="G275" s="6"/>
      <c r="M275" s="69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2">
      <c r="A276" s="6"/>
      <c r="B276" s="6"/>
      <c r="C276" s="6"/>
      <c r="D276" s="6"/>
      <c r="E276" s="6"/>
      <c r="F276" s="6"/>
      <c r="G276" s="6"/>
      <c r="M276" s="69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2">
      <c r="A277" s="6"/>
      <c r="B277" s="6"/>
      <c r="C277" s="6"/>
      <c r="D277" s="6"/>
      <c r="E277" s="6"/>
      <c r="F277" s="6"/>
      <c r="G277" s="6"/>
      <c r="M277" s="69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2">
      <c r="A278" s="6"/>
      <c r="B278" s="6"/>
      <c r="C278" s="6"/>
      <c r="D278" s="6"/>
      <c r="E278" s="6"/>
      <c r="F278" s="6"/>
      <c r="G278" s="6"/>
      <c r="M278" s="69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2">
      <c r="A279" s="6"/>
      <c r="B279" s="6"/>
      <c r="C279" s="6"/>
      <c r="D279" s="6"/>
      <c r="E279" s="6"/>
      <c r="F279" s="6"/>
      <c r="G279" s="6"/>
      <c r="M279" s="69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2">
      <c r="A280" s="6"/>
      <c r="B280" s="6"/>
      <c r="C280" s="6"/>
      <c r="D280" s="6"/>
      <c r="E280" s="6"/>
      <c r="F280" s="6"/>
      <c r="G280" s="6"/>
      <c r="M280" s="69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2">
      <c r="A281" s="6"/>
      <c r="B281" s="6"/>
      <c r="C281" s="6"/>
      <c r="D281" s="6"/>
      <c r="E281" s="6"/>
      <c r="F281" s="6"/>
      <c r="G281" s="6"/>
      <c r="M281" s="69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2">
      <c r="A282" s="6"/>
      <c r="B282" s="6"/>
      <c r="C282" s="6"/>
      <c r="D282" s="6"/>
      <c r="E282" s="6"/>
      <c r="F282" s="6"/>
      <c r="G282" s="6"/>
      <c r="M282" s="69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2">
      <c r="A283" s="6"/>
      <c r="B283" s="6"/>
      <c r="C283" s="6"/>
      <c r="D283" s="6"/>
      <c r="E283" s="6"/>
      <c r="F283" s="6"/>
      <c r="G283" s="6"/>
      <c r="M283" s="69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2">
      <c r="A284" s="6"/>
      <c r="B284" s="6"/>
      <c r="C284" s="6"/>
      <c r="D284" s="6"/>
      <c r="E284" s="6"/>
      <c r="F284" s="6"/>
      <c r="G284" s="6"/>
      <c r="M284" s="69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2">
      <c r="A285" s="6"/>
      <c r="B285" s="6"/>
      <c r="C285" s="6"/>
      <c r="D285" s="6"/>
      <c r="E285" s="6"/>
      <c r="F285" s="6"/>
      <c r="G285" s="6"/>
      <c r="M285" s="69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2">
      <c r="A286" s="6"/>
      <c r="B286" s="6"/>
      <c r="C286" s="6"/>
      <c r="D286" s="6"/>
      <c r="E286" s="6"/>
      <c r="F286" s="6"/>
      <c r="G286" s="6"/>
      <c r="M286" s="69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2">
      <c r="A287" s="6"/>
      <c r="B287" s="6"/>
      <c r="C287" s="6"/>
      <c r="D287" s="6"/>
      <c r="E287" s="6"/>
      <c r="F287" s="6"/>
      <c r="G287" s="6"/>
      <c r="M287" s="69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2">
      <c r="A288" s="6"/>
      <c r="B288" s="6"/>
      <c r="C288" s="6"/>
      <c r="D288" s="6"/>
      <c r="E288" s="6"/>
      <c r="F288" s="6"/>
      <c r="G288" s="6"/>
      <c r="M288" s="69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2">
      <c r="A289" s="6"/>
      <c r="B289" s="6"/>
      <c r="C289" s="6"/>
      <c r="D289" s="6"/>
      <c r="E289" s="6"/>
      <c r="F289" s="6"/>
      <c r="G289" s="6"/>
      <c r="M289" s="69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2">
      <c r="A290" s="6"/>
      <c r="B290" s="6"/>
      <c r="C290" s="6"/>
      <c r="D290" s="6"/>
      <c r="E290" s="6"/>
      <c r="F290" s="6"/>
      <c r="G290" s="6"/>
      <c r="M290" s="69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2">
      <c r="A291" s="6"/>
      <c r="B291" s="6"/>
      <c r="C291" s="6"/>
      <c r="D291" s="6"/>
      <c r="E291" s="6"/>
      <c r="F291" s="6"/>
      <c r="G291" s="6"/>
      <c r="M291" s="69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2">
      <c r="A292" s="6"/>
      <c r="B292" s="6"/>
      <c r="C292" s="6"/>
      <c r="D292" s="6"/>
      <c r="E292" s="6"/>
      <c r="F292" s="6"/>
      <c r="G292" s="6"/>
      <c r="M292" s="69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2">
      <c r="A293" s="6"/>
      <c r="B293" s="6"/>
      <c r="C293" s="6"/>
      <c r="D293" s="6"/>
      <c r="E293" s="6"/>
      <c r="F293" s="6"/>
      <c r="G293" s="6"/>
      <c r="M293" s="69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2">
      <c r="A294" s="6"/>
      <c r="B294" s="6"/>
      <c r="C294" s="6"/>
      <c r="D294" s="6"/>
      <c r="E294" s="6"/>
      <c r="F294" s="6"/>
      <c r="G294" s="6"/>
      <c r="M294" s="69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2">
      <c r="A295" s="6"/>
      <c r="B295" s="6"/>
      <c r="C295" s="6"/>
      <c r="D295" s="6"/>
      <c r="E295" s="6"/>
      <c r="F295" s="6"/>
      <c r="G295" s="6"/>
      <c r="M295" s="69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2">
      <c r="A296" s="6"/>
      <c r="B296" s="6"/>
      <c r="C296" s="6"/>
      <c r="D296" s="6"/>
      <c r="E296" s="6"/>
      <c r="F296" s="6"/>
      <c r="G296" s="6"/>
      <c r="M296" s="69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2">
      <c r="A297" s="6"/>
      <c r="B297" s="6"/>
      <c r="C297" s="6"/>
      <c r="D297" s="6"/>
      <c r="E297" s="6"/>
      <c r="F297" s="6"/>
      <c r="G297" s="6"/>
      <c r="M297" s="69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2">
      <c r="A298" s="6"/>
      <c r="B298" s="6"/>
      <c r="C298" s="6"/>
      <c r="D298" s="6"/>
      <c r="E298" s="6"/>
      <c r="F298" s="6"/>
      <c r="G298" s="6"/>
      <c r="M298" s="69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2">
      <c r="A299" s="6"/>
      <c r="B299" s="6"/>
      <c r="C299" s="6"/>
      <c r="D299" s="6"/>
      <c r="E299" s="6"/>
      <c r="F299" s="6"/>
      <c r="G299" s="6"/>
      <c r="M299" s="69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2">
      <c r="A300" s="6"/>
      <c r="B300" s="6"/>
      <c r="C300" s="6"/>
      <c r="D300" s="6"/>
      <c r="E300" s="6"/>
      <c r="F300" s="6"/>
      <c r="G300" s="6"/>
      <c r="M300" s="69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2">
      <c r="A301" s="6"/>
      <c r="B301" s="6"/>
      <c r="C301" s="6"/>
      <c r="D301" s="6"/>
      <c r="E301" s="6"/>
      <c r="F301" s="6"/>
      <c r="G301" s="6"/>
      <c r="M301" s="69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2">
      <c r="A302" s="6"/>
      <c r="B302" s="6"/>
      <c r="C302" s="6"/>
      <c r="D302" s="6"/>
      <c r="E302" s="6"/>
      <c r="F302" s="6"/>
      <c r="G302" s="6"/>
      <c r="M302" s="69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2">
      <c r="A303" s="6"/>
      <c r="B303" s="6"/>
      <c r="C303" s="6"/>
      <c r="D303" s="6"/>
      <c r="E303" s="6"/>
      <c r="F303" s="6"/>
      <c r="G303" s="6"/>
      <c r="M303" s="69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2">
      <c r="A304" s="6"/>
      <c r="B304" s="6"/>
      <c r="C304" s="6"/>
      <c r="D304" s="6"/>
      <c r="E304" s="6"/>
      <c r="F304" s="6"/>
      <c r="G304" s="6"/>
      <c r="M304" s="69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2">
      <c r="A305" s="6"/>
      <c r="B305" s="6"/>
      <c r="C305" s="6"/>
      <c r="D305" s="6"/>
      <c r="E305" s="6"/>
      <c r="F305" s="6"/>
      <c r="G305" s="6"/>
      <c r="M305" s="69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2">
      <c r="A306" s="6"/>
      <c r="B306" s="6"/>
      <c r="C306" s="6"/>
      <c r="D306" s="6"/>
      <c r="E306" s="6"/>
      <c r="F306" s="6"/>
      <c r="G306" s="6"/>
      <c r="M306" s="69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2">
      <c r="A307" s="6"/>
      <c r="B307" s="6"/>
      <c r="C307" s="6"/>
      <c r="D307" s="6"/>
      <c r="E307" s="6"/>
      <c r="F307" s="6"/>
      <c r="G307" s="6"/>
      <c r="M307" s="69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2">
      <c r="A308" s="6"/>
      <c r="B308" s="6"/>
      <c r="C308" s="6"/>
      <c r="D308" s="6"/>
      <c r="E308" s="6"/>
      <c r="F308" s="6"/>
      <c r="G308" s="6"/>
      <c r="M308" s="69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2">
      <c r="A309" s="6"/>
      <c r="B309" s="6"/>
      <c r="C309" s="6"/>
      <c r="D309" s="6"/>
      <c r="E309" s="6"/>
      <c r="F309" s="6"/>
      <c r="G309" s="6"/>
      <c r="M309" s="69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2">
      <c r="A310" s="6"/>
      <c r="B310" s="6"/>
      <c r="C310" s="6"/>
      <c r="D310" s="6"/>
      <c r="E310" s="6"/>
      <c r="F310" s="6"/>
      <c r="G310" s="6"/>
      <c r="M310" s="69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2">
      <c r="A311" s="6"/>
      <c r="B311" s="6"/>
      <c r="C311" s="6"/>
      <c r="D311" s="6"/>
      <c r="E311" s="6"/>
      <c r="F311" s="6"/>
      <c r="G311" s="6"/>
      <c r="M311" s="69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2">
      <c r="A312" s="6"/>
      <c r="B312" s="6"/>
      <c r="C312" s="6"/>
      <c r="D312" s="6"/>
      <c r="E312" s="6"/>
      <c r="F312" s="6"/>
      <c r="G312" s="6"/>
      <c r="M312" s="69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2">
      <c r="A313" s="6"/>
      <c r="B313" s="6"/>
      <c r="C313" s="6"/>
      <c r="D313" s="6"/>
      <c r="E313" s="6"/>
      <c r="F313" s="6"/>
      <c r="G313" s="6"/>
      <c r="M313" s="69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2">
      <c r="A314" s="6"/>
      <c r="B314" s="6"/>
      <c r="C314" s="6"/>
      <c r="D314" s="6"/>
      <c r="E314" s="6"/>
      <c r="F314" s="6"/>
      <c r="G314" s="6"/>
      <c r="M314" s="69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2">
      <c r="A315" s="6"/>
      <c r="B315" s="6"/>
      <c r="C315" s="6"/>
      <c r="D315" s="6"/>
      <c r="E315" s="6"/>
      <c r="F315" s="6"/>
      <c r="G315" s="6"/>
      <c r="M315" s="69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2">
      <c r="A316" s="6"/>
      <c r="B316" s="6"/>
      <c r="C316" s="6"/>
      <c r="D316" s="6"/>
      <c r="E316" s="6"/>
      <c r="F316" s="6"/>
      <c r="G316" s="6"/>
      <c r="M316" s="69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2">
      <c r="A317" s="6"/>
      <c r="B317" s="6"/>
      <c r="C317" s="6"/>
      <c r="D317" s="6"/>
      <c r="E317" s="6"/>
      <c r="F317" s="6"/>
      <c r="G317" s="6"/>
      <c r="M317" s="69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2">
      <c r="A318" s="6"/>
      <c r="B318" s="6"/>
      <c r="C318" s="6"/>
      <c r="D318" s="6"/>
      <c r="E318" s="6"/>
      <c r="F318" s="6"/>
      <c r="G318" s="6"/>
      <c r="M318" s="69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2">
      <c r="A319" s="6"/>
      <c r="B319" s="6"/>
      <c r="C319" s="6"/>
      <c r="D319" s="6"/>
      <c r="E319" s="6"/>
      <c r="F319" s="6"/>
      <c r="G319" s="6"/>
      <c r="M319" s="69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2">
      <c r="A320" s="6"/>
      <c r="B320" s="6"/>
      <c r="C320" s="6"/>
      <c r="D320" s="6"/>
      <c r="E320" s="6"/>
      <c r="F320" s="6"/>
      <c r="G320" s="6"/>
      <c r="M320" s="69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2">
      <c r="A321" s="6"/>
      <c r="B321" s="6"/>
      <c r="C321" s="6"/>
      <c r="D321" s="6"/>
      <c r="E321" s="6"/>
      <c r="F321" s="6"/>
      <c r="G321" s="6"/>
      <c r="M321" s="69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2">
      <c r="A322" s="6"/>
      <c r="B322" s="6"/>
      <c r="C322" s="6"/>
      <c r="D322" s="6"/>
      <c r="E322" s="6"/>
      <c r="F322" s="6"/>
      <c r="G322" s="6"/>
      <c r="M322" s="69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2">
      <c r="A323" s="6"/>
      <c r="B323" s="6"/>
      <c r="C323" s="6"/>
      <c r="D323" s="6"/>
      <c r="E323" s="6"/>
      <c r="F323" s="6"/>
      <c r="G323" s="6"/>
      <c r="M323" s="69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2">
      <c r="A324" s="6"/>
      <c r="B324" s="6"/>
      <c r="C324" s="6"/>
      <c r="D324" s="6"/>
      <c r="E324" s="6"/>
      <c r="F324" s="6"/>
      <c r="G324" s="6"/>
      <c r="M324" s="69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2">
      <c r="A325" s="6"/>
      <c r="B325" s="6"/>
      <c r="C325" s="6"/>
      <c r="D325" s="6"/>
      <c r="E325" s="6"/>
      <c r="F325" s="6"/>
      <c r="G325" s="6"/>
      <c r="M325" s="69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2">
      <c r="A326" s="6"/>
      <c r="B326" s="6"/>
      <c r="C326" s="6"/>
      <c r="D326" s="6"/>
      <c r="E326" s="6"/>
      <c r="F326" s="6"/>
      <c r="G326" s="6"/>
      <c r="M326" s="69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2">
      <c r="A327" s="6"/>
      <c r="B327" s="6"/>
      <c r="C327" s="6"/>
      <c r="D327" s="6"/>
      <c r="E327" s="6"/>
      <c r="F327" s="6"/>
      <c r="G327" s="6"/>
      <c r="M327" s="69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2">
      <c r="A328" s="6"/>
      <c r="B328" s="6"/>
      <c r="C328" s="6"/>
      <c r="D328" s="6"/>
      <c r="E328" s="6"/>
      <c r="F328" s="6"/>
      <c r="G328" s="6"/>
      <c r="M328" s="69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2">
      <c r="A329" s="6"/>
      <c r="B329" s="6"/>
      <c r="C329" s="6"/>
      <c r="D329" s="6"/>
      <c r="E329" s="6"/>
      <c r="F329" s="6"/>
      <c r="G329" s="6"/>
      <c r="M329" s="69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2">
      <c r="A330" s="6"/>
      <c r="B330" s="6"/>
      <c r="C330" s="6"/>
      <c r="D330" s="6"/>
      <c r="E330" s="6"/>
      <c r="F330" s="6"/>
      <c r="G330" s="6"/>
      <c r="M330" s="69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2">
      <c r="A331" s="6"/>
      <c r="B331" s="6"/>
      <c r="C331" s="6"/>
      <c r="D331" s="6"/>
      <c r="E331" s="6"/>
      <c r="F331" s="6"/>
      <c r="G331" s="6"/>
      <c r="M331" s="69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2">
      <c r="A332" s="6"/>
      <c r="B332" s="6"/>
      <c r="C332" s="6"/>
      <c r="D332" s="6"/>
      <c r="E332" s="6"/>
      <c r="F332" s="6"/>
      <c r="G332" s="6"/>
      <c r="M332" s="69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2">
      <c r="A333" s="6"/>
      <c r="B333" s="6"/>
      <c r="C333" s="6"/>
      <c r="D333" s="6"/>
      <c r="E333" s="6"/>
      <c r="F333" s="6"/>
      <c r="G333" s="6"/>
      <c r="M333" s="69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2">
      <c r="A334" s="6"/>
      <c r="B334" s="6"/>
      <c r="C334" s="6"/>
      <c r="D334" s="6"/>
      <c r="E334" s="6"/>
      <c r="F334" s="6"/>
      <c r="G334" s="6"/>
      <c r="M334" s="69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2">
      <c r="A335" s="6"/>
      <c r="B335" s="6"/>
      <c r="C335" s="6"/>
      <c r="D335" s="6"/>
      <c r="E335" s="6"/>
      <c r="F335" s="6"/>
      <c r="G335" s="6"/>
      <c r="M335" s="69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2">
      <c r="A336" s="6"/>
      <c r="B336" s="6"/>
      <c r="C336" s="6"/>
      <c r="D336" s="6"/>
      <c r="E336" s="6"/>
      <c r="F336" s="6"/>
      <c r="G336" s="6"/>
      <c r="M336" s="69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2">
      <c r="A337" s="6"/>
      <c r="B337" s="6"/>
      <c r="C337" s="6"/>
      <c r="D337" s="6"/>
      <c r="E337" s="6"/>
      <c r="F337" s="6"/>
      <c r="G337" s="6"/>
      <c r="M337" s="69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2">
      <c r="A338" s="6"/>
      <c r="B338" s="6"/>
      <c r="C338" s="6"/>
      <c r="D338" s="6"/>
      <c r="E338" s="6"/>
      <c r="F338" s="6"/>
      <c r="G338" s="6"/>
      <c r="M338" s="69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2">
      <c r="A339" s="6"/>
      <c r="B339" s="6"/>
      <c r="C339" s="6"/>
      <c r="D339" s="6"/>
      <c r="E339" s="6"/>
      <c r="F339" s="6"/>
      <c r="G339" s="6"/>
      <c r="M339" s="69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2">
      <c r="A340" s="6"/>
      <c r="B340" s="6"/>
      <c r="C340" s="6"/>
      <c r="D340" s="6"/>
      <c r="E340" s="6"/>
      <c r="F340" s="6"/>
      <c r="G340" s="6"/>
      <c r="M340" s="69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2">
      <c r="A341" s="6"/>
      <c r="B341" s="6"/>
      <c r="C341" s="6"/>
      <c r="D341" s="6"/>
      <c r="E341" s="6"/>
      <c r="F341" s="6"/>
      <c r="G341" s="6"/>
      <c r="M341" s="69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2">
      <c r="A342" s="6"/>
      <c r="B342" s="6"/>
      <c r="C342" s="6"/>
      <c r="D342" s="6"/>
      <c r="E342" s="6"/>
      <c r="F342" s="6"/>
      <c r="G342" s="6"/>
      <c r="M342" s="69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2">
      <c r="A343" s="6"/>
      <c r="B343" s="6"/>
      <c r="C343" s="6"/>
      <c r="D343" s="6"/>
      <c r="E343" s="6"/>
      <c r="F343" s="6"/>
      <c r="G343" s="6"/>
      <c r="M343" s="69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2">
      <c r="A344" s="6"/>
      <c r="B344" s="6"/>
      <c r="C344" s="6"/>
      <c r="D344" s="6"/>
      <c r="E344" s="6"/>
      <c r="F344" s="6"/>
      <c r="G344" s="6"/>
      <c r="M344" s="69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2">
      <c r="A345" s="6"/>
      <c r="B345" s="6"/>
      <c r="C345" s="6"/>
      <c r="D345" s="6"/>
      <c r="E345" s="6"/>
      <c r="F345" s="6"/>
      <c r="G345" s="6"/>
      <c r="M345" s="69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2">
      <c r="A346" s="6"/>
      <c r="B346" s="6"/>
      <c r="C346" s="6"/>
      <c r="D346" s="6"/>
      <c r="E346" s="6"/>
      <c r="F346" s="6"/>
      <c r="G346" s="6"/>
      <c r="M346" s="69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2">
      <c r="A347" s="6"/>
      <c r="B347" s="6"/>
      <c r="C347" s="6"/>
      <c r="D347" s="6"/>
      <c r="E347" s="6"/>
      <c r="F347" s="6"/>
      <c r="G347" s="6"/>
      <c r="M347" s="69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2">
      <c r="A348" s="6"/>
      <c r="B348" s="6"/>
      <c r="C348" s="6"/>
      <c r="D348" s="6"/>
      <c r="E348" s="6"/>
      <c r="F348" s="6"/>
      <c r="G348" s="6"/>
      <c r="M348" s="69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2">
      <c r="A349" s="6"/>
      <c r="B349" s="6"/>
      <c r="C349" s="6"/>
      <c r="D349" s="6"/>
      <c r="E349" s="6"/>
      <c r="F349" s="6"/>
      <c r="G349" s="6"/>
      <c r="M349" s="69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2">
      <c r="A350" s="6"/>
      <c r="B350" s="6"/>
      <c r="C350" s="6"/>
      <c r="D350" s="6"/>
      <c r="E350" s="6"/>
      <c r="F350" s="6"/>
      <c r="G350" s="6"/>
      <c r="M350" s="69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2">
      <c r="A351" s="6"/>
      <c r="B351" s="6"/>
      <c r="C351" s="6"/>
      <c r="D351" s="6"/>
      <c r="E351" s="6"/>
      <c r="F351" s="6"/>
      <c r="G351" s="6"/>
      <c r="M351" s="69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2">
      <c r="A352" s="6"/>
      <c r="B352" s="6"/>
      <c r="C352" s="6"/>
      <c r="D352" s="6"/>
      <c r="E352" s="6"/>
      <c r="F352" s="6"/>
      <c r="G352" s="6"/>
      <c r="M352" s="69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2">
      <c r="A353" s="6"/>
      <c r="B353" s="6"/>
      <c r="C353" s="6"/>
      <c r="D353" s="6"/>
      <c r="E353" s="6"/>
      <c r="F353" s="6"/>
      <c r="G353" s="6"/>
      <c r="M353" s="69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2">
      <c r="A354" s="6"/>
      <c r="B354" s="6"/>
      <c r="C354" s="6"/>
      <c r="D354" s="6"/>
      <c r="E354" s="6"/>
      <c r="F354" s="6"/>
      <c r="G354" s="6"/>
      <c r="M354" s="69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2">
      <c r="A355" s="6"/>
      <c r="B355" s="6"/>
      <c r="C355" s="6"/>
      <c r="D355" s="6"/>
      <c r="E355" s="6"/>
      <c r="F355" s="6"/>
      <c r="G355" s="6"/>
      <c r="M355" s="69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2">
      <c r="A356" s="6"/>
      <c r="B356" s="6"/>
      <c r="C356" s="6"/>
      <c r="D356" s="6"/>
      <c r="E356" s="6"/>
      <c r="F356" s="6"/>
      <c r="G356" s="6"/>
      <c r="M356" s="69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2">
      <c r="A357" s="6"/>
      <c r="B357" s="6"/>
      <c r="C357" s="6"/>
      <c r="D357" s="6"/>
      <c r="E357" s="6"/>
      <c r="F357" s="6"/>
      <c r="G357" s="6"/>
      <c r="M357" s="69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2">
      <c r="A358" s="6"/>
      <c r="B358" s="6"/>
      <c r="C358" s="6"/>
      <c r="D358" s="6"/>
      <c r="E358" s="6"/>
      <c r="F358" s="6"/>
      <c r="G358" s="6"/>
      <c r="M358" s="69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2">
      <c r="A359" s="6"/>
      <c r="B359" s="6"/>
      <c r="C359" s="6"/>
      <c r="D359" s="6"/>
      <c r="E359" s="6"/>
      <c r="F359" s="6"/>
      <c r="G359" s="6"/>
      <c r="M359" s="69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2">
      <c r="A360" s="6"/>
      <c r="B360" s="6"/>
      <c r="C360" s="6"/>
      <c r="D360" s="6"/>
      <c r="E360" s="6"/>
      <c r="F360" s="6"/>
      <c r="G360" s="6"/>
      <c r="M360" s="69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2">
      <c r="A361" s="6"/>
      <c r="B361" s="6"/>
      <c r="C361" s="6"/>
      <c r="D361" s="6"/>
      <c r="E361" s="6"/>
      <c r="F361" s="6"/>
      <c r="G361" s="6"/>
      <c r="M361" s="69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2">
      <c r="A362" s="6"/>
      <c r="B362" s="6"/>
      <c r="C362" s="6"/>
      <c r="D362" s="6"/>
      <c r="E362" s="6"/>
      <c r="F362" s="6"/>
      <c r="G362" s="6"/>
      <c r="M362" s="69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2">
      <c r="A363" s="6"/>
      <c r="B363" s="6"/>
      <c r="C363" s="6"/>
      <c r="D363" s="6"/>
      <c r="E363" s="6"/>
      <c r="F363" s="6"/>
      <c r="G363" s="6"/>
      <c r="M363" s="69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2">
      <c r="A364" s="6"/>
      <c r="B364" s="6"/>
      <c r="C364" s="6"/>
      <c r="D364" s="6"/>
      <c r="E364" s="6"/>
      <c r="F364" s="6"/>
      <c r="G364" s="6"/>
      <c r="M364" s="69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2">
      <c r="A365" s="6"/>
      <c r="B365" s="6"/>
      <c r="C365" s="6"/>
      <c r="D365" s="6"/>
      <c r="E365" s="6"/>
      <c r="F365" s="6"/>
      <c r="G365" s="6"/>
      <c r="M365" s="69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2">
      <c r="A366" s="6"/>
      <c r="B366" s="6"/>
      <c r="C366" s="6"/>
      <c r="D366" s="6"/>
      <c r="E366" s="6"/>
      <c r="F366" s="6"/>
      <c r="G366" s="6"/>
      <c r="M366" s="69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2">
      <c r="A367" s="6"/>
      <c r="B367" s="6"/>
      <c r="C367" s="6"/>
      <c r="D367" s="6"/>
      <c r="E367" s="6"/>
      <c r="F367" s="6"/>
      <c r="G367" s="6"/>
      <c r="M367" s="69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2">
      <c r="A368" s="6"/>
      <c r="B368" s="6"/>
      <c r="C368" s="6"/>
      <c r="D368" s="6"/>
      <c r="E368" s="6"/>
      <c r="F368" s="6"/>
      <c r="G368" s="6"/>
      <c r="M368" s="69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2">
      <c r="A369" s="6"/>
      <c r="B369" s="6"/>
      <c r="C369" s="6"/>
      <c r="D369" s="6"/>
      <c r="E369" s="6"/>
      <c r="F369" s="6"/>
      <c r="G369" s="6"/>
      <c r="M369" s="69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2">
      <c r="A370" s="6"/>
      <c r="B370" s="6"/>
      <c r="C370" s="6"/>
      <c r="D370" s="6"/>
      <c r="E370" s="6"/>
      <c r="F370" s="6"/>
      <c r="G370" s="6"/>
      <c r="M370" s="69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2">
      <c r="A371" s="6"/>
      <c r="B371" s="6"/>
      <c r="C371" s="6"/>
      <c r="D371" s="6"/>
      <c r="E371" s="6"/>
      <c r="F371" s="6"/>
      <c r="G371" s="6"/>
      <c r="M371" s="69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2">
      <c r="A372" s="6"/>
      <c r="B372" s="6"/>
      <c r="C372" s="6"/>
      <c r="D372" s="6"/>
      <c r="E372" s="6"/>
      <c r="F372" s="6"/>
      <c r="G372" s="6"/>
      <c r="M372" s="69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2">
      <c r="A373" s="6"/>
      <c r="B373" s="6"/>
      <c r="C373" s="6"/>
      <c r="D373" s="6"/>
      <c r="E373" s="6"/>
      <c r="F373" s="6"/>
      <c r="G373" s="6"/>
      <c r="M373" s="69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2">
      <c r="A374" s="6"/>
      <c r="B374" s="6"/>
      <c r="C374" s="6"/>
      <c r="D374" s="6"/>
      <c r="E374" s="6"/>
      <c r="F374" s="6"/>
      <c r="G374" s="6"/>
      <c r="M374" s="69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2">
      <c r="A375" s="6"/>
      <c r="B375" s="6"/>
      <c r="C375" s="6"/>
      <c r="D375" s="6"/>
      <c r="E375" s="6"/>
      <c r="F375" s="6"/>
      <c r="G375" s="6"/>
      <c r="M375" s="69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2">
      <c r="A376" s="6"/>
      <c r="B376" s="6"/>
      <c r="C376" s="6"/>
      <c r="D376" s="6"/>
      <c r="E376" s="6"/>
      <c r="F376" s="6"/>
      <c r="G376" s="6"/>
      <c r="M376" s="69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2">
      <c r="A377" s="6"/>
      <c r="B377" s="6"/>
      <c r="C377" s="6"/>
      <c r="D377" s="6"/>
      <c r="E377" s="6"/>
      <c r="F377" s="6"/>
      <c r="G377" s="6"/>
      <c r="M377" s="69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2">
      <c r="A378" s="6"/>
      <c r="B378" s="6"/>
      <c r="C378" s="6"/>
      <c r="D378" s="6"/>
      <c r="E378" s="6"/>
      <c r="F378" s="6"/>
      <c r="G378" s="6"/>
      <c r="M378" s="69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2">
      <c r="A379" s="6"/>
      <c r="B379" s="6"/>
      <c r="C379" s="6"/>
      <c r="D379" s="6"/>
      <c r="E379" s="6"/>
      <c r="F379" s="6"/>
      <c r="G379" s="6"/>
      <c r="M379" s="69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2">
      <c r="A380" s="6"/>
      <c r="B380" s="6"/>
      <c r="C380" s="6"/>
      <c r="D380" s="6"/>
      <c r="E380" s="6"/>
      <c r="F380" s="6"/>
      <c r="G380" s="6"/>
      <c r="M380" s="69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2">
      <c r="A381" s="6"/>
      <c r="B381" s="6"/>
      <c r="C381" s="6"/>
      <c r="D381" s="6"/>
      <c r="E381" s="6"/>
      <c r="F381" s="6"/>
      <c r="G381" s="6"/>
      <c r="M381" s="69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2">
      <c r="A382" s="6"/>
      <c r="B382" s="6"/>
      <c r="C382" s="6"/>
      <c r="D382" s="6"/>
      <c r="E382" s="6"/>
      <c r="F382" s="6"/>
      <c r="G382" s="6"/>
      <c r="M382" s="69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2">
      <c r="A383" s="6"/>
      <c r="B383" s="6"/>
      <c r="C383" s="6"/>
      <c r="D383" s="6"/>
      <c r="E383" s="6"/>
      <c r="F383" s="6"/>
      <c r="G383" s="6"/>
      <c r="M383" s="69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2">
      <c r="A384" s="6"/>
      <c r="B384" s="6"/>
      <c r="C384" s="6"/>
      <c r="D384" s="6"/>
      <c r="E384" s="6"/>
      <c r="F384" s="6"/>
      <c r="G384" s="6"/>
      <c r="M384" s="69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2">
      <c r="A385" s="6"/>
      <c r="B385" s="6"/>
      <c r="C385" s="6"/>
      <c r="D385" s="6"/>
      <c r="E385" s="6"/>
      <c r="F385" s="6"/>
      <c r="G385" s="6"/>
      <c r="M385" s="69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2">
      <c r="A386" s="6"/>
      <c r="B386" s="6"/>
      <c r="C386" s="6"/>
      <c r="D386" s="6"/>
      <c r="E386" s="6"/>
      <c r="F386" s="6"/>
      <c r="G386" s="6"/>
      <c r="M386" s="69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2">
      <c r="A387" s="6"/>
      <c r="B387" s="6"/>
      <c r="C387" s="6"/>
      <c r="D387" s="6"/>
      <c r="E387" s="6"/>
      <c r="F387" s="6"/>
      <c r="G387" s="6"/>
      <c r="M387" s="69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2">
      <c r="A388" s="6"/>
      <c r="B388" s="6"/>
      <c r="C388" s="6"/>
      <c r="D388" s="6"/>
      <c r="E388" s="6"/>
      <c r="F388" s="6"/>
      <c r="G388" s="6"/>
      <c r="M388" s="69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2">
      <c r="A389" s="6"/>
      <c r="B389" s="6"/>
      <c r="C389" s="6"/>
      <c r="D389" s="6"/>
      <c r="E389" s="6"/>
      <c r="F389" s="6"/>
      <c r="G389" s="6"/>
      <c r="M389" s="69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2">
      <c r="A390" s="6"/>
      <c r="B390" s="6"/>
      <c r="C390" s="6"/>
      <c r="D390" s="6"/>
      <c r="E390" s="6"/>
      <c r="F390" s="6"/>
      <c r="G390" s="6"/>
      <c r="M390" s="69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2">
      <c r="A391" s="6"/>
      <c r="B391" s="6"/>
      <c r="C391" s="6"/>
      <c r="D391" s="6"/>
      <c r="E391" s="6"/>
      <c r="F391" s="6"/>
      <c r="G391" s="6"/>
      <c r="M391" s="69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2">
      <c r="A392" s="6"/>
      <c r="B392" s="6"/>
      <c r="C392" s="6"/>
      <c r="D392" s="6"/>
      <c r="E392" s="6"/>
      <c r="F392" s="6"/>
      <c r="G392" s="6"/>
      <c r="M392" s="69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2">
      <c r="A393" s="6"/>
      <c r="B393" s="6"/>
      <c r="C393" s="6"/>
      <c r="D393" s="6"/>
      <c r="E393" s="6"/>
      <c r="F393" s="6"/>
      <c r="G393" s="6"/>
      <c r="M393" s="69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2">
      <c r="A394" s="6"/>
      <c r="B394" s="6"/>
      <c r="C394" s="6"/>
      <c r="D394" s="6"/>
      <c r="E394" s="6"/>
      <c r="F394" s="6"/>
      <c r="G394" s="6"/>
      <c r="M394" s="69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2">
      <c r="A395" s="6"/>
      <c r="B395" s="6"/>
      <c r="C395" s="6"/>
      <c r="D395" s="6"/>
      <c r="E395" s="6"/>
      <c r="F395" s="6"/>
      <c r="G395" s="6"/>
      <c r="M395" s="69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2">
      <c r="A396" s="6"/>
      <c r="B396" s="6"/>
      <c r="C396" s="6"/>
      <c r="D396" s="6"/>
      <c r="E396" s="6"/>
      <c r="F396" s="6"/>
      <c r="G396" s="6"/>
      <c r="M396" s="69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2">
      <c r="A397" s="6"/>
      <c r="B397" s="6"/>
      <c r="C397" s="6"/>
      <c r="D397" s="6"/>
      <c r="E397" s="6"/>
      <c r="F397" s="6"/>
      <c r="G397" s="6"/>
      <c r="M397" s="69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2">
      <c r="A398" s="6"/>
      <c r="B398" s="6"/>
      <c r="C398" s="6"/>
      <c r="D398" s="6"/>
      <c r="E398" s="6"/>
      <c r="F398" s="6"/>
      <c r="G398" s="6"/>
      <c r="M398" s="69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2">
      <c r="A399" s="6"/>
      <c r="B399" s="6"/>
      <c r="C399" s="6"/>
      <c r="D399" s="6"/>
      <c r="E399" s="6"/>
      <c r="F399" s="6"/>
      <c r="G399" s="6"/>
      <c r="M399" s="69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2">
      <c r="A400" s="6"/>
      <c r="B400" s="6"/>
      <c r="C400" s="6"/>
      <c r="D400" s="6"/>
      <c r="E400" s="6"/>
      <c r="F400" s="6"/>
      <c r="G400" s="6"/>
      <c r="M400" s="69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2">
      <c r="A401" s="6"/>
      <c r="B401" s="6"/>
      <c r="C401" s="6"/>
      <c r="D401" s="6"/>
      <c r="E401" s="6"/>
      <c r="F401" s="6"/>
      <c r="G401" s="6"/>
      <c r="M401" s="69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2">
      <c r="A402" s="6"/>
      <c r="B402" s="6"/>
      <c r="C402" s="6"/>
      <c r="D402" s="6"/>
      <c r="E402" s="6"/>
      <c r="F402" s="6"/>
      <c r="G402" s="6"/>
      <c r="M402" s="69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2">
      <c r="A403" s="6"/>
      <c r="B403" s="6"/>
      <c r="C403" s="6"/>
      <c r="D403" s="6"/>
      <c r="E403" s="6"/>
      <c r="F403" s="6"/>
      <c r="G403" s="6"/>
      <c r="M403" s="69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2">
      <c r="A404" s="6"/>
      <c r="B404" s="6"/>
      <c r="C404" s="6"/>
      <c r="D404" s="6"/>
      <c r="E404" s="6"/>
      <c r="F404" s="6"/>
      <c r="G404" s="6"/>
      <c r="M404" s="69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2">
      <c r="A405" s="6"/>
      <c r="B405" s="6"/>
      <c r="C405" s="6"/>
      <c r="D405" s="6"/>
      <c r="E405" s="6"/>
      <c r="F405" s="6"/>
      <c r="G405" s="6"/>
      <c r="M405" s="69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2">
      <c r="A406" s="6"/>
      <c r="B406" s="6"/>
      <c r="C406" s="6"/>
      <c r="D406" s="6"/>
      <c r="E406" s="6"/>
      <c r="F406" s="6"/>
      <c r="G406" s="6"/>
      <c r="M406" s="69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2">
      <c r="A407" s="6"/>
      <c r="B407" s="6"/>
      <c r="C407" s="6"/>
      <c r="D407" s="6"/>
      <c r="E407" s="6"/>
      <c r="F407" s="6"/>
      <c r="G407" s="6"/>
      <c r="M407" s="69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2">
      <c r="A408" s="6"/>
      <c r="B408" s="6"/>
      <c r="C408" s="6"/>
      <c r="D408" s="6"/>
      <c r="E408" s="6"/>
      <c r="F408" s="6"/>
      <c r="G408" s="6"/>
      <c r="M408" s="69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2">
      <c r="A409" s="6"/>
      <c r="B409" s="6"/>
      <c r="C409" s="6"/>
      <c r="D409" s="6"/>
      <c r="E409" s="6"/>
      <c r="F409" s="6"/>
      <c r="G409" s="6"/>
      <c r="M409" s="69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2">
      <c r="A410" s="6"/>
      <c r="B410" s="6"/>
      <c r="C410" s="6"/>
      <c r="D410" s="6"/>
      <c r="E410" s="6"/>
      <c r="F410" s="6"/>
      <c r="G410" s="6"/>
      <c r="M410" s="69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2">
      <c r="A411" s="6"/>
      <c r="B411" s="6"/>
      <c r="C411" s="6"/>
      <c r="D411" s="6"/>
      <c r="E411" s="6"/>
      <c r="F411" s="6"/>
      <c r="G411" s="6"/>
      <c r="M411" s="69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2">
      <c r="A412" s="6"/>
      <c r="B412" s="6"/>
      <c r="C412" s="6"/>
      <c r="D412" s="6"/>
      <c r="E412" s="6"/>
      <c r="F412" s="6"/>
      <c r="G412" s="6"/>
      <c r="M412" s="69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2">
      <c r="A413" s="6"/>
      <c r="B413" s="6"/>
      <c r="C413" s="6"/>
      <c r="D413" s="6"/>
      <c r="E413" s="6"/>
      <c r="F413" s="6"/>
      <c r="G413" s="6"/>
      <c r="M413" s="69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2">
      <c r="A414" s="6"/>
      <c r="B414" s="6"/>
      <c r="C414" s="6"/>
      <c r="D414" s="6"/>
      <c r="E414" s="6"/>
      <c r="F414" s="6"/>
      <c r="G414" s="6"/>
      <c r="M414" s="69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2">
      <c r="A415" s="6"/>
      <c r="B415" s="6"/>
      <c r="C415" s="6"/>
      <c r="D415" s="6"/>
      <c r="E415" s="6"/>
      <c r="F415" s="6"/>
      <c r="G415" s="6"/>
      <c r="M415" s="69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2">
      <c r="A416" s="6"/>
      <c r="B416" s="6"/>
      <c r="C416" s="6"/>
      <c r="D416" s="6"/>
      <c r="E416" s="6"/>
      <c r="F416" s="6"/>
      <c r="G416" s="6"/>
      <c r="M416" s="69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2">
      <c r="A417" s="6"/>
      <c r="B417" s="6"/>
      <c r="C417" s="6"/>
      <c r="D417" s="6"/>
      <c r="E417" s="6"/>
      <c r="F417" s="6"/>
      <c r="G417" s="6"/>
      <c r="M417" s="69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2">
      <c r="A418" s="6"/>
      <c r="B418" s="6"/>
      <c r="C418" s="6"/>
      <c r="D418" s="6"/>
      <c r="E418" s="6"/>
      <c r="F418" s="6"/>
      <c r="G418" s="6"/>
      <c r="M418" s="69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2">
      <c r="A419" s="6"/>
      <c r="B419" s="6"/>
      <c r="C419" s="6"/>
      <c r="D419" s="6"/>
      <c r="E419" s="6"/>
      <c r="F419" s="6"/>
      <c r="G419" s="6"/>
      <c r="M419" s="69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2">
      <c r="A420" s="6"/>
      <c r="B420" s="6"/>
      <c r="C420" s="6"/>
      <c r="D420" s="6"/>
      <c r="E420" s="6"/>
      <c r="F420" s="6"/>
      <c r="G420" s="6"/>
      <c r="M420" s="69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2">
      <c r="A421" s="6"/>
      <c r="B421" s="6"/>
      <c r="C421" s="6"/>
      <c r="D421" s="6"/>
      <c r="E421" s="6"/>
      <c r="F421" s="6"/>
      <c r="G421" s="6"/>
      <c r="M421" s="69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2">
      <c r="A422" s="6"/>
      <c r="B422" s="6"/>
      <c r="C422" s="6"/>
      <c r="D422" s="6"/>
      <c r="E422" s="6"/>
      <c r="F422" s="6"/>
      <c r="G422" s="6"/>
      <c r="M422" s="69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2">
      <c r="A423" s="6"/>
      <c r="B423" s="6"/>
      <c r="C423" s="6"/>
      <c r="D423" s="6"/>
      <c r="E423" s="6"/>
      <c r="F423" s="6"/>
      <c r="G423" s="6"/>
      <c r="M423" s="69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2">
      <c r="A424" s="6"/>
      <c r="B424" s="6"/>
      <c r="C424" s="6"/>
      <c r="D424" s="6"/>
      <c r="E424" s="6"/>
      <c r="F424" s="6"/>
      <c r="G424" s="6"/>
      <c r="M424" s="69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2">
      <c r="A425" s="6"/>
      <c r="B425" s="6"/>
      <c r="C425" s="6"/>
      <c r="D425" s="6"/>
      <c r="E425" s="6"/>
      <c r="F425" s="6"/>
      <c r="G425" s="6"/>
      <c r="M425" s="69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2">
      <c r="A426" s="6"/>
      <c r="B426" s="6"/>
      <c r="C426" s="6"/>
      <c r="D426" s="6"/>
      <c r="E426" s="6"/>
      <c r="F426" s="6"/>
      <c r="G426" s="6"/>
      <c r="M426" s="69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2">
      <c r="A427" s="6"/>
      <c r="B427" s="6"/>
      <c r="C427" s="6"/>
      <c r="D427" s="6"/>
      <c r="E427" s="6"/>
      <c r="F427" s="6"/>
      <c r="G427" s="6"/>
      <c r="M427" s="69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2">
      <c r="A428" s="6"/>
      <c r="B428" s="6"/>
      <c r="C428" s="6"/>
      <c r="D428" s="6"/>
      <c r="E428" s="6"/>
      <c r="F428" s="6"/>
      <c r="G428" s="6"/>
      <c r="M428" s="69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2">
      <c r="A429" s="6"/>
      <c r="B429" s="6"/>
      <c r="C429" s="6"/>
      <c r="D429" s="6"/>
      <c r="E429" s="6"/>
      <c r="F429" s="6"/>
      <c r="G429" s="6"/>
      <c r="M429" s="69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2">
      <c r="A430" s="6"/>
      <c r="B430" s="6"/>
      <c r="C430" s="6"/>
      <c r="D430" s="6"/>
      <c r="E430" s="6"/>
      <c r="F430" s="6"/>
      <c r="G430" s="6"/>
      <c r="M430" s="69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2">
      <c r="A431" s="6"/>
      <c r="B431" s="6"/>
      <c r="C431" s="6"/>
      <c r="D431" s="6"/>
      <c r="E431" s="6"/>
      <c r="F431" s="6"/>
      <c r="G431" s="6"/>
      <c r="M431" s="69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2">
      <c r="A432" s="6"/>
      <c r="B432" s="6"/>
      <c r="C432" s="6"/>
      <c r="D432" s="6"/>
      <c r="E432" s="6"/>
      <c r="F432" s="6"/>
      <c r="G432" s="6"/>
      <c r="M432" s="69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2">
      <c r="A433" s="6"/>
      <c r="B433" s="6"/>
      <c r="C433" s="6"/>
      <c r="D433" s="6"/>
      <c r="E433" s="6"/>
      <c r="F433" s="6"/>
      <c r="G433" s="6"/>
      <c r="M433" s="69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2">
      <c r="A434" s="6"/>
      <c r="B434" s="6"/>
      <c r="C434" s="6"/>
      <c r="D434" s="6"/>
      <c r="E434" s="6"/>
      <c r="F434" s="6"/>
      <c r="G434" s="6"/>
      <c r="M434" s="69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2">
      <c r="A435" s="6"/>
      <c r="B435" s="6"/>
      <c r="C435" s="6"/>
      <c r="D435" s="6"/>
      <c r="E435" s="6"/>
      <c r="F435" s="6"/>
      <c r="G435" s="6"/>
      <c r="M435" s="69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2">
      <c r="A436" s="6"/>
      <c r="B436" s="6"/>
      <c r="C436" s="6"/>
      <c r="D436" s="6"/>
      <c r="E436" s="6"/>
      <c r="F436" s="6"/>
      <c r="G436" s="6"/>
      <c r="M436" s="69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2">
      <c r="A437" s="6"/>
      <c r="B437" s="6"/>
      <c r="C437" s="6"/>
      <c r="D437" s="6"/>
      <c r="E437" s="6"/>
      <c r="F437" s="6"/>
      <c r="G437" s="6"/>
      <c r="M437" s="69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2">
      <c r="A438" s="6"/>
      <c r="B438" s="6"/>
      <c r="C438" s="6"/>
      <c r="D438" s="6"/>
      <c r="E438" s="6"/>
      <c r="F438" s="6"/>
      <c r="G438" s="6"/>
      <c r="M438" s="69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2">
      <c r="A439" s="6"/>
      <c r="B439" s="6"/>
      <c r="C439" s="6"/>
      <c r="D439" s="6"/>
      <c r="E439" s="6"/>
      <c r="F439" s="6"/>
      <c r="G439" s="6"/>
      <c r="M439" s="69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2">
      <c r="A440" s="6"/>
      <c r="B440" s="6"/>
      <c r="C440" s="6"/>
      <c r="D440" s="6"/>
      <c r="E440" s="6"/>
      <c r="F440" s="6"/>
      <c r="G440" s="6"/>
      <c r="M440" s="69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2">
      <c r="A441" s="6"/>
      <c r="B441" s="6"/>
      <c r="C441" s="6"/>
      <c r="D441" s="6"/>
      <c r="E441" s="6"/>
      <c r="F441" s="6"/>
      <c r="G441" s="6"/>
      <c r="M441" s="69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2">
      <c r="A442" s="6"/>
      <c r="B442" s="6"/>
      <c r="C442" s="6"/>
      <c r="D442" s="6"/>
      <c r="E442" s="6"/>
      <c r="F442" s="6"/>
      <c r="G442" s="6"/>
      <c r="M442" s="69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2">
      <c r="A443" s="6"/>
      <c r="B443" s="6"/>
      <c r="C443" s="6"/>
      <c r="D443" s="6"/>
      <c r="E443" s="6"/>
      <c r="F443" s="6"/>
      <c r="G443" s="6"/>
      <c r="M443" s="69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2">
      <c r="A444" s="6"/>
      <c r="B444" s="6"/>
      <c r="C444" s="6"/>
      <c r="D444" s="6"/>
      <c r="E444" s="6"/>
      <c r="F444" s="6"/>
      <c r="G444" s="6"/>
      <c r="M444" s="69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2">
      <c r="A445" s="6"/>
      <c r="B445" s="6"/>
      <c r="C445" s="6"/>
      <c r="D445" s="6"/>
      <c r="E445" s="6"/>
      <c r="F445" s="6"/>
      <c r="G445" s="6"/>
      <c r="M445" s="69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2">
      <c r="A446" s="6"/>
      <c r="B446" s="6"/>
      <c r="C446" s="6"/>
      <c r="D446" s="6"/>
      <c r="E446" s="6"/>
      <c r="F446" s="6"/>
      <c r="G446" s="6"/>
      <c r="M446" s="69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2">
      <c r="A447" s="6"/>
      <c r="B447" s="6"/>
      <c r="C447" s="6"/>
      <c r="D447" s="6"/>
      <c r="E447" s="6"/>
      <c r="F447" s="6"/>
      <c r="G447" s="6"/>
      <c r="M447" s="69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2">
      <c r="A448" s="6"/>
      <c r="B448" s="6"/>
      <c r="C448" s="6"/>
      <c r="D448" s="6"/>
      <c r="E448" s="6"/>
      <c r="F448" s="6"/>
      <c r="G448" s="6"/>
      <c r="M448" s="69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2">
      <c r="A449" s="6"/>
      <c r="B449" s="6"/>
      <c r="C449" s="6"/>
      <c r="D449" s="6"/>
      <c r="E449" s="6"/>
      <c r="F449" s="6"/>
      <c r="G449" s="6"/>
      <c r="M449" s="69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2">
      <c r="A450" s="6"/>
      <c r="B450" s="6"/>
      <c r="C450" s="6"/>
      <c r="D450" s="6"/>
      <c r="E450" s="6"/>
      <c r="F450" s="6"/>
      <c r="G450" s="6"/>
      <c r="M450" s="69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2">
      <c r="A451" s="6"/>
      <c r="B451" s="6"/>
      <c r="C451" s="6"/>
      <c r="D451" s="6"/>
      <c r="E451" s="6"/>
      <c r="F451" s="6"/>
      <c r="G451" s="6"/>
      <c r="M451" s="69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2">
      <c r="A452" s="6"/>
      <c r="B452" s="6"/>
      <c r="C452" s="6"/>
      <c r="D452" s="6"/>
      <c r="E452" s="6"/>
      <c r="F452" s="6"/>
      <c r="G452" s="6"/>
      <c r="M452" s="69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2">
      <c r="A453" s="6"/>
      <c r="B453" s="6"/>
      <c r="C453" s="6"/>
      <c r="D453" s="6"/>
      <c r="E453" s="6"/>
      <c r="F453" s="6"/>
      <c r="G453" s="6"/>
      <c r="M453" s="69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2">
      <c r="A454" s="6"/>
      <c r="B454" s="6"/>
      <c r="C454" s="6"/>
      <c r="D454" s="6"/>
      <c r="E454" s="6"/>
      <c r="F454" s="6"/>
      <c r="G454" s="6"/>
      <c r="M454" s="69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2">
      <c r="A455" s="6"/>
      <c r="B455" s="6"/>
      <c r="C455" s="6"/>
      <c r="D455" s="6"/>
      <c r="E455" s="6"/>
      <c r="F455" s="6"/>
      <c r="G455" s="6"/>
      <c r="M455" s="69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2">
      <c r="A456" s="6"/>
      <c r="B456" s="6"/>
      <c r="C456" s="6"/>
      <c r="D456" s="6"/>
      <c r="E456" s="6"/>
      <c r="F456" s="6"/>
      <c r="G456" s="6"/>
      <c r="M456" s="69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2">
      <c r="A457" s="6"/>
      <c r="B457" s="6"/>
      <c r="C457" s="6"/>
      <c r="D457" s="6"/>
      <c r="E457" s="6"/>
      <c r="F457" s="6"/>
      <c r="G457" s="6"/>
      <c r="M457" s="69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2">
      <c r="A458" s="6"/>
      <c r="B458" s="6"/>
      <c r="C458" s="6"/>
      <c r="D458" s="6"/>
      <c r="E458" s="6"/>
      <c r="F458" s="6"/>
      <c r="G458" s="6"/>
      <c r="M458" s="69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2">
      <c r="A459" s="6"/>
      <c r="B459" s="6"/>
      <c r="C459" s="6"/>
      <c r="D459" s="6"/>
      <c r="E459" s="6"/>
      <c r="F459" s="6"/>
      <c r="G459" s="6"/>
      <c r="M459" s="69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2">
      <c r="A460" s="6"/>
      <c r="B460" s="6"/>
      <c r="C460" s="6"/>
      <c r="D460" s="6"/>
      <c r="E460" s="6"/>
      <c r="F460" s="6"/>
      <c r="G460" s="6"/>
      <c r="M460" s="69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2">
      <c r="A461" s="6"/>
      <c r="B461" s="6"/>
      <c r="C461" s="6"/>
      <c r="D461" s="6"/>
      <c r="E461" s="6"/>
      <c r="F461" s="6"/>
      <c r="G461" s="6"/>
      <c r="M461" s="69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2">
      <c r="A462" s="6"/>
      <c r="B462" s="6"/>
      <c r="C462" s="6"/>
      <c r="D462" s="6"/>
      <c r="E462" s="6"/>
      <c r="F462" s="6"/>
      <c r="G462" s="6"/>
      <c r="M462" s="69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2">
      <c r="A463" s="6"/>
      <c r="B463" s="6"/>
      <c r="C463" s="6"/>
      <c r="D463" s="6"/>
      <c r="E463" s="6"/>
      <c r="F463" s="6"/>
      <c r="G463" s="6"/>
      <c r="M463" s="69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2">
      <c r="A464" s="6"/>
      <c r="B464" s="6"/>
      <c r="C464" s="6"/>
      <c r="D464" s="6"/>
      <c r="E464" s="6"/>
      <c r="F464" s="6"/>
      <c r="G464" s="6"/>
      <c r="M464" s="69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2">
      <c r="A465" s="6"/>
      <c r="B465" s="6"/>
      <c r="C465" s="6"/>
      <c r="D465" s="6"/>
      <c r="E465" s="6"/>
      <c r="F465" s="6"/>
      <c r="G465" s="6"/>
      <c r="M465" s="69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2">
      <c r="A466" s="6"/>
      <c r="B466" s="6"/>
      <c r="C466" s="6"/>
      <c r="D466" s="6"/>
      <c r="E466" s="6"/>
      <c r="F466" s="6"/>
      <c r="G466" s="6"/>
      <c r="M466" s="69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2">
      <c r="A467" s="6"/>
      <c r="B467" s="6"/>
      <c r="C467" s="6"/>
      <c r="D467" s="6"/>
      <c r="E467" s="6"/>
      <c r="F467" s="6"/>
      <c r="G467" s="6"/>
      <c r="M467" s="69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2">
      <c r="A468" s="6"/>
      <c r="B468" s="6"/>
      <c r="C468" s="6"/>
      <c r="D468" s="6"/>
      <c r="E468" s="6"/>
      <c r="F468" s="6"/>
      <c r="G468" s="6"/>
      <c r="M468" s="69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2">
      <c r="A469" s="6"/>
      <c r="B469" s="6"/>
      <c r="C469" s="6"/>
      <c r="D469" s="6"/>
      <c r="E469" s="6"/>
      <c r="F469" s="6"/>
      <c r="G469" s="6"/>
      <c r="M469" s="69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2">
      <c r="A470" s="6"/>
      <c r="B470" s="6"/>
      <c r="C470" s="6"/>
      <c r="D470" s="6"/>
      <c r="E470" s="6"/>
      <c r="F470" s="6"/>
      <c r="G470" s="6"/>
      <c r="M470" s="69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2">
      <c r="A471" s="6"/>
      <c r="B471" s="6"/>
      <c r="C471" s="6"/>
      <c r="D471" s="6"/>
      <c r="E471" s="6"/>
      <c r="F471" s="6"/>
      <c r="G471" s="6"/>
      <c r="M471" s="69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2">
      <c r="A472" s="6"/>
      <c r="B472" s="6"/>
      <c r="C472" s="6"/>
      <c r="D472" s="6"/>
      <c r="E472" s="6"/>
      <c r="F472" s="6"/>
      <c r="G472" s="6"/>
      <c r="M472" s="69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2">
      <c r="A473" s="6"/>
      <c r="B473" s="6"/>
      <c r="C473" s="6"/>
      <c r="D473" s="6"/>
      <c r="E473" s="6"/>
      <c r="F473" s="6"/>
      <c r="G473" s="6"/>
      <c r="M473" s="69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2">
      <c r="A474" s="6"/>
      <c r="B474" s="6"/>
      <c r="C474" s="6"/>
      <c r="D474" s="6"/>
      <c r="E474" s="6"/>
      <c r="F474" s="6"/>
      <c r="G474" s="6"/>
      <c r="M474" s="69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2">
      <c r="A475" s="6"/>
      <c r="B475" s="6"/>
      <c r="C475" s="6"/>
      <c r="D475" s="6"/>
      <c r="E475" s="6"/>
      <c r="F475" s="6"/>
      <c r="G475" s="6"/>
      <c r="M475" s="69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2">
      <c r="A476" s="6"/>
      <c r="B476" s="6"/>
      <c r="C476" s="6"/>
      <c r="D476" s="6"/>
      <c r="E476" s="6"/>
      <c r="F476" s="6"/>
      <c r="G476" s="6"/>
      <c r="M476" s="69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2">
      <c r="A477" s="6"/>
      <c r="B477" s="6"/>
      <c r="C477" s="6"/>
      <c r="D477" s="6"/>
      <c r="E477" s="6"/>
      <c r="F477" s="6"/>
      <c r="G477" s="6"/>
      <c r="M477" s="69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2">
      <c r="A478" s="6"/>
      <c r="B478" s="6"/>
      <c r="C478" s="6"/>
      <c r="D478" s="6"/>
      <c r="E478" s="6"/>
      <c r="F478" s="6"/>
      <c r="G478" s="6"/>
      <c r="M478" s="69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2">
      <c r="A479" s="6"/>
      <c r="B479" s="6"/>
      <c r="C479" s="6"/>
      <c r="D479" s="6"/>
      <c r="E479" s="6"/>
      <c r="F479" s="6"/>
      <c r="G479" s="6"/>
      <c r="M479" s="69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2">
      <c r="A480" s="6"/>
      <c r="B480" s="6"/>
      <c r="C480" s="6"/>
      <c r="D480" s="6"/>
      <c r="E480" s="6"/>
      <c r="F480" s="6"/>
      <c r="G480" s="6"/>
      <c r="M480" s="69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2">
      <c r="A481" s="6"/>
      <c r="B481" s="6"/>
      <c r="C481" s="6"/>
      <c r="D481" s="6"/>
      <c r="E481" s="6"/>
      <c r="F481" s="6"/>
      <c r="G481" s="6"/>
      <c r="M481" s="69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2">
      <c r="A482" s="6"/>
      <c r="B482" s="6"/>
      <c r="C482" s="6"/>
      <c r="D482" s="6"/>
      <c r="E482" s="6"/>
      <c r="F482" s="6"/>
      <c r="G482" s="6"/>
      <c r="M482" s="69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2">
      <c r="A483" s="6"/>
      <c r="B483" s="6"/>
      <c r="C483" s="6"/>
      <c r="D483" s="6"/>
      <c r="E483" s="6"/>
      <c r="F483" s="6"/>
      <c r="G483" s="6"/>
      <c r="M483" s="69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2">
      <c r="A484" s="6"/>
      <c r="B484" s="6"/>
      <c r="C484" s="6"/>
      <c r="D484" s="6"/>
      <c r="E484" s="6"/>
      <c r="F484" s="6"/>
      <c r="G484" s="6"/>
      <c r="M484" s="69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2">
      <c r="A485" s="6"/>
      <c r="B485" s="6"/>
      <c r="C485" s="6"/>
      <c r="D485" s="6"/>
      <c r="E485" s="6"/>
      <c r="F485" s="6"/>
      <c r="G485" s="6"/>
      <c r="M485" s="69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2">
      <c r="A486" s="6"/>
      <c r="B486" s="6"/>
      <c r="C486" s="6"/>
      <c r="D486" s="6"/>
      <c r="E486" s="6"/>
      <c r="F486" s="6"/>
      <c r="G486" s="6"/>
      <c r="M486" s="69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2">
      <c r="A487" s="6"/>
      <c r="B487" s="6"/>
      <c r="C487" s="6"/>
      <c r="D487" s="6"/>
      <c r="E487" s="6"/>
      <c r="F487" s="6"/>
      <c r="G487" s="6"/>
      <c r="M487" s="69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2">
      <c r="A488" s="6"/>
      <c r="B488" s="6"/>
      <c r="C488" s="6"/>
      <c r="D488" s="6"/>
      <c r="E488" s="6"/>
      <c r="F488" s="6"/>
      <c r="G488" s="6"/>
      <c r="M488" s="69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2">
      <c r="A489" s="6"/>
      <c r="B489" s="6"/>
      <c r="C489" s="6"/>
      <c r="D489" s="6"/>
      <c r="E489" s="6"/>
      <c r="F489" s="6"/>
      <c r="G489" s="6"/>
      <c r="M489" s="69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2">
      <c r="A490" s="6"/>
      <c r="B490" s="6"/>
      <c r="C490" s="6"/>
      <c r="D490" s="6"/>
      <c r="E490" s="6"/>
      <c r="F490" s="6"/>
      <c r="G490" s="6"/>
      <c r="M490" s="69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2">
      <c r="A491" s="6"/>
      <c r="B491" s="6"/>
      <c r="C491" s="6"/>
      <c r="D491" s="6"/>
      <c r="E491" s="6"/>
      <c r="F491" s="6"/>
      <c r="G491" s="6"/>
      <c r="M491" s="69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2">
      <c r="A492" s="6"/>
      <c r="B492" s="6"/>
      <c r="C492" s="6"/>
      <c r="D492" s="6"/>
      <c r="E492" s="6"/>
      <c r="F492" s="6"/>
      <c r="G492" s="6"/>
      <c r="M492" s="69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2">
      <c r="A493" s="6"/>
      <c r="B493" s="6"/>
      <c r="C493" s="6"/>
      <c r="D493" s="6"/>
      <c r="E493" s="6"/>
      <c r="F493" s="6"/>
      <c r="G493" s="6"/>
      <c r="M493" s="69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2">
      <c r="A494" s="6"/>
      <c r="B494" s="6"/>
      <c r="C494" s="6"/>
      <c r="D494" s="6"/>
      <c r="E494" s="6"/>
      <c r="F494" s="6"/>
      <c r="G494" s="6"/>
      <c r="M494" s="69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2">
      <c r="A495" s="6"/>
      <c r="B495" s="6"/>
      <c r="C495" s="6"/>
      <c r="D495" s="6"/>
      <c r="E495" s="6"/>
      <c r="F495" s="6"/>
      <c r="G495" s="6"/>
      <c r="M495" s="69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2">
      <c r="A496" s="6"/>
      <c r="B496" s="6"/>
      <c r="C496" s="6"/>
      <c r="D496" s="6"/>
      <c r="E496" s="6"/>
      <c r="F496" s="6"/>
      <c r="G496" s="6"/>
      <c r="M496" s="69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2">
      <c r="A497" s="6"/>
      <c r="B497" s="6"/>
      <c r="C497" s="6"/>
      <c r="D497" s="6"/>
      <c r="E497" s="6"/>
      <c r="F497" s="6"/>
      <c r="G497" s="6"/>
      <c r="M497" s="69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2">
      <c r="A498" s="6"/>
      <c r="B498" s="6"/>
      <c r="C498" s="6"/>
      <c r="D498" s="6"/>
      <c r="E498" s="6"/>
      <c r="F498" s="6"/>
      <c r="G498" s="6"/>
      <c r="M498" s="69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2">
      <c r="A499" s="6"/>
      <c r="B499" s="6"/>
      <c r="C499" s="6"/>
      <c r="D499" s="6"/>
      <c r="E499" s="6"/>
      <c r="F499" s="6"/>
      <c r="G499" s="6"/>
      <c r="M499" s="69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2">
      <c r="A500" s="6"/>
      <c r="B500" s="6"/>
      <c r="C500" s="6"/>
      <c r="D500" s="6"/>
      <c r="E500" s="6"/>
      <c r="F500" s="6"/>
      <c r="G500" s="6"/>
      <c r="M500" s="69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2">
      <c r="A501" s="6"/>
      <c r="B501" s="6"/>
      <c r="C501" s="6"/>
      <c r="D501" s="6"/>
      <c r="E501" s="6"/>
      <c r="F501" s="6"/>
      <c r="G501" s="6"/>
      <c r="M501" s="69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2">
      <c r="A502" s="6"/>
      <c r="B502" s="6"/>
      <c r="C502" s="6"/>
      <c r="D502" s="6"/>
      <c r="E502" s="6"/>
      <c r="F502" s="6"/>
      <c r="G502" s="6"/>
      <c r="M502" s="69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2">
      <c r="A503" s="6"/>
      <c r="B503" s="6"/>
      <c r="C503" s="6"/>
      <c r="D503" s="6"/>
      <c r="E503" s="6"/>
      <c r="F503" s="6"/>
      <c r="G503" s="6"/>
      <c r="M503" s="69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2">
      <c r="A504" s="6"/>
      <c r="B504" s="6"/>
      <c r="C504" s="6"/>
      <c r="D504" s="6"/>
      <c r="E504" s="6"/>
      <c r="F504" s="6"/>
      <c r="G504" s="6"/>
      <c r="M504" s="69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2">
      <c r="A505" s="6"/>
      <c r="B505" s="6"/>
      <c r="C505" s="6"/>
      <c r="D505" s="6"/>
      <c r="E505" s="6"/>
      <c r="F505" s="6"/>
      <c r="G505" s="6"/>
      <c r="M505" s="69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2">
      <c r="A506" s="6"/>
      <c r="B506" s="6"/>
      <c r="C506" s="6"/>
      <c r="D506" s="6"/>
      <c r="E506" s="6"/>
      <c r="F506" s="6"/>
      <c r="G506" s="6"/>
      <c r="M506" s="69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2">
      <c r="A507" s="6"/>
      <c r="B507" s="6"/>
      <c r="C507" s="6"/>
      <c r="D507" s="6"/>
      <c r="E507" s="6"/>
      <c r="F507" s="6"/>
      <c r="G507" s="6"/>
      <c r="M507" s="69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2">
      <c r="A508" s="6"/>
      <c r="B508" s="6"/>
      <c r="C508" s="6"/>
      <c r="D508" s="6"/>
      <c r="E508" s="6"/>
      <c r="F508" s="6"/>
      <c r="G508" s="6"/>
      <c r="M508" s="69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2">
      <c r="A509" s="6"/>
      <c r="B509" s="6"/>
      <c r="C509" s="6"/>
      <c r="D509" s="6"/>
      <c r="E509" s="6"/>
      <c r="F509" s="6"/>
      <c r="G509" s="6"/>
      <c r="M509" s="69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2">
      <c r="A510" s="6"/>
      <c r="B510" s="6"/>
      <c r="C510" s="6"/>
      <c r="D510" s="6"/>
      <c r="E510" s="6"/>
      <c r="F510" s="6"/>
      <c r="G510" s="6"/>
      <c r="M510" s="69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2">
      <c r="A511" s="6"/>
      <c r="B511" s="6"/>
      <c r="C511" s="6"/>
      <c r="D511" s="6"/>
      <c r="E511" s="6"/>
      <c r="F511" s="6"/>
      <c r="G511" s="6"/>
      <c r="M511" s="69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2">
      <c r="A512" s="6"/>
      <c r="B512" s="6"/>
      <c r="C512" s="6"/>
      <c r="D512" s="6"/>
      <c r="E512" s="6"/>
      <c r="F512" s="6"/>
      <c r="G512" s="6"/>
      <c r="M512" s="69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2">
      <c r="A513" s="6"/>
      <c r="B513" s="6"/>
      <c r="C513" s="6"/>
      <c r="D513" s="6"/>
      <c r="E513" s="6"/>
      <c r="F513" s="6"/>
      <c r="G513" s="6"/>
      <c r="M513" s="69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2">
      <c r="A514" s="6"/>
      <c r="B514" s="6"/>
      <c r="C514" s="6"/>
      <c r="D514" s="6"/>
      <c r="E514" s="6"/>
      <c r="F514" s="6"/>
      <c r="G514" s="6"/>
      <c r="M514" s="69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2">
      <c r="A515" s="6"/>
      <c r="B515" s="6"/>
      <c r="C515" s="6"/>
      <c r="D515" s="6"/>
      <c r="E515" s="6"/>
      <c r="F515" s="6"/>
      <c r="G515" s="6"/>
      <c r="M515" s="69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2">
      <c r="A516" s="6"/>
      <c r="B516" s="6"/>
      <c r="C516" s="6"/>
      <c r="D516" s="6"/>
      <c r="E516" s="6"/>
      <c r="F516" s="6"/>
      <c r="G516" s="6"/>
      <c r="M516" s="69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2">
      <c r="A517" s="6"/>
      <c r="B517" s="6"/>
      <c r="C517" s="6"/>
      <c r="D517" s="6"/>
      <c r="E517" s="6"/>
      <c r="F517" s="6"/>
      <c r="G517" s="6"/>
      <c r="M517" s="69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2">
      <c r="A518" s="6"/>
      <c r="B518" s="6"/>
      <c r="C518" s="6"/>
      <c r="D518" s="6"/>
      <c r="E518" s="6"/>
      <c r="F518" s="6"/>
      <c r="G518" s="6"/>
      <c r="M518" s="69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2">
      <c r="A519" s="6"/>
      <c r="B519" s="6"/>
      <c r="C519" s="6"/>
      <c r="D519" s="6"/>
      <c r="E519" s="6"/>
      <c r="F519" s="6"/>
      <c r="G519" s="6"/>
      <c r="M519" s="69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2">
      <c r="A520" s="6"/>
      <c r="B520" s="6"/>
      <c r="C520" s="6"/>
      <c r="D520" s="6"/>
      <c r="E520" s="6"/>
      <c r="F520" s="6"/>
      <c r="G520" s="6"/>
      <c r="M520" s="69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2">
      <c r="A521" s="6"/>
      <c r="B521" s="6"/>
      <c r="C521" s="6"/>
      <c r="D521" s="6"/>
      <c r="E521" s="6"/>
      <c r="F521" s="6"/>
      <c r="G521" s="6"/>
      <c r="M521" s="69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2">
      <c r="A522" s="6"/>
      <c r="B522" s="6"/>
      <c r="C522" s="6"/>
      <c r="D522" s="6"/>
      <c r="E522" s="6"/>
      <c r="F522" s="6"/>
      <c r="G522" s="6"/>
      <c r="M522" s="69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2">
      <c r="A523" s="6"/>
      <c r="B523" s="6"/>
      <c r="C523" s="6"/>
      <c r="D523" s="6"/>
      <c r="E523" s="6"/>
      <c r="F523" s="6"/>
      <c r="G523" s="6"/>
      <c r="M523" s="69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2">
      <c r="A524" s="6"/>
      <c r="B524" s="6"/>
      <c r="C524" s="6"/>
      <c r="D524" s="6"/>
      <c r="E524" s="6"/>
      <c r="F524" s="6"/>
      <c r="G524" s="6"/>
      <c r="M524" s="69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2">
      <c r="A525" s="6"/>
      <c r="B525" s="6"/>
      <c r="C525" s="6"/>
      <c r="D525" s="6"/>
      <c r="E525" s="6"/>
      <c r="F525" s="6"/>
      <c r="G525" s="6"/>
      <c r="M525" s="69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2">
      <c r="A526" s="6"/>
      <c r="B526" s="6"/>
      <c r="C526" s="6"/>
      <c r="D526" s="6"/>
      <c r="E526" s="6"/>
      <c r="F526" s="6"/>
      <c r="G526" s="6"/>
      <c r="M526" s="69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2">
      <c r="A527" s="6"/>
      <c r="B527" s="6"/>
      <c r="C527" s="6"/>
      <c r="D527" s="6"/>
      <c r="E527" s="6"/>
      <c r="F527" s="6"/>
      <c r="G527" s="6"/>
      <c r="M527" s="69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2">
      <c r="A528" s="6"/>
      <c r="B528" s="6"/>
      <c r="C528" s="6"/>
      <c r="D528" s="6"/>
      <c r="E528" s="6"/>
      <c r="F528" s="6"/>
      <c r="G528" s="6"/>
      <c r="M528" s="69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2">
      <c r="A529" s="6"/>
      <c r="B529" s="6"/>
      <c r="C529" s="6"/>
      <c r="D529" s="6"/>
      <c r="E529" s="6"/>
      <c r="F529" s="6"/>
      <c r="G529" s="6"/>
      <c r="M529" s="69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2">
      <c r="A530" s="6"/>
      <c r="B530" s="6"/>
      <c r="C530" s="6"/>
      <c r="D530" s="6"/>
      <c r="E530" s="6"/>
      <c r="F530" s="6"/>
      <c r="G530" s="6"/>
      <c r="M530" s="69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2">
      <c r="A531" s="6"/>
      <c r="B531" s="6"/>
      <c r="C531" s="6"/>
      <c r="D531" s="6"/>
      <c r="E531" s="6"/>
      <c r="F531" s="6"/>
      <c r="G531" s="6"/>
      <c r="M531" s="69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2">
      <c r="A532" s="6"/>
      <c r="B532" s="6"/>
      <c r="C532" s="6"/>
      <c r="D532" s="6"/>
      <c r="E532" s="6"/>
      <c r="F532" s="6"/>
      <c r="G532" s="6"/>
      <c r="M532" s="69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2">
      <c r="A533" s="6"/>
      <c r="B533" s="6"/>
      <c r="C533" s="6"/>
      <c r="D533" s="6"/>
      <c r="E533" s="6"/>
      <c r="F533" s="6"/>
      <c r="G533" s="6"/>
      <c r="M533" s="69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2">
      <c r="A534" s="6"/>
      <c r="B534" s="6"/>
      <c r="C534" s="6"/>
      <c r="D534" s="6"/>
      <c r="E534" s="6"/>
      <c r="F534" s="6"/>
      <c r="G534" s="6"/>
      <c r="M534" s="69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2">
      <c r="A535" s="6"/>
      <c r="B535" s="6"/>
      <c r="C535" s="6"/>
      <c r="D535" s="6"/>
      <c r="E535" s="6"/>
      <c r="F535" s="6"/>
      <c r="G535" s="6"/>
      <c r="M535" s="69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2">
      <c r="A536" s="6"/>
      <c r="B536" s="6"/>
      <c r="C536" s="6"/>
      <c r="D536" s="6"/>
      <c r="E536" s="6"/>
      <c r="F536" s="6"/>
      <c r="G536" s="6"/>
      <c r="M536" s="69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2">
      <c r="A537" s="6"/>
      <c r="B537" s="6"/>
      <c r="C537" s="6"/>
      <c r="D537" s="6"/>
      <c r="E537" s="6"/>
      <c r="F537" s="6"/>
      <c r="G537" s="6"/>
      <c r="M537" s="69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2">
      <c r="A538" s="6"/>
      <c r="B538" s="6"/>
      <c r="C538" s="6"/>
      <c r="D538" s="6"/>
      <c r="E538" s="6"/>
      <c r="F538" s="6"/>
      <c r="G538" s="6"/>
      <c r="M538" s="69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2">
      <c r="A539" s="6"/>
      <c r="B539" s="6"/>
      <c r="C539" s="6"/>
      <c r="D539" s="6"/>
      <c r="E539" s="6"/>
      <c r="F539" s="6"/>
      <c r="G539" s="6"/>
      <c r="M539" s="69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2">
      <c r="A540" s="6"/>
      <c r="B540" s="6"/>
      <c r="C540" s="6"/>
      <c r="D540" s="6"/>
      <c r="E540" s="6"/>
      <c r="F540" s="6"/>
      <c r="G540" s="6"/>
      <c r="M540" s="69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2">
      <c r="A541" s="6"/>
      <c r="B541" s="6"/>
      <c r="C541" s="6"/>
      <c r="D541" s="6"/>
      <c r="E541" s="6"/>
      <c r="F541" s="6"/>
      <c r="G541" s="6"/>
      <c r="M541" s="69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2">
      <c r="A542" s="6"/>
      <c r="B542" s="6"/>
      <c r="C542" s="6"/>
      <c r="D542" s="6"/>
      <c r="E542" s="6"/>
      <c r="F542" s="6"/>
      <c r="G542" s="6"/>
      <c r="M542" s="69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2">
      <c r="A543" s="6"/>
      <c r="B543" s="6"/>
      <c r="C543" s="6"/>
      <c r="D543" s="6"/>
      <c r="E543" s="6"/>
      <c r="F543" s="6"/>
      <c r="G543" s="6"/>
      <c r="M543" s="69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2">
      <c r="A544" s="6"/>
      <c r="B544" s="6"/>
      <c r="C544" s="6"/>
      <c r="D544" s="6"/>
      <c r="E544" s="6"/>
      <c r="F544" s="6"/>
      <c r="G544" s="6"/>
      <c r="M544" s="69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2">
      <c r="A545" s="6"/>
      <c r="B545" s="6"/>
      <c r="C545" s="6"/>
      <c r="D545" s="6"/>
      <c r="E545" s="6"/>
      <c r="F545" s="6"/>
      <c r="G545" s="6"/>
      <c r="M545" s="69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2">
      <c r="A546" s="6"/>
      <c r="B546" s="6"/>
      <c r="C546" s="6"/>
      <c r="D546" s="6"/>
      <c r="E546" s="6"/>
      <c r="F546" s="6"/>
      <c r="G546" s="6"/>
      <c r="M546" s="69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2">
      <c r="A547" s="6"/>
      <c r="B547" s="6"/>
      <c r="C547" s="6"/>
      <c r="D547" s="6"/>
      <c r="E547" s="6"/>
      <c r="F547" s="6"/>
      <c r="G547" s="6"/>
      <c r="M547" s="69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2">
      <c r="A548" s="6"/>
      <c r="B548" s="6"/>
      <c r="C548" s="6"/>
      <c r="D548" s="6"/>
      <c r="E548" s="6"/>
      <c r="F548" s="6"/>
      <c r="G548" s="6"/>
      <c r="M548" s="69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2">
      <c r="A549" s="6"/>
      <c r="B549" s="6"/>
      <c r="C549" s="6"/>
      <c r="D549" s="6"/>
      <c r="E549" s="6"/>
      <c r="F549" s="6"/>
      <c r="G549" s="6"/>
      <c r="M549" s="69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2">
      <c r="A550" s="6"/>
      <c r="B550" s="6"/>
      <c r="C550" s="6"/>
      <c r="D550" s="6"/>
      <c r="E550" s="6"/>
      <c r="F550" s="6"/>
      <c r="G550" s="6"/>
      <c r="M550" s="69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2">
      <c r="A551" s="6"/>
      <c r="B551" s="6"/>
      <c r="C551" s="6"/>
      <c r="D551" s="6"/>
      <c r="E551" s="6"/>
      <c r="F551" s="6"/>
      <c r="G551" s="6"/>
      <c r="M551" s="69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2">
      <c r="A552" s="6"/>
      <c r="B552" s="6"/>
      <c r="C552" s="6"/>
      <c r="D552" s="6"/>
      <c r="E552" s="6"/>
      <c r="F552" s="6"/>
      <c r="G552" s="6"/>
      <c r="M552" s="69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2">
      <c r="A553" s="6"/>
      <c r="B553" s="6"/>
      <c r="C553" s="6"/>
      <c r="D553" s="6"/>
      <c r="E553" s="6"/>
      <c r="F553" s="6"/>
      <c r="G553" s="6"/>
      <c r="M553" s="69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2">
      <c r="A554" s="6"/>
      <c r="B554" s="6"/>
      <c r="C554" s="6"/>
      <c r="D554" s="6"/>
      <c r="E554" s="6"/>
      <c r="F554" s="6"/>
      <c r="G554" s="6"/>
      <c r="M554" s="69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2">
      <c r="A555" s="6"/>
      <c r="B555" s="6"/>
      <c r="C555" s="6"/>
      <c r="D555" s="6"/>
      <c r="E555" s="6"/>
      <c r="F555" s="6"/>
      <c r="G555" s="6"/>
      <c r="M555" s="69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2">
      <c r="A556" s="6"/>
      <c r="B556" s="6"/>
      <c r="C556" s="6"/>
      <c r="D556" s="6"/>
      <c r="E556" s="6"/>
      <c r="F556" s="6"/>
      <c r="G556" s="6"/>
      <c r="M556" s="69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2">
      <c r="A557" s="6"/>
      <c r="B557" s="6"/>
      <c r="C557" s="6"/>
      <c r="D557" s="6"/>
      <c r="E557" s="6"/>
      <c r="F557" s="6"/>
      <c r="G557" s="6"/>
      <c r="M557" s="69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2">
      <c r="A558" s="6"/>
      <c r="B558" s="6"/>
      <c r="C558" s="6"/>
      <c r="D558" s="6"/>
      <c r="E558" s="6"/>
      <c r="F558" s="6"/>
      <c r="G558" s="6"/>
      <c r="M558" s="69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2">
      <c r="A559" s="6"/>
      <c r="B559" s="6"/>
      <c r="C559" s="6"/>
      <c r="D559" s="6"/>
      <c r="E559" s="6"/>
      <c r="F559" s="6"/>
      <c r="G559" s="6"/>
      <c r="M559" s="69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2">
      <c r="A560" s="6"/>
      <c r="B560" s="6"/>
      <c r="C560" s="6"/>
      <c r="D560" s="6"/>
      <c r="E560" s="6"/>
      <c r="F560" s="6"/>
      <c r="G560" s="6"/>
      <c r="M560" s="69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2">
      <c r="A561" s="6"/>
      <c r="B561" s="6"/>
      <c r="C561" s="6"/>
      <c r="D561" s="6"/>
      <c r="E561" s="6"/>
      <c r="F561" s="6"/>
      <c r="G561" s="6"/>
      <c r="M561" s="69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2">
      <c r="A562" s="6"/>
      <c r="B562" s="6"/>
      <c r="C562" s="6"/>
      <c r="D562" s="6"/>
      <c r="E562" s="6"/>
      <c r="F562" s="6"/>
      <c r="G562" s="6"/>
      <c r="M562" s="69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2">
      <c r="A563" s="6"/>
      <c r="B563" s="6"/>
      <c r="C563" s="6"/>
      <c r="D563" s="6"/>
      <c r="E563" s="6"/>
      <c r="F563" s="6"/>
      <c r="G563" s="6"/>
      <c r="M563" s="69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2">
      <c r="A564" s="6"/>
      <c r="B564" s="6"/>
      <c r="C564" s="6"/>
      <c r="D564" s="6"/>
      <c r="E564" s="6"/>
      <c r="F564" s="6"/>
      <c r="G564" s="6"/>
      <c r="M564" s="69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2">
      <c r="A565" s="6"/>
      <c r="B565" s="6"/>
      <c r="C565" s="6"/>
      <c r="D565" s="6"/>
      <c r="E565" s="6"/>
      <c r="F565" s="6"/>
      <c r="G565" s="6"/>
      <c r="M565" s="69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2">
      <c r="A566" s="6"/>
      <c r="B566" s="6"/>
      <c r="C566" s="6"/>
      <c r="D566" s="6"/>
      <c r="E566" s="6"/>
      <c r="F566" s="6"/>
      <c r="G566" s="6"/>
      <c r="M566" s="69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2">
      <c r="A567" s="6"/>
      <c r="B567" s="6"/>
      <c r="C567" s="6"/>
      <c r="D567" s="6"/>
      <c r="E567" s="6"/>
      <c r="F567" s="6"/>
      <c r="G567" s="6"/>
      <c r="M567" s="69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2">
      <c r="A568" s="6"/>
      <c r="B568" s="6"/>
      <c r="C568" s="6"/>
      <c r="D568" s="6"/>
      <c r="E568" s="6"/>
      <c r="F568" s="6"/>
      <c r="G568" s="6"/>
      <c r="M568" s="69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2">
      <c r="A569" s="6"/>
      <c r="B569" s="6"/>
      <c r="C569" s="6"/>
      <c r="D569" s="6"/>
      <c r="E569" s="6"/>
      <c r="F569" s="6"/>
      <c r="G569" s="6"/>
      <c r="M569" s="69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2">
      <c r="A570" s="6"/>
      <c r="B570" s="6"/>
      <c r="C570" s="6"/>
      <c r="D570" s="6"/>
      <c r="E570" s="6"/>
      <c r="F570" s="6"/>
      <c r="G570" s="6"/>
      <c r="M570" s="69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2">
      <c r="A571" s="6"/>
      <c r="B571" s="6"/>
      <c r="C571" s="6"/>
      <c r="D571" s="6"/>
      <c r="E571" s="6"/>
      <c r="F571" s="6"/>
      <c r="G571" s="6"/>
      <c r="M571" s="69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2">
      <c r="A572" s="6"/>
      <c r="B572" s="6"/>
      <c r="C572" s="6"/>
      <c r="D572" s="6"/>
      <c r="E572" s="6"/>
      <c r="F572" s="6"/>
      <c r="G572" s="6"/>
      <c r="M572" s="69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2">
      <c r="A573" s="6"/>
      <c r="B573" s="6"/>
      <c r="C573" s="6"/>
      <c r="D573" s="6"/>
      <c r="E573" s="6"/>
      <c r="F573" s="6"/>
      <c r="G573" s="6"/>
      <c r="M573" s="69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2">
      <c r="A574" s="6"/>
      <c r="B574" s="6"/>
      <c r="C574" s="6"/>
      <c r="D574" s="6"/>
      <c r="E574" s="6"/>
      <c r="F574" s="6"/>
      <c r="G574" s="6"/>
      <c r="M574" s="69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2">
      <c r="A575" s="6"/>
      <c r="B575" s="6"/>
      <c r="C575" s="6"/>
      <c r="D575" s="6"/>
      <c r="E575" s="6"/>
      <c r="F575" s="6"/>
      <c r="G575" s="6"/>
      <c r="M575" s="69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2">
      <c r="A576" s="6"/>
      <c r="B576" s="6"/>
      <c r="C576" s="6"/>
      <c r="D576" s="6"/>
      <c r="E576" s="6"/>
      <c r="F576" s="6"/>
      <c r="G576" s="6"/>
      <c r="M576" s="69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2">
      <c r="A577" s="6"/>
      <c r="B577" s="6"/>
      <c r="C577" s="6"/>
      <c r="D577" s="6"/>
      <c r="E577" s="6"/>
      <c r="F577" s="6"/>
      <c r="G577" s="6"/>
      <c r="M577" s="69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2">
      <c r="A578" s="6"/>
      <c r="B578" s="6"/>
      <c r="C578" s="6"/>
      <c r="D578" s="6"/>
      <c r="E578" s="6"/>
      <c r="F578" s="6"/>
      <c r="G578" s="6"/>
      <c r="M578" s="69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2">
      <c r="A579" s="6"/>
      <c r="B579" s="6"/>
      <c r="C579" s="6"/>
      <c r="D579" s="6"/>
      <c r="E579" s="6"/>
      <c r="F579" s="6"/>
      <c r="G579" s="6"/>
      <c r="M579" s="69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2">
      <c r="A580" s="6"/>
      <c r="B580" s="6"/>
      <c r="C580" s="6"/>
      <c r="D580" s="6"/>
      <c r="E580" s="6"/>
      <c r="F580" s="6"/>
      <c r="G580" s="6"/>
      <c r="M580" s="69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2">
      <c r="A581" s="6"/>
      <c r="B581" s="6"/>
      <c r="C581" s="6"/>
      <c r="D581" s="6"/>
      <c r="E581" s="6"/>
      <c r="F581" s="6"/>
      <c r="G581" s="6"/>
      <c r="M581" s="69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2">
      <c r="A582" s="6"/>
      <c r="B582" s="6"/>
      <c r="C582" s="6"/>
      <c r="D582" s="6"/>
      <c r="E582" s="6"/>
      <c r="F582" s="6"/>
      <c r="G582" s="6"/>
      <c r="M582" s="69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2">
      <c r="A583" s="6"/>
      <c r="B583" s="6"/>
      <c r="C583" s="6"/>
      <c r="D583" s="6"/>
      <c r="E583" s="6"/>
      <c r="F583" s="6"/>
      <c r="G583" s="6"/>
      <c r="M583" s="69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2">
      <c r="A584" s="6"/>
      <c r="B584" s="6"/>
      <c r="C584" s="6"/>
      <c r="D584" s="6"/>
      <c r="E584" s="6"/>
      <c r="F584" s="6"/>
      <c r="G584" s="6"/>
      <c r="M584" s="69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2">
      <c r="A585" s="6"/>
      <c r="B585" s="6"/>
      <c r="C585" s="6"/>
      <c r="D585" s="6"/>
      <c r="E585" s="6"/>
      <c r="F585" s="6"/>
      <c r="G585" s="6"/>
      <c r="M585" s="69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2">
      <c r="A586" s="6"/>
      <c r="B586" s="6"/>
      <c r="C586" s="6"/>
      <c r="D586" s="6"/>
      <c r="E586" s="6"/>
      <c r="F586" s="6"/>
      <c r="G586" s="6"/>
      <c r="M586" s="69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2">
      <c r="A587" s="6"/>
      <c r="B587" s="6"/>
      <c r="C587" s="6"/>
      <c r="D587" s="6"/>
      <c r="E587" s="6"/>
      <c r="F587" s="6"/>
      <c r="G587" s="6"/>
      <c r="M587" s="69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2">
      <c r="A588" s="6"/>
      <c r="B588" s="6"/>
      <c r="C588" s="6"/>
      <c r="D588" s="6"/>
      <c r="E588" s="6"/>
      <c r="F588" s="6"/>
      <c r="G588" s="6"/>
      <c r="M588" s="69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2">
      <c r="A589" s="6"/>
      <c r="B589" s="6"/>
      <c r="C589" s="6"/>
      <c r="D589" s="6"/>
      <c r="E589" s="6"/>
      <c r="F589" s="6"/>
      <c r="G589" s="6"/>
      <c r="M589" s="69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2">
      <c r="A590" s="6"/>
      <c r="B590" s="6"/>
      <c r="C590" s="6"/>
      <c r="D590" s="6"/>
      <c r="E590" s="6"/>
      <c r="F590" s="6"/>
      <c r="G590" s="6"/>
      <c r="M590" s="69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2">
      <c r="A591" s="6"/>
      <c r="B591" s="6"/>
      <c r="C591" s="6"/>
      <c r="D591" s="6"/>
      <c r="E591" s="6"/>
      <c r="F591" s="6"/>
      <c r="G591" s="6"/>
      <c r="M591" s="69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2">
      <c r="A592" s="6"/>
      <c r="B592" s="6"/>
      <c r="C592" s="6"/>
      <c r="D592" s="6"/>
      <c r="E592" s="6"/>
      <c r="F592" s="6"/>
      <c r="G592" s="6"/>
      <c r="M592" s="69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2">
      <c r="A593" s="6"/>
      <c r="B593" s="6"/>
      <c r="C593" s="6"/>
      <c r="D593" s="6"/>
      <c r="E593" s="6"/>
      <c r="F593" s="6"/>
      <c r="G593" s="6"/>
      <c r="M593" s="69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2">
      <c r="A594" s="6"/>
      <c r="B594" s="6"/>
      <c r="C594" s="6"/>
      <c r="D594" s="6"/>
      <c r="E594" s="6"/>
      <c r="F594" s="6"/>
      <c r="G594" s="6"/>
      <c r="M594" s="69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2">
      <c r="A595" s="6"/>
      <c r="B595" s="6"/>
      <c r="C595" s="6"/>
      <c r="D595" s="6"/>
      <c r="E595" s="6"/>
      <c r="F595" s="6"/>
      <c r="G595" s="6"/>
      <c r="M595" s="69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2">
      <c r="A596" s="6"/>
      <c r="B596" s="6"/>
      <c r="C596" s="6"/>
      <c r="D596" s="6"/>
      <c r="E596" s="6"/>
      <c r="F596" s="6"/>
      <c r="G596" s="6"/>
      <c r="M596" s="69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2">
      <c r="A597" s="6"/>
      <c r="B597" s="6"/>
      <c r="C597" s="6"/>
      <c r="D597" s="6"/>
      <c r="E597" s="6"/>
      <c r="F597" s="6"/>
      <c r="G597" s="6"/>
      <c r="M597" s="69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2">
      <c r="A598" s="6"/>
      <c r="B598" s="6"/>
      <c r="C598" s="6"/>
      <c r="D598" s="6"/>
      <c r="E598" s="6"/>
      <c r="F598" s="6"/>
      <c r="G598" s="6"/>
      <c r="M598" s="69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2">
      <c r="A599" s="6"/>
      <c r="B599" s="6"/>
      <c r="C599" s="6"/>
      <c r="D599" s="6"/>
      <c r="E599" s="6"/>
      <c r="F599" s="6"/>
      <c r="G599" s="6"/>
      <c r="M599" s="69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2">
      <c r="A600" s="6"/>
      <c r="B600" s="6"/>
      <c r="C600" s="6"/>
      <c r="D600" s="6"/>
      <c r="E600" s="6"/>
      <c r="F600" s="6"/>
      <c r="G600" s="6"/>
      <c r="M600" s="69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2">
      <c r="A601" s="6"/>
      <c r="B601" s="6"/>
      <c r="C601" s="6"/>
      <c r="D601" s="6"/>
      <c r="E601" s="6"/>
      <c r="F601" s="6"/>
      <c r="G601" s="6"/>
      <c r="M601" s="69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2">
      <c r="A602" s="6"/>
      <c r="B602" s="6"/>
      <c r="C602" s="6"/>
      <c r="D602" s="6"/>
      <c r="E602" s="6"/>
      <c r="F602" s="6"/>
      <c r="G602" s="6"/>
      <c r="M602" s="69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2">
      <c r="A603" s="6"/>
      <c r="B603" s="6"/>
      <c r="C603" s="6"/>
      <c r="D603" s="6"/>
      <c r="E603" s="6"/>
      <c r="F603" s="6"/>
      <c r="G603" s="6"/>
      <c r="M603" s="69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2">
      <c r="A604" s="6"/>
      <c r="B604" s="6"/>
      <c r="C604" s="6"/>
      <c r="D604" s="6"/>
      <c r="E604" s="6"/>
      <c r="F604" s="6"/>
      <c r="G604" s="6"/>
      <c r="M604" s="69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2">
      <c r="A605" s="6"/>
      <c r="B605" s="6"/>
      <c r="C605" s="6"/>
      <c r="D605" s="6"/>
      <c r="E605" s="6"/>
      <c r="F605" s="6"/>
      <c r="G605" s="6"/>
      <c r="M605" s="69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2">
      <c r="A606" s="6"/>
      <c r="B606" s="6"/>
      <c r="C606" s="6"/>
      <c r="D606" s="6"/>
      <c r="E606" s="6"/>
      <c r="F606" s="6"/>
      <c r="G606" s="6"/>
      <c r="M606" s="69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2">
      <c r="A607" s="6"/>
      <c r="B607" s="6"/>
      <c r="C607" s="6"/>
      <c r="D607" s="6"/>
      <c r="E607" s="6"/>
      <c r="F607" s="6"/>
      <c r="G607" s="6"/>
      <c r="M607" s="69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2">
      <c r="A608" s="6"/>
      <c r="B608" s="6"/>
      <c r="C608" s="6"/>
      <c r="D608" s="6"/>
      <c r="E608" s="6"/>
      <c r="F608" s="6"/>
      <c r="G608" s="6"/>
      <c r="M608" s="69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2">
      <c r="A609" s="6"/>
      <c r="B609" s="6"/>
      <c r="C609" s="6"/>
      <c r="D609" s="6"/>
      <c r="E609" s="6"/>
      <c r="F609" s="6"/>
      <c r="G609" s="6"/>
      <c r="M609" s="69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2">
      <c r="A610" s="6"/>
      <c r="B610" s="6"/>
      <c r="C610" s="6"/>
      <c r="D610" s="6"/>
      <c r="E610" s="6"/>
      <c r="F610" s="6"/>
      <c r="G610" s="6"/>
      <c r="M610" s="69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2">
      <c r="A611" s="6"/>
      <c r="B611" s="6"/>
      <c r="C611" s="6"/>
      <c r="D611" s="6"/>
      <c r="E611" s="6"/>
      <c r="F611" s="6"/>
      <c r="G611" s="6"/>
      <c r="M611" s="69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2">
      <c r="A612" s="6"/>
      <c r="B612" s="6"/>
      <c r="C612" s="6"/>
      <c r="D612" s="6"/>
      <c r="E612" s="6"/>
      <c r="F612" s="6"/>
      <c r="G612" s="6"/>
      <c r="M612" s="69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2">
      <c r="A613" s="6"/>
      <c r="B613" s="6"/>
      <c r="C613" s="6"/>
      <c r="D613" s="6"/>
      <c r="E613" s="6"/>
      <c r="F613" s="6"/>
      <c r="G613" s="6"/>
      <c r="M613" s="69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2">
      <c r="A614" s="6"/>
      <c r="B614" s="6"/>
      <c r="C614" s="6"/>
      <c r="D614" s="6"/>
      <c r="E614" s="6"/>
      <c r="F614" s="6"/>
      <c r="G614" s="6"/>
      <c r="M614" s="69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2">
      <c r="A615" s="6"/>
      <c r="B615" s="6"/>
      <c r="C615" s="6"/>
      <c r="D615" s="6"/>
      <c r="E615" s="6"/>
      <c r="F615" s="6"/>
      <c r="G615" s="6"/>
      <c r="M615" s="69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2">
      <c r="A616" s="6"/>
      <c r="B616" s="6"/>
      <c r="C616" s="6"/>
      <c r="D616" s="6"/>
      <c r="E616" s="6"/>
      <c r="F616" s="6"/>
      <c r="G616" s="6"/>
      <c r="M616" s="69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2">
      <c r="A617" s="6"/>
      <c r="B617" s="6"/>
      <c r="C617" s="6"/>
      <c r="D617" s="6"/>
      <c r="E617" s="6"/>
      <c r="F617" s="6"/>
      <c r="G617" s="6"/>
      <c r="M617" s="69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2">
      <c r="A618" s="6"/>
      <c r="B618" s="6"/>
      <c r="C618" s="6"/>
      <c r="D618" s="6"/>
      <c r="E618" s="6"/>
      <c r="F618" s="6"/>
      <c r="G618" s="6"/>
      <c r="M618" s="69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2">
      <c r="A619" s="6"/>
      <c r="B619" s="6"/>
      <c r="C619" s="6"/>
      <c r="D619" s="6"/>
      <c r="E619" s="6"/>
      <c r="F619" s="6"/>
      <c r="G619" s="6"/>
      <c r="M619" s="69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2">
      <c r="A620" s="6"/>
      <c r="B620" s="6"/>
      <c r="C620" s="6"/>
      <c r="D620" s="6"/>
      <c r="E620" s="6"/>
      <c r="F620" s="6"/>
      <c r="G620" s="6"/>
      <c r="M620" s="69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2">
      <c r="A621" s="6"/>
      <c r="B621" s="6"/>
      <c r="C621" s="6"/>
      <c r="D621" s="6"/>
      <c r="E621" s="6"/>
      <c r="F621" s="6"/>
      <c r="G621" s="6"/>
      <c r="M621" s="69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2">
      <c r="A622" s="6"/>
      <c r="B622" s="6"/>
      <c r="C622" s="6"/>
      <c r="D622" s="6"/>
      <c r="E622" s="6"/>
      <c r="F622" s="6"/>
      <c r="G622" s="6"/>
      <c r="M622" s="69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2">
      <c r="A623" s="6"/>
      <c r="B623" s="6"/>
      <c r="C623" s="6"/>
      <c r="D623" s="6"/>
      <c r="E623" s="6"/>
      <c r="F623" s="6"/>
      <c r="G623" s="6"/>
      <c r="M623" s="69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2">
      <c r="A624" s="6"/>
      <c r="B624" s="6"/>
      <c r="C624" s="6"/>
      <c r="D624" s="6"/>
      <c r="E624" s="6"/>
      <c r="F624" s="6"/>
      <c r="G624" s="6"/>
      <c r="M624" s="69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2">
      <c r="A625" s="6"/>
      <c r="B625" s="6"/>
      <c r="C625" s="6"/>
      <c r="D625" s="6"/>
      <c r="E625" s="6"/>
      <c r="F625" s="6"/>
      <c r="G625" s="6"/>
      <c r="M625" s="69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2">
      <c r="A626" s="6"/>
      <c r="B626" s="6"/>
      <c r="C626" s="6"/>
      <c r="D626" s="6"/>
      <c r="E626" s="6"/>
      <c r="F626" s="6"/>
      <c r="G626" s="6"/>
      <c r="M626" s="69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2">
      <c r="A627" s="6"/>
      <c r="B627" s="6"/>
      <c r="C627" s="6"/>
      <c r="D627" s="6"/>
      <c r="E627" s="6"/>
      <c r="F627" s="6"/>
      <c r="G627" s="6"/>
      <c r="M627" s="69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2">
      <c r="A628" s="6"/>
      <c r="B628" s="6"/>
      <c r="C628" s="6"/>
      <c r="D628" s="6"/>
      <c r="E628" s="6"/>
      <c r="F628" s="6"/>
      <c r="G628" s="6"/>
      <c r="M628" s="69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2">
      <c r="A629" s="6"/>
      <c r="B629" s="6"/>
      <c r="C629" s="6"/>
      <c r="D629" s="6"/>
      <c r="E629" s="6"/>
      <c r="F629" s="6"/>
      <c r="G629" s="6"/>
      <c r="M629" s="69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2">
      <c r="A630" s="6"/>
      <c r="B630" s="6"/>
      <c r="C630" s="6"/>
      <c r="D630" s="6"/>
      <c r="E630" s="6"/>
      <c r="F630" s="6"/>
      <c r="G630" s="6"/>
      <c r="M630" s="69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2">
      <c r="A631" s="6"/>
      <c r="B631" s="6"/>
      <c r="C631" s="6"/>
      <c r="D631" s="6"/>
      <c r="E631" s="6"/>
      <c r="F631" s="6"/>
      <c r="G631" s="6"/>
      <c r="M631" s="69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2">
      <c r="A632" s="6"/>
      <c r="B632" s="6"/>
      <c r="C632" s="6"/>
      <c r="D632" s="6"/>
      <c r="E632" s="6"/>
      <c r="F632" s="6"/>
      <c r="G632" s="6"/>
      <c r="M632" s="69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2">
      <c r="A633" s="6"/>
      <c r="B633" s="6"/>
      <c r="C633" s="6"/>
      <c r="D633" s="6"/>
      <c r="E633" s="6"/>
      <c r="F633" s="6"/>
      <c r="G633" s="6"/>
      <c r="M633" s="69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2">
      <c r="A634" s="6"/>
      <c r="B634" s="6"/>
      <c r="C634" s="6"/>
      <c r="D634" s="6"/>
      <c r="E634" s="6"/>
      <c r="F634" s="6"/>
      <c r="G634" s="6"/>
      <c r="M634" s="69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2">
      <c r="A635" s="6"/>
      <c r="B635" s="6"/>
      <c r="C635" s="6"/>
      <c r="D635" s="6"/>
      <c r="E635" s="6"/>
      <c r="F635" s="6"/>
      <c r="G635" s="6"/>
      <c r="M635" s="69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2">
      <c r="A636" s="6"/>
      <c r="B636" s="6"/>
      <c r="C636" s="6"/>
      <c r="D636" s="6"/>
      <c r="E636" s="6"/>
      <c r="F636" s="6"/>
      <c r="G636" s="6"/>
      <c r="M636" s="69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2">
      <c r="A637" s="6"/>
      <c r="B637" s="6"/>
      <c r="C637" s="6"/>
      <c r="D637" s="6"/>
      <c r="E637" s="6"/>
      <c r="F637" s="6"/>
      <c r="G637" s="6"/>
      <c r="M637" s="69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2">
      <c r="A638" s="6"/>
      <c r="B638" s="6"/>
      <c r="C638" s="6"/>
      <c r="D638" s="6"/>
      <c r="E638" s="6"/>
      <c r="F638" s="6"/>
      <c r="G638" s="6"/>
      <c r="M638" s="69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2">
      <c r="A639" s="6"/>
      <c r="B639" s="6"/>
      <c r="C639" s="6"/>
      <c r="D639" s="6"/>
      <c r="E639" s="6"/>
      <c r="F639" s="6"/>
      <c r="G639" s="6"/>
      <c r="M639" s="69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2">
      <c r="A640" s="6"/>
      <c r="B640" s="6"/>
      <c r="C640" s="6"/>
      <c r="D640" s="6"/>
      <c r="E640" s="6"/>
      <c r="F640" s="6"/>
      <c r="G640" s="6"/>
      <c r="M640" s="69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2">
      <c r="A641" s="6"/>
      <c r="B641" s="6"/>
      <c r="C641" s="6"/>
      <c r="D641" s="6"/>
      <c r="E641" s="6"/>
      <c r="F641" s="6"/>
      <c r="G641" s="6"/>
      <c r="M641" s="69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2">
      <c r="A642" s="6"/>
      <c r="B642" s="6"/>
      <c r="C642" s="6"/>
      <c r="D642" s="6"/>
      <c r="E642" s="6"/>
      <c r="F642" s="6"/>
      <c r="G642" s="6"/>
      <c r="M642" s="69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2">
      <c r="A643" s="6"/>
      <c r="B643" s="6"/>
      <c r="C643" s="6"/>
      <c r="D643" s="6"/>
      <c r="E643" s="6"/>
      <c r="F643" s="6"/>
      <c r="G643" s="6"/>
      <c r="M643" s="69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2">
      <c r="A644" s="6"/>
      <c r="B644" s="6"/>
      <c r="C644" s="6"/>
      <c r="D644" s="6"/>
      <c r="E644" s="6"/>
      <c r="F644" s="6"/>
      <c r="G644" s="6"/>
      <c r="M644" s="69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2">
      <c r="A645" s="6"/>
      <c r="B645" s="6"/>
      <c r="C645" s="6"/>
      <c r="D645" s="6"/>
      <c r="E645" s="6"/>
      <c r="F645" s="6"/>
      <c r="G645" s="6"/>
      <c r="M645" s="69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2">
      <c r="A646" s="6"/>
      <c r="B646" s="6"/>
      <c r="C646" s="6"/>
      <c r="D646" s="6"/>
      <c r="E646" s="6"/>
      <c r="F646" s="6"/>
      <c r="G646" s="6"/>
      <c r="M646" s="69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2">
      <c r="A647" s="6"/>
      <c r="B647" s="6"/>
      <c r="C647" s="6"/>
      <c r="D647" s="6"/>
      <c r="E647" s="6"/>
      <c r="F647" s="6"/>
      <c r="G647" s="6"/>
      <c r="M647" s="69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2">
      <c r="A648" s="6"/>
      <c r="B648" s="6"/>
      <c r="C648" s="6"/>
      <c r="D648" s="6"/>
      <c r="E648" s="6"/>
      <c r="F648" s="6"/>
      <c r="G648" s="6"/>
      <c r="M648" s="69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2">
      <c r="A649" s="6"/>
      <c r="B649" s="6"/>
      <c r="C649" s="6"/>
      <c r="D649" s="6"/>
      <c r="E649" s="6"/>
      <c r="F649" s="6"/>
      <c r="G649" s="6"/>
      <c r="M649" s="69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2">
      <c r="A650" s="6"/>
      <c r="B650" s="6"/>
      <c r="C650" s="6"/>
      <c r="D650" s="6"/>
      <c r="E650" s="6"/>
      <c r="F650" s="6"/>
      <c r="G650" s="6"/>
      <c r="M650" s="69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2">
      <c r="A651" s="6"/>
      <c r="B651" s="6"/>
      <c r="C651" s="6"/>
      <c r="D651" s="6"/>
      <c r="E651" s="6"/>
      <c r="F651" s="6"/>
      <c r="G651" s="6"/>
      <c r="M651" s="69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2">
      <c r="A652" s="6"/>
      <c r="B652" s="6"/>
      <c r="C652" s="6"/>
      <c r="D652" s="6"/>
      <c r="E652" s="6"/>
      <c r="F652" s="6"/>
      <c r="G652" s="6"/>
      <c r="M652" s="69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2">
      <c r="A653" s="6"/>
      <c r="B653" s="6"/>
      <c r="C653" s="6"/>
      <c r="D653" s="6"/>
      <c r="E653" s="6"/>
      <c r="F653" s="6"/>
      <c r="G653" s="6"/>
      <c r="M653" s="69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2">
      <c r="A654" s="6"/>
      <c r="B654" s="6"/>
      <c r="C654" s="6"/>
      <c r="D654" s="6"/>
      <c r="E654" s="6"/>
      <c r="F654" s="6"/>
      <c r="G654" s="6"/>
      <c r="M654" s="69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2">
      <c r="A655" s="6"/>
      <c r="B655" s="6"/>
      <c r="C655" s="6"/>
      <c r="D655" s="6"/>
      <c r="E655" s="6"/>
      <c r="F655" s="6"/>
      <c r="G655" s="6"/>
      <c r="M655" s="69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2">
      <c r="A656" s="6"/>
      <c r="B656" s="6"/>
      <c r="C656" s="6"/>
      <c r="D656" s="6"/>
      <c r="E656" s="6"/>
      <c r="F656" s="6"/>
      <c r="G656" s="6"/>
      <c r="M656" s="69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2">
      <c r="A657" s="6"/>
      <c r="B657" s="6"/>
      <c r="C657" s="6"/>
      <c r="D657" s="6"/>
      <c r="E657" s="6"/>
      <c r="F657" s="6"/>
      <c r="G657" s="6"/>
      <c r="M657" s="69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2">
      <c r="A658" s="6"/>
      <c r="B658" s="6"/>
      <c r="C658" s="6"/>
      <c r="D658" s="6"/>
      <c r="E658" s="6"/>
      <c r="F658" s="6"/>
      <c r="G658" s="6"/>
      <c r="M658" s="69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2">
      <c r="A659" s="6"/>
      <c r="B659" s="6"/>
      <c r="C659" s="6"/>
      <c r="D659" s="6"/>
      <c r="E659" s="6"/>
      <c r="F659" s="6"/>
      <c r="G659" s="6"/>
      <c r="M659" s="69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2">
      <c r="A660" s="6"/>
      <c r="B660" s="6"/>
      <c r="C660" s="6"/>
      <c r="D660" s="6"/>
      <c r="E660" s="6"/>
      <c r="F660" s="6"/>
      <c r="G660" s="6"/>
      <c r="M660" s="69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2">
      <c r="A661" s="6"/>
      <c r="B661" s="6"/>
      <c r="C661" s="6"/>
      <c r="D661" s="6"/>
      <c r="E661" s="6"/>
      <c r="F661" s="6"/>
      <c r="G661" s="6"/>
      <c r="M661" s="69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2">
      <c r="A662" s="6"/>
      <c r="B662" s="6"/>
      <c r="C662" s="6"/>
      <c r="D662" s="6"/>
      <c r="E662" s="6"/>
      <c r="F662" s="6"/>
      <c r="G662" s="6"/>
      <c r="M662" s="69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2">
      <c r="A663" s="6"/>
      <c r="B663" s="6"/>
      <c r="C663" s="6"/>
      <c r="D663" s="6"/>
      <c r="E663" s="6"/>
      <c r="F663" s="6"/>
      <c r="G663" s="6"/>
      <c r="M663" s="69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2">
      <c r="A664" s="6"/>
      <c r="B664" s="6"/>
      <c r="C664" s="6"/>
      <c r="D664" s="6"/>
      <c r="E664" s="6"/>
      <c r="F664" s="6"/>
      <c r="G664" s="6"/>
      <c r="M664" s="69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2">
      <c r="A665" s="6"/>
      <c r="B665" s="6"/>
      <c r="C665" s="6"/>
      <c r="D665" s="6"/>
      <c r="E665" s="6"/>
      <c r="F665" s="6"/>
      <c r="G665" s="6"/>
      <c r="M665" s="69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2">
      <c r="A666" s="6"/>
      <c r="B666" s="6"/>
      <c r="C666" s="6"/>
      <c r="D666" s="6"/>
      <c r="E666" s="6"/>
      <c r="F666" s="6"/>
      <c r="G666" s="6"/>
      <c r="M666" s="69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2">
      <c r="A667" s="6"/>
      <c r="B667" s="6"/>
      <c r="C667" s="6"/>
      <c r="D667" s="6"/>
      <c r="E667" s="6"/>
      <c r="F667" s="6"/>
      <c r="G667" s="6"/>
      <c r="M667" s="69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2">
      <c r="A668" s="6"/>
      <c r="B668" s="6"/>
      <c r="C668" s="6"/>
      <c r="D668" s="6"/>
      <c r="E668" s="6"/>
      <c r="F668" s="6"/>
      <c r="G668" s="6"/>
      <c r="M668" s="69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2">
      <c r="A669" s="6"/>
      <c r="B669" s="6"/>
      <c r="C669" s="6"/>
      <c r="D669" s="6"/>
      <c r="E669" s="6"/>
      <c r="F669" s="6"/>
      <c r="G669" s="6"/>
      <c r="M669" s="69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2">
      <c r="A670" s="6"/>
      <c r="B670" s="6"/>
      <c r="C670" s="6"/>
      <c r="D670" s="6"/>
      <c r="E670" s="6"/>
      <c r="F670" s="6"/>
      <c r="G670" s="6"/>
      <c r="M670" s="69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2">
      <c r="A671" s="6"/>
      <c r="B671" s="6"/>
      <c r="C671" s="6"/>
      <c r="D671" s="6"/>
      <c r="E671" s="6"/>
      <c r="F671" s="6"/>
      <c r="G671" s="6"/>
      <c r="M671" s="69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2">
      <c r="A672" s="6"/>
      <c r="B672" s="6"/>
      <c r="C672" s="6"/>
      <c r="D672" s="6"/>
      <c r="E672" s="6"/>
      <c r="F672" s="6"/>
      <c r="G672" s="6"/>
      <c r="M672" s="69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2">
      <c r="A673" s="6"/>
      <c r="B673" s="6"/>
      <c r="C673" s="6"/>
      <c r="D673" s="6"/>
      <c r="E673" s="6"/>
      <c r="F673" s="6"/>
      <c r="G673" s="6"/>
      <c r="M673" s="69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2">
      <c r="A674" s="6"/>
      <c r="B674" s="6"/>
      <c r="C674" s="6"/>
      <c r="D674" s="6"/>
      <c r="E674" s="6"/>
      <c r="F674" s="6"/>
      <c r="G674" s="6"/>
      <c r="M674" s="69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2">
      <c r="A675" s="6"/>
      <c r="B675" s="6"/>
      <c r="C675" s="6"/>
      <c r="D675" s="6"/>
      <c r="E675" s="6"/>
      <c r="F675" s="6"/>
      <c r="G675" s="6"/>
      <c r="M675" s="69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2">
      <c r="A676" s="6"/>
      <c r="B676" s="6"/>
      <c r="C676" s="6"/>
      <c r="D676" s="6"/>
      <c r="E676" s="6"/>
      <c r="F676" s="6"/>
      <c r="G676" s="6"/>
      <c r="M676" s="69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2">
      <c r="A677" s="6"/>
      <c r="B677" s="6"/>
      <c r="C677" s="6"/>
      <c r="D677" s="6"/>
      <c r="E677" s="6"/>
      <c r="F677" s="6"/>
      <c r="G677" s="6"/>
      <c r="M677" s="69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2">
      <c r="A678" s="6"/>
      <c r="B678" s="6"/>
      <c r="C678" s="6"/>
      <c r="D678" s="6"/>
      <c r="E678" s="6"/>
      <c r="F678" s="6"/>
      <c r="G678" s="6"/>
      <c r="M678" s="69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2">
      <c r="A679" s="6"/>
      <c r="B679" s="6"/>
      <c r="C679" s="6"/>
      <c r="D679" s="6"/>
      <c r="E679" s="6"/>
      <c r="F679" s="6"/>
      <c r="G679" s="6"/>
      <c r="M679" s="69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2">
      <c r="A680" s="6"/>
      <c r="B680" s="6"/>
      <c r="C680" s="6"/>
      <c r="D680" s="6"/>
      <c r="E680" s="6"/>
      <c r="F680" s="6"/>
      <c r="G680" s="6"/>
      <c r="M680" s="69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2">
      <c r="A681" s="6"/>
      <c r="B681" s="6"/>
      <c r="C681" s="6"/>
      <c r="D681" s="6"/>
      <c r="E681" s="6"/>
      <c r="F681" s="6"/>
      <c r="G681" s="6"/>
      <c r="M681" s="69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2">
      <c r="A682" s="6"/>
      <c r="B682" s="6"/>
      <c r="C682" s="6"/>
      <c r="D682" s="6"/>
      <c r="E682" s="6"/>
      <c r="F682" s="6"/>
      <c r="G682" s="6"/>
      <c r="M682" s="69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2">
      <c r="A683" s="6"/>
      <c r="B683" s="6"/>
      <c r="C683" s="6"/>
      <c r="D683" s="6"/>
      <c r="E683" s="6"/>
      <c r="F683" s="6"/>
      <c r="G683" s="6"/>
      <c r="M683" s="69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2">
      <c r="A684" s="6"/>
      <c r="B684" s="6"/>
      <c r="C684" s="6"/>
      <c r="D684" s="6"/>
      <c r="E684" s="6"/>
      <c r="F684" s="6"/>
      <c r="G684" s="6"/>
      <c r="M684" s="69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2">
      <c r="A685" s="6"/>
      <c r="B685" s="6"/>
      <c r="C685" s="6"/>
      <c r="D685" s="6"/>
      <c r="E685" s="6"/>
      <c r="F685" s="6"/>
      <c r="G685" s="6"/>
      <c r="M685" s="69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2">
      <c r="A686" s="6"/>
      <c r="B686" s="6"/>
      <c r="C686" s="6"/>
      <c r="D686" s="6"/>
      <c r="E686" s="6"/>
      <c r="F686" s="6"/>
      <c r="G686" s="6"/>
      <c r="M686" s="69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2">
      <c r="A687" s="6"/>
      <c r="B687" s="6"/>
      <c r="C687" s="6"/>
      <c r="D687" s="6"/>
      <c r="E687" s="6"/>
      <c r="F687" s="6"/>
      <c r="G687" s="6"/>
      <c r="M687" s="69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2">
      <c r="A688" s="6"/>
      <c r="B688" s="6"/>
      <c r="C688" s="6"/>
      <c r="D688" s="6"/>
      <c r="E688" s="6"/>
      <c r="F688" s="6"/>
      <c r="G688" s="6"/>
      <c r="M688" s="69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2">
      <c r="A689" s="6"/>
      <c r="B689" s="6"/>
      <c r="C689" s="6"/>
      <c r="D689" s="6"/>
      <c r="E689" s="6"/>
      <c r="F689" s="6"/>
      <c r="G689" s="6"/>
      <c r="M689" s="69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2">
      <c r="A690" s="6"/>
      <c r="B690" s="6"/>
      <c r="C690" s="6"/>
      <c r="D690" s="6"/>
      <c r="E690" s="6"/>
      <c r="F690" s="6"/>
      <c r="G690" s="6"/>
      <c r="M690" s="69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2">
      <c r="A691" s="6"/>
      <c r="B691" s="6"/>
      <c r="C691" s="6"/>
      <c r="D691" s="6"/>
      <c r="E691" s="6"/>
      <c r="F691" s="6"/>
      <c r="G691" s="6"/>
      <c r="M691" s="69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2">
      <c r="A692" s="6"/>
      <c r="B692" s="6"/>
      <c r="C692" s="6"/>
      <c r="D692" s="6"/>
      <c r="E692" s="6"/>
      <c r="F692" s="6"/>
      <c r="G692" s="6"/>
      <c r="M692" s="69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2">
      <c r="A693" s="6"/>
      <c r="B693" s="6"/>
      <c r="C693" s="6"/>
      <c r="D693" s="6"/>
      <c r="E693" s="6"/>
      <c r="F693" s="6"/>
      <c r="G693" s="6"/>
      <c r="M693" s="69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2">
      <c r="A694" s="6"/>
      <c r="B694" s="6"/>
      <c r="C694" s="6"/>
      <c r="D694" s="6"/>
      <c r="E694" s="6"/>
      <c r="F694" s="6"/>
      <c r="G694" s="6"/>
      <c r="M694" s="69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2">
      <c r="A695" s="6"/>
      <c r="B695" s="6"/>
      <c r="C695" s="6"/>
      <c r="D695" s="6"/>
      <c r="E695" s="6"/>
      <c r="F695" s="6"/>
      <c r="G695" s="6"/>
      <c r="M695" s="69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2">
      <c r="A696" s="6"/>
      <c r="B696" s="6"/>
      <c r="C696" s="6"/>
      <c r="D696" s="6"/>
      <c r="E696" s="6"/>
      <c r="F696" s="6"/>
      <c r="G696" s="6"/>
      <c r="M696" s="69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2">
      <c r="A697" s="6"/>
      <c r="B697" s="6"/>
      <c r="C697" s="6"/>
      <c r="D697" s="6"/>
      <c r="E697" s="6"/>
      <c r="F697" s="6"/>
      <c r="G697" s="6"/>
      <c r="M697" s="69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2">
      <c r="A698" s="6"/>
      <c r="B698" s="6"/>
      <c r="C698" s="6"/>
      <c r="D698" s="6"/>
      <c r="E698" s="6"/>
      <c r="F698" s="6"/>
      <c r="G698" s="6"/>
      <c r="M698" s="69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2">
      <c r="A699" s="6"/>
      <c r="B699" s="6"/>
      <c r="C699" s="6"/>
      <c r="D699" s="6"/>
      <c r="E699" s="6"/>
      <c r="F699" s="6"/>
      <c r="G699" s="6"/>
      <c r="M699" s="69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2">
      <c r="A700" s="6"/>
      <c r="B700" s="6"/>
      <c r="C700" s="6"/>
      <c r="D700" s="6"/>
      <c r="E700" s="6"/>
      <c r="F700" s="6"/>
      <c r="G700" s="6"/>
      <c r="M700" s="69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2">
      <c r="A701" s="6"/>
      <c r="B701" s="6"/>
      <c r="C701" s="6"/>
      <c r="D701" s="6"/>
      <c r="E701" s="6"/>
      <c r="F701" s="6"/>
      <c r="G701" s="6"/>
      <c r="M701" s="69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2">
      <c r="A702" s="6"/>
      <c r="B702" s="6"/>
      <c r="C702" s="6"/>
      <c r="D702" s="6"/>
      <c r="E702" s="6"/>
      <c r="F702" s="6"/>
      <c r="G702" s="6"/>
      <c r="M702" s="69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2">
      <c r="A703" s="6"/>
      <c r="B703" s="6"/>
      <c r="C703" s="6"/>
      <c r="D703" s="6"/>
      <c r="E703" s="6"/>
      <c r="F703" s="6"/>
      <c r="G703" s="6"/>
      <c r="M703" s="69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2">
      <c r="A704" s="6"/>
      <c r="B704" s="6"/>
      <c r="C704" s="6"/>
      <c r="D704" s="6"/>
      <c r="E704" s="6"/>
      <c r="F704" s="6"/>
      <c r="G704" s="6"/>
      <c r="M704" s="69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2">
      <c r="A705" s="6"/>
      <c r="B705" s="6"/>
      <c r="C705" s="6"/>
      <c r="D705" s="6"/>
      <c r="E705" s="6"/>
      <c r="F705" s="6"/>
      <c r="G705" s="6"/>
      <c r="M705" s="69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2">
      <c r="A706" s="6"/>
      <c r="B706" s="6"/>
      <c r="C706" s="6"/>
      <c r="D706" s="6"/>
      <c r="E706" s="6"/>
      <c r="F706" s="6"/>
      <c r="G706" s="6"/>
      <c r="M706" s="69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2">
      <c r="A707" s="6"/>
      <c r="B707" s="6"/>
      <c r="C707" s="6"/>
      <c r="D707" s="6"/>
      <c r="E707" s="6"/>
      <c r="F707" s="6"/>
      <c r="G707" s="6"/>
      <c r="M707" s="69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2">
      <c r="A708" s="6"/>
      <c r="B708" s="6"/>
      <c r="C708" s="6"/>
      <c r="D708" s="6"/>
      <c r="E708" s="6"/>
      <c r="F708" s="6"/>
      <c r="G708" s="6"/>
      <c r="M708" s="69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2">
      <c r="A709" s="6"/>
      <c r="B709" s="6"/>
      <c r="C709" s="6"/>
      <c r="D709" s="6"/>
      <c r="E709" s="6"/>
      <c r="F709" s="6"/>
      <c r="G709" s="6"/>
      <c r="M709" s="69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2">
      <c r="A710" s="6"/>
      <c r="B710" s="6"/>
      <c r="C710" s="6"/>
      <c r="D710" s="6"/>
      <c r="E710" s="6"/>
      <c r="F710" s="6"/>
      <c r="G710" s="6"/>
      <c r="M710" s="69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2">
      <c r="A711" s="6"/>
      <c r="B711" s="6"/>
      <c r="C711" s="6"/>
      <c r="D711" s="6"/>
      <c r="E711" s="6"/>
      <c r="F711" s="6"/>
      <c r="G711" s="6"/>
      <c r="M711" s="69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2">
      <c r="A712" s="6"/>
      <c r="B712" s="6"/>
      <c r="C712" s="6"/>
      <c r="D712" s="6"/>
      <c r="E712" s="6"/>
      <c r="F712" s="6"/>
      <c r="G712" s="6"/>
      <c r="M712" s="69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2">
      <c r="A713" s="6"/>
      <c r="B713" s="6"/>
      <c r="C713" s="6"/>
      <c r="D713" s="6"/>
      <c r="E713" s="6"/>
      <c r="F713" s="6"/>
      <c r="G713" s="6"/>
      <c r="M713" s="69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2">
      <c r="A714" s="6"/>
      <c r="B714" s="6"/>
      <c r="C714" s="6"/>
      <c r="D714" s="6"/>
      <c r="E714" s="6"/>
      <c r="F714" s="6"/>
      <c r="G714" s="6"/>
      <c r="M714" s="69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2">
      <c r="A715" s="6"/>
      <c r="B715" s="6"/>
      <c r="C715" s="6"/>
      <c r="D715" s="6"/>
      <c r="E715" s="6"/>
      <c r="F715" s="6"/>
      <c r="G715" s="6"/>
      <c r="M715" s="69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2">
      <c r="A716" s="6"/>
      <c r="B716" s="6"/>
      <c r="C716" s="6"/>
      <c r="D716" s="6"/>
      <c r="E716" s="6"/>
      <c r="F716" s="6"/>
      <c r="G716" s="6"/>
      <c r="M716" s="69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2">
      <c r="A717" s="6"/>
      <c r="B717" s="6"/>
      <c r="C717" s="6"/>
      <c r="D717" s="6"/>
      <c r="E717" s="6"/>
      <c r="F717" s="6"/>
      <c r="G717" s="6"/>
      <c r="M717" s="69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2">
      <c r="A718" s="6"/>
      <c r="B718" s="6"/>
      <c r="C718" s="6"/>
      <c r="D718" s="6"/>
      <c r="E718" s="6"/>
      <c r="F718" s="6"/>
      <c r="G718" s="6"/>
      <c r="M718" s="69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2">
      <c r="A719" s="6"/>
      <c r="B719" s="6"/>
      <c r="C719" s="6"/>
      <c r="D719" s="6"/>
      <c r="E719" s="6"/>
      <c r="F719" s="6"/>
      <c r="G719" s="6"/>
      <c r="M719" s="69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2">
      <c r="A720" s="6"/>
      <c r="B720" s="6"/>
      <c r="C720" s="6"/>
      <c r="D720" s="6"/>
      <c r="E720" s="6"/>
      <c r="F720" s="6"/>
      <c r="G720" s="6"/>
      <c r="M720" s="69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2">
      <c r="A721" s="6"/>
      <c r="B721" s="6"/>
      <c r="C721" s="6"/>
      <c r="D721" s="6"/>
      <c r="E721" s="6"/>
      <c r="F721" s="6"/>
      <c r="G721" s="6"/>
      <c r="M721" s="69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2">
      <c r="A722" s="6"/>
      <c r="B722" s="6"/>
      <c r="C722" s="6"/>
      <c r="D722" s="6"/>
      <c r="E722" s="6"/>
      <c r="F722" s="6"/>
      <c r="G722" s="6"/>
      <c r="M722" s="69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2">
      <c r="A723" s="6"/>
      <c r="B723" s="6"/>
      <c r="C723" s="6"/>
      <c r="D723" s="6"/>
      <c r="E723" s="6"/>
      <c r="F723" s="6"/>
      <c r="G723" s="6"/>
      <c r="M723" s="69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2">
      <c r="A724" s="6"/>
      <c r="B724" s="6"/>
      <c r="C724" s="6"/>
      <c r="D724" s="6"/>
      <c r="E724" s="6"/>
      <c r="F724" s="6"/>
      <c r="G724" s="6"/>
      <c r="M724" s="69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2">
      <c r="A725" s="6"/>
      <c r="B725" s="6"/>
      <c r="C725" s="6"/>
      <c r="D725" s="6"/>
      <c r="E725" s="6"/>
      <c r="F725" s="6"/>
      <c r="G725" s="6"/>
      <c r="M725" s="69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2">
      <c r="A726" s="6"/>
      <c r="B726" s="6"/>
      <c r="C726" s="6"/>
      <c r="D726" s="6"/>
      <c r="E726" s="6"/>
      <c r="F726" s="6"/>
      <c r="G726" s="6"/>
      <c r="M726" s="69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2">
      <c r="A727" s="6"/>
      <c r="B727" s="6"/>
      <c r="C727" s="6"/>
      <c r="D727" s="6"/>
      <c r="E727" s="6"/>
      <c r="F727" s="6"/>
      <c r="G727" s="6"/>
      <c r="M727" s="69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2">
      <c r="A728" s="6"/>
      <c r="B728" s="6"/>
      <c r="C728" s="6"/>
      <c r="D728" s="6"/>
      <c r="E728" s="6"/>
      <c r="F728" s="6"/>
      <c r="G728" s="6"/>
      <c r="M728" s="69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2">
      <c r="A729" s="6"/>
      <c r="B729" s="6"/>
      <c r="C729" s="6"/>
      <c r="D729" s="6"/>
      <c r="E729" s="6"/>
      <c r="F729" s="6"/>
      <c r="G729" s="6"/>
      <c r="M729" s="69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2">
      <c r="A730" s="6"/>
      <c r="B730" s="6"/>
      <c r="C730" s="6"/>
      <c r="D730" s="6"/>
      <c r="E730" s="6"/>
      <c r="F730" s="6"/>
      <c r="G730" s="6"/>
      <c r="M730" s="69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2">
      <c r="A731" s="6"/>
      <c r="B731" s="6"/>
      <c r="C731" s="6"/>
      <c r="D731" s="6"/>
      <c r="E731" s="6"/>
      <c r="F731" s="6"/>
      <c r="G731" s="6"/>
      <c r="M731" s="69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2">
      <c r="A732" s="6"/>
      <c r="B732" s="6"/>
      <c r="C732" s="6"/>
      <c r="D732" s="6"/>
      <c r="E732" s="6"/>
      <c r="F732" s="6"/>
      <c r="G732" s="6"/>
      <c r="M732" s="69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2">
      <c r="A733" s="6"/>
      <c r="B733" s="6"/>
      <c r="C733" s="6"/>
      <c r="D733" s="6"/>
      <c r="E733" s="6"/>
      <c r="F733" s="6"/>
      <c r="G733" s="6"/>
      <c r="M733" s="69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2">
      <c r="A734" s="6"/>
      <c r="B734" s="6"/>
      <c r="C734" s="6"/>
      <c r="D734" s="6"/>
      <c r="E734" s="6"/>
      <c r="F734" s="6"/>
      <c r="G734" s="6"/>
      <c r="M734" s="69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2">
      <c r="A735" s="6"/>
      <c r="B735" s="6"/>
      <c r="C735" s="6"/>
      <c r="D735" s="6"/>
      <c r="E735" s="6"/>
      <c r="F735" s="6"/>
      <c r="G735" s="6"/>
      <c r="M735" s="69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2">
      <c r="A736" s="6"/>
      <c r="B736" s="6"/>
      <c r="C736" s="6"/>
      <c r="D736" s="6"/>
      <c r="E736" s="6"/>
      <c r="F736" s="6"/>
      <c r="G736" s="6"/>
      <c r="M736" s="69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2">
      <c r="A737" s="6"/>
      <c r="B737" s="6"/>
      <c r="C737" s="6"/>
      <c r="D737" s="6"/>
      <c r="E737" s="6"/>
      <c r="F737" s="6"/>
      <c r="G737" s="6"/>
      <c r="M737" s="69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2">
      <c r="A738" s="6"/>
      <c r="B738" s="6"/>
      <c r="C738" s="6"/>
      <c r="D738" s="6"/>
      <c r="E738" s="6"/>
      <c r="F738" s="6"/>
      <c r="G738" s="6"/>
      <c r="M738" s="69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2">
      <c r="A739" s="6"/>
      <c r="B739" s="6"/>
      <c r="C739" s="6"/>
      <c r="D739" s="6"/>
      <c r="E739" s="6"/>
      <c r="F739" s="6"/>
      <c r="G739" s="6"/>
      <c r="M739" s="69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2">
      <c r="A740" s="6"/>
      <c r="B740" s="6"/>
      <c r="C740" s="6"/>
      <c r="D740" s="6"/>
      <c r="E740" s="6"/>
      <c r="F740" s="6"/>
      <c r="G740" s="6"/>
      <c r="M740" s="69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2">
      <c r="A741" s="6"/>
      <c r="B741" s="6"/>
      <c r="C741" s="6"/>
      <c r="D741" s="6"/>
      <c r="E741" s="6"/>
      <c r="F741" s="6"/>
      <c r="G741" s="6"/>
      <c r="M741" s="69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2">
      <c r="A742" s="6"/>
      <c r="B742" s="6"/>
      <c r="C742" s="6"/>
      <c r="D742" s="6"/>
      <c r="E742" s="6"/>
      <c r="F742" s="6"/>
      <c r="G742" s="6"/>
      <c r="M742" s="69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2">
      <c r="A743" s="6"/>
      <c r="B743" s="6"/>
      <c r="C743" s="6"/>
      <c r="D743" s="6"/>
      <c r="E743" s="6"/>
      <c r="F743" s="6"/>
      <c r="G743" s="6"/>
      <c r="M743" s="69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2">
      <c r="A744" s="6"/>
      <c r="B744" s="6"/>
      <c r="C744" s="6"/>
      <c r="D744" s="6"/>
      <c r="E744" s="6"/>
      <c r="F744" s="6"/>
      <c r="G744" s="6"/>
      <c r="M744" s="69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2">
      <c r="A745" s="6"/>
      <c r="B745" s="6"/>
      <c r="C745" s="6"/>
      <c r="D745" s="6"/>
      <c r="E745" s="6"/>
      <c r="F745" s="6"/>
      <c r="G745" s="6"/>
      <c r="M745" s="69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2">
      <c r="A746" s="6"/>
      <c r="B746" s="6"/>
      <c r="C746" s="6"/>
      <c r="D746" s="6"/>
      <c r="E746" s="6"/>
      <c r="F746" s="6"/>
      <c r="G746" s="6"/>
      <c r="M746" s="69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2">
      <c r="A747" s="6"/>
      <c r="B747" s="6"/>
      <c r="C747" s="6"/>
      <c r="D747" s="6"/>
      <c r="E747" s="6"/>
      <c r="F747" s="6"/>
      <c r="G747" s="6"/>
      <c r="M747" s="69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2">
      <c r="A748" s="6"/>
      <c r="B748" s="6"/>
      <c r="C748" s="6"/>
      <c r="D748" s="6"/>
      <c r="E748" s="6"/>
      <c r="F748" s="6"/>
      <c r="G748" s="6"/>
      <c r="M748" s="69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2">
      <c r="A749" s="6"/>
      <c r="B749" s="6"/>
      <c r="C749" s="6"/>
      <c r="D749" s="6"/>
      <c r="E749" s="6"/>
      <c r="F749" s="6"/>
      <c r="G749" s="6"/>
      <c r="M749" s="69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2">
      <c r="A750" s="6"/>
      <c r="B750" s="6"/>
      <c r="C750" s="6"/>
      <c r="D750" s="6"/>
      <c r="E750" s="6"/>
      <c r="F750" s="6"/>
      <c r="G750" s="6"/>
      <c r="M750" s="69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2">
      <c r="A751" s="6"/>
      <c r="B751" s="6"/>
      <c r="C751" s="6"/>
      <c r="D751" s="6"/>
      <c r="E751" s="6"/>
      <c r="F751" s="6"/>
      <c r="G751" s="6"/>
      <c r="M751" s="69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2">
      <c r="A752" s="6"/>
      <c r="B752" s="6"/>
      <c r="C752" s="6"/>
      <c r="D752" s="6"/>
      <c r="E752" s="6"/>
      <c r="F752" s="6"/>
      <c r="G752" s="6"/>
      <c r="M752" s="69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2">
      <c r="A753" s="6"/>
      <c r="B753" s="6"/>
      <c r="C753" s="6"/>
      <c r="D753" s="6"/>
      <c r="E753" s="6"/>
      <c r="F753" s="6"/>
      <c r="G753" s="6"/>
      <c r="M753" s="69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2">
      <c r="A754" s="6"/>
      <c r="B754" s="6"/>
      <c r="C754" s="6"/>
      <c r="D754" s="6"/>
      <c r="E754" s="6"/>
      <c r="F754" s="6"/>
      <c r="G754" s="6"/>
      <c r="M754" s="69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2">
      <c r="A755" s="6"/>
      <c r="B755" s="6"/>
      <c r="C755" s="6"/>
      <c r="D755" s="6"/>
      <c r="E755" s="6"/>
      <c r="F755" s="6"/>
      <c r="G755" s="6"/>
      <c r="M755" s="69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2">
      <c r="A756" s="6"/>
      <c r="B756" s="6"/>
      <c r="C756" s="6"/>
      <c r="D756" s="6"/>
      <c r="E756" s="6"/>
      <c r="F756" s="6"/>
      <c r="G756" s="6"/>
      <c r="M756" s="69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2">
      <c r="A757" s="6"/>
      <c r="B757" s="6"/>
      <c r="C757" s="6"/>
      <c r="D757" s="6"/>
      <c r="E757" s="6"/>
      <c r="F757" s="6"/>
      <c r="G757" s="6"/>
      <c r="M757" s="69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2">
      <c r="A758" s="6"/>
      <c r="B758" s="6"/>
      <c r="C758" s="6"/>
      <c r="D758" s="6"/>
      <c r="E758" s="6"/>
      <c r="F758" s="6"/>
      <c r="G758" s="6"/>
      <c r="M758" s="69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2">
      <c r="A759" s="6"/>
      <c r="B759" s="6"/>
      <c r="C759" s="6"/>
      <c r="D759" s="6"/>
      <c r="E759" s="6"/>
      <c r="F759" s="6"/>
      <c r="G759" s="6"/>
      <c r="M759" s="69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2">
      <c r="A760" s="6"/>
      <c r="B760" s="6"/>
      <c r="C760" s="6"/>
      <c r="D760" s="6"/>
      <c r="E760" s="6"/>
      <c r="F760" s="6"/>
      <c r="G760" s="6"/>
      <c r="M760" s="69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2">
      <c r="A761" s="6"/>
      <c r="B761" s="6"/>
      <c r="C761" s="6"/>
      <c r="D761" s="6"/>
      <c r="E761" s="6"/>
      <c r="F761" s="6"/>
      <c r="G761" s="6"/>
      <c r="M761" s="69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2">
      <c r="A762" s="6"/>
      <c r="B762" s="6"/>
      <c r="C762" s="6"/>
      <c r="D762" s="6"/>
      <c r="E762" s="6"/>
      <c r="F762" s="6"/>
      <c r="G762" s="6"/>
      <c r="M762" s="69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2">
      <c r="A763" s="6"/>
      <c r="B763" s="6"/>
      <c r="C763" s="6"/>
      <c r="D763" s="6"/>
      <c r="E763" s="6"/>
      <c r="F763" s="6"/>
      <c r="G763" s="6"/>
      <c r="M763" s="69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2">
      <c r="A764" s="6"/>
      <c r="B764" s="6"/>
      <c r="C764" s="6"/>
      <c r="D764" s="6"/>
      <c r="E764" s="6"/>
      <c r="F764" s="6"/>
      <c r="G764" s="6"/>
      <c r="M764" s="69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2">
      <c r="A765" s="6"/>
      <c r="B765" s="6"/>
      <c r="C765" s="6"/>
      <c r="D765" s="6"/>
      <c r="E765" s="6"/>
      <c r="F765" s="6"/>
      <c r="G765" s="6"/>
      <c r="M765" s="69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2">
      <c r="A766" s="6"/>
      <c r="B766" s="6"/>
      <c r="C766" s="6"/>
      <c r="D766" s="6"/>
      <c r="E766" s="6"/>
      <c r="F766" s="6"/>
      <c r="G766" s="6"/>
      <c r="M766" s="69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2">
      <c r="A767" s="6"/>
      <c r="B767" s="6"/>
      <c r="C767" s="6"/>
      <c r="D767" s="6"/>
      <c r="E767" s="6"/>
      <c r="F767" s="6"/>
      <c r="G767" s="6"/>
      <c r="M767" s="69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2">
      <c r="A768" s="6"/>
      <c r="B768" s="6"/>
      <c r="C768" s="6"/>
      <c r="D768" s="6"/>
      <c r="E768" s="6"/>
      <c r="F768" s="6"/>
      <c r="G768" s="6"/>
      <c r="M768" s="69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2">
      <c r="A769" s="6"/>
      <c r="B769" s="6"/>
      <c r="C769" s="6"/>
      <c r="D769" s="6"/>
      <c r="E769" s="6"/>
      <c r="F769" s="6"/>
      <c r="G769" s="6"/>
      <c r="M769" s="69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2">
      <c r="A770" s="6"/>
      <c r="B770" s="6"/>
      <c r="C770" s="6"/>
      <c r="D770" s="6"/>
      <c r="E770" s="6"/>
      <c r="F770" s="6"/>
      <c r="G770" s="6"/>
      <c r="M770" s="69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2">
      <c r="A771" s="6"/>
      <c r="B771" s="6"/>
      <c r="C771" s="6"/>
      <c r="D771" s="6"/>
      <c r="E771" s="6"/>
      <c r="F771" s="6"/>
      <c r="G771" s="6"/>
      <c r="M771" s="69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2">
      <c r="A772" s="6"/>
      <c r="B772" s="6"/>
      <c r="C772" s="6"/>
      <c r="D772" s="6"/>
      <c r="E772" s="6"/>
      <c r="F772" s="6"/>
      <c r="G772" s="6"/>
      <c r="M772" s="69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2">
      <c r="A773" s="6"/>
      <c r="B773" s="6"/>
      <c r="C773" s="6"/>
      <c r="D773" s="6"/>
      <c r="E773" s="6"/>
      <c r="F773" s="6"/>
      <c r="G773" s="6"/>
      <c r="M773" s="69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2">
      <c r="A774" s="6"/>
      <c r="B774" s="6"/>
      <c r="C774" s="6"/>
      <c r="D774" s="6"/>
      <c r="E774" s="6"/>
      <c r="F774" s="6"/>
      <c r="G774" s="6"/>
      <c r="M774" s="69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2">
      <c r="A775" s="6"/>
      <c r="B775" s="6"/>
      <c r="C775" s="6"/>
      <c r="D775" s="6"/>
      <c r="E775" s="6"/>
      <c r="F775" s="6"/>
      <c r="G775" s="6"/>
      <c r="M775" s="69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2">
      <c r="A776" s="6"/>
      <c r="B776" s="6"/>
      <c r="C776" s="6"/>
      <c r="D776" s="6"/>
      <c r="E776" s="6"/>
      <c r="F776" s="6"/>
      <c r="G776" s="6"/>
      <c r="M776" s="69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2">
      <c r="A777" s="6"/>
      <c r="B777" s="6"/>
      <c r="C777" s="6"/>
      <c r="D777" s="6"/>
      <c r="E777" s="6"/>
      <c r="F777" s="6"/>
      <c r="G777" s="6"/>
      <c r="M777" s="69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2">
      <c r="A778" s="6"/>
      <c r="B778" s="6"/>
      <c r="C778" s="6"/>
      <c r="D778" s="6"/>
      <c r="E778" s="6"/>
      <c r="F778" s="6"/>
      <c r="G778" s="6"/>
      <c r="M778" s="69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2">
      <c r="A779" s="6"/>
      <c r="B779" s="6"/>
      <c r="C779" s="6"/>
      <c r="D779" s="6"/>
      <c r="E779" s="6"/>
      <c r="F779" s="6"/>
      <c r="G779" s="6"/>
      <c r="M779" s="69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2">
      <c r="A780" s="6"/>
      <c r="B780" s="6"/>
      <c r="C780" s="6"/>
      <c r="D780" s="6"/>
      <c r="E780" s="6"/>
      <c r="F780" s="6"/>
      <c r="G780" s="6"/>
      <c r="M780" s="69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2">
      <c r="A781" s="6"/>
      <c r="B781" s="6"/>
      <c r="C781" s="6"/>
      <c r="D781" s="6"/>
      <c r="E781" s="6"/>
      <c r="F781" s="6"/>
      <c r="G781" s="6"/>
      <c r="M781" s="69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2">
      <c r="A782" s="6"/>
      <c r="B782" s="6"/>
      <c r="C782" s="6"/>
      <c r="D782" s="6"/>
      <c r="E782" s="6"/>
      <c r="F782" s="6"/>
      <c r="G782" s="6"/>
      <c r="M782" s="69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2">
      <c r="A783" s="6"/>
      <c r="B783" s="6"/>
      <c r="C783" s="6"/>
      <c r="D783" s="6"/>
      <c r="E783" s="6"/>
      <c r="F783" s="6"/>
      <c r="G783" s="6"/>
      <c r="M783" s="69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2">
      <c r="A784" s="6"/>
      <c r="B784" s="6"/>
      <c r="C784" s="6"/>
      <c r="D784" s="6"/>
      <c r="E784" s="6"/>
      <c r="F784" s="6"/>
      <c r="G784" s="6"/>
      <c r="M784" s="69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2">
      <c r="A785" s="6"/>
      <c r="B785" s="6"/>
      <c r="C785" s="6"/>
      <c r="D785" s="6"/>
      <c r="E785" s="6"/>
      <c r="F785" s="6"/>
      <c r="G785" s="6"/>
      <c r="M785" s="69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2">
      <c r="A786" s="6"/>
      <c r="B786" s="6"/>
      <c r="C786" s="6"/>
      <c r="D786" s="6"/>
      <c r="E786" s="6"/>
      <c r="F786" s="6"/>
      <c r="G786" s="6"/>
      <c r="M786" s="69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2">
      <c r="A787" s="6"/>
      <c r="B787" s="6"/>
      <c r="C787" s="6"/>
      <c r="D787" s="6"/>
      <c r="E787" s="6"/>
      <c r="F787" s="6"/>
      <c r="G787" s="6"/>
      <c r="M787" s="69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2">
      <c r="A788" s="6"/>
      <c r="B788" s="6"/>
      <c r="C788" s="6"/>
      <c r="D788" s="6"/>
      <c r="E788" s="6"/>
      <c r="F788" s="6"/>
      <c r="G788" s="6"/>
      <c r="M788" s="69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2">
      <c r="A789" s="6"/>
      <c r="B789" s="6"/>
      <c r="C789" s="6"/>
      <c r="D789" s="6"/>
      <c r="E789" s="6"/>
      <c r="F789" s="6"/>
      <c r="G789" s="6"/>
      <c r="M789" s="69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2">
      <c r="A790" s="6"/>
      <c r="B790" s="6"/>
      <c r="C790" s="6"/>
      <c r="D790" s="6"/>
      <c r="E790" s="6"/>
      <c r="F790" s="6"/>
      <c r="G790" s="6"/>
      <c r="M790" s="69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2">
      <c r="A791" s="6"/>
      <c r="B791" s="6"/>
      <c r="C791" s="6"/>
      <c r="D791" s="6"/>
      <c r="E791" s="6"/>
      <c r="F791" s="6"/>
      <c r="G791" s="6"/>
      <c r="M791" s="69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2">
      <c r="A792" s="6"/>
      <c r="B792" s="6"/>
      <c r="C792" s="6"/>
      <c r="D792" s="6"/>
      <c r="E792" s="6"/>
      <c r="F792" s="6"/>
      <c r="G792" s="6"/>
      <c r="M792" s="69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2">
      <c r="A793" s="6"/>
      <c r="B793" s="6"/>
      <c r="C793" s="6"/>
      <c r="D793" s="6"/>
      <c r="E793" s="6"/>
      <c r="F793" s="6"/>
      <c r="G793" s="6"/>
      <c r="M793" s="69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2">
      <c r="A794" s="6"/>
      <c r="B794" s="6"/>
      <c r="C794" s="6"/>
      <c r="D794" s="6"/>
      <c r="E794" s="6"/>
      <c r="F794" s="6"/>
      <c r="G794" s="6"/>
      <c r="M794" s="69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2">
      <c r="A795" s="6"/>
      <c r="B795" s="6"/>
      <c r="C795" s="6"/>
      <c r="D795" s="6"/>
      <c r="E795" s="6"/>
      <c r="F795" s="6"/>
      <c r="G795" s="6"/>
      <c r="M795" s="69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2">
      <c r="A796" s="6"/>
      <c r="B796" s="6"/>
      <c r="C796" s="6"/>
      <c r="D796" s="6"/>
      <c r="E796" s="6"/>
      <c r="F796" s="6"/>
      <c r="G796" s="6"/>
      <c r="M796" s="69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2">
      <c r="A797" s="6"/>
      <c r="B797" s="6"/>
      <c r="C797" s="6"/>
      <c r="D797" s="6"/>
      <c r="E797" s="6"/>
      <c r="F797" s="6"/>
      <c r="G797" s="6"/>
      <c r="M797" s="69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2">
      <c r="A798" s="6"/>
      <c r="B798" s="6"/>
      <c r="C798" s="6"/>
      <c r="D798" s="6"/>
      <c r="E798" s="6"/>
      <c r="F798" s="6"/>
      <c r="G798" s="6"/>
      <c r="M798" s="69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2">
      <c r="A799" s="6"/>
      <c r="B799" s="6"/>
      <c r="C799" s="6"/>
      <c r="D799" s="6"/>
      <c r="E799" s="6"/>
      <c r="F799" s="6"/>
      <c r="G799" s="6"/>
      <c r="M799" s="69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2">
      <c r="A800" s="6"/>
      <c r="B800" s="6"/>
      <c r="C800" s="6"/>
      <c r="D800" s="6"/>
      <c r="E800" s="6"/>
      <c r="F800" s="6"/>
      <c r="G800" s="6"/>
      <c r="M800" s="69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2">
      <c r="A801" s="6"/>
      <c r="B801" s="6"/>
      <c r="C801" s="6"/>
      <c r="D801" s="6"/>
      <c r="E801" s="6"/>
      <c r="F801" s="6"/>
      <c r="G801" s="6"/>
      <c r="M801" s="69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2">
      <c r="A802" s="6"/>
      <c r="B802" s="6"/>
      <c r="C802" s="6"/>
      <c r="D802" s="6"/>
      <c r="E802" s="6"/>
      <c r="F802" s="6"/>
      <c r="G802" s="6"/>
      <c r="M802" s="69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2">
      <c r="A803" s="6"/>
      <c r="B803" s="6"/>
      <c r="C803" s="6"/>
      <c r="D803" s="6"/>
      <c r="E803" s="6"/>
      <c r="F803" s="6"/>
      <c r="G803" s="6"/>
      <c r="M803" s="69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2">
      <c r="A804" s="6"/>
      <c r="B804" s="6"/>
      <c r="C804" s="6"/>
      <c r="D804" s="6"/>
      <c r="E804" s="6"/>
      <c r="F804" s="6"/>
      <c r="G804" s="6"/>
      <c r="M804" s="69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2">
      <c r="A805" s="6"/>
      <c r="B805" s="6"/>
      <c r="C805" s="6"/>
      <c r="D805" s="6"/>
      <c r="E805" s="6"/>
      <c r="F805" s="6"/>
      <c r="G805" s="6"/>
      <c r="M805" s="69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2">
      <c r="A806" s="6"/>
      <c r="B806" s="6"/>
      <c r="C806" s="6"/>
      <c r="D806" s="6"/>
      <c r="E806" s="6"/>
      <c r="F806" s="6"/>
      <c r="G806" s="6"/>
      <c r="M806" s="69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2">
      <c r="A807" s="6"/>
      <c r="B807" s="6"/>
      <c r="C807" s="6"/>
      <c r="D807" s="6"/>
      <c r="E807" s="6"/>
      <c r="F807" s="6"/>
      <c r="G807" s="6"/>
      <c r="M807" s="69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2">
      <c r="A808" s="6"/>
      <c r="B808" s="6"/>
      <c r="C808" s="6"/>
      <c r="D808" s="6"/>
      <c r="E808" s="6"/>
      <c r="F808" s="6"/>
      <c r="G808" s="6"/>
      <c r="M808" s="69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2">
      <c r="A809" s="6"/>
      <c r="B809" s="6"/>
      <c r="C809" s="6"/>
      <c r="D809" s="6"/>
      <c r="E809" s="6"/>
      <c r="F809" s="6"/>
      <c r="G809" s="6"/>
      <c r="M809" s="69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2">
      <c r="A810" s="6"/>
      <c r="B810" s="6"/>
      <c r="C810" s="6"/>
      <c r="D810" s="6"/>
      <c r="E810" s="6"/>
      <c r="F810" s="6"/>
      <c r="G810" s="6"/>
      <c r="M810" s="69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2">
      <c r="A811" s="6"/>
      <c r="B811" s="6"/>
      <c r="C811" s="6"/>
      <c r="D811" s="6"/>
      <c r="E811" s="6"/>
      <c r="F811" s="6"/>
      <c r="G811" s="6"/>
      <c r="M811" s="69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2">
      <c r="A812" s="6"/>
      <c r="B812" s="6"/>
      <c r="C812" s="6"/>
      <c r="D812" s="6"/>
      <c r="E812" s="6"/>
      <c r="F812" s="6"/>
      <c r="G812" s="6"/>
      <c r="M812" s="69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2">
      <c r="A813" s="6"/>
      <c r="B813" s="6"/>
      <c r="C813" s="6"/>
      <c r="D813" s="6"/>
      <c r="E813" s="6"/>
      <c r="F813" s="6"/>
      <c r="G813" s="6"/>
      <c r="M813" s="69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2">
      <c r="A814" s="6"/>
      <c r="B814" s="6"/>
      <c r="C814" s="6"/>
      <c r="D814" s="6"/>
      <c r="E814" s="6"/>
      <c r="F814" s="6"/>
      <c r="G814" s="6"/>
      <c r="M814" s="69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2">
      <c r="A815" s="6"/>
      <c r="B815" s="6"/>
      <c r="C815" s="6"/>
      <c r="D815" s="6"/>
      <c r="E815" s="6"/>
      <c r="F815" s="6"/>
      <c r="G815" s="6"/>
      <c r="M815" s="69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2">
      <c r="A816" s="6"/>
      <c r="B816" s="6"/>
      <c r="C816" s="6"/>
      <c r="D816" s="6"/>
      <c r="E816" s="6"/>
      <c r="F816" s="6"/>
      <c r="G816" s="6"/>
      <c r="M816" s="69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2">
      <c r="A817" s="6"/>
      <c r="B817" s="6"/>
      <c r="C817" s="6"/>
      <c r="D817" s="6"/>
      <c r="E817" s="6"/>
      <c r="F817" s="6"/>
      <c r="G817" s="6"/>
      <c r="M817" s="69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2">
      <c r="A818" s="6"/>
      <c r="B818" s="6"/>
      <c r="C818" s="6"/>
      <c r="D818" s="6"/>
      <c r="E818" s="6"/>
      <c r="F818" s="6"/>
      <c r="G818" s="6"/>
      <c r="M818" s="69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2">
      <c r="A819" s="6"/>
      <c r="B819" s="6"/>
      <c r="C819" s="6"/>
      <c r="D819" s="6"/>
      <c r="E819" s="6"/>
      <c r="F819" s="6"/>
      <c r="G819" s="6"/>
      <c r="M819" s="69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2">
      <c r="A820" s="6"/>
      <c r="B820" s="6"/>
      <c r="C820" s="6"/>
      <c r="D820" s="6"/>
      <c r="E820" s="6"/>
      <c r="F820" s="6"/>
      <c r="G820" s="6"/>
      <c r="M820" s="69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2">
      <c r="A821" s="6"/>
      <c r="B821" s="6"/>
      <c r="C821" s="6"/>
      <c r="D821" s="6"/>
      <c r="E821" s="6"/>
      <c r="F821" s="6"/>
      <c r="G821" s="6"/>
      <c r="M821" s="69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2">
      <c r="A822" s="6"/>
      <c r="B822" s="6"/>
      <c r="C822" s="6"/>
      <c r="D822" s="6"/>
      <c r="E822" s="6"/>
      <c r="F822" s="6"/>
      <c r="G822" s="6"/>
      <c r="M822" s="69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2">
      <c r="A823" s="6"/>
      <c r="B823" s="6"/>
      <c r="C823" s="6"/>
      <c r="D823" s="6"/>
      <c r="E823" s="6"/>
      <c r="F823" s="6"/>
      <c r="G823" s="6"/>
      <c r="M823" s="69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2">
      <c r="A824" s="6"/>
      <c r="B824" s="6"/>
      <c r="C824" s="6"/>
      <c r="D824" s="6"/>
      <c r="E824" s="6"/>
      <c r="F824" s="6"/>
      <c r="G824" s="6"/>
      <c r="M824" s="69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2">
      <c r="A825" s="6"/>
      <c r="B825" s="6"/>
      <c r="C825" s="6"/>
      <c r="D825" s="6"/>
      <c r="E825" s="6"/>
      <c r="F825" s="6"/>
      <c r="G825" s="6"/>
      <c r="M825" s="69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2">
      <c r="A826" s="6"/>
      <c r="B826" s="6"/>
      <c r="C826" s="6"/>
      <c r="D826" s="6"/>
      <c r="E826" s="6"/>
      <c r="F826" s="6"/>
      <c r="G826" s="6"/>
      <c r="M826" s="69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2">
      <c r="A827" s="6"/>
      <c r="B827" s="6"/>
      <c r="C827" s="6"/>
      <c r="D827" s="6"/>
      <c r="E827" s="6"/>
      <c r="F827" s="6"/>
      <c r="G827" s="6"/>
      <c r="M827" s="69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2">
      <c r="A828" s="6"/>
      <c r="B828" s="6"/>
      <c r="C828" s="6"/>
      <c r="D828" s="6"/>
      <c r="E828" s="6"/>
      <c r="F828" s="6"/>
      <c r="G828" s="6"/>
      <c r="M828" s="69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2">
      <c r="A829" s="6"/>
      <c r="B829" s="6"/>
      <c r="C829" s="6"/>
      <c r="D829" s="6"/>
      <c r="E829" s="6"/>
      <c r="F829" s="6"/>
      <c r="G829" s="6"/>
      <c r="M829" s="69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2">
      <c r="A830" s="6"/>
      <c r="B830" s="6"/>
      <c r="C830" s="6"/>
      <c r="D830" s="6"/>
      <c r="E830" s="6"/>
      <c r="F830" s="6"/>
      <c r="G830" s="6"/>
      <c r="M830" s="69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2">
      <c r="A831" s="6"/>
      <c r="B831" s="6"/>
      <c r="C831" s="6"/>
      <c r="D831" s="6"/>
      <c r="E831" s="6"/>
      <c r="F831" s="6"/>
      <c r="G831" s="6"/>
      <c r="M831" s="69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2">
      <c r="A832" s="6"/>
      <c r="B832" s="6"/>
      <c r="C832" s="6"/>
      <c r="D832" s="6"/>
      <c r="E832" s="6"/>
      <c r="F832" s="6"/>
      <c r="G832" s="6"/>
      <c r="M832" s="69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2">
      <c r="A833" s="6"/>
      <c r="B833" s="6"/>
      <c r="C833" s="6"/>
      <c r="D833" s="6"/>
      <c r="E833" s="6"/>
      <c r="F833" s="6"/>
      <c r="G833" s="6"/>
      <c r="M833" s="69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2">
      <c r="A834" s="6"/>
      <c r="B834" s="6"/>
      <c r="C834" s="6"/>
      <c r="D834" s="6"/>
      <c r="E834" s="6"/>
      <c r="F834" s="6"/>
      <c r="G834" s="6"/>
      <c r="M834" s="69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2">
      <c r="A835" s="6"/>
      <c r="B835" s="6"/>
      <c r="C835" s="6"/>
      <c r="D835" s="6"/>
      <c r="E835" s="6"/>
      <c r="F835" s="6"/>
      <c r="G835" s="6"/>
      <c r="M835" s="69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2">
      <c r="A836" s="6"/>
      <c r="B836" s="6"/>
      <c r="C836" s="6"/>
      <c r="D836" s="6"/>
      <c r="E836" s="6"/>
      <c r="F836" s="6"/>
      <c r="G836" s="6"/>
      <c r="M836" s="69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2">
      <c r="A837" s="6"/>
      <c r="B837" s="6"/>
      <c r="C837" s="6"/>
      <c r="D837" s="6"/>
      <c r="E837" s="6"/>
      <c r="F837" s="6"/>
      <c r="G837" s="6"/>
      <c r="M837" s="69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2">
      <c r="A838" s="6"/>
      <c r="B838" s="6"/>
      <c r="C838" s="6"/>
      <c r="D838" s="6"/>
      <c r="E838" s="6"/>
      <c r="F838" s="6"/>
      <c r="G838" s="6"/>
      <c r="M838" s="69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2">
      <c r="A839" s="6"/>
      <c r="B839" s="6"/>
      <c r="C839" s="6"/>
      <c r="D839" s="6"/>
      <c r="E839" s="6"/>
      <c r="F839" s="6"/>
      <c r="G839" s="6"/>
      <c r="M839" s="69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2">
      <c r="A840" s="6"/>
      <c r="B840" s="6"/>
      <c r="C840" s="6"/>
      <c r="D840" s="6"/>
      <c r="E840" s="6"/>
      <c r="F840" s="6"/>
      <c r="G840" s="6"/>
      <c r="M840" s="69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2">
      <c r="A841" s="6"/>
      <c r="B841" s="6"/>
      <c r="C841" s="6"/>
      <c r="D841" s="6"/>
      <c r="E841" s="6"/>
      <c r="F841" s="6"/>
      <c r="G841" s="6"/>
      <c r="M841" s="69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2">
      <c r="A842" s="6"/>
      <c r="B842" s="6"/>
      <c r="C842" s="6"/>
      <c r="D842" s="6"/>
      <c r="E842" s="6"/>
      <c r="F842" s="6"/>
      <c r="G842" s="6"/>
      <c r="M842" s="69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2">
      <c r="A843" s="6"/>
      <c r="B843" s="6"/>
      <c r="C843" s="6"/>
      <c r="D843" s="6"/>
      <c r="E843" s="6"/>
      <c r="F843" s="6"/>
      <c r="G843" s="6"/>
      <c r="M843" s="69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2">
      <c r="A844" s="6"/>
      <c r="B844" s="6"/>
      <c r="C844" s="6"/>
      <c r="D844" s="6"/>
      <c r="E844" s="6"/>
      <c r="F844" s="6"/>
      <c r="G844" s="6"/>
      <c r="M844" s="69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2">
      <c r="A845" s="6"/>
      <c r="B845" s="6"/>
      <c r="C845" s="6"/>
      <c r="D845" s="6"/>
      <c r="E845" s="6"/>
      <c r="F845" s="6"/>
      <c r="G845" s="6"/>
      <c r="M845" s="69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2">
      <c r="A846" s="6"/>
      <c r="B846" s="6"/>
      <c r="C846" s="6"/>
      <c r="D846" s="6"/>
      <c r="E846" s="6"/>
      <c r="F846" s="6"/>
      <c r="G846" s="6"/>
      <c r="M846" s="69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2">
      <c r="A847" s="6"/>
      <c r="B847" s="6"/>
      <c r="C847" s="6"/>
      <c r="D847" s="6"/>
      <c r="E847" s="6"/>
      <c r="F847" s="6"/>
      <c r="G847" s="6"/>
      <c r="M847" s="69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2">
      <c r="A848" s="6"/>
      <c r="B848" s="6"/>
      <c r="C848" s="6"/>
      <c r="D848" s="6"/>
      <c r="E848" s="6"/>
      <c r="F848" s="6"/>
      <c r="G848" s="6"/>
      <c r="M848" s="69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2">
      <c r="A849" s="6"/>
      <c r="B849" s="6"/>
      <c r="C849" s="6"/>
      <c r="D849" s="6"/>
      <c r="E849" s="6"/>
      <c r="F849" s="6"/>
      <c r="G849" s="6"/>
      <c r="M849" s="69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2">
      <c r="A850" s="6"/>
      <c r="B850" s="6"/>
      <c r="C850" s="6"/>
      <c r="D850" s="6"/>
      <c r="E850" s="6"/>
      <c r="F850" s="6"/>
      <c r="G850" s="6"/>
      <c r="M850" s="69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2">
      <c r="A851" s="6"/>
      <c r="B851" s="6"/>
      <c r="C851" s="6"/>
      <c r="D851" s="6"/>
      <c r="E851" s="6"/>
      <c r="F851" s="6"/>
      <c r="G851" s="6"/>
      <c r="M851" s="69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2">
      <c r="A852" s="6"/>
      <c r="B852" s="6"/>
      <c r="C852" s="6"/>
      <c r="D852" s="6"/>
      <c r="E852" s="6"/>
      <c r="F852" s="6"/>
      <c r="G852" s="6"/>
      <c r="M852" s="69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2">
      <c r="A853" s="6"/>
      <c r="B853" s="6"/>
      <c r="C853" s="6"/>
      <c r="D853" s="6"/>
      <c r="E853" s="6"/>
      <c r="F853" s="6"/>
      <c r="G853" s="6"/>
      <c r="M853" s="69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2">
      <c r="A854" s="6"/>
      <c r="B854" s="6"/>
      <c r="C854" s="6"/>
      <c r="D854" s="6"/>
      <c r="E854" s="6"/>
      <c r="F854" s="6"/>
      <c r="G854" s="6"/>
      <c r="M854" s="69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2">
      <c r="A855" s="6"/>
      <c r="B855" s="6"/>
      <c r="C855" s="6"/>
      <c r="D855" s="6"/>
      <c r="E855" s="6"/>
      <c r="F855" s="6"/>
      <c r="G855" s="6"/>
      <c r="M855" s="69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2">
      <c r="A856" s="6"/>
      <c r="B856" s="6"/>
      <c r="C856" s="6"/>
      <c r="D856" s="6"/>
      <c r="E856" s="6"/>
      <c r="F856" s="6"/>
      <c r="G856" s="6"/>
      <c r="M856" s="69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2">
      <c r="A857" s="6"/>
      <c r="B857" s="6"/>
      <c r="C857" s="6"/>
      <c r="D857" s="6"/>
      <c r="E857" s="6"/>
      <c r="F857" s="6"/>
      <c r="G857" s="6"/>
      <c r="M857" s="69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2">
      <c r="A858" s="6"/>
      <c r="B858" s="6"/>
      <c r="C858" s="6"/>
      <c r="D858" s="6"/>
      <c r="E858" s="6"/>
      <c r="F858" s="6"/>
      <c r="G858" s="6"/>
      <c r="M858" s="69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2">
      <c r="A859" s="6"/>
      <c r="B859" s="6"/>
      <c r="C859" s="6"/>
      <c r="D859" s="6"/>
      <c r="E859" s="6"/>
      <c r="F859" s="6"/>
      <c r="G859" s="6"/>
      <c r="M859" s="69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2">
      <c r="A860" s="6"/>
      <c r="B860" s="6"/>
      <c r="C860" s="6"/>
      <c r="D860" s="6"/>
      <c r="E860" s="6"/>
      <c r="F860" s="6"/>
      <c r="G860" s="6"/>
      <c r="M860" s="69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2">
      <c r="A861" s="6"/>
      <c r="B861" s="6"/>
      <c r="C861" s="6"/>
      <c r="D861" s="6"/>
      <c r="E861" s="6"/>
      <c r="F861" s="6"/>
      <c r="G861" s="6"/>
      <c r="M861" s="69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2">
      <c r="A862" s="6"/>
      <c r="B862" s="6"/>
      <c r="C862" s="6"/>
      <c r="D862" s="6"/>
      <c r="E862" s="6"/>
      <c r="F862" s="6"/>
      <c r="G862" s="6"/>
      <c r="M862" s="69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2">
      <c r="A863" s="6"/>
      <c r="B863" s="6"/>
      <c r="C863" s="6"/>
      <c r="D863" s="6"/>
      <c r="E863" s="6"/>
      <c r="F863" s="6"/>
      <c r="G863" s="6"/>
      <c r="M863" s="69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2">
      <c r="A864" s="6"/>
      <c r="B864" s="6"/>
      <c r="C864" s="6"/>
      <c r="D864" s="6"/>
      <c r="E864" s="6"/>
      <c r="F864" s="6"/>
      <c r="G864" s="6"/>
      <c r="M864" s="69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2">
      <c r="A865" s="6"/>
      <c r="B865" s="6"/>
      <c r="C865" s="6"/>
      <c r="D865" s="6"/>
      <c r="E865" s="6"/>
      <c r="F865" s="6"/>
      <c r="G865" s="6"/>
      <c r="M865" s="69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2">
      <c r="A866" s="6"/>
      <c r="B866" s="6"/>
      <c r="C866" s="6"/>
      <c r="D866" s="6"/>
      <c r="E866" s="6"/>
      <c r="F866" s="6"/>
      <c r="G866" s="6"/>
      <c r="M866" s="69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2">
      <c r="A867" s="6"/>
      <c r="B867" s="6"/>
      <c r="C867" s="6"/>
      <c r="D867" s="6"/>
      <c r="E867" s="6"/>
      <c r="F867" s="6"/>
      <c r="G867" s="6"/>
      <c r="M867" s="69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2">
      <c r="A868" s="6"/>
      <c r="B868" s="6"/>
      <c r="C868" s="6"/>
      <c r="D868" s="6"/>
      <c r="E868" s="6"/>
      <c r="F868" s="6"/>
      <c r="G868" s="6"/>
      <c r="M868" s="69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2">
      <c r="A869" s="6"/>
      <c r="B869" s="6"/>
      <c r="C869" s="6"/>
      <c r="D869" s="6"/>
      <c r="E869" s="6"/>
      <c r="F869" s="6"/>
      <c r="G869" s="6"/>
      <c r="M869" s="69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2">
      <c r="A870" s="6"/>
      <c r="B870" s="6"/>
      <c r="C870" s="6"/>
      <c r="D870" s="6"/>
      <c r="E870" s="6"/>
      <c r="F870" s="6"/>
      <c r="G870" s="6"/>
      <c r="M870" s="69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2">
      <c r="A871" s="6"/>
      <c r="B871" s="6"/>
      <c r="C871" s="6"/>
      <c r="D871" s="6"/>
      <c r="E871" s="6"/>
      <c r="F871" s="6"/>
      <c r="G871" s="6"/>
      <c r="M871" s="69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2">
      <c r="A872" s="6"/>
      <c r="B872" s="6"/>
      <c r="C872" s="6"/>
      <c r="D872" s="6"/>
      <c r="E872" s="6"/>
      <c r="F872" s="6"/>
      <c r="G872" s="6"/>
      <c r="M872" s="69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2">
      <c r="A873" s="6"/>
      <c r="B873" s="6"/>
      <c r="C873" s="6"/>
      <c r="D873" s="6"/>
      <c r="E873" s="6"/>
      <c r="F873" s="6"/>
      <c r="G873" s="6"/>
      <c r="M873" s="69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2">
      <c r="A874" s="6"/>
      <c r="B874" s="6"/>
      <c r="C874" s="6"/>
      <c r="D874" s="6"/>
      <c r="E874" s="6"/>
      <c r="F874" s="6"/>
      <c r="G874" s="6"/>
      <c r="M874" s="69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2">
      <c r="A875" s="6"/>
      <c r="B875" s="6"/>
      <c r="C875" s="6"/>
      <c r="D875" s="6"/>
      <c r="E875" s="6"/>
      <c r="F875" s="6"/>
      <c r="G875" s="6"/>
      <c r="M875" s="69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2">
      <c r="A876" s="6"/>
      <c r="B876" s="6"/>
      <c r="C876" s="6"/>
      <c r="D876" s="6"/>
      <c r="E876" s="6"/>
      <c r="F876" s="6"/>
      <c r="G876" s="6"/>
      <c r="M876" s="69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2">
      <c r="A877" s="6"/>
      <c r="B877" s="6"/>
      <c r="C877" s="6"/>
      <c r="D877" s="6"/>
      <c r="E877" s="6"/>
      <c r="F877" s="6"/>
      <c r="G877" s="6"/>
      <c r="M877" s="69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2">
      <c r="A878" s="6"/>
      <c r="B878" s="6"/>
      <c r="C878" s="6"/>
      <c r="D878" s="6"/>
      <c r="E878" s="6"/>
      <c r="F878" s="6"/>
      <c r="G878" s="6"/>
      <c r="M878" s="69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2">
      <c r="A879" s="6"/>
      <c r="B879" s="6"/>
      <c r="C879" s="6"/>
      <c r="D879" s="6"/>
      <c r="E879" s="6"/>
      <c r="F879" s="6"/>
      <c r="G879" s="6"/>
      <c r="M879" s="69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2">
      <c r="A880" s="6"/>
      <c r="B880" s="6"/>
      <c r="C880" s="6"/>
      <c r="D880" s="6"/>
      <c r="E880" s="6"/>
      <c r="F880" s="6"/>
      <c r="G880" s="6"/>
      <c r="M880" s="69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2">
      <c r="A881" s="6"/>
      <c r="B881" s="6"/>
      <c r="C881" s="6"/>
      <c r="D881" s="6"/>
      <c r="E881" s="6"/>
      <c r="F881" s="6"/>
      <c r="G881" s="6"/>
      <c r="M881" s="69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2">
      <c r="A882" s="6"/>
      <c r="B882" s="6"/>
      <c r="C882" s="6"/>
      <c r="D882" s="6"/>
      <c r="E882" s="6"/>
      <c r="F882" s="6"/>
      <c r="G882" s="6"/>
      <c r="M882" s="69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2">
      <c r="A883" s="6"/>
      <c r="B883" s="6"/>
      <c r="C883" s="6"/>
      <c r="D883" s="6"/>
      <c r="E883" s="6"/>
      <c r="F883" s="6"/>
      <c r="G883" s="6"/>
      <c r="M883" s="69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2">
      <c r="A884" s="6"/>
      <c r="B884" s="6"/>
      <c r="C884" s="6"/>
      <c r="D884" s="6"/>
      <c r="E884" s="6"/>
      <c r="F884" s="6"/>
      <c r="G884" s="6"/>
      <c r="M884" s="69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2">
      <c r="A885" s="6"/>
      <c r="B885" s="6"/>
      <c r="C885" s="6"/>
      <c r="D885" s="6"/>
      <c r="E885" s="6"/>
      <c r="F885" s="6"/>
      <c r="G885" s="6"/>
      <c r="M885" s="69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2">
      <c r="A886" s="6"/>
      <c r="B886" s="6"/>
      <c r="C886" s="6"/>
      <c r="D886" s="6"/>
      <c r="E886" s="6"/>
      <c r="F886" s="6"/>
      <c r="G886" s="6"/>
      <c r="M886" s="69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2">
      <c r="A887" s="6"/>
      <c r="B887" s="6"/>
      <c r="C887" s="6"/>
      <c r="D887" s="6"/>
      <c r="E887" s="6"/>
      <c r="F887" s="6"/>
      <c r="G887" s="6"/>
      <c r="M887" s="69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2">
      <c r="A888" s="6"/>
      <c r="B888" s="6"/>
      <c r="C888" s="6"/>
      <c r="D888" s="6"/>
      <c r="E888" s="6"/>
      <c r="F888" s="6"/>
      <c r="G888" s="6"/>
      <c r="M888" s="69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2">
      <c r="A889" s="6"/>
      <c r="B889" s="6"/>
      <c r="C889" s="6"/>
      <c r="D889" s="6"/>
      <c r="E889" s="6"/>
      <c r="F889" s="6"/>
      <c r="G889" s="6"/>
      <c r="M889" s="69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2">
      <c r="A890" s="6"/>
      <c r="B890" s="6"/>
      <c r="C890" s="6"/>
      <c r="D890" s="6"/>
      <c r="E890" s="6"/>
      <c r="F890" s="6"/>
      <c r="G890" s="6"/>
      <c r="M890" s="69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2">
      <c r="A891" s="6"/>
      <c r="B891" s="6"/>
      <c r="C891" s="6"/>
      <c r="D891" s="6"/>
      <c r="E891" s="6"/>
      <c r="F891" s="6"/>
      <c r="G891" s="6"/>
      <c r="M891" s="69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2">
      <c r="A892" s="6"/>
      <c r="B892" s="6"/>
      <c r="C892" s="6"/>
      <c r="D892" s="6"/>
      <c r="E892" s="6"/>
      <c r="F892" s="6"/>
      <c r="G892" s="6"/>
      <c r="M892" s="69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2">
      <c r="A893" s="6"/>
      <c r="B893" s="6"/>
      <c r="C893" s="6"/>
      <c r="D893" s="6"/>
      <c r="E893" s="6"/>
      <c r="F893" s="6"/>
      <c r="G893" s="6"/>
      <c r="M893" s="69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2">
      <c r="A894" s="6"/>
      <c r="B894" s="6"/>
      <c r="C894" s="6"/>
      <c r="D894" s="6"/>
      <c r="E894" s="6"/>
      <c r="F894" s="6"/>
      <c r="G894" s="6"/>
      <c r="M894" s="69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2">
      <c r="A895" s="6"/>
      <c r="B895" s="6"/>
      <c r="C895" s="6"/>
      <c r="D895" s="6"/>
      <c r="E895" s="6"/>
      <c r="F895" s="6"/>
      <c r="G895" s="6"/>
      <c r="M895" s="69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2">
      <c r="A896" s="6"/>
      <c r="B896" s="6"/>
      <c r="C896" s="6"/>
      <c r="D896" s="6"/>
      <c r="E896" s="6"/>
      <c r="F896" s="6"/>
      <c r="G896" s="6"/>
      <c r="M896" s="69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2">
      <c r="A897" s="6"/>
      <c r="B897" s="6"/>
      <c r="C897" s="6"/>
      <c r="D897" s="6"/>
      <c r="E897" s="6"/>
      <c r="F897" s="6"/>
      <c r="G897" s="6"/>
      <c r="M897" s="69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2">
      <c r="A898" s="6"/>
      <c r="B898" s="6"/>
      <c r="C898" s="6"/>
      <c r="D898" s="6"/>
      <c r="E898" s="6"/>
      <c r="F898" s="6"/>
      <c r="G898" s="6"/>
      <c r="M898" s="69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2">
      <c r="A899" s="6"/>
      <c r="B899" s="6"/>
      <c r="C899" s="6"/>
      <c r="D899" s="6"/>
      <c r="E899" s="6"/>
      <c r="F899" s="6"/>
      <c r="G899" s="6"/>
      <c r="M899" s="69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2">
      <c r="A900" s="6"/>
      <c r="B900" s="6"/>
      <c r="C900" s="6"/>
      <c r="D900" s="6"/>
      <c r="E900" s="6"/>
      <c r="F900" s="6"/>
      <c r="G900" s="6"/>
      <c r="M900" s="69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2">
      <c r="A901" s="6"/>
      <c r="B901" s="6"/>
      <c r="C901" s="6"/>
      <c r="D901" s="6"/>
      <c r="E901" s="6"/>
      <c r="F901" s="6"/>
      <c r="G901" s="6"/>
      <c r="M901" s="69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2">
      <c r="A902" s="6"/>
      <c r="B902" s="6"/>
      <c r="C902" s="6"/>
      <c r="D902" s="6"/>
      <c r="E902" s="6"/>
      <c r="F902" s="6"/>
      <c r="G902" s="6"/>
      <c r="M902" s="69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2">
      <c r="A903" s="6"/>
      <c r="B903" s="6"/>
      <c r="C903" s="6"/>
      <c r="D903" s="6"/>
      <c r="E903" s="6"/>
      <c r="F903" s="6"/>
      <c r="G903" s="6"/>
      <c r="M903" s="69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2">
      <c r="A904" s="6"/>
      <c r="B904" s="6"/>
      <c r="C904" s="6"/>
      <c r="D904" s="6"/>
      <c r="E904" s="6"/>
      <c r="F904" s="6"/>
      <c r="G904" s="6"/>
      <c r="M904" s="69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2">
      <c r="A905" s="6"/>
      <c r="B905" s="6"/>
      <c r="C905" s="6"/>
      <c r="D905" s="6"/>
      <c r="E905" s="6"/>
      <c r="F905" s="6"/>
      <c r="G905" s="6"/>
      <c r="M905" s="69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2">
      <c r="A906" s="6"/>
      <c r="B906" s="6"/>
      <c r="C906" s="6"/>
      <c r="D906" s="6"/>
      <c r="E906" s="6"/>
      <c r="F906" s="6"/>
      <c r="G906" s="6"/>
      <c r="M906" s="69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2">
      <c r="A907" s="6"/>
      <c r="B907" s="6"/>
      <c r="C907" s="6"/>
      <c r="D907" s="6"/>
      <c r="E907" s="6"/>
      <c r="F907" s="6"/>
      <c r="G907" s="6"/>
      <c r="M907" s="69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2">
      <c r="A908" s="6"/>
      <c r="B908" s="6"/>
      <c r="C908" s="6"/>
      <c r="D908" s="6"/>
      <c r="E908" s="6"/>
      <c r="F908" s="6"/>
      <c r="G908" s="6"/>
      <c r="M908" s="69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2">
      <c r="A909" s="6"/>
      <c r="B909" s="6"/>
      <c r="C909" s="6"/>
      <c r="D909" s="6"/>
      <c r="E909" s="6"/>
      <c r="F909" s="6"/>
      <c r="G909" s="6"/>
      <c r="M909" s="69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2">
      <c r="A910" s="6"/>
      <c r="B910" s="6"/>
      <c r="C910" s="6"/>
      <c r="D910" s="6"/>
      <c r="E910" s="6"/>
      <c r="F910" s="6"/>
      <c r="G910" s="6"/>
      <c r="M910" s="69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2">
      <c r="A911" s="6"/>
      <c r="B911" s="6"/>
      <c r="C911" s="6"/>
      <c r="D911" s="6"/>
      <c r="E911" s="6"/>
      <c r="F911" s="6"/>
      <c r="G911" s="6"/>
      <c r="M911" s="69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2">
      <c r="A912" s="6"/>
      <c r="B912" s="6"/>
      <c r="C912" s="6"/>
      <c r="D912" s="6"/>
      <c r="E912" s="6"/>
      <c r="F912" s="6"/>
      <c r="G912" s="6"/>
      <c r="M912" s="69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2">
      <c r="A913" s="6"/>
      <c r="B913" s="6"/>
      <c r="C913" s="6"/>
      <c r="D913" s="6"/>
      <c r="E913" s="6"/>
      <c r="F913" s="6"/>
      <c r="G913" s="6"/>
      <c r="M913" s="69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2">
      <c r="A914" s="6"/>
      <c r="B914" s="6"/>
      <c r="C914" s="6"/>
      <c r="D914" s="6"/>
      <c r="E914" s="6"/>
      <c r="F914" s="6"/>
      <c r="G914" s="6"/>
      <c r="M914" s="69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2">
      <c r="A915" s="6"/>
      <c r="B915" s="6"/>
      <c r="C915" s="6"/>
      <c r="D915" s="6"/>
      <c r="E915" s="6"/>
      <c r="F915" s="6"/>
      <c r="G915" s="6"/>
      <c r="M915" s="69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2">
      <c r="A916" s="6"/>
      <c r="B916" s="6"/>
      <c r="C916" s="6"/>
      <c r="D916" s="6"/>
      <c r="E916" s="6"/>
      <c r="F916" s="6"/>
      <c r="G916" s="6"/>
      <c r="M916" s="69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2">
      <c r="A917" s="6"/>
      <c r="B917" s="6"/>
      <c r="C917" s="6"/>
      <c r="D917" s="6"/>
      <c r="E917" s="6"/>
      <c r="F917" s="6"/>
      <c r="G917" s="6"/>
      <c r="M917" s="69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2">
      <c r="A918" s="6"/>
      <c r="B918" s="6"/>
      <c r="C918" s="6"/>
      <c r="D918" s="6"/>
      <c r="E918" s="6"/>
      <c r="F918" s="6"/>
      <c r="G918" s="6"/>
      <c r="M918" s="69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2">
      <c r="A919" s="6"/>
      <c r="B919" s="6"/>
      <c r="C919" s="6"/>
      <c r="D919" s="6"/>
      <c r="E919" s="6"/>
      <c r="F919" s="6"/>
      <c r="G919" s="6"/>
      <c r="M919" s="69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2">
      <c r="A920" s="6"/>
      <c r="B920" s="6"/>
      <c r="C920" s="6"/>
      <c r="D920" s="6"/>
      <c r="E920" s="6"/>
      <c r="F920" s="6"/>
      <c r="G920" s="6"/>
      <c r="M920" s="69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2">
      <c r="A921" s="6"/>
      <c r="B921" s="6"/>
      <c r="C921" s="6"/>
      <c r="D921" s="6"/>
      <c r="E921" s="6"/>
      <c r="F921" s="6"/>
      <c r="G921" s="6"/>
      <c r="M921" s="69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2">
      <c r="A922" s="6"/>
      <c r="B922" s="6"/>
      <c r="C922" s="6"/>
      <c r="D922" s="6"/>
      <c r="E922" s="6"/>
      <c r="F922" s="6"/>
      <c r="G922" s="6"/>
      <c r="M922" s="69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2">
      <c r="A923" s="6"/>
      <c r="B923" s="6"/>
      <c r="C923" s="6"/>
      <c r="D923" s="6"/>
      <c r="E923" s="6"/>
      <c r="F923" s="6"/>
      <c r="G923" s="6"/>
      <c r="M923" s="69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2">
      <c r="A924" s="6"/>
      <c r="B924" s="6"/>
      <c r="C924" s="6"/>
      <c r="D924" s="6"/>
      <c r="E924" s="6"/>
      <c r="F924" s="6"/>
      <c r="G924" s="6"/>
      <c r="M924" s="69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2">
      <c r="A925" s="6"/>
      <c r="B925" s="6"/>
      <c r="C925" s="6"/>
      <c r="D925" s="6"/>
      <c r="E925" s="6"/>
      <c r="F925" s="6"/>
      <c r="G925" s="6"/>
      <c r="M925" s="69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2">
      <c r="A926" s="6"/>
      <c r="B926" s="6"/>
      <c r="C926" s="6"/>
      <c r="D926" s="6"/>
      <c r="E926" s="6"/>
      <c r="F926" s="6"/>
      <c r="G926" s="6"/>
      <c r="M926" s="69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2">
      <c r="A927" s="6"/>
      <c r="B927" s="6"/>
      <c r="C927" s="6"/>
      <c r="D927" s="6"/>
      <c r="E927" s="6"/>
      <c r="F927" s="6"/>
      <c r="G927" s="6"/>
      <c r="M927" s="69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2">
      <c r="A928" s="6"/>
      <c r="B928" s="6"/>
      <c r="C928" s="6"/>
      <c r="D928" s="6"/>
      <c r="E928" s="6"/>
      <c r="F928" s="6"/>
      <c r="G928" s="6"/>
      <c r="M928" s="69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2">
      <c r="A929" s="6"/>
      <c r="B929" s="6"/>
      <c r="C929" s="6"/>
      <c r="D929" s="6"/>
      <c r="E929" s="6"/>
      <c r="F929" s="6"/>
      <c r="G929" s="6"/>
      <c r="M929" s="69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2">
      <c r="A930" s="6"/>
      <c r="B930" s="6"/>
      <c r="C930" s="6"/>
      <c r="D930" s="6"/>
      <c r="E930" s="6"/>
      <c r="F930" s="6"/>
      <c r="G930" s="6"/>
      <c r="M930" s="69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2">
      <c r="A931" s="6"/>
      <c r="B931" s="6"/>
      <c r="C931" s="6"/>
      <c r="D931" s="6"/>
      <c r="E931" s="6"/>
      <c r="F931" s="6"/>
      <c r="G931" s="6"/>
      <c r="M931" s="69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2">
      <c r="A932" s="6"/>
      <c r="B932" s="6"/>
      <c r="C932" s="6"/>
      <c r="D932" s="6"/>
      <c r="E932" s="6"/>
      <c r="F932" s="6"/>
      <c r="G932" s="6"/>
      <c r="M932" s="69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2">
      <c r="A933" s="6"/>
      <c r="B933" s="6"/>
      <c r="C933" s="6"/>
      <c r="D933" s="6"/>
      <c r="E933" s="6"/>
      <c r="F933" s="6"/>
      <c r="G933" s="6"/>
      <c r="M933" s="69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2">
      <c r="A934" s="6"/>
      <c r="B934" s="6"/>
      <c r="C934" s="6"/>
      <c r="D934" s="6"/>
      <c r="E934" s="6"/>
      <c r="F934" s="6"/>
      <c r="G934" s="6"/>
      <c r="M934" s="69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2">
      <c r="A935" s="6"/>
      <c r="B935" s="6"/>
      <c r="C935" s="6"/>
      <c r="D935" s="6"/>
      <c r="E935" s="6"/>
      <c r="F935" s="6"/>
      <c r="G935" s="6"/>
      <c r="M935" s="69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2">
      <c r="A936" s="6"/>
      <c r="B936" s="6"/>
      <c r="C936" s="6"/>
      <c r="D936" s="6"/>
      <c r="E936" s="6"/>
      <c r="F936" s="6"/>
      <c r="G936" s="6"/>
      <c r="M936" s="69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2">
      <c r="A937" s="6"/>
      <c r="B937" s="6"/>
      <c r="C937" s="6"/>
      <c r="D937" s="6"/>
      <c r="E937" s="6"/>
      <c r="F937" s="6"/>
      <c r="G937" s="6"/>
      <c r="M937" s="69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2">
      <c r="A938" s="6"/>
      <c r="B938" s="6"/>
      <c r="C938" s="6"/>
      <c r="D938" s="6"/>
      <c r="E938" s="6"/>
      <c r="F938" s="6"/>
      <c r="G938" s="6"/>
      <c r="M938" s="69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2">
      <c r="A939" s="6"/>
      <c r="B939" s="6"/>
      <c r="C939" s="6"/>
      <c r="D939" s="6"/>
      <c r="E939" s="6"/>
      <c r="F939" s="6"/>
      <c r="G939" s="6"/>
      <c r="M939" s="69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2">
      <c r="A940" s="6"/>
      <c r="B940" s="6"/>
      <c r="C940" s="6"/>
      <c r="D940" s="6"/>
      <c r="E940" s="6"/>
      <c r="F940" s="6"/>
      <c r="G940" s="6"/>
      <c r="M940" s="69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2">
      <c r="A941" s="6"/>
      <c r="B941" s="6"/>
      <c r="C941" s="6"/>
      <c r="D941" s="6"/>
      <c r="E941" s="6"/>
      <c r="F941" s="6"/>
      <c r="G941" s="6"/>
      <c r="M941" s="69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2">
      <c r="A942" s="6"/>
      <c r="B942" s="6"/>
      <c r="C942" s="6"/>
      <c r="D942" s="6"/>
      <c r="E942" s="6"/>
      <c r="F942" s="6"/>
      <c r="G942" s="6"/>
      <c r="M942" s="69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2">
      <c r="A943" s="6"/>
      <c r="B943" s="6"/>
      <c r="C943" s="6"/>
      <c r="D943" s="6"/>
      <c r="E943" s="6"/>
      <c r="F943" s="6"/>
      <c r="G943" s="6"/>
      <c r="M943" s="69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2">
      <c r="A944" s="6"/>
      <c r="B944" s="6"/>
      <c r="C944" s="6"/>
      <c r="D944" s="6"/>
      <c r="E944" s="6"/>
      <c r="F944" s="6"/>
      <c r="G944" s="6"/>
      <c r="M944" s="69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2">
      <c r="A945" s="6"/>
      <c r="B945" s="6"/>
      <c r="C945" s="6"/>
      <c r="D945" s="6"/>
      <c r="E945" s="6"/>
      <c r="F945" s="6"/>
      <c r="G945" s="6"/>
      <c r="M945" s="69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2">
      <c r="A946" s="6"/>
      <c r="B946" s="6"/>
      <c r="C946" s="6"/>
      <c r="D946" s="6"/>
      <c r="E946" s="6"/>
      <c r="F946" s="6"/>
      <c r="G946" s="6"/>
      <c r="M946" s="69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2">
      <c r="A947" s="6"/>
      <c r="B947" s="6"/>
      <c r="C947" s="6"/>
      <c r="D947" s="6"/>
      <c r="E947" s="6"/>
      <c r="F947" s="6"/>
      <c r="G947" s="6"/>
      <c r="M947" s="69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2">
      <c r="A948" s="6"/>
      <c r="B948" s="6"/>
      <c r="C948" s="6"/>
      <c r="D948" s="6"/>
      <c r="E948" s="6"/>
      <c r="F948" s="6"/>
      <c r="G948" s="6"/>
      <c r="M948" s="69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2">
      <c r="A949" s="6"/>
      <c r="B949" s="6"/>
      <c r="C949" s="6"/>
      <c r="D949" s="6"/>
      <c r="E949" s="6"/>
      <c r="F949" s="6"/>
      <c r="G949" s="6"/>
      <c r="M949" s="69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2">
      <c r="A950" s="6"/>
      <c r="B950" s="6"/>
      <c r="C950" s="6"/>
      <c r="D950" s="6"/>
      <c r="E950" s="6"/>
      <c r="F950" s="6"/>
      <c r="G950" s="6"/>
      <c r="M950" s="69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2">
      <c r="A951" s="6"/>
      <c r="B951" s="6"/>
      <c r="C951" s="6"/>
      <c r="D951" s="6"/>
      <c r="E951" s="6"/>
      <c r="F951" s="6"/>
      <c r="G951" s="6"/>
      <c r="M951" s="69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2">
      <c r="A952" s="6"/>
      <c r="B952" s="6"/>
      <c r="C952" s="6"/>
      <c r="D952" s="6"/>
      <c r="E952" s="6"/>
      <c r="F952" s="6"/>
      <c r="G952" s="6"/>
      <c r="M952" s="69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2">
      <c r="A953" s="6"/>
      <c r="B953" s="6"/>
      <c r="C953" s="6"/>
      <c r="D953" s="6"/>
      <c r="E953" s="6"/>
      <c r="F953" s="6"/>
      <c r="G953" s="6"/>
      <c r="M953" s="69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2">
      <c r="A954" s="6"/>
      <c r="B954" s="6"/>
      <c r="C954" s="6"/>
      <c r="D954" s="6"/>
      <c r="E954" s="6"/>
      <c r="F954" s="6"/>
      <c r="G954" s="6"/>
      <c r="M954" s="69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2">
      <c r="A955" s="6"/>
      <c r="B955" s="6"/>
      <c r="C955" s="6"/>
      <c r="D955" s="6"/>
      <c r="E955" s="6"/>
      <c r="F955" s="6"/>
      <c r="G955" s="6"/>
      <c r="M955" s="69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2">
      <c r="A956" s="6"/>
      <c r="B956" s="6"/>
      <c r="C956" s="6"/>
      <c r="D956" s="6"/>
      <c r="E956" s="6"/>
      <c r="F956" s="6"/>
      <c r="G956" s="6"/>
      <c r="M956" s="69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2">
      <c r="A957" s="6"/>
      <c r="B957" s="6"/>
      <c r="C957" s="6"/>
      <c r="D957" s="6"/>
      <c r="E957" s="6"/>
      <c r="F957" s="6"/>
      <c r="G957" s="6"/>
      <c r="M957" s="69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2">
      <c r="A958" s="6"/>
      <c r="B958" s="6"/>
      <c r="C958" s="6"/>
      <c r="D958" s="6"/>
      <c r="E958" s="6"/>
      <c r="F958" s="6"/>
      <c r="G958" s="6"/>
      <c r="M958" s="69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2">
      <c r="A959" s="6"/>
      <c r="B959" s="6"/>
      <c r="C959" s="6"/>
      <c r="D959" s="6"/>
      <c r="E959" s="6"/>
      <c r="F959" s="6"/>
      <c r="G959" s="6"/>
      <c r="M959" s="69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2">
      <c r="A960" s="6"/>
      <c r="B960" s="6"/>
      <c r="C960" s="6"/>
      <c r="D960" s="6"/>
      <c r="E960" s="6"/>
      <c r="F960" s="6"/>
      <c r="G960" s="6"/>
      <c r="M960" s="69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2">
      <c r="A961" s="6"/>
      <c r="B961" s="6"/>
      <c r="C961" s="6"/>
      <c r="D961" s="6"/>
      <c r="E961" s="6"/>
      <c r="F961" s="6"/>
      <c r="G961" s="6"/>
      <c r="M961" s="69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2">
      <c r="A962" s="6"/>
      <c r="B962" s="6"/>
      <c r="C962" s="6"/>
      <c r="D962" s="6"/>
      <c r="E962" s="6"/>
      <c r="F962" s="6"/>
      <c r="G962" s="6"/>
      <c r="M962" s="69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2">
      <c r="A963" s="6"/>
      <c r="B963" s="6"/>
      <c r="C963" s="6"/>
      <c r="D963" s="6"/>
      <c r="E963" s="6"/>
      <c r="F963" s="6"/>
      <c r="G963" s="6"/>
      <c r="M963" s="69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2">
      <c r="A964" s="6"/>
      <c r="B964" s="6"/>
      <c r="C964" s="6"/>
      <c r="D964" s="6"/>
      <c r="E964" s="6"/>
      <c r="F964" s="6"/>
      <c r="G964" s="6"/>
      <c r="M964" s="69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2">
      <c r="A965" s="6"/>
      <c r="B965" s="6"/>
      <c r="C965" s="6"/>
      <c r="D965" s="6"/>
      <c r="E965" s="6"/>
      <c r="F965" s="6"/>
      <c r="G965" s="6"/>
      <c r="M965" s="69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2">
      <c r="A966" s="6"/>
      <c r="B966" s="6"/>
      <c r="C966" s="6"/>
      <c r="D966" s="6"/>
      <c r="E966" s="6"/>
      <c r="F966" s="6"/>
      <c r="G966" s="6"/>
      <c r="M966" s="69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2">
      <c r="A967" s="6"/>
      <c r="B967" s="6"/>
      <c r="C967" s="6"/>
      <c r="D967" s="6"/>
      <c r="E967" s="6"/>
      <c r="F967" s="6"/>
      <c r="G967" s="6"/>
      <c r="M967" s="69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2">
      <c r="A968" s="6"/>
      <c r="B968" s="6"/>
      <c r="C968" s="6"/>
      <c r="D968" s="6"/>
      <c r="E968" s="6"/>
      <c r="F968" s="6"/>
      <c r="G968" s="6"/>
      <c r="M968" s="69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2">
      <c r="A969" s="6"/>
      <c r="B969" s="6"/>
      <c r="C969" s="6"/>
      <c r="D969" s="6"/>
      <c r="E969" s="6"/>
      <c r="F969" s="6"/>
      <c r="G969" s="6"/>
      <c r="M969" s="69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2">
      <c r="A970" s="6"/>
      <c r="B970" s="6"/>
      <c r="C970" s="6"/>
      <c r="D970" s="6"/>
      <c r="E970" s="6"/>
      <c r="F970" s="6"/>
      <c r="G970" s="6"/>
      <c r="M970" s="69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2">
      <c r="A971" s="6"/>
      <c r="B971" s="6"/>
      <c r="C971" s="6"/>
      <c r="D971" s="6"/>
      <c r="E971" s="6"/>
      <c r="F971" s="6"/>
      <c r="G971" s="6"/>
      <c r="M971" s="69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2">
      <c r="A972" s="6"/>
      <c r="B972" s="6"/>
      <c r="C972" s="6"/>
      <c r="D972" s="6"/>
      <c r="E972" s="6"/>
      <c r="F972" s="6"/>
      <c r="G972" s="6"/>
      <c r="M972" s="69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2">
      <c r="A973" s="6"/>
      <c r="B973" s="6"/>
      <c r="C973" s="6"/>
      <c r="D973" s="6"/>
      <c r="E973" s="6"/>
      <c r="F973" s="6"/>
      <c r="G973" s="6"/>
      <c r="M973" s="69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2">
      <c r="A974" s="6"/>
      <c r="B974" s="6"/>
      <c r="C974" s="6"/>
      <c r="D974" s="6"/>
      <c r="E974" s="6"/>
      <c r="F974" s="6"/>
      <c r="G974" s="6"/>
      <c r="M974" s="69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2">
      <c r="A975" s="6"/>
      <c r="B975" s="6"/>
      <c r="C975" s="6"/>
      <c r="D975" s="6"/>
      <c r="E975" s="6"/>
      <c r="F975" s="6"/>
      <c r="G975" s="6"/>
      <c r="M975" s="69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2">
      <c r="A976" s="6"/>
      <c r="B976" s="6"/>
      <c r="C976" s="6"/>
      <c r="D976" s="6"/>
      <c r="E976" s="6"/>
      <c r="F976" s="6"/>
      <c r="G976" s="6"/>
      <c r="M976" s="69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2">
      <c r="A977" s="6"/>
      <c r="B977" s="6"/>
      <c r="C977" s="6"/>
      <c r="D977" s="6"/>
      <c r="E977" s="6"/>
      <c r="F977" s="6"/>
      <c r="G977" s="6"/>
      <c r="M977" s="69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2">
      <c r="A978" s="6"/>
      <c r="B978" s="6"/>
      <c r="C978" s="6"/>
      <c r="D978" s="6"/>
      <c r="E978" s="6"/>
      <c r="F978" s="6"/>
      <c r="G978" s="6"/>
      <c r="M978" s="69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2">
      <c r="A979" s="6"/>
      <c r="B979" s="6"/>
      <c r="C979" s="6"/>
      <c r="D979" s="6"/>
      <c r="E979" s="6"/>
      <c r="F979" s="6"/>
      <c r="G979" s="6"/>
      <c r="M979" s="69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2">
      <c r="A980" s="6"/>
      <c r="B980" s="6"/>
      <c r="C980" s="6"/>
      <c r="D980" s="6"/>
      <c r="E980" s="6"/>
      <c r="F980" s="6"/>
      <c r="G980" s="6"/>
      <c r="M980" s="69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2">
      <c r="A981" s="6"/>
      <c r="B981" s="6"/>
      <c r="C981" s="6"/>
      <c r="D981" s="6"/>
      <c r="E981" s="6"/>
      <c r="F981" s="6"/>
      <c r="G981" s="6"/>
      <c r="M981" s="69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2">
      <c r="A982" s="6"/>
      <c r="B982" s="6"/>
      <c r="C982" s="6"/>
      <c r="D982" s="6"/>
      <c r="E982" s="6"/>
      <c r="F982" s="6"/>
      <c r="G982" s="6"/>
      <c r="M982" s="69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2">
      <c r="A983" s="6"/>
      <c r="B983" s="6"/>
      <c r="C983" s="6"/>
      <c r="D983" s="6"/>
      <c r="E983" s="6"/>
      <c r="F983" s="6"/>
      <c r="G983" s="6"/>
      <c r="M983" s="69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2">
      <c r="A984" s="6"/>
      <c r="B984" s="6"/>
      <c r="C984" s="6"/>
      <c r="D984" s="6"/>
      <c r="E984" s="6"/>
      <c r="F984" s="6"/>
      <c r="G984" s="6"/>
      <c r="M984" s="69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2">
      <c r="A985" s="6"/>
      <c r="B985" s="6"/>
      <c r="C985" s="6"/>
      <c r="D985" s="6"/>
      <c r="E985" s="6"/>
      <c r="F985" s="6"/>
      <c r="G985" s="6"/>
      <c r="M985" s="69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2">
      <c r="A986" s="6"/>
      <c r="B986" s="6"/>
      <c r="C986" s="6"/>
      <c r="D986" s="6"/>
      <c r="E986" s="6"/>
      <c r="F986" s="6"/>
      <c r="G986" s="6"/>
      <c r="M986" s="69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2">
      <c r="A987" s="6"/>
      <c r="B987" s="6"/>
      <c r="C987" s="6"/>
      <c r="D987" s="6"/>
      <c r="E987" s="6"/>
      <c r="F987" s="6"/>
      <c r="G987" s="6"/>
      <c r="M987" s="69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2">
      <c r="A988" s="6"/>
      <c r="B988" s="6"/>
      <c r="C988" s="6"/>
      <c r="D988" s="6"/>
      <c r="E988" s="6"/>
      <c r="F988" s="6"/>
      <c r="G988" s="6"/>
      <c r="M988" s="69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2">
      <c r="A989" s="6"/>
      <c r="B989" s="6"/>
      <c r="C989" s="6"/>
      <c r="D989" s="6"/>
      <c r="E989" s="6"/>
      <c r="F989" s="6"/>
      <c r="G989" s="6"/>
      <c r="M989" s="69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2">
      <c r="A990" s="6"/>
      <c r="B990" s="6"/>
      <c r="C990" s="6"/>
      <c r="D990" s="6"/>
      <c r="E990" s="6"/>
      <c r="F990" s="6"/>
      <c r="G990" s="6"/>
      <c r="M990" s="69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2">
      <c r="A991" s="6"/>
      <c r="B991" s="6"/>
      <c r="C991" s="6"/>
      <c r="D991" s="6"/>
      <c r="E991" s="6"/>
      <c r="F991" s="6"/>
      <c r="G991" s="6"/>
      <c r="M991" s="69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2">
      <c r="A992" s="6"/>
      <c r="B992" s="6"/>
      <c r="C992" s="6"/>
      <c r="D992" s="6"/>
      <c r="E992" s="6"/>
      <c r="F992" s="6"/>
      <c r="G992" s="6"/>
      <c r="M992" s="69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2">
      <c r="A993" s="6"/>
      <c r="B993" s="6"/>
      <c r="C993" s="6"/>
      <c r="D993" s="6"/>
      <c r="E993" s="6"/>
      <c r="F993" s="6"/>
      <c r="G993" s="6"/>
      <c r="M993" s="69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2">
      <c r="A994" s="6"/>
      <c r="B994" s="6"/>
      <c r="C994" s="6"/>
      <c r="D994" s="6"/>
      <c r="E994" s="6"/>
      <c r="F994" s="6"/>
      <c r="G994" s="6"/>
      <c r="M994" s="69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2">
      <c r="A995" s="6"/>
      <c r="B995" s="6"/>
      <c r="C995" s="6"/>
      <c r="D995" s="6"/>
      <c r="E995" s="6"/>
      <c r="F995" s="6"/>
      <c r="G995" s="6"/>
      <c r="M995" s="69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2">
      <c r="A996" s="6"/>
      <c r="B996" s="6"/>
      <c r="C996" s="6"/>
      <c r="D996" s="6"/>
      <c r="E996" s="6"/>
      <c r="F996" s="6"/>
      <c r="G996" s="6"/>
      <c r="M996" s="69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2">
      <c r="A997" s="6"/>
      <c r="B997" s="6"/>
      <c r="C997" s="6"/>
      <c r="D997" s="6"/>
      <c r="E997" s="6"/>
      <c r="F997" s="6"/>
      <c r="G997" s="6"/>
      <c r="M997" s="69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2">
      <c r="A998" s="6"/>
      <c r="B998" s="6"/>
      <c r="C998" s="6"/>
      <c r="D998" s="6"/>
      <c r="E998" s="6"/>
      <c r="F998" s="6"/>
      <c r="G998" s="6"/>
      <c r="M998" s="69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2">
      <c r="A999" s="6"/>
      <c r="B999" s="6"/>
      <c r="C999" s="6"/>
      <c r="D999" s="6"/>
      <c r="E999" s="6"/>
      <c r="F999" s="6"/>
      <c r="G999" s="6"/>
      <c r="M999" s="69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2">
      <c r="A1000" s="6"/>
      <c r="B1000" s="6"/>
      <c r="C1000" s="6"/>
      <c r="D1000" s="6"/>
      <c r="E1000" s="6"/>
      <c r="F1000" s="6"/>
      <c r="G1000" s="6"/>
      <c r="M1000" s="69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48">
    <mergeCell ref="S52:T52"/>
    <mergeCell ref="A53:B53"/>
    <mergeCell ref="D53:E53"/>
    <mergeCell ref="H53:I53"/>
    <mergeCell ref="K53:L53"/>
    <mergeCell ref="O52:R52"/>
    <mergeCell ref="A19:B19"/>
    <mergeCell ref="D19:E19"/>
    <mergeCell ref="H19:I19"/>
    <mergeCell ref="A20:B20"/>
    <mergeCell ref="D20:E20"/>
    <mergeCell ref="H20:I20"/>
    <mergeCell ref="A21:B21"/>
    <mergeCell ref="D21:E21"/>
    <mergeCell ref="H21:I21"/>
    <mergeCell ref="A22:B22"/>
    <mergeCell ref="D22:E22"/>
    <mergeCell ref="H22:I22"/>
    <mergeCell ref="A23:B23"/>
    <mergeCell ref="D23:E23"/>
    <mergeCell ref="H23:I23"/>
    <mergeCell ref="A24:B24"/>
    <mergeCell ref="D24:E24"/>
    <mergeCell ref="H24:I24"/>
    <mergeCell ref="A1:F1"/>
    <mergeCell ref="G1:G52"/>
    <mergeCell ref="H1:L1"/>
    <mergeCell ref="A2:C3"/>
    <mergeCell ref="D2:E2"/>
    <mergeCell ref="O2:T2"/>
    <mergeCell ref="L14:M14"/>
    <mergeCell ref="D47:E47"/>
    <mergeCell ref="H47:I47"/>
    <mergeCell ref="K47:L47"/>
    <mergeCell ref="D48:F48"/>
    <mergeCell ref="H48:I48"/>
    <mergeCell ref="K48:L48"/>
    <mergeCell ref="H49:I49"/>
    <mergeCell ref="K49:L49"/>
    <mergeCell ref="D50:E50"/>
    <mergeCell ref="H50:I50"/>
    <mergeCell ref="K50:L50"/>
    <mergeCell ref="D51:E51"/>
    <mergeCell ref="H51:I51"/>
    <mergeCell ref="K51:L51"/>
    <mergeCell ref="D52:E52"/>
    <mergeCell ref="H52:I52"/>
    <mergeCell ref="K52:L52"/>
    <mergeCell ref="H2:L2"/>
    <mergeCell ref="H3:L3"/>
    <mergeCell ref="D3:E3"/>
    <mergeCell ref="D4:E4"/>
    <mergeCell ref="A4:B4"/>
    <mergeCell ref="A5:B5"/>
    <mergeCell ref="D5:E5"/>
    <mergeCell ref="D6:E6"/>
    <mergeCell ref="A6:B6"/>
    <mergeCell ref="H4:M4"/>
    <mergeCell ref="L5:M5"/>
    <mergeCell ref="A7:B7"/>
    <mergeCell ref="L6:M6"/>
    <mergeCell ref="L7:M7"/>
    <mergeCell ref="D7:E7"/>
    <mergeCell ref="D8:E8"/>
    <mergeCell ref="A8:B8"/>
    <mergeCell ref="A9:B9"/>
    <mergeCell ref="L8:M8"/>
    <mergeCell ref="L9:M9"/>
    <mergeCell ref="D9:E9"/>
    <mergeCell ref="D10:E10"/>
    <mergeCell ref="A10:B10"/>
    <mergeCell ref="A11:B11"/>
    <mergeCell ref="L10:M10"/>
    <mergeCell ref="L11:M11"/>
    <mergeCell ref="D11:E11"/>
    <mergeCell ref="D12:E12"/>
    <mergeCell ref="A12:B12"/>
    <mergeCell ref="A13:B13"/>
    <mergeCell ref="L12:M12"/>
    <mergeCell ref="L13:M13"/>
    <mergeCell ref="D13:E13"/>
    <mergeCell ref="D14:E14"/>
    <mergeCell ref="A14:B14"/>
    <mergeCell ref="A15:B15"/>
    <mergeCell ref="D15:E15"/>
    <mergeCell ref="H15:M15"/>
    <mergeCell ref="A16:B16"/>
    <mergeCell ref="D16:E16"/>
    <mergeCell ref="A18:B18"/>
    <mergeCell ref="D18:E18"/>
    <mergeCell ref="H18:J18"/>
    <mergeCell ref="H16:M16"/>
    <mergeCell ref="A17:B17"/>
    <mergeCell ref="D17:E17"/>
    <mergeCell ref="H17:M17"/>
    <mergeCell ref="A25:B25"/>
    <mergeCell ref="D25:E25"/>
    <mergeCell ref="H25:I25"/>
    <mergeCell ref="D26:F26"/>
    <mergeCell ref="H26:J27"/>
    <mergeCell ref="A28:B28"/>
    <mergeCell ref="D28:E28"/>
    <mergeCell ref="H28:J28"/>
    <mergeCell ref="A29:B29"/>
    <mergeCell ref="D29:E29"/>
    <mergeCell ref="H29:I29"/>
    <mergeCell ref="A30:B30"/>
    <mergeCell ref="D30:E30"/>
    <mergeCell ref="H30:I30"/>
    <mergeCell ref="A31:B31"/>
    <mergeCell ref="D31:E31"/>
    <mergeCell ref="H31:I31"/>
    <mergeCell ref="A32:B32"/>
    <mergeCell ref="D32:E32"/>
    <mergeCell ref="H32:I32"/>
    <mergeCell ref="A33:B33"/>
    <mergeCell ref="D33:E33"/>
    <mergeCell ref="H33:I33"/>
    <mergeCell ref="A34:B34"/>
    <mergeCell ref="D34:F34"/>
    <mergeCell ref="H34:I34"/>
    <mergeCell ref="A35:B35"/>
    <mergeCell ref="H35:I35"/>
    <mergeCell ref="A36:B36"/>
    <mergeCell ref="D36:E36"/>
    <mergeCell ref="H36:I36"/>
    <mergeCell ref="A37:B37"/>
    <mergeCell ref="D37:E37"/>
    <mergeCell ref="H37:I37"/>
    <mergeCell ref="A38:B38"/>
    <mergeCell ref="D38:E38"/>
    <mergeCell ref="H38:I38"/>
    <mergeCell ref="A39:B39"/>
    <mergeCell ref="D39:E39"/>
    <mergeCell ref="H39:I39"/>
    <mergeCell ref="H45:I45"/>
    <mergeCell ref="K45:L45"/>
    <mergeCell ref="H46:I46"/>
    <mergeCell ref="K46:L46"/>
    <mergeCell ref="A40:B40"/>
    <mergeCell ref="D40:E40"/>
    <mergeCell ref="H40:I40"/>
    <mergeCell ref="H41:M42"/>
    <mergeCell ref="D42:F42"/>
    <mergeCell ref="H43:J43"/>
    <mergeCell ref="K43:M43"/>
    <mergeCell ref="H44:I44"/>
    <mergeCell ref="K44:L44"/>
  </mergeCells>
  <printOptions horizontalCentered="1"/>
  <pageMargins left="0.25" right="0.25" top="0.34" bottom="0.33" header="0" footer="0"/>
  <pageSetup scale="7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00"/>
  <sheetViews>
    <sheetView topLeftCell="A12" workbookViewId="0">
      <selection activeCell="H46" sqref="H46:I46"/>
    </sheetView>
  </sheetViews>
  <sheetFormatPr defaultColWidth="12.5703125" defaultRowHeight="15" customHeight="1" x14ac:dyDescent="0.2"/>
  <cols>
    <col min="1" max="1" width="19.7109375" customWidth="1"/>
    <col min="2" max="2" width="6.7109375" customWidth="1"/>
    <col min="3" max="3" width="15.5703125" customWidth="1"/>
    <col min="4" max="4" width="19.7109375" customWidth="1"/>
    <col min="5" max="5" width="6.7109375" customWidth="1"/>
    <col min="6" max="6" width="15.5703125" customWidth="1"/>
    <col min="7" max="7" width="3.7109375" customWidth="1"/>
    <col min="8" max="8" width="20.5703125" customWidth="1"/>
    <col min="9" max="11" width="16.7109375" customWidth="1"/>
    <col min="12" max="13" width="13.7109375" customWidth="1"/>
    <col min="14" max="14" width="2.7109375" customWidth="1"/>
    <col min="15" max="15" width="8" customWidth="1"/>
    <col min="16" max="16" width="5.85546875" customWidth="1"/>
    <col min="17" max="17" width="6" customWidth="1"/>
    <col min="18" max="18" width="8.42578125" customWidth="1"/>
    <col min="19" max="19" width="7.85546875" customWidth="1"/>
    <col min="20" max="20" width="7.42578125" customWidth="1"/>
    <col min="21" max="26" width="9.140625" customWidth="1"/>
  </cols>
  <sheetData>
    <row r="1" spans="1:26" ht="30" customHeight="1" x14ac:dyDescent="0.4">
      <c r="A1" s="189" t="str">
        <f>'1'!A1:F1</f>
        <v>DINERO EXPRESS #8 (512) 8015655</v>
      </c>
      <c r="B1" s="172"/>
      <c r="C1" s="172"/>
      <c r="D1" s="172"/>
      <c r="E1" s="172"/>
      <c r="F1" s="172"/>
      <c r="G1" s="190"/>
      <c r="H1" s="192" t="str">
        <f>A1</f>
        <v>DINERO EXPRESS #8 (512) 8015655</v>
      </c>
      <c r="I1" s="172"/>
      <c r="J1" s="172"/>
      <c r="K1" s="172"/>
      <c r="L1" s="173"/>
      <c r="M1" s="1" t="s">
        <v>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25">
      <c r="A2" s="193" t="s">
        <v>161</v>
      </c>
      <c r="B2" s="166"/>
      <c r="C2" s="194"/>
      <c r="D2" s="198" t="s">
        <v>3</v>
      </c>
      <c r="E2" s="175"/>
      <c r="F2" s="3">
        <f>'18'!F2+1</f>
        <v>18</v>
      </c>
      <c r="G2" s="191"/>
      <c r="H2" s="185" t="s">
        <v>4</v>
      </c>
      <c r="I2" s="172"/>
      <c r="J2" s="172"/>
      <c r="K2" s="172"/>
      <c r="L2" s="173"/>
      <c r="M2" s="4">
        <f t="shared" ref="M2:M3" si="0">F2</f>
        <v>18</v>
      </c>
      <c r="N2" s="5"/>
      <c r="O2" s="199" t="s">
        <v>5</v>
      </c>
      <c r="P2" s="169"/>
      <c r="Q2" s="169"/>
      <c r="R2" s="169"/>
      <c r="S2" s="169"/>
      <c r="T2" s="170"/>
      <c r="U2" s="6"/>
      <c r="V2" s="6"/>
      <c r="W2" s="6"/>
      <c r="X2" s="6"/>
      <c r="Y2" s="6"/>
      <c r="Z2" s="6"/>
    </row>
    <row r="3" spans="1:26" ht="18" customHeight="1" x14ac:dyDescent="0.25">
      <c r="A3" s="195"/>
      <c r="B3" s="196"/>
      <c r="C3" s="197"/>
      <c r="D3" s="187" t="s">
        <v>6</v>
      </c>
      <c r="E3" s="161"/>
      <c r="F3" s="7"/>
      <c r="G3" s="191"/>
      <c r="H3" s="186"/>
      <c r="I3" s="166"/>
      <c r="J3" s="166"/>
      <c r="K3" s="166"/>
      <c r="L3" s="166"/>
      <c r="M3" s="8">
        <f t="shared" si="0"/>
        <v>0</v>
      </c>
      <c r="N3" s="6"/>
      <c r="O3" s="9" t="s">
        <v>7</v>
      </c>
      <c r="P3" s="10" t="s">
        <v>8</v>
      </c>
      <c r="Q3" s="10" t="s">
        <v>9</v>
      </c>
      <c r="R3" s="11" t="s">
        <v>10</v>
      </c>
      <c r="S3" s="10" t="s">
        <v>11</v>
      </c>
      <c r="T3" s="12" t="s">
        <v>12</v>
      </c>
      <c r="U3" s="6"/>
      <c r="V3" s="6"/>
      <c r="W3" s="6"/>
      <c r="X3" s="6"/>
      <c r="Y3" s="6"/>
      <c r="Z3" s="6"/>
    </row>
    <row r="4" spans="1:26" ht="18" customHeight="1" x14ac:dyDescent="0.2">
      <c r="A4" s="188" t="s">
        <v>13</v>
      </c>
      <c r="B4" s="161"/>
      <c r="C4" s="71" t="s">
        <v>14</v>
      </c>
      <c r="D4" s="188" t="s">
        <v>15</v>
      </c>
      <c r="E4" s="161"/>
      <c r="F4" s="14" t="s">
        <v>14</v>
      </c>
      <c r="G4" s="191"/>
      <c r="H4" s="171" t="s">
        <v>16</v>
      </c>
      <c r="I4" s="172"/>
      <c r="J4" s="172"/>
      <c r="K4" s="172"/>
      <c r="L4" s="172"/>
      <c r="M4" s="173"/>
      <c r="N4" s="15">
        <v>1</v>
      </c>
      <c r="O4" s="16"/>
      <c r="P4" s="17">
        <f>'18'!Q4</f>
        <v>0</v>
      </c>
      <c r="Q4" s="17"/>
      <c r="R4" s="18">
        <f t="shared" ref="R4:R51" si="1">Q4-P4</f>
        <v>0</v>
      </c>
      <c r="S4" s="19">
        <v>50</v>
      </c>
      <c r="T4" s="20">
        <f t="shared" ref="T4:T51" si="2">R4*S4</f>
        <v>0</v>
      </c>
      <c r="U4" s="6"/>
      <c r="V4" s="6"/>
      <c r="W4" s="6"/>
      <c r="X4" s="6"/>
      <c r="Y4" s="6"/>
      <c r="Z4" s="6"/>
    </row>
    <row r="5" spans="1:26" ht="18" customHeight="1" x14ac:dyDescent="0.2">
      <c r="A5" s="181" t="str">
        <f>'1'!A5:B5</f>
        <v>Taxable Sale</v>
      </c>
      <c r="B5" s="161"/>
      <c r="C5" s="72">
        <v>31</v>
      </c>
      <c r="D5" s="180" t="str">
        <f>'1'!D5:E5</f>
        <v>Cash Purchases</v>
      </c>
      <c r="E5" s="161"/>
      <c r="F5" s="22">
        <f>C40</f>
        <v>0</v>
      </c>
      <c r="G5" s="191"/>
      <c r="H5" s="23" t="s">
        <v>19</v>
      </c>
      <c r="I5" s="24" t="s">
        <v>14</v>
      </c>
      <c r="J5" s="24" t="s">
        <v>20</v>
      </c>
      <c r="K5" s="25" t="s">
        <v>21</v>
      </c>
      <c r="L5" s="174" t="s">
        <v>22</v>
      </c>
      <c r="M5" s="170"/>
      <c r="N5" s="15">
        <v>2</v>
      </c>
      <c r="O5" s="16"/>
      <c r="P5" s="17">
        <f>'18'!Q5</f>
        <v>0</v>
      </c>
      <c r="Q5" s="17"/>
      <c r="R5" s="18">
        <f t="shared" si="1"/>
        <v>0</v>
      </c>
      <c r="S5" s="26">
        <v>20</v>
      </c>
      <c r="T5" s="20">
        <f t="shared" si="2"/>
        <v>0</v>
      </c>
      <c r="U5" s="6"/>
      <c r="V5" s="6"/>
      <c r="W5" s="6"/>
      <c r="X5" s="6"/>
      <c r="Y5" s="6"/>
      <c r="Z5" s="6"/>
    </row>
    <row r="6" spans="1:26" ht="18" customHeight="1" x14ac:dyDescent="0.2">
      <c r="A6" s="181" t="str">
        <f>'1'!A6:B6</f>
        <v>Comm &amp; Fee</v>
      </c>
      <c r="B6" s="161"/>
      <c r="C6" s="72">
        <v>5</v>
      </c>
      <c r="D6" s="180" t="str">
        <f>'1'!D6:E6</f>
        <v>Cash Expense</v>
      </c>
      <c r="E6" s="161"/>
      <c r="F6" s="22">
        <f>F40</f>
        <v>0</v>
      </c>
      <c r="G6" s="191"/>
      <c r="H6" s="27" t="str">
        <f>'1'!H6</f>
        <v>DINEX</v>
      </c>
      <c r="I6" s="28"/>
      <c r="J6" s="28"/>
      <c r="K6" s="29"/>
      <c r="L6" s="183">
        <f t="shared" ref="L6:L13" si="3">SUM(I6:K6)</f>
        <v>0</v>
      </c>
      <c r="M6" s="184"/>
      <c r="N6" s="15">
        <v>3</v>
      </c>
      <c r="O6" s="16"/>
      <c r="P6" s="17">
        <f>'18'!Q6</f>
        <v>0</v>
      </c>
      <c r="Q6" s="17"/>
      <c r="R6" s="18">
        <f t="shared" si="1"/>
        <v>0</v>
      </c>
      <c r="S6" s="26">
        <v>20</v>
      </c>
      <c r="T6" s="20">
        <f t="shared" si="2"/>
        <v>0</v>
      </c>
      <c r="U6" s="6"/>
      <c r="V6" s="6"/>
      <c r="W6" s="6"/>
      <c r="X6" s="6"/>
      <c r="Y6" s="6"/>
      <c r="Z6" s="6"/>
    </row>
    <row r="7" spans="1:26" ht="18" customHeight="1" x14ac:dyDescent="0.2">
      <c r="A7" s="181" t="str">
        <f>'1'!A7:B7</f>
        <v>Sales Tax</v>
      </c>
      <c r="B7" s="161"/>
      <c r="C7" s="72"/>
      <c r="D7" s="180" t="str">
        <f>'1'!D7:E7</f>
        <v>Check Purchases</v>
      </c>
      <c r="E7" s="161"/>
      <c r="F7" s="22">
        <f>C53</f>
        <v>0</v>
      </c>
      <c r="G7" s="191"/>
      <c r="H7" s="27" t="str">
        <f>'1'!H7</f>
        <v>INTERMEX</v>
      </c>
      <c r="I7" s="28">
        <v>5051.07</v>
      </c>
      <c r="J7" s="28">
        <v>133</v>
      </c>
      <c r="K7" s="29"/>
      <c r="L7" s="183">
        <f t="shared" si="3"/>
        <v>5184.07</v>
      </c>
      <c r="M7" s="184"/>
      <c r="N7" s="15">
        <v>4</v>
      </c>
      <c r="O7" s="16"/>
      <c r="P7" s="17">
        <f>'18'!Q7</f>
        <v>0</v>
      </c>
      <c r="Q7" s="17"/>
      <c r="R7" s="18">
        <f t="shared" si="1"/>
        <v>0</v>
      </c>
      <c r="S7" s="26">
        <v>10</v>
      </c>
      <c r="T7" s="20">
        <f t="shared" si="2"/>
        <v>0</v>
      </c>
      <c r="U7" s="6"/>
      <c r="V7" s="6"/>
      <c r="W7" s="6"/>
      <c r="X7" s="6"/>
      <c r="Y7" s="6"/>
      <c r="Z7" s="6"/>
    </row>
    <row r="8" spans="1:26" ht="18" customHeight="1" x14ac:dyDescent="0.2">
      <c r="A8" s="181" t="str">
        <f>'1'!A8:B8</f>
        <v>Money Transfers</v>
      </c>
      <c r="B8" s="161"/>
      <c r="C8" s="72">
        <f>L14</f>
        <v>24007.87</v>
      </c>
      <c r="D8" s="180" t="str">
        <f>'1'!D8:E8</f>
        <v>Check Expense</v>
      </c>
      <c r="E8" s="161"/>
      <c r="F8" s="22">
        <f>F47</f>
        <v>0</v>
      </c>
      <c r="G8" s="191"/>
      <c r="H8" s="27" t="str">
        <f>'1'!H8</f>
        <v>SIGUE</v>
      </c>
      <c r="I8" s="28"/>
      <c r="J8" s="28"/>
      <c r="K8" s="29"/>
      <c r="L8" s="183">
        <f t="shared" si="3"/>
        <v>0</v>
      </c>
      <c r="M8" s="184"/>
      <c r="N8" s="15">
        <v>5</v>
      </c>
      <c r="O8" s="16"/>
      <c r="P8" s="17">
        <f>'18'!Q8</f>
        <v>0</v>
      </c>
      <c r="Q8" s="17"/>
      <c r="R8" s="18">
        <f t="shared" si="1"/>
        <v>0</v>
      </c>
      <c r="S8" s="26">
        <v>10</v>
      </c>
      <c r="T8" s="20">
        <f t="shared" si="2"/>
        <v>0</v>
      </c>
      <c r="U8" s="6"/>
      <c r="V8" s="6"/>
      <c r="W8" s="6"/>
      <c r="X8" s="6"/>
      <c r="Y8" s="6"/>
      <c r="Z8" s="6"/>
    </row>
    <row r="9" spans="1:26" ht="18" customHeight="1" x14ac:dyDescent="0.2">
      <c r="A9" s="181" t="str">
        <f>'1'!A9:B9</f>
        <v>Lottery Sales</v>
      </c>
      <c r="B9" s="161"/>
      <c r="C9" s="72">
        <f>S52</f>
        <v>0</v>
      </c>
      <c r="D9" s="180" t="str">
        <f>'1'!D9:E9</f>
        <v>Lotto Paid Out</v>
      </c>
      <c r="E9" s="161"/>
      <c r="F9" s="22"/>
      <c r="G9" s="191"/>
      <c r="H9" s="27" t="str">
        <f>'1'!H9</f>
        <v>AFEX</v>
      </c>
      <c r="I9" s="28"/>
      <c r="J9" s="28"/>
      <c r="K9" s="29"/>
      <c r="L9" s="183">
        <f t="shared" si="3"/>
        <v>0</v>
      </c>
      <c r="M9" s="184"/>
      <c r="N9" s="15">
        <v>6</v>
      </c>
      <c r="O9" s="16"/>
      <c r="P9" s="17">
        <f>'18'!Q9</f>
        <v>0</v>
      </c>
      <c r="Q9" s="17"/>
      <c r="R9" s="18">
        <f t="shared" si="1"/>
        <v>0</v>
      </c>
      <c r="S9" s="26">
        <v>20</v>
      </c>
      <c r="T9" s="20">
        <f t="shared" si="2"/>
        <v>0</v>
      </c>
      <c r="U9" s="6"/>
      <c r="V9" s="6"/>
      <c r="W9" s="6"/>
      <c r="X9" s="6"/>
      <c r="Y9" s="6"/>
      <c r="Z9" s="6"/>
    </row>
    <row r="10" spans="1:26" ht="18" customHeight="1" x14ac:dyDescent="0.2">
      <c r="A10" s="181" t="str">
        <f>'1'!A10:B10</f>
        <v>Lotto Net Sales</v>
      </c>
      <c r="B10" s="161"/>
      <c r="C10" s="72"/>
      <c r="D10" s="180" t="str">
        <f>'1'!D10:E10</f>
        <v>Lottery Paid Out</v>
      </c>
      <c r="E10" s="161"/>
      <c r="F10" s="22"/>
      <c r="G10" s="191"/>
      <c r="H10" s="27" t="str">
        <f>'1'!H10</f>
        <v>MONEYGRAM</v>
      </c>
      <c r="I10" s="28"/>
      <c r="J10" s="28"/>
      <c r="K10" s="29"/>
      <c r="L10" s="183">
        <f t="shared" si="3"/>
        <v>0</v>
      </c>
      <c r="M10" s="184"/>
      <c r="N10" s="15">
        <v>7</v>
      </c>
      <c r="O10" s="16"/>
      <c r="P10" s="17">
        <f>'18'!Q10</f>
        <v>0</v>
      </c>
      <c r="Q10" s="17"/>
      <c r="R10" s="18">
        <f t="shared" si="1"/>
        <v>0</v>
      </c>
      <c r="S10" s="26">
        <v>20</v>
      </c>
      <c r="T10" s="20">
        <f t="shared" si="2"/>
        <v>0</v>
      </c>
      <c r="U10" s="6"/>
      <c r="V10" s="6"/>
      <c r="W10" s="6"/>
      <c r="X10" s="6"/>
      <c r="Y10" s="6"/>
      <c r="Z10" s="6"/>
    </row>
    <row r="11" spans="1:26" ht="18" customHeight="1" x14ac:dyDescent="0.2">
      <c r="A11" s="181" t="str">
        <f>'1'!A11:B11</f>
        <v>PhoneCard</v>
      </c>
      <c r="B11" s="161"/>
      <c r="C11" s="72"/>
      <c r="D11" s="180" t="str">
        <f>'1'!D11:E11</f>
        <v>ATM Drop</v>
      </c>
      <c r="E11" s="161"/>
      <c r="F11" s="22"/>
      <c r="G11" s="191"/>
      <c r="H11" s="27" t="str">
        <f>'1'!H11</f>
        <v>BARRI</v>
      </c>
      <c r="I11" s="28">
        <v>4000.39</v>
      </c>
      <c r="J11" s="28">
        <v>49.61</v>
      </c>
      <c r="K11" s="29"/>
      <c r="L11" s="183">
        <f t="shared" si="3"/>
        <v>4050</v>
      </c>
      <c r="M11" s="184"/>
      <c r="N11" s="15">
        <v>8</v>
      </c>
      <c r="O11" s="16"/>
      <c r="P11" s="17">
        <f>'18'!Q11</f>
        <v>0</v>
      </c>
      <c r="Q11" s="17"/>
      <c r="R11" s="18">
        <f t="shared" si="1"/>
        <v>0</v>
      </c>
      <c r="S11" s="26">
        <v>20</v>
      </c>
      <c r="T11" s="20">
        <f t="shared" si="2"/>
        <v>0</v>
      </c>
      <c r="U11" s="6"/>
      <c r="V11" s="6"/>
      <c r="W11" s="6"/>
      <c r="X11" s="6"/>
      <c r="Y11" s="6"/>
      <c r="Z11" s="6"/>
    </row>
    <row r="12" spans="1:26" ht="18" customHeight="1" x14ac:dyDescent="0.2">
      <c r="A12" s="181" t="str">
        <f>'1'!A12:B12</f>
        <v>Boss Revolution</v>
      </c>
      <c r="B12" s="161"/>
      <c r="C12" s="72"/>
      <c r="D12" s="180" t="str">
        <f>'1'!D12:E12</f>
        <v>Credit Card</v>
      </c>
      <c r="E12" s="161"/>
      <c r="F12" s="22"/>
      <c r="G12" s="191"/>
      <c r="H12" s="27" t="str">
        <f>'1'!H12</f>
        <v>MAXI</v>
      </c>
      <c r="I12" s="28">
        <v>14532.8</v>
      </c>
      <c r="J12" s="28">
        <v>241</v>
      </c>
      <c r="K12" s="29"/>
      <c r="L12" s="183">
        <f t="shared" si="3"/>
        <v>14773.8</v>
      </c>
      <c r="M12" s="184"/>
      <c r="N12" s="15">
        <v>9</v>
      </c>
      <c r="O12" s="16"/>
      <c r="P12" s="17">
        <f>'18'!Q12</f>
        <v>0</v>
      </c>
      <c r="Q12" s="17"/>
      <c r="R12" s="18">
        <f t="shared" si="1"/>
        <v>0</v>
      </c>
      <c r="S12" s="26">
        <v>10</v>
      </c>
      <c r="T12" s="20">
        <f t="shared" si="2"/>
        <v>0</v>
      </c>
      <c r="U12" s="6"/>
      <c r="V12" s="6"/>
      <c r="W12" s="6"/>
      <c r="X12" s="6"/>
      <c r="Y12" s="6"/>
      <c r="Z12" s="6"/>
    </row>
    <row r="13" spans="1:26" ht="18" customHeight="1" x14ac:dyDescent="0.2">
      <c r="A13" s="181" t="str">
        <f>'1'!A13:B13</f>
        <v>Bill Payment</v>
      </c>
      <c r="B13" s="161"/>
      <c r="C13" s="73"/>
      <c r="D13" s="180" t="str">
        <f>'1'!D13:E13</f>
        <v>Outside Cash &amp; Drops</v>
      </c>
      <c r="E13" s="161"/>
      <c r="F13" s="22">
        <f>L40</f>
        <v>24010</v>
      </c>
      <c r="G13" s="191"/>
      <c r="H13" s="27" t="str">
        <f>'1'!H13</f>
        <v>AMIGO SIN PIN</v>
      </c>
      <c r="I13" s="28"/>
      <c r="J13" s="28"/>
      <c r="K13" s="29"/>
      <c r="L13" s="183">
        <f t="shared" si="3"/>
        <v>0</v>
      </c>
      <c r="M13" s="184"/>
      <c r="N13" s="15">
        <v>10</v>
      </c>
      <c r="O13" s="16"/>
      <c r="P13" s="17">
        <f>'18'!Q13</f>
        <v>0</v>
      </c>
      <c r="Q13" s="17"/>
      <c r="R13" s="18">
        <f t="shared" si="1"/>
        <v>0</v>
      </c>
      <c r="S13" s="26">
        <v>10</v>
      </c>
      <c r="T13" s="20">
        <f t="shared" si="2"/>
        <v>0</v>
      </c>
      <c r="U13" s="6"/>
      <c r="V13" s="6"/>
      <c r="W13" s="6"/>
      <c r="X13" s="6"/>
      <c r="Y13" s="6"/>
      <c r="Z13" s="6"/>
    </row>
    <row r="14" spans="1:26" ht="18" customHeight="1" x14ac:dyDescent="0.2">
      <c r="A14" s="181" t="str">
        <f>'1'!A14:B14</f>
        <v>VidaPay</v>
      </c>
      <c r="B14" s="161"/>
      <c r="C14" s="72"/>
      <c r="D14" s="180" t="str">
        <f>'1'!D14:E14</f>
        <v>Cash Deposit</v>
      </c>
      <c r="E14" s="161"/>
      <c r="F14" s="22"/>
      <c r="G14" s="191"/>
      <c r="H14" s="33" t="s">
        <v>49</v>
      </c>
      <c r="I14" s="34">
        <f t="shared" ref="I14:K14" si="4">SUM(I6:I13)</f>
        <v>23584.26</v>
      </c>
      <c r="J14" s="34">
        <f t="shared" si="4"/>
        <v>423.61</v>
      </c>
      <c r="K14" s="35">
        <f t="shared" si="4"/>
        <v>0</v>
      </c>
      <c r="L14" s="200">
        <f>SUM(L6:M13)</f>
        <v>24007.87</v>
      </c>
      <c r="M14" s="201"/>
      <c r="N14" s="15">
        <v>11</v>
      </c>
      <c r="O14" s="16"/>
      <c r="P14" s="17">
        <f>'18'!Q14</f>
        <v>0</v>
      </c>
      <c r="Q14" s="17"/>
      <c r="R14" s="18">
        <f t="shared" si="1"/>
        <v>0</v>
      </c>
      <c r="S14" s="26">
        <v>5</v>
      </c>
      <c r="T14" s="20">
        <f t="shared" si="2"/>
        <v>0</v>
      </c>
      <c r="U14" s="6"/>
      <c r="V14" s="6"/>
      <c r="W14" s="6"/>
      <c r="X14" s="6"/>
      <c r="Y14" s="6"/>
      <c r="Z14" s="6"/>
    </row>
    <row r="15" spans="1:26" ht="18" customHeight="1" x14ac:dyDescent="0.2">
      <c r="A15" s="181" t="str">
        <f>'1'!A15:B15</f>
        <v>Boost Epay</v>
      </c>
      <c r="B15" s="161"/>
      <c r="C15" s="72"/>
      <c r="D15" s="180" t="str">
        <f>'1'!D15:E15</f>
        <v>Money Gram Payment</v>
      </c>
      <c r="E15" s="161"/>
      <c r="F15" s="22"/>
      <c r="G15" s="191"/>
      <c r="H15" s="182"/>
      <c r="I15" s="172"/>
      <c r="J15" s="172"/>
      <c r="K15" s="172"/>
      <c r="L15" s="172"/>
      <c r="M15" s="172"/>
      <c r="N15" s="15">
        <v>12</v>
      </c>
      <c r="O15" s="16"/>
      <c r="P15" s="17">
        <f>'18'!Q15</f>
        <v>0</v>
      </c>
      <c r="Q15" s="17"/>
      <c r="R15" s="18">
        <f t="shared" si="1"/>
        <v>0</v>
      </c>
      <c r="S15" s="37">
        <v>5</v>
      </c>
      <c r="T15" s="20">
        <f t="shared" si="2"/>
        <v>0</v>
      </c>
      <c r="U15" s="6"/>
      <c r="V15" s="6"/>
      <c r="W15" s="6"/>
      <c r="X15" s="6"/>
      <c r="Y15" s="6"/>
      <c r="Z15" s="6"/>
    </row>
    <row r="16" spans="1:26" ht="18" customHeight="1" x14ac:dyDescent="0.2">
      <c r="A16" s="181" t="str">
        <f>'1'!A16:B16</f>
        <v>Epay</v>
      </c>
      <c r="B16" s="161"/>
      <c r="C16" s="72"/>
      <c r="D16" s="180" t="str">
        <f>'1'!D16:E16</f>
        <v>Vigo Payment</v>
      </c>
      <c r="E16" s="161"/>
      <c r="F16" s="22"/>
      <c r="G16" s="191"/>
      <c r="H16" s="182"/>
      <c r="I16" s="172"/>
      <c r="J16" s="172"/>
      <c r="K16" s="172"/>
      <c r="L16" s="172"/>
      <c r="M16" s="172"/>
      <c r="N16" s="15">
        <v>13</v>
      </c>
      <c r="O16" s="16"/>
      <c r="P16" s="17">
        <f>'18'!Q16</f>
        <v>0</v>
      </c>
      <c r="Q16" s="17"/>
      <c r="R16" s="18">
        <f t="shared" si="1"/>
        <v>0</v>
      </c>
      <c r="S16" s="37">
        <v>5</v>
      </c>
      <c r="T16" s="20">
        <f t="shared" si="2"/>
        <v>0</v>
      </c>
      <c r="U16" s="6"/>
      <c r="V16" s="6"/>
      <c r="W16" s="6"/>
      <c r="X16" s="6"/>
      <c r="Y16" s="6"/>
      <c r="Z16" s="6"/>
    </row>
    <row r="17" spans="1:26" ht="18" customHeight="1" x14ac:dyDescent="0.2">
      <c r="A17" s="181" t="str">
        <f>'1'!A17:B17</f>
        <v>Check Cashing Fees</v>
      </c>
      <c r="B17" s="161"/>
      <c r="C17" s="72">
        <v>169.31</v>
      </c>
      <c r="D17" s="180" t="str">
        <f>'1'!D17:E17</f>
        <v>Ria Payment</v>
      </c>
      <c r="E17" s="161"/>
      <c r="F17" s="22"/>
      <c r="G17" s="191"/>
      <c r="H17" s="182"/>
      <c r="I17" s="172"/>
      <c r="J17" s="172"/>
      <c r="K17" s="172"/>
      <c r="L17" s="172"/>
      <c r="M17" s="172"/>
      <c r="N17" s="15">
        <v>14</v>
      </c>
      <c r="O17" s="16"/>
      <c r="P17" s="17">
        <f>'18'!Q17</f>
        <v>0</v>
      </c>
      <c r="Q17" s="17"/>
      <c r="R17" s="18">
        <f t="shared" si="1"/>
        <v>0</v>
      </c>
      <c r="S17" s="26">
        <v>5</v>
      </c>
      <c r="T17" s="20">
        <f t="shared" si="2"/>
        <v>0</v>
      </c>
      <c r="U17" s="6"/>
      <c r="V17" s="6"/>
      <c r="W17" s="6"/>
      <c r="X17" s="6"/>
      <c r="Y17" s="6"/>
      <c r="Z17" s="6"/>
    </row>
    <row r="18" spans="1:26" ht="18" customHeight="1" x14ac:dyDescent="0.2">
      <c r="A18" s="181" t="str">
        <f>'1'!A18:B18</f>
        <v>Money Order</v>
      </c>
      <c r="B18" s="161"/>
      <c r="C18" s="72">
        <v>1030</v>
      </c>
      <c r="D18" s="180" t="str">
        <f>'1'!D18:E18</f>
        <v>Checks Deposit</v>
      </c>
      <c r="E18" s="161"/>
      <c r="F18" s="22">
        <f>J25</f>
        <v>33661.14</v>
      </c>
      <c r="G18" s="191"/>
      <c r="H18" s="171" t="s">
        <v>58</v>
      </c>
      <c r="I18" s="172"/>
      <c r="J18" s="172"/>
      <c r="K18" s="23" t="s">
        <v>59</v>
      </c>
      <c r="L18" s="24" t="s">
        <v>60</v>
      </c>
      <c r="M18" s="38" t="s">
        <v>61</v>
      </c>
      <c r="N18" s="15">
        <v>15</v>
      </c>
      <c r="O18" s="16"/>
      <c r="P18" s="17">
        <f>'18'!Q18</f>
        <v>0</v>
      </c>
      <c r="Q18" s="17"/>
      <c r="R18" s="18">
        <f t="shared" si="1"/>
        <v>0</v>
      </c>
      <c r="S18" s="26">
        <v>5</v>
      </c>
      <c r="T18" s="20">
        <f t="shared" si="2"/>
        <v>0</v>
      </c>
      <c r="U18" s="6"/>
      <c r="V18" s="6"/>
      <c r="W18" s="6"/>
      <c r="X18" s="6"/>
      <c r="Y18" s="6"/>
      <c r="Z18" s="6"/>
    </row>
    <row r="19" spans="1:26" ht="18" customHeight="1" x14ac:dyDescent="0.2">
      <c r="A19" s="181" t="str">
        <f>'1'!A19:B19</f>
        <v>Return Check Paid</v>
      </c>
      <c r="B19" s="161"/>
      <c r="C19" s="72">
        <f>F33</f>
        <v>0</v>
      </c>
      <c r="D19" s="180" t="str">
        <f>'1'!D19:E19</f>
        <v>Safe Balance</v>
      </c>
      <c r="E19" s="161"/>
      <c r="F19" s="21">
        <v>47097</v>
      </c>
      <c r="G19" s="191"/>
      <c r="H19" s="174" t="s">
        <v>64</v>
      </c>
      <c r="I19" s="175"/>
      <c r="J19" s="25" t="s">
        <v>60</v>
      </c>
      <c r="K19" s="16">
        <v>1</v>
      </c>
      <c r="L19" s="28">
        <v>2740</v>
      </c>
      <c r="M19" s="40" t="s">
        <v>346</v>
      </c>
      <c r="N19" s="15">
        <v>16</v>
      </c>
      <c r="O19" s="16"/>
      <c r="P19" s="17">
        <f>'18'!Q19</f>
        <v>0</v>
      </c>
      <c r="Q19" s="17"/>
      <c r="R19" s="18">
        <f t="shared" si="1"/>
        <v>0</v>
      </c>
      <c r="S19" s="37">
        <v>5</v>
      </c>
      <c r="T19" s="20">
        <f t="shared" si="2"/>
        <v>0</v>
      </c>
      <c r="U19" s="6"/>
      <c r="V19" s="6"/>
      <c r="W19" s="6"/>
      <c r="X19" s="6"/>
      <c r="Y19" s="6"/>
      <c r="Z19" s="6"/>
    </row>
    <row r="20" spans="1:26" ht="18" customHeight="1" x14ac:dyDescent="0.2">
      <c r="A20" s="181" t="str">
        <f>'1'!A20:B20</f>
        <v>Forward Balance</v>
      </c>
      <c r="B20" s="161"/>
      <c r="C20" s="72">
        <f>'18'!F19+'18'!F13</f>
        <v>79527</v>
      </c>
      <c r="D20" s="180" t="str">
        <f>'1'!D20:E20</f>
        <v>Payroll Expense</v>
      </c>
      <c r="E20" s="161"/>
      <c r="F20" s="22">
        <f>J40</f>
        <v>0</v>
      </c>
      <c r="G20" s="191"/>
      <c r="H20" s="160" t="s">
        <v>340</v>
      </c>
      <c r="I20" s="161"/>
      <c r="J20" s="29">
        <v>33661.14</v>
      </c>
      <c r="K20" s="16">
        <v>2</v>
      </c>
      <c r="L20" s="28">
        <v>3276</v>
      </c>
      <c r="M20" s="40" t="s">
        <v>347</v>
      </c>
      <c r="N20" s="15">
        <v>17</v>
      </c>
      <c r="O20" s="16"/>
      <c r="P20" s="17">
        <f>'18'!Q20</f>
        <v>0</v>
      </c>
      <c r="Q20" s="17"/>
      <c r="R20" s="18">
        <f t="shared" si="1"/>
        <v>0</v>
      </c>
      <c r="S20" s="37">
        <v>5</v>
      </c>
      <c r="T20" s="20">
        <f t="shared" si="2"/>
        <v>0</v>
      </c>
      <c r="U20" s="6"/>
      <c r="V20" s="6"/>
      <c r="W20" s="6"/>
      <c r="X20" s="6"/>
      <c r="Y20" s="6"/>
      <c r="Z20" s="6"/>
    </row>
    <row r="21" spans="1:26" ht="18" customHeight="1" x14ac:dyDescent="0.2">
      <c r="A21" s="181" t="str">
        <f>'1'!A21:B21</f>
        <v>Cash From Bank</v>
      </c>
      <c r="B21" s="161"/>
      <c r="C21" s="72"/>
      <c r="D21" s="180" t="str">
        <f>'1'!D21:E21</f>
        <v>Other Cash Out</v>
      </c>
      <c r="E21" s="161"/>
      <c r="F21" s="22">
        <f>M53</f>
        <v>200</v>
      </c>
      <c r="G21" s="191"/>
      <c r="H21" s="160"/>
      <c r="I21" s="161"/>
      <c r="J21" s="29"/>
      <c r="K21" s="16">
        <v>3</v>
      </c>
      <c r="L21" s="28">
        <v>4550</v>
      </c>
      <c r="M21" s="40" t="s">
        <v>348</v>
      </c>
      <c r="N21" s="15">
        <v>18</v>
      </c>
      <c r="O21" s="16"/>
      <c r="P21" s="17">
        <f>'18'!Q21</f>
        <v>0</v>
      </c>
      <c r="Q21" s="17"/>
      <c r="R21" s="18">
        <f t="shared" si="1"/>
        <v>0</v>
      </c>
      <c r="S21" s="37">
        <v>5</v>
      </c>
      <c r="T21" s="20">
        <f t="shared" si="2"/>
        <v>0</v>
      </c>
      <c r="U21" s="6"/>
      <c r="V21" s="6"/>
      <c r="W21" s="6"/>
      <c r="X21" s="6"/>
      <c r="Y21" s="6"/>
      <c r="Z21" s="6"/>
    </row>
    <row r="22" spans="1:26" ht="18" customHeight="1" x14ac:dyDescent="0.25">
      <c r="A22" s="181" t="str">
        <f>'1'!A22:B22</f>
        <v>Other Cash In</v>
      </c>
      <c r="B22" s="161"/>
      <c r="C22" s="72">
        <f>J53</f>
        <v>197</v>
      </c>
      <c r="D22" s="178" t="s">
        <v>71</v>
      </c>
      <c r="E22" s="161"/>
      <c r="F22" s="41">
        <f>SUM(F5:F21)-F7-F8</f>
        <v>104968.14</v>
      </c>
      <c r="G22" s="191"/>
      <c r="H22" s="160"/>
      <c r="I22" s="161"/>
      <c r="J22" s="29"/>
      <c r="K22" s="16">
        <v>4</v>
      </c>
      <c r="L22" s="28">
        <v>5770</v>
      </c>
      <c r="M22" s="40" t="s">
        <v>349</v>
      </c>
      <c r="N22" s="15">
        <v>19</v>
      </c>
      <c r="O22" s="16"/>
      <c r="P22" s="17">
        <f>'18'!Q22</f>
        <v>0</v>
      </c>
      <c r="Q22" s="17"/>
      <c r="R22" s="18">
        <f t="shared" si="1"/>
        <v>0</v>
      </c>
      <c r="S22" s="37">
        <v>5</v>
      </c>
      <c r="T22" s="20">
        <f t="shared" si="2"/>
        <v>0</v>
      </c>
      <c r="U22" s="6"/>
      <c r="V22" s="6"/>
      <c r="W22" s="6"/>
      <c r="X22" s="6"/>
      <c r="Y22" s="6"/>
      <c r="Z22" s="6"/>
    </row>
    <row r="23" spans="1:26" ht="18" customHeight="1" x14ac:dyDescent="0.25">
      <c r="A23" s="181" t="str">
        <f>'1'!A23:B23</f>
        <v>Rebates &amp; Commissions</v>
      </c>
      <c r="B23" s="161"/>
      <c r="C23" s="74">
        <f>F53</f>
        <v>0</v>
      </c>
      <c r="D23" s="178" t="s">
        <v>73</v>
      </c>
      <c r="E23" s="161"/>
      <c r="F23" s="43">
        <f>(F11+F14+F15+F16+F17+F18+F19+F20+F21+F5+F6)-(C17+C19+C20+C21+C22+C23)</f>
        <v>1064.8300000000017</v>
      </c>
      <c r="G23" s="191"/>
      <c r="H23" s="160"/>
      <c r="I23" s="161"/>
      <c r="J23" s="29"/>
      <c r="K23" s="16">
        <v>5</v>
      </c>
      <c r="L23" s="28">
        <v>2520</v>
      </c>
      <c r="M23" s="40" t="s">
        <v>350</v>
      </c>
      <c r="N23" s="15">
        <v>20</v>
      </c>
      <c r="O23" s="16"/>
      <c r="P23" s="17">
        <f>'18'!Q23</f>
        <v>0</v>
      </c>
      <c r="Q23" s="17"/>
      <c r="R23" s="18">
        <f t="shared" si="1"/>
        <v>0</v>
      </c>
      <c r="S23" s="37">
        <v>5</v>
      </c>
      <c r="T23" s="20">
        <f t="shared" si="2"/>
        <v>0</v>
      </c>
      <c r="U23" s="6"/>
      <c r="V23" s="6"/>
      <c r="W23" s="6"/>
      <c r="X23" s="6"/>
      <c r="Y23" s="6"/>
      <c r="Z23" s="6"/>
    </row>
    <row r="24" spans="1:26" ht="18" customHeight="1" x14ac:dyDescent="0.25">
      <c r="A24" s="206" t="s">
        <v>74</v>
      </c>
      <c r="B24" s="161"/>
      <c r="C24" s="75">
        <f>SUM(C5:C23)</f>
        <v>104967.18</v>
      </c>
      <c r="D24" s="179" t="s">
        <v>75</v>
      </c>
      <c r="E24" s="163"/>
      <c r="F24" s="45">
        <f>SUM(F22-C24)</f>
        <v>0.96000000000640284</v>
      </c>
      <c r="G24" s="191"/>
      <c r="H24" s="160"/>
      <c r="I24" s="161"/>
      <c r="J24" s="29"/>
      <c r="K24" s="16">
        <v>6</v>
      </c>
      <c r="L24" s="28">
        <v>3850</v>
      </c>
      <c r="M24" s="40" t="s">
        <v>351</v>
      </c>
      <c r="N24" s="15">
        <v>21</v>
      </c>
      <c r="O24" s="16"/>
      <c r="P24" s="17">
        <f>'18'!Q24</f>
        <v>0</v>
      </c>
      <c r="Q24" s="17"/>
      <c r="R24" s="18">
        <f t="shared" si="1"/>
        <v>0</v>
      </c>
      <c r="S24" s="19">
        <v>5</v>
      </c>
      <c r="T24" s="20">
        <f t="shared" si="2"/>
        <v>0</v>
      </c>
      <c r="U24" s="6"/>
      <c r="V24" s="6"/>
      <c r="W24" s="6"/>
      <c r="X24" s="6"/>
      <c r="Y24" s="6"/>
      <c r="Z24" s="6"/>
    </row>
    <row r="25" spans="1:26" ht="18" customHeight="1" x14ac:dyDescent="0.25">
      <c r="A25" s="178" t="s">
        <v>76</v>
      </c>
      <c r="B25" s="161"/>
      <c r="C25" s="76">
        <f>(F9+F10+F12+F13)-(C5+C6+C7+C8+C9+C10+C11+C12+C13+C14+C15+C16+C18)</f>
        <v>-1063.869999999999</v>
      </c>
      <c r="D25" s="179"/>
      <c r="E25" s="163"/>
      <c r="F25" s="47"/>
      <c r="G25" s="191"/>
      <c r="H25" s="164" t="s">
        <v>49</v>
      </c>
      <c r="I25" s="163"/>
      <c r="J25" s="35">
        <f>SUM(J20:J24)</f>
        <v>33661.14</v>
      </c>
      <c r="K25" s="16">
        <v>7</v>
      </c>
      <c r="L25" s="28">
        <v>1175</v>
      </c>
      <c r="M25" s="40" t="s">
        <v>352</v>
      </c>
      <c r="N25" s="15">
        <v>22</v>
      </c>
      <c r="O25" s="16"/>
      <c r="P25" s="17">
        <f>'18'!Q25</f>
        <v>0</v>
      </c>
      <c r="Q25" s="17"/>
      <c r="R25" s="18">
        <f t="shared" si="1"/>
        <v>0</v>
      </c>
      <c r="S25" s="26">
        <v>5</v>
      </c>
      <c r="T25" s="20">
        <f t="shared" si="2"/>
        <v>0</v>
      </c>
      <c r="U25" s="6"/>
      <c r="V25" s="6"/>
      <c r="W25" s="6"/>
      <c r="X25" s="6"/>
      <c r="Y25" s="6"/>
      <c r="Z25" s="6"/>
    </row>
    <row r="26" spans="1:26" ht="18" customHeight="1" x14ac:dyDescent="0.2">
      <c r="A26" s="48" t="s">
        <v>18</v>
      </c>
      <c r="B26" s="49"/>
      <c r="C26" s="49"/>
      <c r="D26" s="177" t="s">
        <v>62</v>
      </c>
      <c r="E26" s="169"/>
      <c r="F26" s="170"/>
      <c r="G26" s="191"/>
      <c r="H26" s="165"/>
      <c r="I26" s="166"/>
      <c r="J26" s="166"/>
      <c r="K26" s="16">
        <v>8</v>
      </c>
      <c r="L26" s="28">
        <v>129</v>
      </c>
      <c r="M26" s="40" t="s">
        <v>353</v>
      </c>
      <c r="N26" s="15">
        <v>23</v>
      </c>
      <c r="O26" s="16"/>
      <c r="P26" s="17">
        <f>'18'!Q26</f>
        <v>0</v>
      </c>
      <c r="Q26" s="17"/>
      <c r="R26" s="18">
        <f t="shared" si="1"/>
        <v>0</v>
      </c>
      <c r="S26" s="26">
        <v>3</v>
      </c>
      <c r="T26" s="20">
        <f t="shared" si="2"/>
        <v>0</v>
      </c>
      <c r="U26" s="6"/>
      <c r="V26" s="6"/>
      <c r="W26" s="6"/>
      <c r="X26" s="6"/>
      <c r="Y26" s="6"/>
      <c r="Z26" s="6"/>
    </row>
    <row r="27" spans="1:26" ht="18" customHeight="1" x14ac:dyDescent="0.2">
      <c r="A27" s="50" t="s">
        <v>77</v>
      </c>
      <c r="B27" s="51"/>
      <c r="C27" s="52" t="s">
        <v>14</v>
      </c>
      <c r="D27" s="50" t="s">
        <v>77</v>
      </c>
      <c r="E27" s="51"/>
      <c r="F27" s="53" t="s">
        <v>14</v>
      </c>
      <c r="G27" s="191"/>
      <c r="H27" s="167"/>
      <c r="I27" s="167"/>
      <c r="J27" s="167"/>
      <c r="K27" s="16">
        <v>9</v>
      </c>
      <c r="L27" s="28"/>
      <c r="M27" s="40"/>
      <c r="N27" s="15">
        <v>24</v>
      </c>
      <c r="O27" s="16"/>
      <c r="P27" s="17">
        <f>'18'!Q27</f>
        <v>0</v>
      </c>
      <c r="Q27" s="17"/>
      <c r="R27" s="18">
        <f t="shared" si="1"/>
        <v>0</v>
      </c>
      <c r="S27" s="26">
        <v>3</v>
      </c>
      <c r="T27" s="20">
        <f t="shared" si="2"/>
        <v>0</v>
      </c>
      <c r="U27" s="6"/>
      <c r="V27" s="6"/>
      <c r="W27" s="6"/>
      <c r="X27" s="6"/>
      <c r="Y27" s="6"/>
      <c r="Z27" s="6"/>
    </row>
    <row r="28" spans="1:26" ht="18" customHeight="1" x14ac:dyDescent="0.2">
      <c r="A28" s="176"/>
      <c r="B28" s="161"/>
      <c r="C28" s="54"/>
      <c r="D28" s="176"/>
      <c r="E28" s="161"/>
      <c r="F28" s="54"/>
      <c r="G28" s="191"/>
      <c r="H28" s="171" t="s">
        <v>78</v>
      </c>
      <c r="I28" s="172"/>
      <c r="J28" s="172"/>
      <c r="K28" s="16">
        <v>10</v>
      </c>
      <c r="L28" s="28"/>
      <c r="M28" s="40"/>
      <c r="N28" s="15">
        <v>25</v>
      </c>
      <c r="O28" s="16"/>
      <c r="P28" s="17">
        <f>'18'!Q28</f>
        <v>0</v>
      </c>
      <c r="Q28" s="17"/>
      <c r="R28" s="18">
        <f t="shared" si="1"/>
        <v>0</v>
      </c>
      <c r="S28" s="26">
        <v>2</v>
      </c>
      <c r="T28" s="20">
        <f t="shared" si="2"/>
        <v>0</v>
      </c>
      <c r="U28" s="6"/>
      <c r="V28" s="6"/>
      <c r="W28" s="6"/>
      <c r="X28" s="6"/>
      <c r="Y28" s="6"/>
      <c r="Z28" s="6"/>
    </row>
    <row r="29" spans="1:26" ht="18" customHeight="1" x14ac:dyDescent="0.2">
      <c r="A29" s="176"/>
      <c r="B29" s="161"/>
      <c r="C29" s="54"/>
      <c r="D29" s="176"/>
      <c r="E29" s="161"/>
      <c r="F29" s="54"/>
      <c r="G29" s="191"/>
      <c r="H29" s="174" t="s">
        <v>79</v>
      </c>
      <c r="I29" s="175"/>
      <c r="J29" s="25" t="s">
        <v>60</v>
      </c>
      <c r="K29" s="16">
        <v>11</v>
      </c>
      <c r="L29" s="28"/>
      <c r="M29" s="40"/>
      <c r="N29" s="15">
        <v>26</v>
      </c>
      <c r="O29" s="16"/>
      <c r="P29" s="17">
        <f>'18'!Q29</f>
        <v>0</v>
      </c>
      <c r="Q29" s="17"/>
      <c r="R29" s="18">
        <f t="shared" si="1"/>
        <v>0</v>
      </c>
      <c r="S29" s="26">
        <v>5</v>
      </c>
      <c r="T29" s="20">
        <f t="shared" si="2"/>
        <v>0</v>
      </c>
      <c r="U29" s="6"/>
      <c r="V29" s="6"/>
      <c r="W29" s="6"/>
      <c r="X29" s="6"/>
      <c r="Y29" s="6"/>
      <c r="Z29" s="6"/>
    </row>
    <row r="30" spans="1:26" ht="18" customHeight="1" x14ac:dyDescent="0.2">
      <c r="A30" s="176"/>
      <c r="B30" s="161"/>
      <c r="C30" s="54"/>
      <c r="D30" s="176"/>
      <c r="E30" s="161"/>
      <c r="F30" s="54"/>
      <c r="G30" s="191"/>
      <c r="H30" s="160"/>
      <c r="I30" s="161"/>
      <c r="J30" s="29"/>
      <c r="K30" s="16">
        <v>12</v>
      </c>
      <c r="L30" s="28"/>
      <c r="M30" s="40"/>
      <c r="N30" s="15">
        <v>27</v>
      </c>
      <c r="O30" s="16"/>
      <c r="P30" s="17">
        <f>'18'!Q30</f>
        <v>0</v>
      </c>
      <c r="Q30" s="17"/>
      <c r="R30" s="18">
        <f t="shared" si="1"/>
        <v>0</v>
      </c>
      <c r="S30" s="26">
        <v>3</v>
      </c>
      <c r="T30" s="20">
        <f t="shared" si="2"/>
        <v>0</v>
      </c>
      <c r="U30" s="6"/>
      <c r="V30" s="6"/>
      <c r="W30" s="6"/>
      <c r="X30" s="6"/>
      <c r="Y30" s="6"/>
      <c r="Z30" s="6"/>
    </row>
    <row r="31" spans="1:26" ht="18" customHeight="1" x14ac:dyDescent="0.2">
      <c r="A31" s="176"/>
      <c r="B31" s="161"/>
      <c r="C31" s="54"/>
      <c r="D31" s="176"/>
      <c r="E31" s="161"/>
      <c r="F31" s="54"/>
      <c r="G31" s="191"/>
      <c r="H31" s="160"/>
      <c r="I31" s="161"/>
      <c r="J31" s="29"/>
      <c r="K31" s="16">
        <v>13</v>
      </c>
      <c r="L31" s="28"/>
      <c r="M31" s="40"/>
      <c r="N31" s="15">
        <v>28</v>
      </c>
      <c r="O31" s="16"/>
      <c r="P31" s="17">
        <f>'18'!Q31</f>
        <v>0</v>
      </c>
      <c r="Q31" s="17"/>
      <c r="R31" s="18">
        <f t="shared" si="1"/>
        <v>0</v>
      </c>
      <c r="S31" s="26">
        <v>3</v>
      </c>
      <c r="T31" s="20">
        <f t="shared" si="2"/>
        <v>0</v>
      </c>
      <c r="U31" s="6"/>
      <c r="V31" s="6"/>
      <c r="W31" s="6"/>
      <c r="X31" s="6"/>
      <c r="Y31" s="6"/>
      <c r="Z31" s="6"/>
    </row>
    <row r="32" spans="1:26" ht="18" customHeight="1" x14ac:dyDescent="0.2">
      <c r="A32" s="176"/>
      <c r="B32" s="161"/>
      <c r="C32" s="54"/>
      <c r="D32" s="176"/>
      <c r="E32" s="161"/>
      <c r="F32" s="54"/>
      <c r="G32" s="191"/>
      <c r="H32" s="160"/>
      <c r="I32" s="161"/>
      <c r="J32" s="29"/>
      <c r="K32" s="16">
        <v>14</v>
      </c>
      <c r="L32" s="28"/>
      <c r="M32" s="40"/>
      <c r="N32" s="15">
        <v>29</v>
      </c>
      <c r="O32" s="16"/>
      <c r="P32" s="17">
        <f>'18'!Q32</f>
        <v>0</v>
      </c>
      <c r="Q32" s="17"/>
      <c r="R32" s="18">
        <f t="shared" si="1"/>
        <v>0</v>
      </c>
      <c r="S32" s="26">
        <v>2</v>
      </c>
      <c r="T32" s="20">
        <f t="shared" si="2"/>
        <v>0</v>
      </c>
      <c r="U32" s="6"/>
      <c r="V32" s="6"/>
      <c r="W32" s="6"/>
      <c r="X32" s="6"/>
      <c r="Y32" s="6"/>
      <c r="Z32" s="6"/>
    </row>
    <row r="33" spans="1:26" ht="18" customHeight="1" x14ac:dyDescent="0.2">
      <c r="A33" s="176"/>
      <c r="B33" s="161"/>
      <c r="C33" s="54"/>
      <c r="D33" s="162" t="s">
        <v>80</v>
      </c>
      <c r="E33" s="163"/>
      <c r="F33" s="55">
        <f>SUM(F28:F32)</f>
        <v>0</v>
      </c>
      <c r="G33" s="191"/>
      <c r="H33" s="160"/>
      <c r="I33" s="161"/>
      <c r="J33" s="29"/>
      <c r="K33" s="16">
        <v>15</v>
      </c>
      <c r="L33" s="28"/>
      <c r="M33" s="40"/>
      <c r="N33" s="15">
        <v>30</v>
      </c>
      <c r="O33" s="16"/>
      <c r="P33" s="17">
        <f>'18'!Q33</f>
        <v>0</v>
      </c>
      <c r="Q33" s="17"/>
      <c r="R33" s="18">
        <f t="shared" si="1"/>
        <v>0</v>
      </c>
      <c r="S33" s="26">
        <v>2</v>
      </c>
      <c r="T33" s="20">
        <f t="shared" si="2"/>
        <v>0</v>
      </c>
      <c r="U33" s="6"/>
      <c r="V33" s="6"/>
      <c r="W33" s="6"/>
      <c r="X33" s="6"/>
      <c r="Y33" s="6"/>
      <c r="Z33" s="6"/>
    </row>
    <row r="34" spans="1:26" ht="18" customHeight="1" x14ac:dyDescent="0.2">
      <c r="A34" s="176"/>
      <c r="B34" s="161"/>
      <c r="C34" s="54"/>
      <c r="D34" s="177" t="s">
        <v>24</v>
      </c>
      <c r="E34" s="169"/>
      <c r="F34" s="170"/>
      <c r="G34" s="191"/>
      <c r="H34" s="160"/>
      <c r="I34" s="161"/>
      <c r="J34" s="29"/>
      <c r="K34" s="16">
        <v>16</v>
      </c>
      <c r="L34" s="28"/>
      <c r="M34" s="40"/>
      <c r="N34" s="15">
        <v>31</v>
      </c>
      <c r="O34" s="16"/>
      <c r="P34" s="17">
        <f>'18'!Q34</f>
        <v>0</v>
      </c>
      <c r="Q34" s="17"/>
      <c r="R34" s="18">
        <f t="shared" si="1"/>
        <v>0</v>
      </c>
      <c r="S34" s="26">
        <v>2</v>
      </c>
      <c r="T34" s="20">
        <f t="shared" si="2"/>
        <v>0</v>
      </c>
      <c r="U34" s="6"/>
      <c r="V34" s="6"/>
      <c r="W34" s="6"/>
      <c r="X34" s="6"/>
      <c r="Y34" s="6"/>
      <c r="Z34" s="6"/>
    </row>
    <row r="35" spans="1:26" ht="18" customHeight="1" x14ac:dyDescent="0.2">
      <c r="A35" s="176"/>
      <c r="B35" s="161"/>
      <c r="C35" s="54"/>
      <c r="D35" s="50" t="s">
        <v>77</v>
      </c>
      <c r="E35" s="51"/>
      <c r="F35" s="53" t="s">
        <v>14</v>
      </c>
      <c r="G35" s="191"/>
      <c r="H35" s="160"/>
      <c r="I35" s="161"/>
      <c r="J35" s="29"/>
      <c r="K35" s="16">
        <v>17</v>
      </c>
      <c r="L35" s="28"/>
      <c r="M35" s="40"/>
      <c r="N35" s="15">
        <v>32</v>
      </c>
      <c r="O35" s="16"/>
      <c r="P35" s="17">
        <f>'18'!Q35</f>
        <v>0</v>
      </c>
      <c r="Q35" s="17"/>
      <c r="R35" s="18">
        <f t="shared" si="1"/>
        <v>0</v>
      </c>
      <c r="S35" s="37">
        <v>2</v>
      </c>
      <c r="T35" s="20">
        <f t="shared" si="2"/>
        <v>0</v>
      </c>
      <c r="U35" s="6"/>
      <c r="V35" s="6"/>
      <c r="W35" s="6"/>
      <c r="X35" s="6"/>
      <c r="Y35" s="6"/>
      <c r="Z35" s="6"/>
    </row>
    <row r="36" spans="1:26" ht="18" customHeight="1" x14ac:dyDescent="0.2">
      <c r="A36" s="176"/>
      <c r="B36" s="161"/>
      <c r="C36" s="54"/>
      <c r="D36" s="176"/>
      <c r="E36" s="161"/>
      <c r="F36" s="54"/>
      <c r="G36" s="191"/>
      <c r="H36" s="160"/>
      <c r="I36" s="161"/>
      <c r="J36" s="29"/>
      <c r="K36" s="16">
        <v>18</v>
      </c>
      <c r="L36" s="28"/>
      <c r="M36" s="40"/>
      <c r="N36" s="15">
        <v>33</v>
      </c>
      <c r="O36" s="16"/>
      <c r="P36" s="17">
        <f>'18'!Q36</f>
        <v>0</v>
      </c>
      <c r="Q36" s="17"/>
      <c r="R36" s="18">
        <f t="shared" si="1"/>
        <v>0</v>
      </c>
      <c r="S36" s="37">
        <v>2</v>
      </c>
      <c r="T36" s="20">
        <f t="shared" si="2"/>
        <v>0</v>
      </c>
      <c r="U36" s="6"/>
      <c r="V36" s="6"/>
      <c r="W36" s="6"/>
      <c r="X36" s="6"/>
      <c r="Y36" s="6"/>
      <c r="Z36" s="6"/>
    </row>
    <row r="37" spans="1:26" ht="18" customHeight="1" x14ac:dyDescent="0.2">
      <c r="A37" s="176"/>
      <c r="B37" s="161"/>
      <c r="C37" s="54"/>
      <c r="D37" s="176"/>
      <c r="E37" s="161"/>
      <c r="F37" s="54"/>
      <c r="G37" s="191"/>
      <c r="H37" s="160"/>
      <c r="I37" s="161"/>
      <c r="J37" s="29"/>
      <c r="K37" s="16">
        <v>19</v>
      </c>
      <c r="L37" s="28"/>
      <c r="M37" s="40"/>
      <c r="N37" s="15">
        <v>34</v>
      </c>
      <c r="O37" s="16"/>
      <c r="P37" s="17">
        <f>'18'!Q37</f>
        <v>0</v>
      </c>
      <c r="Q37" s="17"/>
      <c r="R37" s="18">
        <f t="shared" si="1"/>
        <v>0</v>
      </c>
      <c r="S37" s="37">
        <v>1</v>
      </c>
      <c r="T37" s="20">
        <f t="shared" si="2"/>
        <v>0</v>
      </c>
      <c r="U37" s="6"/>
      <c r="V37" s="6"/>
      <c r="W37" s="6"/>
      <c r="X37" s="6"/>
      <c r="Y37" s="6"/>
      <c r="Z37" s="6"/>
    </row>
    <row r="38" spans="1:26" ht="18" customHeight="1" x14ac:dyDescent="0.2">
      <c r="A38" s="176"/>
      <c r="B38" s="161"/>
      <c r="C38" s="54"/>
      <c r="D38" s="176"/>
      <c r="E38" s="161"/>
      <c r="F38" s="54"/>
      <c r="G38" s="191"/>
      <c r="H38" s="160"/>
      <c r="I38" s="161"/>
      <c r="J38" s="29"/>
      <c r="K38" s="16">
        <v>20</v>
      </c>
      <c r="L38" s="28"/>
      <c r="M38" s="40"/>
      <c r="N38" s="15">
        <v>35</v>
      </c>
      <c r="O38" s="16"/>
      <c r="P38" s="17">
        <f>'18'!Q38</f>
        <v>0</v>
      </c>
      <c r="Q38" s="17"/>
      <c r="R38" s="18">
        <f t="shared" si="1"/>
        <v>0</v>
      </c>
      <c r="S38" s="37">
        <v>1</v>
      </c>
      <c r="T38" s="20">
        <f t="shared" si="2"/>
        <v>0</v>
      </c>
      <c r="U38" s="6"/>
      <c r="V38" s="6"/>
      <c r="W38" s="6"/>
      <c r="X38" s="6"/>
      <c r="Y38" s="6"/>
      <c r="Z38" s="6"/>
    </row>
    <row r="39" spans="1:26" ht="18" customHeight="1" x14ac:dyDescent="0.2">
      <c r="A39" s="176"/>
      <c r="B39" s="161"/>
      <c r="C39" s="54"/>
      <c r="D39" s="176"/>
      <c r="E39" s="161"/>
      <c r="F39" s="54"/>
      <c r="G39" s="191"/>
      <c r="H39" s="160"/>
      <c r="I39" s="161"/>
      <c r="J39" s="29"/>
      <c r="K39" s="16">
        <v>21</v>
      </c>
      <c r="L39" s="28"/>
      <c r="M39" s="40"/>
      <c r="N39" s="15">
        <v>36</v>
      </c>
      <c r="O39" s="16"/>
      <c r="P39" s="17">
        <f>'18'!Q39</f>
        <v>0</v>
      </c>
      <c r="Q39" s="17"/>
      <c r="R39" s="18">
        <f t="shared" si="1"/>
        <v>0</v>
      </c>
      <c r="S39" s="37">
        <v>2</v>
      </c>
      <c r="T39" s="20">
        <f t="shared" si="2"/>
        <v>0</v>
      </c>
      <c r="U39" s="6"/>
      <c r="V39" s="6"/>
      <c r="W39" s="6"/>
      <c r="X39" s="6"/>
      <c r="Y39" s="6"/>
      <c r="Z39" s="6"/>
    </row>
    <row r="40" spans="1:26" ht="18" customHeight="1" x14ac:dyDescent="0.2">
      <c r="A40" s="162" t="s">
        <v>80</v>
      </c>
      <c r="B40" s="163"/>
      <c r="C40" s="56">
        <f>SUM(C28:C39)</f>
        <v>0</v>
      </c>
      <c r="D40" s="162" t="s">
        <v>80</v>
      </c>
      <c r="E40" s="163"/>
      <c r="F40" s="55">
        <f>SUM(F36:F39)</f>
        <v>0</v>
      </c>
      <c r="G40" s="191"/>
      <c r="H40" s="164" t="s">
        <v>49</v>
      </c>
      <c r="I40" s="163"/>
      <c r="J40" s="35">
        <f>SUM(J30:J39)</f>
        <v>0</v>
      </c>
      <c r="K40" s="33" t="s">
        <v>49</v>
      </c>
      <c r="L40" s="34">
        <f>SUM(L19:L39)</f>
        <v>24010</v>
      </c>
      <c r="M40" s="57"/>
      <c r="N40" s="15">
        <v>37</v>
      </c>
      <c r="O40" s="16"/>
      <c r="P40" s="17">
        <f>'18'!Q40</f>
        <v>0</v>
      </c>
      <c r="Q40" s="17"/>
      <c r="R40" s="18">
        <f t="shared" si="1"/>
        <v>0</v>
      </c>
      <c r="S40" s="37">
        <v>2</v>
      </c>
      <c r="T40" s="20">
        <f t="shared" si="2"/>
        <v>0</v>
      </c>
      <c r="U40" s="6"/>
      <c r="V40" s="6"/>
      <c r="W40" s="6"/>
      <c r="X40" s="6"/>
      <c r="Y40" s="6"/>
      <c r="Z40" s="6"/>
    </row>
    <row r="41" spans="1:26" ht="18" customHeight="1" x14ac:dyDescent="0.2">
      <c r="A41" s="36"/>
      <c r="B41" s="36"/>
      <c r="C41" s="36"/>
      <c r="D41" s="36"/>
      <c r="E41" s="36"/>
      <c r="F41" s="58"/>
      <c r="G41" s="191"/>
      <c r="H41" s="165"/>
      <c r="I41" s="166"/>
      <c r="J41" s="166"/>
      <c r="K41" s="166"/>
      <c r="L41" s="166"/>
      <c r="M41" s="166"/>
      <c r="N41" s="15">
        <v>38</v>
      </c>
      <c r="O41" s="16"/>
      <c r="P41" s="17">
        <f>'18'!Q41</f>
        <v>0</v>
      </c>
      <c r="Q41" s="17"/>
      <c r="R41" s="18">
        <f t="shared" si="1"/>
        <v>0</v>
      </c>
      <c r="S41" s="37">
        <v>2</v>
      </c>
      <c r="T41" s="20">
        <f t="shared" si="2"/>
        <v>0</v>
      </c>
      <c r="U41" s="6"/>
      <c r="V41" s="6"/>
      <c r="W41" s="6"/>
      <c r="X41" s="6"/>
      <c r="Y41" s="6"/>
      <c r="Z41" s="6"/>
    </row>
    <row r="42" spans="1:26" ht="18" customHeight="1" x14ac:dyDescent="0.2">
      <c r="A42" s="48" t="s">
        <v>27</v>
      </c>
      <c r="B42" s="49"/>
      <c r="C42" s="59"/>
      <c r="D42" s="168" t="s">
        <v>81</v>
      </c>
      <c r="E42" s="169"/>
      <c r="F42" s="170"/>
      <c r="G42" s="191"/>
      <c r="H42" s="167"/>
      <c r="I42" s="167"/>
      <c r="J42" s="167"/>
      <c r="K42" s="167"/>
      <c r="L42" s="167"/>
      <c r="M42" s="167"/>
      <c r="N42" s="15">
        <v>39</v>
      </c>
      <c r="O42" s="16"/>
      <c r="P42" s="17">
        <f>'18'!Q42</f>
        <v>0</v>
      </c>
      <c r="Q42" s="17"/>
      <c r="R42" s="18">
        <f t="shared" si="1"/>
        <v>0</v>
      </c>
      <c r="S42" s="37">
        <v>1</v>
      </c>
      <c r="T42" s="20">
        <f t="shared" si="2"/>
        <v>0</v>
      </c>
      <c r="U42" s="6"/>
      <c r="V42" s="6"/>
      <c r="W42" s="6"/>
      <c r="X42" s="6"/>
      <c r="Y42" s="6"/>
      <c r="Z42" s="6"/>
    </row>
    <row r="43" spans="1:26" ht="18" customHeight="1" x14ac:dyDescent="0.2">
      <c r="A43" s="50" t="s">
        <v>77</v>
      </c>
      <c r="B43" s="60" t="s">
        <v>82</v>
      </c>
      <c r="C43" s="53" t="s">
        <v>14</v>
      </c>
      <c r="D43" s="51" t="s">
        <v>77</v>
      </c>
      <c r="E43" s="60" t="s">
        <v>82</v>
      </c>
      <c r="F43" s="53" t="s">
        <v>14</v>
      </c>
      <c r="G43" s="191"/>
      <c r="H43" s="171" t="s">
        <v>83</v>
      </c>
      <c r="I43" s="172"/>
      <c r="J43" s="173"/>
      <c r="K43" s="171" t="s">
        <v>84</v>
      </c>
      <c r="L43" s="172"/>
      <c r="M43" s="173"/>
      <c r="N43" s="15">
        <v>40</v>
      </c>
      <c r="O43" s="16"/>
      <c r="P43" s="17">
        <f>'18'!Q43</f>
        <v>0</v>
      </c>
      <c r="Q43" s="17"/>
      <c r="R43" s="18">
        <f t="shared" si="1"/>
        <v>0</v>
      </c>
      <c r="S43" s="37">
        <v>1</v>
      </c>
      <c r="T43" s="20">
        <f t="shared" si="2"/>
        <v>0</v>
      </c>
      <c r="U43" s="6"/>
      <c r="V43" s="6"/>
      <c r="W43" s="6"/>
      <c r="X43" s="6"/>
      <c r="Y43" s="6"/>
      <c r="Z43" s="6"/>
    </row>
    <row r="44" spans="1:26" ht="18" customHeight="1" x14ac:dyDescent="0.2">
      <c r="A44" s="16"/>
      <c r="B44" s="18"/>
      <c r="C44" s="54"/>
      <c r="D44" s="61"/>
      <c r="E44" s="18"/>
      <c r="F44" s="54"/>
      <c r="G44" s="191"/>
      <c r="H44" s="174" t="s">
        <v>85</v>
      </c>
      <c r="I44" s="175"/>
      <c r="J44" s="38" t="s">
        <v>60</v>
      </c>
      <c r="K44" s="174" t="s">
        <v>86</v>
      </c>
      <c r="L44" s="175"/>
      <c r="M44" s="38" t="s">
        <v>60</v>
      </c>
      <c r="N44" s="15">
        <v>41</v>
      </c>
      <c r="O44" s="16"/>
      <c r="P44" s="17">
        <f>'18'!Q44</f>
        <v>0</v>
      </c>
      <c r="Q44" s="17"/>
      <c r="R44" s="18">
        <f t="shared" si="1"/>
        <v>0</v>
      </c>
      <c r="S44" s="62">
        <v>10</v>
      </c>
      <c r="T44" s="20">
        <f t="shared" si="2"/>
        <v>0</v>
      </c>
      <c r="U44" s="6"/>
      <c r="V44" s="6"/>
      <c r="W44" s="6"/>
      <c r="X44" s="6"/>
      <c r="Y44" s="6"/>
      <c r="Z44" s="6"/>
    </row>
    <row r="45" spans="1:26" ht="18" customHeight="1" x14ac:dyDescent="0.2">
      <c r="A45" s="16"/>
      <c r="B45" s="18"/>
      <c r="C45" s="54"/>
      <c r="D45" s="61"/>
      <c r="E45" s="18"/>
      <c r="F45" s="54"/>
      <c r="G45" s="191"/>
      <c r="H45" s="160" t="s">
        <v>120</v>
      </c>
      <c r="I45" s="161"/>
      <c r="J45" s="63">
        <v>197</v>
      </c>
      <c r="K45" s="160" t="s">
        <v>296</v>
      </c>
      <c r="L45" s="161"/>
      <c r="M45" s="63">
        <v>200</v>
      </c>
      <c r="N45" s="15">
        <v>42</v>
      </c>
      <c r="O45" s="16"/>
      <c r="P45" s="17">
        <f>'18'!Q45</f>
        <v>0</v>
      </c>
      <c r="Q45" s="17"/>
      <c r="R45" s="18">
        <f t="shared" si="1"/>
        <v>0</v>
      </c>
      <c r="S45" s="64">
        <v>1</v>
      </c>
      <c r="T45" s="20">
        <f t="shared" si="2"/>
        <v>0</v>
      </c>
      <c r="U45" s="6"/>
      <c r="V45" s="6"/>
      <c r="W45" s="6"/>
      <c r="X45" s="6"/>
      <c r="Y45" s="6"/>
      <c r="Z45" s="6"/>
    </row>
    <row r="46" spans="1:26" ht="18" customHeight="1" x14ac:dyDescent="0.2">
      <c r="A46" s="16"/>
      <c r="B46" s="18"/>
      <c r="C46" s="54"/>
      <c r="D46" s="61"/>
      <c r="E46" s="18"/>
      <c r="F46" s="54"/>
      <c r="G46" s="191"/>
      <c r="H46" s="160"/>
      <c r="I46" s="161"/>
      <c r="J46" s="63"/>
      <c r="K46" s="160"/>
      <c r="L46" s="161"/>
      <c r="M46" s="63"/>
      <c r="N46" s="15">
        <v>43</v>
      </c>
      <c r="O46" s="16"/>
      <c r="P46" s="17">
        <f>'18'!Q46</f>
        <v>0</v>
      </c>
      <c r="Q46" s="17"/>
      <c r="R46" s="18">
        <f t="shared" si="1"/>
        <v>0</v>
      </c>
      <c r="S46" s="64">
        <v>1</v>
      </c>
      <c r="T46" s="20">
        <f t="shared" si="2"/>
        <v>0</v>
      </c>
      <c r="U46" s="6"/>
      <c r="V46" s="6"/>
      <c r="W46" s="6"/>
      <c r="X46" s="6"/>
      <c r="Y46" s="6"/>
      <c r="Z46" s="6"/>
    </row>
    <row r="47" spans="1:26" ht="18" customHeight="1" x14ac:dyDescent="0.2">
      <c r="A47" s="16"/>
      <c r="B47" s="18"/>
      <c r="C47" s="54"/>
      <c r="D47" s="162" t="s">
        <v>80</v>
      </c>
      <c r="E47" s="163"/>
      <c r="F47" s="55">
        <f>SUM(F44:F46)</f>
        <v>0</v>
      </c>
      <c r="G47" s="191"/>
      <c r="H47" s="160"/>
      <c r="I47" s="161"/>
      <c r="J47" s="63"/>
      <c r="K47" s="160"/>
      <c r="L47" s="161"/>
      <c r="M47" s="63"/>
      <c r="N47" s="15">
        <v>44</v>
      </c>
      <c r="O47" s="16"/>
      <c r="P47" s="17">
        <f>'18'!Q47</f>
        <v>0</v>
      </c>
      <c r="Q47" s="17"/>
      <c r="R47" s="18">
        <f t="shared" si="1"/>
        <v>0</v>
      </c>
      <c r="S47" s="64">
        <v>1</v>
      </c>
      <c r="T47" s="20">
        <f t="shared" si="2"/>
        <v>0</v>
      </c>
      <c r="U47" s="6"/>
      <c r="V47" s="6"/>
      <c r="W47" s="6"/>
      <c r="X47" s="6"/>
      <c r="Y47" s="6"/>
      <c r="Z47" s="6"/>
    </row>
    <row r="48" spans="1:26" ht="18" customHeight="1" x14ac:dyDescent="0.2">
      <c r="A48" s="16"/>
      <c r="B48" s="18"/>
      <c r="C48" s="54"/>
      <c r="D48" s="202" t="s">
        <v>90</v>
      </c>
      <c r="E48" s="169"/>
      <c r="F48" s="170"/>
      <c r="G48" s="191"/>
      <c r="H48" s="160"/>
      <c r="I48" s="161"/>
      <c r="J48" s="63"/>
      <c r="K48" s="160"/>
      <c r="L48" s="161"/>
      <c r="M48" s="63"/>
      <c r="N48" s="15">
        <v>45</v>
      </c>
      <c r="O48" s="16"/>
      <c r="P48" s="17">
        <f>'18'!Q48</f>
        <v>0</v>
      </c>
      <c r="Q48" s="17"/>
      <c r="R48" s="18">
        <f t="shared" si="1"/>
        <v>0</v>
      </c>
      <c r="S48" s="64">
        <v>1</v>
      </c>
      <c r="T48" s="20">
        <f t="shared" si="2"/>
        <v>0</v>
      </c>
      <c r="U48" s="6"/>
      <c r="V48" s="6"/>
      <c r="W48" s="6"/>
      <c r="X48" s="6"/>
      <c r="Y48" s="6"/>
      <c r="Z48" s="6"/>
    </row>
    <row r="49" spans="1:26" ht="18" customHeight="1" x14ac:dyDescent="0.2">
      <c r="A49" s="16"/>
      <c r="B49" s="18"/>
      <c r="C49" s="54"/>
      <c r="D49" s="65" t="s">
        <v>77</v>
      </c>
      <c r="E49" s="66"/>
      <c r="F49" s="67" t="s">
        <v>14</v>
      </c>
      <c r="G49" s="191"/>
      <c r="H49" s="160"/>
      <c r="I49" s="161"/>
      <c r="J49" s="63"/>
      <c r="K49" s="160"/>
      <c r="L49" s="161"/>
      <c r="M49" s="63"/>
      <c r="N49" s="15">
        <v>46</v>
      </c>
      <c r="O49" s="16"/>
      <c r="P49" s="17">
        <f>'18'!Q49</f>
        <v>0</v>
      </c>
      <c r="Q49" s="17"/>
      <c r="R49" s="18">
        <f t="shared" si="1"/>
        <v>0</v>
      </c>
      <c r="S49" s="64">
        <v>1</v>
      </c>
      <c r="T49" s="20">
        <f t="shared" si="2"/>
        <v>0</v>
      </c>
      <c r="U49" s="6"/>
      <c r="V49" s="6"/>
      <c r="W49" s="6"/>
      <c r="X49" s="6"/>
      <c r="Y49" s="6"/>
      <c r="Z49" s="6"/>
    </row>
    <row r="50" spans="1:26" ht="18" customHeight="1" x14ac:dyDescent="0.2">
      <c r="A50" s="16"/>
      <c r="B50" s="18"/>
      <c r="C50" s="54"/>
      <c r="D50" s="176"/>
      <c r="E50" s="161"/>
      <c r="F50" s="54"/>
      <c r="G50" s="191"/>
      <c r="H50" s="160"/>
      <c r="I50" s="161"/>
      <c r="J50" s="63"/>
      <c r="K50" s="160"/>
      <c r="L50" s="161"/>
      <c r="M50" s="63"/>
      <c r="N50" s="15">
        <v>47</v>
      </c>
      <c r="O50" s="16"/>
      <c r="P50" s="17">
        <f>'18'!Q50</f>
        <v>0</v>
      </c>
      <c r="Q50" s="17"/>
      <c r="R50" s="18">
        <f t="shared" si="1"/>
        <v>0</v>
      </c>
      <c r="S50" s="64">
        <v>1</v>
      </c>
      <c r="T50" s="20">
        <f t="shared" si="2"/>
        <v>0</v>
      </c>
      <c r="U50" s="6"/>
      <c r="V50" s="6"/>
      <c r="W50" s="6"/>
      <c r="X50" s="6"/>
      <c r="Y50" s="6"/>
      <c r="Z50" s="6"/>
    </row>
    <row r="51" spans="1:26" ht="18" customHeight="1" x14ac:dyDescent="0.2">
      <c r="A51" s="16"/>
      <c r="B51" s="18"/>
      <c r="C51" s="54"/>
      <c r="D51" s="176"/>
      <c r="E51" s="161"/>
      <c r="F51" s="54"/>
      <c r="G51" s="191"/>
      <c r="H51" s="160"/>
      <c r="I51" s="161"/>
      <c r="J51" s="63"/>
      <c r="K51" s="160"/>
      <c r="L51" s="161"/>
      <c r="M51" s="63"/>
      <c r="N51" s="15">
        <v>48</v>
      </c>
      <c r="O51" s="16"/>
      <c r="P51" s="17">
        <f>'18'!Q51</f>
        <v>0</v>
      </c>
      <c r="Q51" s="17"/>
      <c r="R51" s="18">
        <f t="shared" si="1"/>
        <v>0</v>
      </c>
      <c r="S51" s="64">
        <v>1</v>
      </c>
      <c r="T51" s="20">
        <f t="shared" si="2"/>
        <v>0</v>
      </c>
      <c r="U51" s="6"/>
      <c r="V51" s="6"/>
      <c r="W51" s="6"/>
      <c r="X51" s="6"/>
      <c r="Y51" s="6"/>
      <c r="Z51" s="6"/>
    </row>
    <row r="52" spans="1:26" ht="18" customHeight="1" x14ac:dyDescent="0.2">
      <c r="A52" s="16"/>
      <c r="B52" s="18"/>
      <c r="C52" s="54"/>
      <c r="D52" s="176"/>
      <c r="E52" s="161"/>
      <c r="F52" s="54"/>
      <c r="G52" s="191"/>
      <c r="H52" s="160"/>
      <c r="I52" s="161"/>
      <c r="J52" s="63"/>
      <c r="K52" s="160"/>
      <c r="L52" s="161"/>
      <c r="M52" s="63"/>
      <c r="N52" s="68"/>
      <c r="O52" s="204" t="s">
        <v>91</v>
      </c>
      <c r="P52" s="205"/>
      <c r="Q52" s="205"/>
      <c r="R52" s="163"/>
      <c r="S52" s="203">
        <f>SUM(T4:T51)</f>
        <v>0</v>
      </c>
      <c r="T52" s="201"/>
      <c r="U52" s="6"/>
      <c r="V52" s="6"/>
      <c r="W52" s="6"/>
      <c r="X52" s="6"/>
      <c r="Y52" s="6"/>
      <c r="Z52" s="6"/>
    </row>
    <row r="53" spans="1:26" ht="12.75" customHeight="1" x14ac:dyDescent="0.2">
      <c r="A53" s="162" t="s">
        <v>80</v>
      </c>
      <c r="B53" s="163"/>
      <c r="C53" s="55">
        <f>SUM(C44:C52)</f>
        <v>0</v>
      </c>
      <c r="D53" s="162" t="s">
        <v>80</v>
      </c>
      <c r="E53" s="163"/>
      <c r="F53" s="55">
        <f>SUM(F50:F52)</f>
        <v>0</v>
      </c>
      <c r="G53" s="69"/>
      <c r="H53" s="164" t="s">
        <v>49</v>
      </c>
      <c r="I53" s="163"/>
      <c r="J53" s="70">
        <f>SUM(J45:J52)</f>
        <v>197</v>
      </c>
      <c r="K53" s="164" t="s">
        <v>49</v>
      </c>
      <c r="L53" s="163"/>
      <c r="M53" s="70">
        <f>SUM(M45:M52)</f>
        <v>200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M54" s="69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M55" s="69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M56" s="69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M57" s="69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M58" s="69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M59" s="69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M60" s="69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M61" s="69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2">
      <c r="A62" s="6"/>
      <c r="B62" s="6"/>
      <c r="C62" s="6"/>
      <c r="D62" s="6"/>
      <c r="E62" s="6"/>
      <c r="F62" s="6"/>
      <c r="G62" s="6"/>
      <c r="M62" s="69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2">
      <c r="A63" s="6"/>
      <c r="B63" s="6"/>
      <c r="C63" s="6"/>
      <c r="D63" s="6"/>
      <c r="E63" s="6"/>
      <c r="F63" s="6"/>
      <c r="G63" s="6"/>
      <c r="M63" s="69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2">
      <c r="A64" s="6"/>
      <c r="B64" s="6"/>
      <c r="C64" s="6"/>
      <c r="D64" s="6"/>
      <c r="E64" s="6"/>
      <c r="F64" s="6"/>
      <c r="G64" s="6"/>
      <c r="M64" s="69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2">
      <c r="A65" s="6"/>
      <c r="B65" s="6"/>
      <c r="C65" s="6"/>
      <c r="D65" s="6"/>
      <c r="E65" s="6"/>
      <c r="F65" s="6"/>
      <c r="G65" s="6"/>
      <c r="M65" s="69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2">
      <c r="A66" s="6"/>
      <c r="B66" s="6"/>
      <c r="C66" s="6"/>
      <c r="D66" s="6"/>
      <c r="E66" s="6"/>
      <c r="F66" s="6"/>
      <c r="G66" s="6"/>
      <c r="M66" s="69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2">
      <c r="A67" s="6"/>
      <c r="B67" s="6"/>
      <c r="C67" s="6"/>
      <c r="D67" s="6"/>
      <c r="E67" s="6"/>
      <c r="F67" s="6"/>
      <c r="G67" s="6"/>
      <c r="M67" s="69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2">
      <c r="A68" s="6"/>
      <c r="B68" s="6"/>
      <c r="C68" s="6"/>
      <c r="D68" s="6"/>
      <c r="E68" s="6"/>
      <c r="F68" s="6"/>
      <c r="G68" s="6"/>
      <c r="M68" s="69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2">
      <c r="A69" s="6"/>
      <c r="B69" s="6"/>
      <c r="C69" s="6"/>
      <c r="D69" s="6"/>
      <c r="E69" s="6"/>
      <c r="F69" s="6"/>
      <c r="G69" s="6"/>
      <c r="M69" s="69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2">
      <c r="A70" s="6"/>
      <c r="B70" s="6"/>
      <c r="C70" s="6"/>
      <c r="D70" s="6"/>
      <c r="E70" s="6"/>
      <c r="F70" s="6"/>
      <c r="G70" s="6"/>
      <c r="M70" s="69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2">
      <c r="A71" s="6"/>
      <c r="B71" s="6"/>
      <c r="C71" s="6"/>
      <c r="D71" s="6"/>
      <c r="E71" s="6"/>
      <c r="F71" s="6"/>
      <c r="G71" s="6"/>
      <c r="M71" s="69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2">
      <c r="A72" s="6"/>
      <c r="B72" s="6"/>
      <c r="C72" s="6"/>
      <c r="D72" s="6"/>
      <c r="E72" s="6"/>
      <c r="F72" s="6"/>
      <c r="G72" s="6"/>
      <c r="M72" s="69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2">
      <c r="A73" s="6"/>
      <c r="B73" s="6"/>
      <c r="C73" s="6"/>
      <c r="D73" s="6"/>
      <c r="E73" s="6"/>
      <c r="F73" s="6"/>
      <c r="G73" s="6"/>
      <c r="M73" s="69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2">
      <c r="A74" s="6"/>
      <c r="B74" s="6"/>
      <c r="C74" s="6"/>
      <c r="D74" s="6"/>
      <c r="E74" s="6"/>
      <c r="F74" s="6"/>
      <c r="G74" s="6"/>
      <c r="M74" s="69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2">
      <c r="A75" s="6"/>
      <c r="B75" s="6"/>
      <c r="C75" s="6"/>
      <c r="D75" s="6"/>
      <c r="E75" s="6"/>
      <c r="F75" s="6"/>
      <c r="G75" s="6"/>
      <c r="M75" s="69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2">
      <c r="A76" s="6"/>
      <c r="B76" s="6"/>
      <c r="C76" s="6"/>
      <c r="D76" s="6"/>
      <c r="E76" s="6"/>
      <c r="F76" s="6"/>
      <c r="G76" s="6"/>
      <c r="M76" s="69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2">
      <c r="A77" s="6"/>
      <c r="B77" s="6"/>
      <c r="C77" s="6"/>
      <c r="D77" s="6"/>
      <c r="E77" s="6"/>
      <c r="F77" s="6"/>
      <c r="G77" s="6"/>
      <c r="M77" s="69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2">
      <c r="A78" s="6"/>
      <c r="B78" s="6"/>
      <c r="C78" s="6"/>
      <c r="D78" s="6"/>
      <c r="E78" s="6"/>
      <c r="F78" s="6"/>
      <c r="G78" s="6"/>
      <c r="M78" s="69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2">
      <c r="A79" s="6"/>
      <c r="B79" s="6"/>
      <c r="C79" s="6"/>
      <c r="D79" s="6"/>
      <c r="E79" s="6"/>
      <c r="F79" s="6"/>
      <c r="G79" s="6"/>
      <c r="M79" s="69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2">
      <c r="A80" s="6"/>
      <c r="B80" s="6"/>
      <c r="C80" s="6"/>
      <c r="D80" s="6"/>
      <c r="E80" s="6"/>
      <c r="F80" s="6"/>
      <c r="G80" s="6"/>
      <c r="M80" s="69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2">
      <c r="A81" s="6"/>
      <c r="B81" s="6"/>
      <c r="C81" s="6"/>
      <c r="D81" s="6"/>
      <c r="E81" s="6"/>
      <c r="F81" s="6"/>
      <c r="G81" s="6"/>
      <c r="M81" s="69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2">
      <c r="A82" s="6"/>
      <c r="B82" s="6"/>
      <c r="C82" s="6"/>
      <c r="D82" s="6"/>
      <c r="E82" s="6"/>
      <c r="F82" s="6"/>
      <c r="G82" s="6"/>
      <c r="M82" s="69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2">
      <c r="A83" s="6"/>
      <c r="B83" s="6"/>
      <c r="C83" s="6"/>
      <c r="D83" s="6"/>
      <c r="E83" s="6"/>
      <c r="F83" s="6"/>
      <c r="G83" s="6"/>
      <c r="M83" s="69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2">
      <c r="A84" s="6"/>
      <c r="B84" s="6"/>
      <c r="C84" s="6"/>
      <c r="D84" s="6"/>
      <c r="E84" s="6"/>
      <c r="F84" s="6"/>
      <c r="G84" s="6"/>
      <c r="M84" s="69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2">
      <c r="A85" s="6"/>
      <c r="B85" s="6"/>
      <c r="C85" s="6"/>
      <c r="D85" s="6"/>
      <c r="E85" s="6"/>
      <c r="F85" s="6"/>
      <c r="G85" s="6"/>
      <c r="M85" s="69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2">
      <c r="A86" s="6"/>
      <c r="B86" s="6"/>
      <c r="C86" s="6"/>
      <c r="D86" s="6"/>
      <c r="E86" s="6"/>
      <c r="F86" s="6"/>
      <c r="G86" s="6"/>
      <c r="M86" s="69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2">
      <c r="A87" s="6"/>
      <c r="B87" s="6"/>
      <c r="C87" s="6"/>
      <c r="D87" s="6"/>
      <c r="E87" s="6"/>
      <c r="F87" s="6"/>
      <c r="G87" s="6"/>
      <c r="M87" s="69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2">
      <c r="A88" s="6"/>
      <c r="B88" s="6"/>
      <c r="C88" s="6"/>
      <c r="D88" s="6"/>
      <c r="E88" s="6"/>
      <c r="F88" s="6"/>
      <c r="G88" s="6"/>
      <c r="M88" s="69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2">
      <c r="A89" s="6"/>
      <c r="B89" s="6"/>
      <c r="C89" s="6"/>
      <c r="D89" s="6"/>
      <c r="E89" s="6"/>
      <c r="F89" s="6"/>
      <c r="G89" s="6"/>
      <c r="M89" s="69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2">
      <c r="A90" s="6"/>
      <c r="B90" s="6"/>
      <c r="C90" s="6"/>
      <c r="D90" s="6"/>
      <c r="E90" s="6"/>
      <c r="F90" s="6"/>
      <c r="G90" s="6"/>
      <c r="M90" s="69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2">
      <c r="A91" s="6"/>
      <c r="B91" s="6"/>
      <c r="C91" s="6"/>
      <c r="D91" s="6"/>
      <c r="E91" s="6"/>
      <c r="F91" s="6"/>
      <c r="G91" s="6"/>
      <c r="M91" s="69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2">
      <c r="A92" s="6"/>
      <c r="B92" s="6"/>
      <c r="C92" s="6"/>
      <c r="D92" s="6"/>
      <c r="E92" s="6"/>
      <c r="F92" s="6"/>
      <c r="G92" s="6"/>
      <c r="M92" s="69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2">
      <c r="A93" s="6"/>
      <c r="B93" s="6"/>
      <c r="C93" s="6"/>
      <c r="D93" s="6"/>
      <c r="E93" s="6"/>
      <c r="F93" s="6"/>
      <c r="G93" s="6"/>
      <c r="M93" s="69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2">
      <c r="A94" s="6"/>
      <c r="B94" s="6"/>
      <c r="C94" s="6"/>
      <c r="D94" s="6"/>
      <c r="E94" s="6"/>
      <c r="F94" s="6"/>
      <c r="G94" s="6"/>
      <c r="M94" s="69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2">
      <c r="A95" s="6"/>
      <c r="B95" s="6"/>
      <c r="C95" s="6"/>
      <c r="D95" s="6"/>
      <c r="E95" s="6"/>
      <c r="F95" s="6"/>
      <c r="G95" s="6"/>
      <c r="M95" s="69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2">
      <c r="A96" s="6"/>
      <c r="B96" s="6"/>
      <c r="C96" s="6"/>
      <c r="D96" s="6"/>
      <c r="E96" s="6"/>
      <c r="F96" s="6"/>
      <c r="G96" s="6"/>
      <c r="M96" s="69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2">
      <c r="A97" s="6"/>
      <c r="B97" s="6"/>
      <c r="C97" s="6"/>
      <c r="D97" s="6"/>
      <c r="E97" s="6"/>
      <c r="F97" s="6"/>
      <c r="G97" s="6"/>
      <c r="M97" s="69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2">
      <c r="A98" s="6"/>
      <c r="B98" s="6"/>
      <c r="C98" s="6"/>
      <c r="D98" s="6"/>
      <c r="E98" s="6"/>
      <c r="F98" s="6"/>
      <c r="G98" s="6"/>
      <c r="M98" s="69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2">
      <c r="A99" s="6"/>
      <c r="B99" s="6"/>
      <c r="C99" s="6"/>
      <c r="D99" s="6"/>
      <c r="E99" s="6"/>
      <c r="F99" s="6"/>
      <c r="G99" s="6"/>
      <c r="M99" s="69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2">
      <c r="A100" s="6"/>
      <c r="B100" s="6"/>
      <c r="C100" s="6"/>
      <c r="D100" s="6"/>
      <c r="E100" s="6"/>
      <c r="F100" s="6"/>
      <c r="G100" s="6"/>
      <c r="M100" s="69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2">
      <c r="A101" s="6"/>
      <c r="B101" s="6"/>
      <c r="C101" s="6"/>
      <c r="D101" s="6"/>
      <c r="E101" s="6"/>
      <c r="F101" s="6"/>
      <c r="G101" s="6"/>
      <c r="M101" s="69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2">
      <c r="A102" s="6"/>
      <c r="B102" s="6"/>
      <c r="C102" s="6"/>
      <c r="D102" s="6"/>
      <c r="E102" s="6"/>
      <c r="F102" s="6"/>
      <c r="G102" s="6"/>
      <c r="M102" s="69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2">
      <c r="A103" s="6"/>
      <c r="B103" s="6"/>
      <c r="C103" s="6"/>
      <c r="D103" s="6"/>
      <c r="E103" s="6"/>
      <c r="F103" s="6"/>
      <c r="G103" s="6"/>
      <c r="M103" s="69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2">
      <c r="A104" s="6"/>
      <c r="B104" s="6"/>
      <c r="C104" s="6"/>
      <c r="D104" s="6"/>
      <c r="E104" s="6"/>
      <c r="F104" s="6"/>
      <c r="G104" s="6"/>
      <c r="M104" s="69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2">
      <c r="A105" s="6"/>
      <c r="B105" s="6"/>
      <c r="C105" s="6"/>
      <c r="D105" s="6"/>
      <c r="E105" s="6"/>
      <c r="F105" s="6"/>
      <c r="G105" s="6"/>
      <c r="M105" s="69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2">
      <c r="A106" s="6"/>
      <c r="B106" s="6"/>
      <c r="C106" s="6"/>
      <c r="D106" s="6"/>
      <c r="E106" s="6"/>
      <c r="F106" s="6"/>
      <c r="G106" s="6"/>
      <c r="M106" s="69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2">
      <c r="A107" s="6"/>
      <c r="B107" s="6"/>
      <c r="C107" s="6"/>
      <c r="D107" s="6"/>
      <c r="E107" s="6"/>
      <c r="F107" s="6"/>
      <c r="G107" s="6"/>
      <c r="M107" s="69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2">
      <c r="A108" s="6"/>
      <c r="B108" s="6"/>
      <c r="C108" s="6"/>
      <c r="D108" s="6"/>
      <c r="E108" s="6"/>
      <c r="F108" s="6"/>
      <c r="G108" s="6"/>
      <c r="M108" s="69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2">
      <c r="A109" s="6"/>
      <c r="B109" s="6"/>
      <c r="C109" s="6"/>
      <c r="D109" s="6"/>
      <c r="E109" s="6"/>
      <c r="F109" s="6"/>
      <c r="G109" s="6"/>
      <c r="M109" s="69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2">
      <c r="A110" s="6"/>
      <c r="B110" s="6"/>
      <c r="C110" s="6"/>
      <c r="D110" s="6"/>
      <c r="E110" s="6"/>
      <c r="F110" s="6"/>
      <c r="G110" s="6"/>
      <c r="M110" s="69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2">
      <c r="A111" s="6"/>
      <c r="B111" s="6"/>
      <c r="C111" s="6"/>
      <c r="D111" s="6"/>
      <c r="E111" s="6"/>
      <c r="F111" s="6"/>
      <c r="G111" s="6"/>
      <c r="M111" s="69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2">
      <c r="A112" s="6"/>
      <c r="B112" s="6"/>
      <c r="C112" s="6"/>
      <c r="D112" s="6"/>
      <c r="E112" s="6"/>
      <c r="F112" s="6"/>
      <c r="G112" s="6"/>
      <c r="M112" s="69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2">
      <c r="A113" s="6"/>
      <c r="B113" s="6"/>
      <c r="C113" s="6"/>
      <c r="D113" s="6"/>
      <c r="E113" s="6"/>
      <c r="F113" s="6"/>
      <c r="G113" s="6"/>
      <c r="M113" s="69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2">
      <c r="A114" s="6"/>
      <c r="B114" s="6"/>
      <c r="C114" s="6"/>
      <c r="D114" s="6"/>
      <c r="E114" s="6"/>
      <c r="F114" s="6"/>
      <c r="G114" s="6"/>
      <c r="M114" s="69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2">
      <c r="A115" s="6"/>
      <c r="B115" s="6"/>
      <c r="C115" s="6"/>
      <c r="D115" s="6"/>
      <c r="E115" s="6"/>
      <c r="F115" s="6"/>
      <c r="G115" s="6"/>
      <c r="M115" s="69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2">
      <c r="A116" s="6"/>
      <c r="B116" s="6"/>
      <c r="C116" s="6"/>
      <c r="D116" s="6"/>
      <c r="E116" s="6"/>
      <c r="F116" s="6"/>
      <c r="G116" s="6"/>
      <c r="M116" s="69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2">
      <c r="A117" s="6"/>
      <c r="B117" s="6"/>
      <c r="C117" s="6"/>
      <c r="D117" s="6"/>
      <c r="E117" s="6"/>
      <c r="F117" s="6"/>
      <c r="G117" s="6"/>
      <c r="M117" s="69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2">
      <c r="A118" s="6"/>
      <c r="B118" s="6"/>
      <c r="C118" s="6"/>
      <c r="D118" s="6"/>
      <c r="E118" s="6"/>
      <c r="F118" s="6"/>
      <c r="G118" s="6"/>
      <c r="M118" s="69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2">
      <c r="A119" s="6"/>
      <c r="B119" s="6"/>
      <c r="C119" s="6"/>
      <c r="D119" s="6"/>
      <c r="E119" s="6"/>
      <c r="F119" s="6"/>
      <c r="G119" s="6"/>
      <c r="M119" s="69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2">
      <c r="A120" s="6"/>
      <c r="B120" s="6"/>
      <c r="C120" s="6"/>
      <c r="D120" s="6"/>
      <c r="E120" s="6"/>
      <c r="F120" s="6"/>
      <c r="G120" s="6"/>
      <c r="M120" s="69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2">
      <c r="A121" s="6"/>
      <c r="B121" s="6"/>
      <c r="C121" s="6"/>
      <c r="D121" s="6"/>
      <c r="E121" s="6"/>
      <c r="F121" s="6"/>
      <c r="G121" s="6"/>
      <c r="M121" s="69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2">
      <c r="A122" s="6"/>
      <c r="B122" s="6"/>
      <c r="C122" s="6"/>
      <c r="D122" s="6"/>
      <c r="E122" s="6"/>
      <c r="F122" s="6"/>
      <c r="G122" s="6"/>
      <c r="M122" s="69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2">
      <c r="A123" s="6"/>
      <c r="B123" s="6"/>
      <c r="C123" s="6"/>
      <c r="D123" s="6"/>
      <c r="E123" s="6"/>
      <c r="F123" s="6"/>
      <c r="G123" s="6"/>
      <c r="M123" s="69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2">
      <c r="A124" s="6"/>
      <c r="B124" s="6"/>
      <c r="C124" s="6"/>
      <c r="D124" s="6"/>
      <c r="E124" s="6"/>
      <c r="F124" s="6"/>
      <c r="G124" s="6"/>
      <c r="M124" s="69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2">
      <c r="A125" s="6"/>
      <c r="B125" s="6"/>
      <c r="C125" s="6"/>
      <c r="D125" s="6"/>
      <c r="E125" s="6"/>
      <c r="F125" s="6"/>
      <c r="G125" s="6"/>
      <c r="M125" s="69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2">
      <c r="A126" s="6"/>
      <c r="B126" s="6"/>
      <c r="C126" s="6"/>
      <c r="D126" s="6"/>
      <c r="E126" s="6"/>
      <c r="F126" s="6"/>
      <c r="G126" s="6"/>
      <c r="M126" s="69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2">
      <c r="A127" s="6"/>
      <c r="B127" s="6"/>
      <c r="C127" s="6"/>
      <c r="D127" s="6"/>
      <c r="E127" s="6"/>
      <c r="F127" s="6"/>
      <c r="G127" s="6"/>
      <c r="M127" s="69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2">
      <c r="A128" s="6"/>
      <c r="B128" s="6"/>
      <c r="C128" s="6"/>
      <c r="D128" s="6"/>
      <c r="E128" s="6"/>
      <c r="F128" s="6"/>
      <c r="G128" s="6"/>
      <c r="M128" s="69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2">
      <c r="A129" s="6"/>
      <c r="B129" s="6"/>
      <c r="C129" s="6"/>
      <c r="D129" s="6"/>
      <c r="E129" s="6"/>
      <c r="F129" s="6"/>
      <c r="G129" s="6"/>
      <c r="M129" s="69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2">
      <c r="A130" s="6"/>
      <c r="B130" s="6"/>
      <c r="C130" s="6"/>
      <c r="D130" s="6"/>
      <c r="E130" s="6"/>
      <c r="F130" s="6"/>
      <c r="G130" s="6"/>
      <c r="M130" s="69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2">
      <c r="A131" s="6"/>
      <c r="B131" s="6"/>
      <c r="C131" s="6"/>
      <c r="D131" s="6"/>
      <c r="E131" s="6"/>
      <c r="F131" s="6"/>
      <c r="G131" s="6"/>
      <c r="M131" s="69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2">
      <c r="A132" s="6"/>
      <c r="B132" s="6"/>
      <c r="C132" s="6"/>
      <c r="D132" s="6"/>
      <c r="E132" s="6"/>
      <c r="F132" s="6"/>
      <c r="G132" s="6"/>
      <c r="M132" s="69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2">
      <c r="A133" s="6"/>
      <c r="B133" s="6"/>
      <c r="C133" s="6"/>
      <c r="D133" s="6"/>
      <c r="E133" s="6"/>
      <c r="F133" s="6"/>
      <c r="G133" s="6"/>
      <c r="M133" s="69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2">
      <c r="A134" s="6"/>
      <c r="B134" s="6"/>
      <c r="C134" s="6"/>
      <c r="D134" s="6"/>
      <c r="E134" s="6"/>
      <c r="F134" s="6"/>
      <c r="G134" s="6"/>
      <c r="M134" s="69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2">
      <c r="A135" s="6"/>
      <c r="B135" s="6"/>
      <c r="C135" s="6"/>
      <c r="D135" s="6"/>
      <c r="E135" s="6"/>
      <c r="F135" s="6"/>
      <c r="G135" s="6"/>
      <c r="M135" s="69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2">
      <c r="A136" s="6"/>
      <c r="B136" s="6"/>
      <c r="C136" s="6"/>
      <c r="D136" s="6"/>
      <c r="E136" s="6"/>
      <c r="F136" s="6"/>
      <c r="G136" s="6"/>
      <c r="M136" s="69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2">
      <c r="A137" s="6"/>
      <c r="B137" s="6"/>
      <c r="C137" s="6"/>
      <c r="D137" s="6"/>
      <c r="E137" s="6"/>
      <c r="F137" s="6"/>
      <c r="G137" s="6"/>
      <c r="M137" s="69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2">
      <c r="A138" s="6"/>
      <c r="B138" s="6"/>
      <c r="C138" s="6"/>
      <c r="D138" s="6"/>
      <c r="E138" s="6"/>
      <c r="F138" s="6"/>
      <c r="G138" s="6"/>
      <c r="M138" s="69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2">
      <c r="A139" s="6"/>
      <c r="B139" s="6"/>
      <c r="C139" s="6"/>
      <c r="D139" s="6"/>
      <c r="E139" s="6"/>
      <c r="F139" s="6"/>
      <c r="G139" s="6"/>
      <c r="M139" s="69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2">
      <c r="A140" s="6"/>
      <c r="B140" s="6"/>
      <c r="C140" s="6"/>
      <c r="D140" s="6"/>
      <c r="E140" s="6"/>
      <c r="F140" s="6"/>
      <c r="G140" s="6"/>
      <c r="M140" s="69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2">
      <c r="A141" s="6"/>
      <c r="B141" s="6"/>
      <c r="C141" s="6"/>
      <c r="D141" s="6"/>
      <c r="E141" s="6"/>
      <c r="F141" s="6"/>
      <c r="G141" s="6"/>
      <c r="M141" s="69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2">
      <c r="A142" s="6"/>
      <c r="B142" s="6"/>
      <c r="C142" s="6"/>
      <c r="D142" s="6"/>
      <c r="E142" s="6"/>
      <c r="F142" s="6"/>
      <c r="G142" s="6"/>
      <c r="M142" s="69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2">
      <c r="A143" s="6"/>
      <c r="B143" s="6"/>
      <c r="C143" s="6"/>
      <c r="D143" s="6"/>
      <c r="E143" s="6"/>
      <c r="F143" s="6"/>
      <c r="G143" s="6"/>
      <c r="M143" s="69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2">
      <c r="A144" s="6"/>
      <c r="B144" s="6"/>
      <c r="C144" s="6"/>
      <c r="D144" s="6"/>
      <c r="E144" s="6"/>
      <c r="F144" s="6"/>
      <c r="G144" s="6"/>
      <c r="M144" s="69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2">
      <c r="A145" s="6"/>
      <c r="B145" s="6"/>
      <c r="C145" s="6"/>
      <c r="D145" s="6"/>
      <c r="E145" s="6"/>
      <c r="F145" s="6"/>
      <c r="G145" s="6"/>
      <c r="M145" s="69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2">
      <c r="A146" s="6"/>
      <c r="B146" s="6"/>
      <c r="C146" s="6"/>
      <c r="D146" s="6"/>
      <c r="E146" s="6"/>
      <c r="F146" s="6"/>
      <c r="G146" s="6"/>
      <c r="M146" s="69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2">
      <c r="A147" s="6"/>
      <c r="B147" s="6"/>
      <c r="C147" s="6"/>
      <c r="D147" s="6"/>
      <c r="E147" s="6"/>
      <c r="F147" s="6"/>
      <c r="G147" s="6"/>
      <c r="M147" s="69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2">
      <c r="A148" s="6"/>
      <c r="B148" s="6"/>
      <c r="C148" s="6"/>
      <c r="D148" s="6"/>
      <c r="E148" s="6"/>
      <c r="F148" s="6"/>
      <c r="G148" s="6"/>
      <c r="M148" s="69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2">
      <c r="A149" s="6"/>
      <c r="B149" s="6"/>
      <c r="C149" s="6"/>
      <c r="D149" s="6"/>
      <c r="E149" s="6"/>
      <c r="F149" s="6"/>
      <c r="G149" s="6"/>
      <c r="M149" s="69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2">
      <c r="A150" s="6"/>
      <c r="B150" s="6"/>
      <c r="C150" s="6"/>
      <c r="D150" s="6"/>
      <c r="E150" s="6"/>
      <c r="F150" s="6"/>
      <c r="G150" s="6"/>
      <c r="M150" s="69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2">
      <c r="A151" s="6"/>
      <c r="B151" s="6"/>
      <c r="C151" s="6"/>
      <c r="D151" s="6"/>
      <c r="E151" s="6"/>
      <c r="F151" s="6"/>
      <c r="G151" s="6"/>
      <c r="M151" s="69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2">
      <c r="A152" s="6"/>
      <c r="B152" s="6"/>
      <c r="C152" s="6"/>
      <c r="D152" s="6"/>
      <c r="E152" s="6"/>
      <c r="F152" s="6"/>
      <c r="G152" s="6"/>
      <c r="M152" s="69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2">
      <c r="A153" s="6"/>
      <c r="B153" s="6"/>
      <c r="C153" s="6"/>
      <c r="D153" s="6"/>
      <c r="E153" s="6"/>
      <c r="F153" s="6"/>
      <c r="G153" s="6"/>
      <c r="M153" s="69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2">
      <c r="A154" s="6"/>
      <c r="B154" s="6"/>
      <c r="C154" s="6"/>
      <c r="D154" s="6"/>
      <c r="E154" s="6"/>
      <c r="F154" s="6"/>
      <c r="G154" s="6"/>
      <c r="M154" s="69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2">
      <c r="A155" s="6"/>
      <c r="B155" s="6"/>
      <c r="C155" s="6"/>
      <c r="D155" s="6"/>
      <c r="E155" s="6"/>
      <c r="F155" s="6"/>
      <c r="G155" s="6"/>
      <c r="M155" s="69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2">
      <c r="A156" s="6"/>
      <c r="B156" s="6"/>
      <c r="C156" s="6"/>
      <c r="D156" s="6"/>
      <c r="E156" s="6"/>
      <c r="F156" s="6"/>
      <c r="G156" s="6"/>
      <c r="M156" s="69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2">
      <c r="A157" s="6"/>
      <c r="B157" s="6"/>
      <c r="C157" s="6"/>
      <c r="D157" s="6"/>
      <c r="E157" s="6"/>
      <c r="F157" s="6"/>
      <c r="G157" s="6"/>
      <c r="M157" s="69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2">
      <c r="A158" s="6"/>
      <c r="B158" s="6"/>
      <c r="C158" s="6"/>
      <c r="D158" s="6"/>
      <c r="E158" s="6"/>
      <c r="F158" s="6"/>
      <c r="G158" s="6"/>
      <c r="M158" s="69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2">
      <c r="A159" s="6"/>
      <c r="B159" s="6"/>
      <c r="C159" s="6"/>
      <c r="D159" s="6"/>
      <c r="E159" s="6"/>
      <c r="F159" s="6"/>
      <c r="G159" s="6"/>
      <c r="M159" s="69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2">
      <c r="A160" s="6"/>
      <c r="B160" s="6"/>
      <c r="C160" s="6"/>
      <c r="D160" s="6"/>
      <c r="E160" s="6"/>
      <c r="F160" s="6"/>
      <c r="G160" s="6"/>
      <c r="M160" s="69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2">
      <c r="A161" s="6"/>
      <c r="B161" s="6"/>
      <c r="C161" s="6"/>
      <c r="D161" s="6"/>
      <c r="E161" s="6"/>
      <c r="F161" s="6"/>
      <c r="G161" s="6"/>
      <c r="M161" s="69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2">
      <c r="A162" s="6"/>
      <c r="B162" s="6"/>
      <c r="C162" s="6"/>
      <c r="D162" s="6"/>
      <c r="E162" s="6"/>
      <c r="F162" s="6"/>
      <c r="G162" s="6"/>
      <c r="M162" s="69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2">
      <c r="A163" s="6"/>
      <c r="B163" s="6"/>
      <c r="C163" s="6"/>
      <c r="D163" s="6"/>
      <c r="E163" s="6"/>
      <c r="F163" s="6"/>
      <c r="G163" s="6"/>
      <c r="M163" s="69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2">
      <c r="A164" s="6"/>
      <c r="B164" s="6"/>
      <c r="C164" s="6"/>
      <c r="D164" s="6"/>
      <c r="E164" s="6"/>
      <c r="F164" s="6"/>
      <c r="G164" s="6"/>
      <c r="M164" s="69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2">
      <c r="A165" s="6"/>
      <c r="B165" s="6"/>
      <c r="C165" s="6"/>
      <c r="D165" s="6"/>
      <c r="E165" s="6"/>
      <c r="F165" s="6"/>
      <c r="G165" s="6"/>
      <c r="M165" s="69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2">
      <c r="A166" s="6"/>
      <c r="B166" s="6"/>
      <c r="C166" s="6"/>
      <c r="D166" s="6"/>
      <c r="E166" s="6"/>
      <c r="F166" s="6"/>
      <c r="G166" s="6"/>
      <c r="M166" s="69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2">
      <c r="A167" s="6"/>
      <c r="B167" s="6"/>
      <c r="C167" s="6"/>
      <c r="D167" s="6"/>
      <c r="E167" s="6"/>
      <c r="F167" s="6"/>
      <c r="G167" s="6"/>
      <c r="M167" s="69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2">
      <c r="A168" s="6"/>
      <c r="B168" s="6"/>
      <c r="C168" s="6"/>
      <c r="D168" s="6"/>
      <c r="E168" s="6"/>
      <c r="F168" s="6"/>
      <c r="G168" s="6"/>
      <c r="M168" s="69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2">
      <c r="A169" s="6"/>
      <c r="B169" s="6"/>
      <c r="C169" s="6"/>
      <c r="D169" s="6"/>
      <c r="E169" s="6"/>
      <c r="F169" s="6"/>
      <c r="G169" s="6"/>
      <c r="M169" s="69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2">
      <c r="A170" s="6"/>
      <c r="B170" s="6"/>
      <c r="C170" s="6"/>
      <c r="D170" s="6"/>
      <c r="E170" s="6"/>
      <c r="F170" s="6"/>
      <c r="G170" s="6"/>
      <c r="M170" s="69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2">
      <c r="A171" s="6"/>
      <c r="B171" s="6"/>
      <c r="C171" s="6"/>
      <c r="D171" s="6"/>
      <c r="E171" s="6"/>
      <c r="F171" s="6"/>
      <c r="G171" s="6"/>
      <c r="M171" s="69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2">
      <c r="A172" s="6"/>
      <c r="B172" s="6"/>
      <c r="C172" s="6"/>
      <c r="D172" s="6"/>
      <c r="E172" s="6"/>
      <c r="F172" s="6"/>
      <c r="G172" s="6"/>
      <c r="M172" s="69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2">
      <c r="A173" s="6"/>
      <c r="B173" s="6"/>
      <c r="C173" s="6"/>
      <c r="D173" s="6"/>
      <c r="E173" s="6"/>
      <c r="F173" s="6"/>
      <c r="G173" s="6"/>
      <c r="M173" s="69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2">
      <c r="A174" s="6"/>
      <c r="B174" s="6"/>
      <c r="C174" s="6"/>
      <c r="D174" s="6"/>
      <c r="E174" s="6"/>
      <c r="F174" s="6"/>
      <c r="G174" s="6"/>
      <c r="M174" s="69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2">
      <c r="A175" s="6"/>
      <c r="B175" s="6"/>
      <c r="C175" s="6"/>
      <c r="D175" s="6"/>
      <c r="E175" s="6"/>
      <c r="F175" s="6"/>
      <c r="G175" s="6"/>
      <c r="M175" s="69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2">
      <c r="A176" s="6"/>
      <c r="B176" s="6"/>
      <c r="C176" s="6"/>
      <c r="D176" s="6"/>
      <c r="E176" s="6"/>
      <c r="F176" s="6"/>
      <c r="G176" s="6"/>
      <c r="M176" s="69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2">
      <c r="A177" s="6"/>
      <c r="B177" s="6"/>
      <c r="C177" s="6"/>
      <c r="D177" s="6"/>
      <c r="E177" s="6"/>
      <c r="F177" s="6"/>
      <c r="G177" s="6"/>
      <c r="M177" s="69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2">
      <c r="A178" s="6"/>
      <c r="B178" s="6"/>
      <c r="C178" s="6"/>
      <c r="D178" s="6"/>
      <c r="E178" s="6"/>
      <c r="F178" s="6"/>
      <c r="G178" s="6"/>
      <c r="M178" s="69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2">
      <c r="A179" s="6"/>
      <c r="B179" s="6"/>
      <c r="C179" s="6"/>
      <c r="D179" s="6"/>
      <c r="E179" s="6"/>
      <c r="F179" s="6"/>
      <c r="G179" s="6"/>
      <c r="M179" s="69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2">
      <c r="A180" s="6"/>
      <c r="B180" s="6"/>
      <c r="C180" s="6"/>
      <c r="D180" s="6"/>
      <c r="E180" s="6"/>
      <c r="F180" s="6"/>
      <c r="G180" s="6"/>
      <c r="M180" s="69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2">
      <c r="A181" s="6"/>
      <c r="B181" s="6"/>
      <c r="C181" s="6"/>
      <c r="D181" s="6"/>
      <c r="E181" s="6"/>
      <c r="F181" s="6"/>
      <c r="G181" s="6"/>
      <c r="M181" s="69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2">
      <c r="A182" s="6"/>
      <c r="B182" s="6"/>
      <c r="C182" s="6"/>
      <c r="D182" s="6"/>
      <c r="E182" s="6"/>
      <c r="F182" s="6"/>
      <c r="G182" s="6"/>
      <c r="M182" s="69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2">
      <c r="A183" s="6"/>
      <c r="B183" s="6"/>
      <c r="C183" s="6"/>
      <c r="D183" s="6"/>
      <c r="E183" s="6"/>
      <c r="F183" s="6"/>
      <c r="G183" s="6"/>
      <c r="M183" s="69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2">
      <c r="A184" s="6"/>
      <c r="B184" s="6"/>
      <c r="C184" s="6"/>
      <c r="D184" s="6"/>
      <c r="E184" s="6"/>
      <c r="F184" s="6"/>
      <c r="G184" s="6"/>
      <c r="M184" s="69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2">
      <c r="A185" s="6"/>
      <c r="B185" s="6"/>
      <c r="C185" s="6"/>
      <c r="D185" s="6"/>
      <c r="E185" s="6"/>
      <c r="F185" s="6"/>
      <c r="G185" s="6"/>
      <c r="M185" s="69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2">
      <c r="A186" s="6"/>
      <c r="B186" s="6"/>
      <c r="C186" s="6"/>
      <c r="D186" s="6"/>
      <c r="E186" s="6"/>
      <c r="F186" s="6"/>
      <c r="G186" s="6"/>
      <c r="M186" s="69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2">
      <c r="A187" s="6"/>
      <c r="B187" s="6"/>
      <c r="C187" s="6"/>
      <c r="D187" s="6"/>
      <c r="E187" s="6"/>
      <c r="F187" s="6"/>
      <c r="G187" s="6"/>
      <c r="M187" s="69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2">
      <c r="A188" s="6"/>
      <c r="B188" s="6"/>
      <c r="C188" s="6"/>
      <c r="D188" s="6"/>
      <c r="E188" s="6"/>
      <c r="F188" s="6"/>
      <c r="G188" s="6"/>
      <c r="M188" s="69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2">
      <c r="A189" s="6"/>
      <c r="B189" s="6"/>
      <c r="C189" s="6"/>
      <c r="D189" s="6"/>
      <c r="E189" s="6"/>
      <c r="F189" s="6"/>
      <c r="G189" s="6"/>
      <c r="M189" s="69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2">
      <c r="A190" s="6"/>
      <c r="B190" s="6"/>
      <c r="C190" s="6"/>
      <c r="D190" s="6"/>
      <c r="E190" s="6"/>
      <c r="F190" s="6"/>
      <c r="G190" s="6"/>
      <c r="M190" s="69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2">
      <c r="A191" s="6"/>
      <c r="B191" s="6"/>
      <c r="C191" s="6"/>
      <c r="D191" s="6"/>
      <c r="E191" s="6"/>
      <c r="F191" s="6"/>
      <c r="G191" s="6"/>
      <c r="M191" s="69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2">
      <c r="A192" s="6"/>
      <c r="B192" s="6"/>
      <c r="C192" s="6"/>
      <c r="D192" s="6"/>
      <c r="E192" s="6"/>
      <c r="F192" s="6"/>
      <c r="G192" s="6"/>
      <c r="M192" s="69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2">
      <c r="A193" s="6"/>
      <c r="B193" s="6"/>
      <c r="C193" s="6"/>
      <c r="D193" s="6"/>
      <c r="E193" s="6"/>
      <c r="F193" s="6"/>
      <c r="G193" s="6"/>
      <c r="M193" s="69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2">
      <c r="A194" s="6"/>
      <c r="B194" s="6"/>
      <c r="C194" s="6"/>
      <c r="D194" s="6"/>
      <c r="E194" s="6"/>
      <c r="F194" s="6"/>
      <c r="G194" s="6"/>
      <c r="M194" s="69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2">
      <c r="A195" s="6"/>
      <c r="B195" s="6"/>
      <c r="C195" s="6"/>
      <c r="D195" s="6"/>
      <c r="E195" s="6"/>
      <c r="F195" s="6"/>
      <c r="G195" s="6"/>
      <c r="M195" s="69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2">
      <c r="A196" s="6"/>
      <c r="B196" s="6"/>
      <c r="C196" s="6"/>
      <c r="D196" s="6"/>
      <c r="E196" s="6"/>
      <c r="F196" s="6"/>
      <c r="G196" s="6"/>
      <c r="M196" s="69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2">
      <c r="A197" s="6"/>
      <c r="B197" s="6"/>
      <c r="C197" s="6"/>
      <c r="D197" s="6"/>
      <c r="E197" s="6"/>
      <c r="F197" s="6"/>
      <c r="G197" s="6"/>
      <c r="M197" s="69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2">
      <c r="A198" s="6"/>
      <c r="B198" s="6"/>
      <c r="C198" s="6"/>
      <c r="D198" s="6"/>
      <c r="E198" s="6"/>
      <c r="F198" s="6"/>
      <c r="G198" s="6"/>
      <c r="M198" s="69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2">
      <c r="A199" s="6"/>
      <c r="B199" s="6"/>
      <c r="C199" s="6"/>
      <c r="D199" s="6"/>
      <c r="E199" s="6"/>
      <c r="F199" s="6"/>
      <c r="G199" s="6"/>
      <c r="M199" s="69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2">
      <c r="A200" s="6"/>
      <c r="B200" s="6"/>
      <c r="C200" s="6"/>
      <c r="D200" s="6"/>
      <c r="E200" s="6"/>
      <c r="F200" s="6"/>
      <c r="G200" s="6"/>
      <c r="M200" s="69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2">
      <c r="A201" s="6"/>
      <c r="B201" s="6"/>
      <c r="C201" s="6"/>
      <c r="D201" s="6"/>
      <c r="E201" s="6"/>
      <c r="F201" s="6"/>
      <c r="G201" s="6"/>
      <c r="M201" s="69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2">
      <c r="A202" s="6"/>
      <c r="B202" s="6"/>
      <c r="C202" s="6"/>
      <c r="D202" s="6"/>
      <c r="E202" s="6"/>
      <c r="F202" s="6"/>
      <c r="G202" s="6"/>
      <c r="M202" s="69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2">
      <c r="A203" s="6"/>
      <c r="B203" s="6"/>
      <c r="C203" s="6"/>
      <c r="D203" s="6"/>
      <c r="E203" s="6"/>
      <c r="F203" s="6"/>
      <c r="G203" s="6"/>
      <c r="M203" s="69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2">
      <c r="A204" s="6"/>
      <c r="B204" s="6"/>
      <c r="C204" s="6"/>
      <c r="D204" s="6"/>
      <c r="E204" s="6"/>
      <c r="F204" s="6"/>
      <c r="G204" s="6"/>
      <c r="M204" s="69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2">
      <c r="A205" s="6"/>
      <c r="B205" s="6"/>
      <c r="C205" s="6"/>
      <c r="D205" s="6"/>
      <c r="E205" s="6"/>
      <c r="F205" s="6"/>
      <c r="G205" s="6"/>
      <c r="M205" s="69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2">
      <c r="A206" s="6"/>
      <c r="B206" s="6"/>
      <c r="C206" s="6"/>
      <c r="D206" s="6"/>
      <c r="E206" s="6"/>
      <c r="F206" s="6"/>
      <c r="G206" s="6"/>
      <c r="M206" s="69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2">
      <c r="A207" s="6"/>
      <c r="B207" s="6"/>
      <c r="C207" s="6"/>
      <c r="D207" s="6"/>
      <c r="E207" s="6"/>
      <c r="F207" s="6"/>
      <c r="G207" s="6"/>
      <c r="M207" s="69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2">
      <c r="A208" s="6"/>
      <c r="B208" s="6"/>
      <c r="C208" s="6"/>
      <c r="D208" s="6"/>
      <c r="E208" s="6"/>
      <c r="F208" s="6"/>
      <c r="G208" s="6"/>
      <c r="M208" s="69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2">
      <c r="A209" s="6"/>
      <c r="B209" s="6"/>
      <c r="C209" s="6"/>
      <c r="D209" s="6"/>
      <c r="E209" s="6"/>
      <c r="F209" s="6"/>
      <c r="G209" s="6"/>
      <c r="M209" s="69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2">
      <c r="A210" s="6"/>
      <c r="B210" s="6"/>
      <c r="C210" s="6"/>
      <c r="D210" s="6"/>
      <c r="E210" s="6"/>
      <c r="F210" s="6"/>
      <c r="G210" s="6"/>
      <c r="M210" s="69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2">
      <c r="A211" s="6"/>
      <c r="B211" s="6"/>
      <c r="C211" s="6"/>
      <c r="D211" s="6"/>
      <c r="E211" s="6"/>
      <c r="F211" s="6"/>
      <c r="G211" s="6"/>
      <c r="M211" s="69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2">
      <c r="A212" s="6"/>
      <c r="B212" s="6"/>
      <c r="C212" s="6"/>
      <c r="D212" s="6"/>
      <c r="E212" s="6"/>
      <c r="F212" s="6"/>
      <c r="G212" s="6"/>
      <c r="M212" s="69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2">
      <c r="A213" s="6"/>
      <c r="B213" s="6"/>
      <c r="C213" s="6"/>
      <c r="D213" s="6"/>
      <c r="E213" s="6"/>
      <c r="F213" s="6"/>
      <c r="G213" s="6"/>
      <c r="M213" s="69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2">
      <c r="A214" s="6"/>
      <c r="B214" s="6"/>
      <c r="C214" s="6"/>
      <c r="D214" s="6"/>
      <c r="E214" s="6"/>
      <c r="F214" s="6"/>
      <c r="G214" s="6"/>
      <c r="M214" s="69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2">
      <c r="A215" s="6"/>
      <c r="B215" s="6"/>
      <c r="C215" s="6"/>
      <c r="D215" s="6"/>
      <c r="E215" s="6"/>
      <c r="F215" s="6"/>
      <c r="G215" s="6"/>
      <c r="M215" s="69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2">
      <c r="A216" s="6"/>
      <c r="B216" s="6"/>
      <c r="C216" s="6"/>
      <c r="D216" s="6"/>
      <c r="E216" s="6"/>
      <c r="F216" s="6"/>
      <c r="G216" s="6"/>
      <c r="M216" s="69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2">
      <c r="A217" s="6"/>
      <c r="B217" s="6"/>
      <c r="C217" s="6"/>
      <c r="D217" s="6"/>
      <c r="E217" s="6"/>
      <c r="F217" s="6"/>
      <c r="G217" s="6"/>
      <c r="M217" s="69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2">
      <c r="A218" s="6"/>
      <c r="B218" s="6"/>
      <c r="C218" s="6"/>
      <c r="D218" s="6"/>
      <c r="E218" s="6"/>
      <c r="F218" s="6"/>
      <c r="G218" s="6"/>
      <c r="M218" s="69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2">
      <c r="A219" s="6"/>
      <c r="B219" s="6"/>
      <c r="C219" s="6"/>
      <c r="D219" s="6"/>
      <c r="E219" s="6"/>
      <c r="F219" s="6"/>
      <c r="G219" s="6"/>
      <c r="M219" s="69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2">
      <c r="A220" s="6"/>
      <c r="B220" s="6"/>
      <c r="C220" s="6"/>
      <c r="D220" s="6"/>
      <c r="E220" s="6"/>
      <c r="F220" s="6"/>
      <c r="G220" s="6"/>
      <c r="M220" s="69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2">
      <c r="A221" s="6"/>
      <c r="B221" s="6"/>
      <c r="C221" s="6"/>
      <c r="D221" s="6"/>
      <c r="E221" s="6"/>
      <c r="F221" s="6"/>
      <c r="G221" s="6"/>
      <c r="M221" s="69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2">
      <c r="A222" s="6"/>
      <c r="B222" s="6"/>
      <c r="C222" s="6"/>
      <c r="D222" s="6"/>
      <c r="E222" s="6"/>
      <c r="F222" s="6"/>
      <c r="G222" s="6"/>
      <c r="M222" s="69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2">
      <c r="A223" s="6"/>
      <c r="B223" s="6"/>
      <c r="C223" s="6"/>
      <c r="D223" s="6"/>
      <c r="E223" s="6"/>
      <c r="F223" s="6"/>
      <c r="G223" s="6"/>
      <c r="M223" s="69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2">
      <c r="A224" s="6"/>
      <c r="B224" s="6"/>
      <c r="C224" s="6"/>
      <c r="D224" s="6"/>
      <c r="E224" s="6"/>
      <c r="F224" s="6"/>
      <c r="G224" s="6"/>
      <c r="M224" s="69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2">
      <c r="A225" s="6"/>
      <c r="B225" s="6"/>
      <c r="C225" s="6"/>
      <c r="D225" s="6"/>
      <c r="E225" s="6"/>
      <c r="F225" s="6"/>
      <c r="G225" s="6"/>
      <c r="M225" s="69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2">
      <c r="A226" s="6"/>
      <c r="B226" s="6"/>
      <c r="C226" s="6"/>
      <c r="D226" s="6"/>
      <c r="E226" s="6"/>
      <c r="F226" s="6"/>
      <c r="G226" s="6"/>
      <c r="M226" s="69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2">
      <c r="A227" s="6"/>
      <c r="B227" s="6"/>
      <c r="C227" s="6"/>
      <c r="D227" s="6"/>
      <c r="E227" s="6"/>
      <c r="F227" s="6"/>
      <c r="G227" s="6"/>
      <c r="M227" s="69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2">
      <c r="A228" s="6"/>
      <c r="B228" s="6"/>
      <c r="C228" s="6"/>
      <c r="D228" s="6"/>
      <c r="E228" s="6"/>
      <c r="F228" s="6"/>
      <c r="G228" s="6"/>
      <c r="M228" s="69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2">
      <c r="A229" s="6"/>
      <c r="B229" s="6"/>
      <c r="C229" s="6"/>
      <c r="D229" s="6"/>
      <c r="E229" s="6"/>
      <c r="F229" s="6"/>
      <c r="G229" s="6"/>
      <c r="M229" s="69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2">
      <c r="A230" s="6"/>
      <c r="B230" s="6"/>
      <c r="C230" s="6"/>
      <c r="D230" s="6"/>
      <c r="E230" s="6"/>
      <c r="F230" s="6"/>
      <c r="G230" s="6"/>
      <c r="M230" s="69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2">
      <c r="A231" s="6"/>
      <c r="B231" s="6"/>
      <c r="C231" s="6"/>
      <c r="D231" s="6"/>
      <c r="E231" s="6"/>
      <c r="F231" s="6"/>
      <c r="G231" s="6"/>
      <c r="M231" s="69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2">
      <c r="A232" s="6"/>
      <c r="B232" s="6"/>
      <c r="C232" s="6"/>
      <c r="D232" s="6"/>
      <c r="E232" s="6"/>
      <c r="F232" s="6"/>
      <c r="G232" s="6"/>
      <c r="M232" s="69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2">
      <c r="A233" s="6"/>
      <c r="B233" s="6"/>
      <c r="C233" s="6"/>
      <c r="D233" s="6"/>
      <c r="E233" s="6"/>
      <c r="F233" s="6"/>
      <c r="G233" s="6"/>
      <c r="M233" s="69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2">
      <c r="A234" s="6"/>
      <c r="B234" s="6"/>
      <c r="C234" s="6"/>
      <c r="D234" s="6"/>
      <c r="E234" s="6"/>
      <c r="F234" s="6"/>
      <c r="G234" s="6"/>
      <c r="M234" s="69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2">
      <c r="A235" s="6"/>
      <c r="B235" s="6"/>
      <c r="C235" s="6"/>
      <c r="D235" s="6"/>
      <c r="E235" s="6"/>
      <c r="F235" s="6"/>
      <c r="G235" s="6"/>
      <c r="M235" s="69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2">
      <c r="A236" s="6"/>
      <c r="B236" s="6"/>
      <c r="C236" s="6"/>
      <c r="D236" s="6"/>
      <c r="E236" s="6"/>
      <c r="F236" s="6"/>
      <c r="G236" s="6"/>
      <c r="M236" s="69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2">
      <c r="A237" s="6"/>
      <c r="B237" s="6"/>
      <c r="C237" s="6"/>
      <c r="D237" s="6"/>
      <c r="E237" s="6"/>
      <c r="F237" s="6"/>
      <c r="G237" s="6"/>
      <c r="M237" s="69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2">
      <c r="A238" s="6"/>
      <c r="B238" s="6"/>
      <c r="C238" s="6"/>
      <c r="D238" s="6"/>
      <c r="E238" s="6"/>
      <c r="F238" s="6"/>
      <c r="G238" s="6"/>
      <c r="M238" s="69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2">
      <c r="A239" s="6"/>
      <c r="B239" s="6"/>
      <c r="C239" s="6"/>
      <c r="D239" s="6"/>
      <c r="E239" s="6"/>
      <c r="F239" s="6"/>
      <c r="G239" s="6"/>
      <c r="M239" s="69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2">
      <c r="A240" s="6"/>
      <c r="B240" s="6"/>
      <c r="C240" s="6"/>
      <c r="D240" s="6"/>
      <c r="E240" s="6"/>
      <c r="F240" s="6"/>
      <c r="G240" s="6"/>
      <c r="M240" s="69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2">
      <c r="A241" s="6"/>
      <c r="B241" s="6"/>
      <c r="C241" s="6"/>
      <c r="D241" s="6"/>
      <c r="E241" s="6"/>
      <c r="F241" s="6"/>
      <c r="G241" s="6"/>
      <c r="M241" s="69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2">
      <c r="A242" s="6"/>
      <c r="B242" s="6"/>
      <c r="C242" s="6"/>
      <c r="D242" s="6"/>
      <c r="E242" s="6"/>
      <c r="F242" s="6"/>
      <c r="G242" s="6"/>
      <c r="M242" s="69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2">
      <c r="A243" s="6"/>
      <c r="B243" s="6"/>
      <c r="C243" s="6"/>
      <c r="D243" s="6"/>
      <c r="E243" s="6"/>
      <c r="F243" s="6"/>
      <c r="G243" s="6"/>
      <c r="M243" s="69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2">
      <c r="A244" s="6"/>
      <c r="B244" s="6"/>
      <c r="C244" s="6"/>
      <c r="D244" s="6"/>
      <c r="E244" s="6"/>
      <c r="F244" s="6"/>
      <c r="G244" s="6"/>
      <c r="M244" s="69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2">
      <c r="A245" s="6"/>
      <c r="B245" s="6"/>
      <c r="C245" s="6"/>
      <c r="D245" s="6"/>
      <c r="E245" s="6"/>
      <c r="F245" s="6"/>
      <c r="G245" s="6"/>
      <c r="M245" s="69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2">
      <c r="A246" s="6"/>
      <c r="B246" s="6"/>
      <c r="C246" s="6"/>
      <c r="D246" s="6"/>
      <c r="E246" s="6"/>
      <c r="F246" s="6"/>
      <c r="G246" s="6"/>
      <c r="M246" s="69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2">
      <c r="A247" s="6"/>
      <c r="B247" s="6"/>
      <c r="C247" s="6"/>
      <c r="D247" s="6"/>
      <c r="E247" s="6"/>
      <c r="F247" s="6"/>
      <c r="G247" s="6"/>
      <c r="M247" s="69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2">
      <c r="A248" s="6"/>
      <c r="B248" s="6"/>
      <c r="C248" s="6"/>
      <c r="D248" s="6"/>
      <c r="E248" s="6"/>
      <c r="F248" s="6"/>
      <c r="G248" s="6"/>
      <c r="M248" s="69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2">
      <c r="A249" s="6"/>
      <c r="B249" s="6"/>
      <c r="C249" s="6"/>
      <c r="D249" s="6"/>
      <c r="E249" s="6"/>
      <c r="F249" s="6"/>
      <c r="G249" s="6"/>
      <c r="M249" s="69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2">
      <c r="A250" s="6"/>
      <c r="B250" s="6"/>
      <c r="C250" s="6"/>
      <c r="D250" s="6"/>
      <c r="E250" s="6"/>
      <c r="F250" s="6"/>
      <c r="G250" s="6"/>
      <c r="M250" s="69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2">
      <c r="A251" s="6"/>
      <c r="B251" s="6"/>
      <c r="C251" s="6"/>
      <c r="D251" s="6"/>
      <c r="E251" s="6"/>
      <c r="F251" s="6"/>
      <c r="G251" s="6"/>
      <c r="M251" s="69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2">
      <c r="A252" s="6"/>
      <c r="B252" s="6"/>
      <c r="C252" s="6"/>
      <c r="D252" s="6"/>
      <c r="E252" s="6"/>
      <c r="F252" s="6"/>
      <c r="G252" s="6"/>
      <c r="M252" s="69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2">
      <c r="A253" s="6"/>
      <c r="B253" s="6"/>
      <c r="C253" s="6"/>
      <c r="D253" s="6"/>
      <c r="E253" s="6"/>
      <c r="F253" s="6"/>
      <c r="G253" s="6"/>
      <c r="M253" s="69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2">
      <c r="A254" s="6"/>
      <c r="B254" s="6"/>
      <c r="C254" s="6"/>
      <c r="D254" s="6"/>
      <c r="E254" s="6"/>
      <c r="F254" s="6"/>
      <c r="G254" s="6"/>
      <c r="M254" s="69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2">
      <c r="A255" s="6"/>
      <c r="B255" s="6"/>
      <c r="C255" s="6"/>
      <c r="D255" s="6"/>
      <c r="E255" s="6"/>
      <c r="F255" s="6"/>
      <c r="G255" s="6"/>
      <c r="M255" s="69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2">
      <c r="A256" s="6"/>
      <c r="B256" s="6"/>
      <c r="C256" s="6"/>
      <c r="D256" s="6"/>
      <c r="E256" s="6"/>
      <c r="F256" s="6"/>
      <c r="G256" s="6"/>
      <c r="M256" s="69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2">
      <c r="A257" s="6"/>
      <c r="B257" s="6"/>
      <c r="C257" s="6"/>
      <c r="D257" s="6"/>
      <c r="E257" s="6"/>
      <c r="F257" s="6"/>
      <c r="G257" s="6"/>
      <c r="M257" s="69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2">
      <c r="A258" s="6"/>
      <c r="B258" s="6"/>
      <c r="C258" s="6"/>
      <c r="D258" s="6"/>
      <c r="E258" s="6"/>
      <c r="F258" s="6"/>
      <c r="G258" s="6"/>
      <c r="M258" s="69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2">
      <c r="A259" s="6"/>
      <c r="B259" s="6"/>
      <c r="C259" s="6"/>
      <c r="D259" s="6"/>
      <c r="E259" s="6"/>
      <c r="F259" s="6"/>
      <c r="G259" s="6"/>
      <c r="M259" s="69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2">
      <c r="A260" s="6"/>
      <c r="B260" s="6"/>
      <c r="C260" s="6"/>
      <c r="D260" s="6"/>
      <c r="E260" s="6"/>
      <c r="F260" s="6"/>
      <c r="G260" s="6"/>
      <c r="M260" s="69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2">
      <c r="A261" s="6"/>
      <c r="B261" s="6"/>
      <c r="C261" s="6"/>
      <c r="D261" s="6"/>
      <c r="E261" s="6"/>
      <c r="F261" s="6"/>
      <c r="G261" s="6"/>
      <c r="M261" s="69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2">
      <c r="A262" s="6"/>
      <c r="B262" s="6"/>
      <c r="C262" s="6"/>
      <c r="D262" s="6"/>
      <c r="E262" s="6"/>
      <c r="F262" s="6"/>
      <c r="G262" s="6"/>
      <c r="M262" s="69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2">
      <c r="A263" s="6"/>
      <c r="B263" s="6"/>
      <c r="C263" s="6"/>
      <c r="D263" s="6"/>
      <c r="E263" s="6"/>
      <c r="F263" s="6"/>
      <c r="G263" s="6"/>
      <c r="M263" s="69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2">
      <c r="A264" s="6"/>
      <c r="B264" s="6"/>
      <c r="C264" s="6"/>
      <c r="D264" s="6"/>
      <c r="E264" s="6"/>
      <c r="F264" s="6"/>
      <c r="G264" s="6"/>
      <c r="M264" s="69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2">
      <c r="A265" s="6"/>
      <c r="B265" s="6"/>
      <c r="C265" s="6"/>
      <c r="D265" s="6"/>
      <c r="E265" s="6"/>
      <c r="F265" s="6"/>
      <c r="G265" s="6"/>
      <c r="M265" s="69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2">
      <c r="A266" s="6"/>
      <c r="B266" s="6"/>
      <c r="C266" s="6"/>
      <c r="D266" s="6"/>
      <c r="E266" s="6"/>
      <c r="F266" s="6"/>
      <c r="G266" s="6"/>
      <c r="M266" s="69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2">
      <c r="A267" s="6"/>
      <c r="B267" s="6"/>
      <c r="C267" s="6"/>
      <c r="D267" s="6"/>
      <c r="E267" s="6"/>
      <c r="F267" s="6"/>
      <c r="G267" s="6"/>
      <c r="M267" s="69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2">
      <c r="A268" s="6"/>
      <c r="B268" s="6"/>
      <c r="C268" s="6"/>
      <c r="D268" s="6"/>
      <c r="E268" s="6"/>
      <c r="F268" s="6"/>
      <c r="G268" s="6"/>
      <c r="M268" s="69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2">
      <c r="A269" s="6"/>
      <c r="B269" s="6"/>
      <c r="C269" s="6"/>
      <c r="D269" s="6"/>
      <c r="E269" s="6"/>
      <c r="F269" s="6"/>
      <c r="G269" s="6"/>
      <c r="M269" s="69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2">
      <c r="A270" s="6"/>
      <c r="B270" s="6"/>
      <c r="C270" s="6"/>
      <c r="D270" s="6"/>
      <c r="E270" s="6"/>
      <c r="F270" s="6"/>
      <c r="G270" s="6"/>
      <c r="M270" s="69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2">
      <c r="A271" s="6"/>
      <c r="B271" s="6"/>
      <c r="C271" s="6"/>
      <c r="D271" s="6"/>
      <c r="E271" s="6"/>
      <c r="F271" s="6"/>
      <c r="G271" s="6"/>
      <c r="M271" s="69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2">
      <c r="A272" s="6"/>
      <c r="B272" s="6"/>
      <c r="C272" s="6"/>
      <c r="D272" s="6"/>
      <c r="E272" s="6"/>
      <c r="F272" s="6"/>
      <c r="G272" s="6"/>
      <c r="M272" s="69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2">
      <c r="A273" s="6"/>
      <c r="B273" s="6"/>
      <c r="C273" s="6"/>
      <c r="D273" s="6"/>
      <c r="E273" s="6"/>
      <c r="F273" s="6"/>
      <c r="G273" s="6"/>
      <c r="M273" s="69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2">
      <c r="A274" s="6"/>
      <c r="B274" s="6"/>
      <c r="C274" s="6"/>
      <c r="D274" s="6"/>
      <c r="E274" s="6"/>
      <c r="F274" s="6"/>
      <c r="G274" s="6"/>
      <c r="M274" s="69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2">
      <c r="A275" s="6"/>
      <c r="B275" s="6"/>
      <c r="C275" s="6"/>
      <c r="D275" s="6"/>
      <c r="E275" s="6"/>
      <c r="F275" s="6"/>
      <c r="G275" s="6"/>
      <c r="M275" s="69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2">
      <c r="A276" s="6"/>
      <c r="B276" s="6"/>
      <c r="C276" s="6"/>
      <c r="D276" s="6"/>
      <c r="E276" s="6"/>
      <c r="F276" s="6"/>
      <c r="G276" s="6"/>
      <c r="M276" s="69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2">
      <c r="A277" s="6"/>
      <c r="B277" s="6"/>
      <c r="C277" s="6"/>
      <c r="D277" s="6"/>
      <c r="E277" s="6"/>
      <c r="F277" s="6"/>
      <c r="G277" s="6"/>
      <c r="M277" s="69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2">
      <c r="A278" s="6"/>
      <c r="B278" s="6"/>
      <c r="C278" s="6"/>
      <c r="D278" s="6"/>
      <c r="E278" s="6"/>
      <c r="F278" s="6"/>
      <c r="G278" s="6"/>
      <c r="M278" s="69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2">
      <c r="A279" s="6"/>
      <c r="B279" s="6"/>
      <c r="C279" s="6"/>
      <c r="D279" s="6"/>
      <c r="E279" s="6"/>
      <c r="F279" s="6"/>
      <c r="G279" s="6"/>
      <c r="M279" s="69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2">
      <c r="A280" s="6"/>
      <c r="B280" s="6"/>
      <c r="C280" s="6"/>
      <c r="D280" s="6"/>
      <c r="E280" s="6"/>
      <c r="F280" s="6"/>
      <c r="G280" s="6"/>
      <c r="M280" s="69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2">
      <c r="A281" s="6"/>
      <c r="B281" s="6"/>
      <c r="C281" s="6"/>
      <c r="D281" s="6"/>
      <c r="E281" s="6"/>
      <c r="F281" s="6"/>
      <c r="G281" s="6"/>
      <c r="M281" s="69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2">
      <c r="A282" s="6"/>
      <c r="B282" s="6"/>
      <c r="C282" s="6"/>
      <c r="D282" s="6"/>
      <c r="E282" s="6"/>
      <c r="F282" s="6"/>
      <c r="G282" s="6"/>
      <c r="M282" s="69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2">
      <c r="A283" s="6"/>
      <c r="B283" s="6"/>
      <c r="C283" s="6"/>
      <c r="D283" s="6"/>
      <c r="E283" s="6"/>
      <c r="F283" s="6"/>
      <c r="G283" s="6"/>
      <c r="M283" s="69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2">
      <c r="A284" s="6"/>
      <c r="B284" s="6"/>
      <c r="C284" s="6"/>
      <c r="D284" s="6"/>
      <c r="E284" s="6"/>
      <c r="F284" s="6"/>
      <c r="G284" s="6"/>
      <c r="M284" s="69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2">
      <c r="A285" s="6"/>
      <c r="B285" s="6"/>
      <c r="C285" s="6"/>
      <c r="D285" s="6"/>
      <c r="E285" s="6"/>
      <c r="F285" s="6"/>
      <c r="G285" s="6"/>
      <c r="M285" s="69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2">
      <c r="A286" s="6"/>
      <c r="B286" s="6"/>
      <c r="C286" s="6"/>
      <c r="D286" s="6"/>
      <c r="E286" s="6"/>
      <c r="F286" s="6"/>
      <c r="G286" s="6"/>
      <c r="M286" s="69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2">
      <c r="A287" s="6"/>
      <c r="B287" s="6"/>
      <c r="C287" s="6"/>
      <c r="D287" s="6"/>
      <c r="E287" s="6"/>
      <c r="F287" s="6"/>
      <c r="G287" s="6"/>
      <c r="M287" s="69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2">
      <c r="A288" s="6"/>
      <c r="B288" s="6"/>
      <c r="C288" s="6"/>
      <c r="D288" s="6"/>
      <c r="E288" s="6"/>
      <c r="F288" s="6"/>
      <c r="G288" s="6"/>
      <c r="M288" s="69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2">
      <c r="A289" s="6"/>
      <c r="B289" s="6"/>
      <c r="C289" s="6"/>
      <c r="D289" s="6"/>
      <c r="E289" s="6"/>
      <c r="F289" s="6"/>
      <c r="G289" s="6"/>
      <c r="M289" s="69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2">
      <c r="A290" s="6"/>
      <c r="B290" s="6"/>
      <c r="C290" s="6"/>
      <c r="D290" s="6"/>
      <c r="E290" s="6"/>
      <c r="F290" s="6"/>
      <c r="G290" s="6"/>
      <c r="M290" s="69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2">
      <c r="A291" s="6"/>
      <c r="B291" s="6"/>
      <c r="C291" s="6"/>
      <c r="D291" s="6"/>
      <c r="E291" s="6"/>
      <c r="F291" s="6"/>
      <c r="G291" s="6"/>
      <c r="M291" s="69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2">
      <c r="A292" s="6"/>
      <c r="B292" s="6"/>
      <c r="C292" s="6"/>
      <c r="D292" s="6"/>
      <c r="E292" s="6"/>
      <c r="F292" s="6"/>
      <c r="G292" s="6"/>
      <c r="M292" s="69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2">
      <c r="A293" s="6"/>
      <c r="B293" s="6"/>
      <c r="C293" s="6"/>
      <c r="D293" s="6"/>
      <c r="E293" s="6"/>
      <c r="F293" s="6"/>
      <c r="G293" s="6"/>
      <c r="M293" s="69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2">
      <c r="A294" s="6"/>
      <c r="B294" s="6"/>
      <c r="C294" s="6"/>
      <c r="D294" s="6"/>
      <c r="E294" s="6"/>
      <c r="F294" s="6"/>
      <c r="G294" s="6"/>
      <c r="M294" s="69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2">
      <c r="A295" s="6"/>
      <c r="B295" s="6"/>
      <c r="C295" s="6"/>
      <c r="D295" s="6"/>
      <c r="E295" s="6"/>
      <c r="F295" s="6"/>
      <c r="G295" s="6"/>
      <c r="M295" s="69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2">
      <c r="A296" s="6"/>
      <c r="B296" s="6"/>
      <c r="C296" s="6"/>
      <c r="D296" s="6"/>
      <c r="E296" s="6"/>
      <c r="F296" s="6"/>
      <c r="G296" s="6"/>
      <c r="M296" s="69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2">
      <c r="A297" s="6"/>
      <c r="B297" s="6"/>
      <c r="C297" s="6"/>
      <c r="D297" s="6"/>
      <c r="E297" s="6"/>
      <c r="F297" s="6"/>
      <c r="G297" s="6"/>
      <c r="M297" s="69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2">
      <c r="A298" s="6"/>
      <c r="B298" s="6"/>
      <c r="C298" s="6"/>
      <c r="D298" s="6"/>
      <c r="E298" s="6"/>
      <c r="F298" s="6"/>
      <c r="G298" s="6"/>
      <c r="M298" s="69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2">
      <c r="A299" s="6"/>
      <c r="B299" s="6"/>
      <c r="C299" s="6"/>
      <c r="D299" s="6"/>
      <c r="E299" s="6"/>
      <c r="F299" s="6"/>
      <c r="G299" s="6"/>
      <c r="M299" s="69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2">
      <c r="A300" s="6"/>
      <c r="B300" s="6"/>
      <c r="C300" s="6"/>
      <c r="D300" s="6"/>
      <c r="E300" s="6"/>
      <c r="F300" s="6"/>
      <c r="G300" s="6"/>
      <c r="M300" s="69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2">
      <c r="A301" s="6"/>
      <c r="B301" s="6"/>
      <c r="C301" s="6"/>
      <c r="D301" s="6"/>
      <c r="E301" s="6"/>
      <c r="F301" s="6"/>
      <c r="G301" s="6"/>
      <c r="M301" s="69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2">
      <c r="A302" s="6"/>
      <c r="B302" s="6"/>
      <c r="C302" s="6"/>
      <c r="D302" s="6"/>
      <c r="E302" s="6"/>
      <c r="F302" s="6"/>
      <c r="G302" s="6"/>
      <c r="M302" s="69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2">
      <c r="A303" s="6"/>
      <c r="B303" s="6"/>
      <c r="C303" s="6"/>
      <c r="D303" s="6"/>
      <c r="E303" s="6"/>
      <c r="F303" s="6"/>
      <c r="G303" s="6"/>
      <c r="M303" s="69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2">
      <c r="A304" s="6"/>
      <c r="B304" s="6"/>
      <c r="C304" s="6"/>
      <c r="D304" s="6"/>
      <c r="E304" s="6"/>
      <c r="F304" s="6"/>
      <c r="G304" s="6"/>
      <c r="M304" s="69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2">
      <c r="A305" s="6"/>
      <c r="B305" s="6"/>
      <c r="C305" s="6"/>
      <c r="D305" s="6"/>
      <c r="E305" s="6"/>
      <c r="F305" s="6"/>
      <c r="G305" s="6"/>
      <c r="M305" s="69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2">
      <c r="A306" s="6"/>
      <c r="B306" s="6"/>
      <c r="C306" s="6"/>
      <c r="D306" s="6"/>
      <c r="E306" s="6"/>
      <c r="F306" s="6"/>
      <c r="G306" s="6"/>
      <c r="M306" s="69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2">
      <c r="A307" s="6"/>
      <c r="B307" s="6"/>
      <c r="C307" s="6"/>
      <c r="D307" s="6"/>
      <c r="E307" s="6"/>
      <c r="F307" s="6"/>
      <c r="G307" s="6"/>
      <c r="M307" s="69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2">
      <c r="A308" s="6"/>
      <c r="B308" s="6"/>
      <c r="C308" s="6"/>
      <c r="D308" s="6"/>
      <c r="E308" s="6"/>
      <c r="F308" s="6"/>
      <c r="G308" s="6"/>
      <c r="M308" s="69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2">
      <c r="A309" s="6"/>
      <c r="B309" s="6"/>
      <c r="C309" s="6"/>
      <c r="D309" s="6"/>
      <c r="E309" s="6"/>
      <c r="F309" s="6"/>
      <c r="G309" s="6"/>
      <c r="M309" s="69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2">
      <c r="A310" s="6"/>
      <c r="B310" s="6"/>
      <c r="C310" s="6"/>
      <c r="D310" s="6"/>
      <c r="E310" s="6"/>
      <c r="F310" s="6"/>
      <c r="G310" s="6"/>
      <c r="M310" s="69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2">
      <c r="A311" s="6"/>
      <c r="B311" s="6"/>
      <c r="C311" s="6"/>
      <c r="D311" s="6"/>
      <c r="E311" s="6"/>
      <c r="F311" s="6"/>
      <c r="G311" s="6"/>
      <c r="M311" s="69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2">
      <c r="A312" s="6"/>
      <c r="B312" s="6"/>
      <c r="C312" s="6"/>
      <c r="D312" s="6"/>
      <c r="E312" s="6"/>
      <c r="F312" s="6"/>
      <c r="G312" s="6"/>
      <c r="M312" s="69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2">
      <c r="A313" s="6"/>
      <c r="B313" s="6"/>
      <c r="C313" s="6"/>
      <c r="D313" s="6"/>
      <c r="E313" s="6"/>
      <c r="F313" s="6"/>
      <c r="G313" s="6"/>
      <c r="M313" s="69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2">
      <c r="A314" s="6"/>
      <c r="B314" s="6"/>
      <c r="C314" s="6"/>
      <c r="D314" s="6"/>
      <c r="E314" s="6"/>
      <c r="F314" s="6"/>
      <c r="G314" s="6"/>
      <c r="M314" s="69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2">
      <c r="A315" s="6"/>
      <c r="B315" s="6"/>
      <c r="C315" s="6"/>
      <c r="D315" s="6"/>
      <c r="E315" s="6"/>
      <c r="F315" s="6"/>
      <c r="G315" s="6"/>
      <c r="M315" s="69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2">
      <c r="A316" s="6"/>
      <c r="B316" s="6"/>
      <c r="C316" s="6"/>
      <c r="D316" s="6"/>
      <c r="E316" s="6"/>
      <c r="F316" s="6"/>
      <c r="G316" s="6"/>
      <c r="M316" s="69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2">
      <c r="A317" s="6"/>
      <c r="B317" s="6"/>
      <c r="C317" s="6"/>
      <c r="D317" s="6"/>
      <c r="E317" s="6"/>
      <c r="F317" s="6"/>
      <c r="G317" s="6"/>
      <c r="M317" s="69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2">
      <c r="A318" s="6"/>
      <c r="B318" s="6"/>
      <c r="C318" s="6"/>
      <c r="D318" s="6"/>
      <c r="E318" s="6"/>
      <c r="F318" s="6"/>
      <c r="G318" s="6"/>
      <c r="M318" s="69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2">
      <c r="A319" s="6"/>
      <c r="B319" s="6"/>
      <c r="C319" s="6"/>
      <c r="D319" s="6"/>
      <c r="E319" s="6"/>
      <c r="F319" s="6"/>
      <c r="G319" s="6"/>
      <c r="M319" s="69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2">
      <c r="A320" s="6"/>
      <c r="B320" s="6"/>
      <c r="C320" s="6"/>
      <c r="D320" s="6"/>
      <c r="E320" s="6"/>
      <c r="F320" s="6"/>
      <c r="G320" s="6"/>
      <c r="M320" s="69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2">
      <c r="A321" s="6"/>
      <c r="B321" s="6"/>
      <c r="C321" s="6"/>
      <c r="D321" s="6"/>
      <c r="E321" s="6"/>
      <c r="F321" s="6"/>
      <c r="G321" s="6"/>
      <c r="M321" s="69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2">
      <c r="A322" s="6"/>
      <c r="B322" s="6"/>
      <c r="C322" s="6"/>
      <c r="D322" s="6"/>
      <c r="E322" s="6"/>
      <c r="F322" s="6"/>
      <c r="G322" s="6"/>
      <c r="M322" s="69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2">
      <c r="A323" s="6"/>
      <c r="B323" s="6"/>
      <c r="C323" s="6"/>
      <c r="D323" s="6"/>
      <c r="E323" s="6"/>
      <c r="F323" s="6"/>
      <c r="G323" s="6"/>
      <c r="M323" s="69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2">
      <c r="A324" s="6"/>
      <c r="B324" s="6"/>
      <c r="C324" s="6"/>
      <c r="D324" s="6"/>
      <c r="E324" s="6"/>
      <c r="F324" s="6"/>
      <c r="G324" s="6"/>
      <c r="M324" s="69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2">
      <c r="A325" s="6"/>
      <c r="B325" s="6"/>
      <c r="C325" s="6"/>
      <c r="D325" s="6"/>
      <c r="E325" s="6"/>
      <c r="F325" s="6"/>
      <c r="G325" s="6"/>
      <c r="M325" s="69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2">
      <c r="A326" s="6"/>
      <c r="B326" s="6"/>
      <c r="C326" s="6"/>
      <c r="D326" s="6"/>
      <c r="E326" s="6"/>
      <c r="F326" s="6"/>
      <c r="G326" s="6"/>
      <c r="M326" s="69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2">
      <c r="A327" s="6"/>
      <c r="B327" s="6"/>
      <c r="C327" s="6"/>
      <c r="D327" s="6"/>
      <c r="E327" s="6"/>
      <c r="F327" s="6"/>
      <c r="G327" s="6"/>
      <c r="M327" s="69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2">
      <c r="A328" s="6"/>
      <c r="B328" s="6"/>
      <c r="C328" s="6"/>
      <c r="D328" s="6"/>
      <c r="E328" s="6"/>
      <c r="F328" s="6"/>
      <c r="G328" s="6"/>
      <c r="M328" s="69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2">
      <c r="A329" s="6"/>
      <c r="B329" s="6"/>
      <c r="C329" s="6"/>
      <c r="D329" s="6"/>
      <c r="E329" s="6"/>
      <c r="F329" s="6"/>
      <c r="G329" s="6"/>
      <c r="M329" s="69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2">
      <c r="A330" s="6"/>
      <c r="B330" s="6"/>
      <c r="C330" s="6"/>
      <c r="D330" s="6"/>
      <c r="E330" s="6"/>
      <c r="F330" s="6"/>
      <c r="G330" s="6"/>
      <c r="M330" s="69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2">
      <c r="A331" s="6"/>
      <c r="B331" s="6"/>
      <c r="C331" s="6"/>
      <c r="D331" s="6"/>
      <c r="E331" s="6"/>
      <c r="F331" s="6"/>
      <c r="G331" s="6"/>
      <c r="M331" s="69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2">
      <c r="A332" s="6"/>
      <c r="B332" s="6"/>
      <c r="C332" s="6"/>
      <c r="D332" s="6"/>
      <c r="E332" s="6"/>
      <c r="F332" s="6"/>
      <c r="G332" s="6"/>
      <c r="M332" s="69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2">
      <c r="A333" s="6"/>
      <c r="B333" s="6"/>
      <c r="C333" s="6"/>
      <c r="D333" s="6"/>
      <c r="E333" s="6"/>
      <c r="F333" s="6"/>
      <c r="G333" s="6"/>
      <c r="M333" s="69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2">
      <c r="A334" s="6"/>
      <c r="B334" s="6"/>
      <c r="C334" s="6"/>
      <c r="D334" s="6"/>
      <c r="E334" s="6"/>
      <c r="F334" s="6"/>
      <c r="G334" s="6"/>
      <c r="M334" s="69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2">
      <c r="A335" s="6"/>
      <c r="B335" s="6"/>
      <c r="C335" s="6"/>
      <c r="D335" s="6"/>
      <c r="E335" s="6"/>
      <c r="F335" s="6"/>
      <c r="G335" s="6"/>
      <c r="M335" s="69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2">
      <c r="A336" s="6"/>
      <c r="B336" s="6"/>
      <c r="C336" s="6"/>
      <c r="D336" s="6"/>
      <c r="E336" s="6"/>
      <c r="F336" s="6"/>
      <c r="G336" s="6"/>
      <c r="M336" s="69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2">
      <c r="A337" s="6"/>
      <c r="B337" s="6"/>
      <c r="C337" s="6"/>
      <c r="D337" s="6"/>
      <c r="E337" s="6"/>
      <c r="F337" s="6"/>
      <c r="G337" s="6"/>
      <c r="M337" s="69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2">
      <c r="A338" s="6"/>
      <c r="B338" s="6"/>
      <c r="C338" s="6"/>
      <c r="D338" s="6"/>
      <c r="E338" s="6"/>
      <c r="F338" s="6"/>
      <c r="G338" s="6"/>
      <c r="M338" s="69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2">
      <c r="A339" s="6"/>
      <c r="B339" s="6"/>
      <c r="C339" s="6"/>
      <c r="D339" s="6"/>
      <c r="E339" s="6"/>
      <c r="F339" s="6"/>
      <c r="G339" s="6"/>
      <c r="M339" s="69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2">
      <c r="A340" s="6"/>
      <c r="B340" s="6"/>
      <c r="C340" s="6"/>
      <c r="D340" s="6"/>
      <c r="E340" s="6"/>
      <c r="F340" s="6"/>
      <c r="G340" s="6"/>
      <c r="M340" s="69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2">
      <c r="A341" s="6"/>
      <c r="B341" s="6"/>
      <c r="C341" s="6"/>
      <c r="D341" s="6"/>
      <c r="E341" s="6"/>
      <c r="F341" s="6"/>
      <c r="G341" s="6"/>
      <c r="M341" s="69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2">
      <c r="A342" s="6"/>
      <c r="B342" s="6"/>
      <c r="C342" s="6"/>
      <c r="D342" s="6"/>
      <c r="E342" s="6"/>
      <c r="F342" s="6"/>
      <c r="G342" s="6"/>
      <c r="M342" s="69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2">
      <c r="A343" s="6"/>
      <c r="B343" s="6"/>
      <c r="C343" s="6"/>
      <c r="D343" s="6"/>
      <c r="E343" s="6"/>
      <c r="F343" s="6"/>
      <c r="G343" s="6"/>
      <c r="M343" s="69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2">
      <c r="A344" s="6"/>
      <c r="B344" s="6"/>
      <c r="C344" s="6"/>
      <c r="D344" s="6"/>
      <c r="E344" s="6"/>
      <c r="F344" s="6"/>
      <c r="G344" s="6"/>
      <c r="M344" s="69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2">
      <c r="A345" s="6"/>
      <c r="B345" s="6"/>
      <c r="C345" s="6"/>
      <c r="D345" s="6"/>
      <c r="E345" s="6"/>
      <c r="F345" s="6"/>
      <c r="G345" s="6"/>
      <c r="M345" s="69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2">
      <c r="A346" s="6"/>
      <c r="B346" s="6"/>
      <c r="C346" s="6"/>
      <c r="D346" s="6"/>
      <c r="E346" s="6"/>
      <c r="F346" s="6"/>
      <c r="G346" s="6"/>
      <c r="M346" s="69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2">
      <c r="A347" s="6"/>
      <c r="B347" s="6"/>
      <c r="C347" s="6"/>
      <c r="D347" s="6"/>
      <c r="E347" s="6"/>
      <c r="F347" s="6"/>
      <c r="G347" s="6"/>
      <c r="M347" s="69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2">
      <c r="A348" s="6"/>
      <c r="B348" s="6"/>
      <c r="C348" s="6"/>
      <c r="D348" s="6"/>
      <c r="E348" s="6"/>
      <c r="F348" s="6"/>
      <c r="G348" s="6"/>
      <c r="M348" s="69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2">
      <c r="A349" s="6"/>
      <c r="B349" s="6"/>
      <c r="C349" s="6"/>
      <c r="D349" s="6"/>
      <c r="E349" s="6"/>
      <c r="F349" s="6"/>
      <c r="G349" s="6"/>
      <c r="M349" s="69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2">
      <c r="A350" s="6"/>
      <c r="B350" s="6"/>
      <c r="C350" s="6"/>
      <c r="D350" s="6"/>
      <c r="E350" s="6"/>
      <c r="F350" s="6"/>
      <c r="G350" s="6"/>
      <c r="M350" s="69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2">
      <c r="A351" s="6"/>
      <c r="B351" s="6"/>
      <c r="C351" s="6"/>
      <c r="D351" s="6"/>
      <c r="E351" s="6"/>
      <c r="F351" s="6"/>
      <c r="G351" s="6"/>
      <c r="M351" s="69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2">
      <c r="A352" s="6"/>
      <c r="B352" s="6"/>
      <c r="C352" s="6"/>
      <c r="D352" s="6"/>
      <c r="E352" s="6"/>
      <c r="F352" s="6"/>
      <c r="G352" s="6"/>
      <c r="M352" s="69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2">
      <c r="A353" s="6"/>
      <c r="B353" s="6"/>
      <c r="C353" s="6"/>
      <c r="D353" s="6"/>
      <c r="E353" s="6"/>
      <c r="F353" s="6"/>
      <c r="G353" s="6"/>
      <c r="M353" s="69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2">
      <c r="A354" s="6"/>
      <c r="B354" s="6"/>
      <c r="C354" s="6"/>
      <c r="D354" s="6"/>
      <c r="E354" s="6"/>
      <c r="F354" s="6"/>
      <c r="G354" s="6"/>
      <c r="M354" s="69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2">
      <c r="A355" s="6"/>
      <c r="B355" s="6"/>
      <c r="C355" s="6"/>
      <c r="D355" s="6"/>
      <c r="E355" s="6"/>
      <c r="F355" s="6"/>
      <c r="G355" s="6"/>
      <c r="M355" s="69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2">
      <c r="A356" s="6"/>
      <c r="B356" s="6"/>
      <c r="C356" s="6"/>
      <c r="D356" s="6"/>
      <c r="E356" s="6"/>
      <c r="F356" s="6"/>
      <c r="G356" s="6"/>
      <c r="M356" s="69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2">
      <c r="A357" s="6"/>
      <c r="B357" s="6"/>
      <c r="C357" s="6"/>
      <c r="D357" s="6"/>
      <c r="E357" s="6"/>
      <c r="F357" s="6"/>
      <c r="G357" s="6"/>
      <c r="M357" s="69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2">
      <c r="A358" s="6"/>
      <c r="B358" s="6"/>
      <c r="C358" s="6"/>
      <c r="D358" s="6"/>
      <c r="E358" s="6"/>
      <c r="F358" s="6"/>
      <c r="G358" s="6"/>
      <c r="M358" s="69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2">
      <c r="A359" s="6"/>
      <c r="B359" s="6"/>
      <c r="C359" s="6"/>
      <c r="D359" s="6"/>
      <c r="E359" s="6"/>
      <c r="F359" s="6"/>
      <c r="G359" s="6"/>
      <c r="M359" s="69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2">
      <c r="A360" s="6"/>
      <c r="B360" s="6"/>
      <c r="C360" s="6"/>
      <c r="D360" s="6"/>
      <c r="E360" s="6"/>
      <c r="F360" s="6"/>
      <c r="G360" s="6"/>
      <c r="M360" s="69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2">
      <c r="A361" s="6"/>
      <c r="B361" s="6"/>
      <c r="C361" s="6"/>
      <c r="D361" s="6"/>
      <c r="E361" s="6"/>
      <c r="F361" s="6"/>
      <c r="G361" s="6"/>
      <c r="M361" s="69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2">
      <c r="A362" s="6"/>
      <c r="B362" s="6"/>
      <c r="C362" s="6"/>
      <c r="D362" s="6"/>
      <c r="E362" s="6"/>
      <c r="F362" s="6"/>
      <c r="G362" s="6"/>
      <c r="M362" s="69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2">
      <c r="A363" s="6"/>
      <c r="B363" s="6"/>
      <c r="C363" s="6"/>
      <c r="D363" s="6"/>
      <c r="E363" s="6"/>
      <c r="F363" s="6"/>
      <c r="G363" s="6"/>
      <c r="M363" s="69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2">
      <c r="A364" s="6"/>
      <c r="B364" s="6"/>
      <c r="C364" s="6"/>
      <c r="D364" s="6"/>
      <c r="E364" s="6"/>
      <c r="F364" s="6"/>
      <c r="G364" s="6"/>
      <c r="M364" s="69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2">
      <c r="A365" s="6"/>
      <c r="B365" s="6"/>
      <c r="C365" s="6"/>
      <c r="D365" s="6"/>
      <c r="E365" s="6"/>
      <c r="F365" s="6"/>
      <c r="G365" s="6"/>
      <c r="M365" s="69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2">
      <c r="A366" s="6"/>
      <c r="B366" s="6"/>
      <c r="C366" s="6"/>
      <c r="D366" s="6"/>
      <c r="E366" s="6"/>
      <c r="F366" s="6"/>
      <c r="G366" s="6"/>
      <c r="M366" s="69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2">
      <c r="A367" s="6"/>
      <c r="B367" s="6"/>
      <c r="C367" s="6"/>
      <c r="D367" s="6"/>
      <c r="E367" s="6"/>
      <c r="F367" s="6"/>
      <c r="G367" s="6"/>
      <c r="M367" s="69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2">
      <c r="A368" s="6"/>
      <c r="B368" s="6"/>
      <c r="C368" s="6"/>
      <c r="D368" s="6"/>
      <c r="E368" s="6"/>
      <c r="F368" s="6"/>
      <c r="G368" s="6"/>
      <c r="M368" s="69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2">
      <c r="A369" s="6"/>
      <c r="B369" s="6"/>
      <c r="C369" s="6"/>
      <c r="D369" s="6"/>
      <c r="E369" s="6"/>
      <c r="F369" s="6"/>
      <c r="G369" s="6"/>
      <c r="M369" s="69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2">
      <c r="A370" s="6"/>
      <c r="B370" s="6"/>
      <c r="C370" s="6"/>
      <c r="D370" s="6"/>
      <c r="E370" s="6"/>
      <c r="F370" s="6"/>
      <c r="G370" s="6"/>
      <c r="M370" s="69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2">
      <c r="A371" s="6"/>
      <c r="B371" s="6"/>
      <c r="C371" s="6"/>
      <c r="D371" s="6"/>
      <c r="E371" s="6"/>
      <c r="F371" s="6"/>
      <c r="G371" s="6"/>
      <c r="M371" s="69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2">
      <c r="A372" s="6"/>
      <c r="B372" s="6"/>
      <c r="C372" s="6"/>
      <c r="D372" s="6"/>
      <c r="E372" s="6"/>
      <c r="F372" s="6"/>
      <c r="G372" s="6"/>
      <c r="M372" s="69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2">
      <c r="A373" s="6"/>
      <c r="B373" s="6"/>
      <c r="C373" s="6"/>
      <c r="D373" s="6"/>
      <c r="E373" s="6"/>
      <c r="F373" s="6"/>
      <c r="G373" s="6"/>
      <c r="M373" s="69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2">
      <c r="A374" s="6"/>
      <c r="B374" s="6"/>
      <c r="C374" s="6"/>
      <c r="D374" s="6"/>
      <c r="E374" s="6"/>
      <c r="F374" s="6"/>
      <c r="G374" s="6"/>
      <c r="M374" s="69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2">
      <c r="A375" s="6"/>
      <c r="B375" s="6"/>
      <c r="C375" s="6"/>
      <c r="D375" s="6"/>
      <c r="E375" s="6"/>
      <c r="F375" s="6"/>
      <c r="G375" s="6"/>
      <c r="M375" s="69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2">
      <c r="A376" s="6"/>
      <c r="B376" s="6"/>
      <c r="C376" s="6"/>
      <c r="D376" s="6"/>
      <c r="E376" s="6"/>
      <c r="F376" s="6"/>
      <c r="G376" s="6"/>
      <c r="M376" s="69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2">
      <c r="A377" s="6"/>
      <c r="B377" s="6"/>
      <c r="C377" s="6"/>
      <c r="D377" s="6"/>
      <c r="E377" s="6"/>
      <c r="F377" s="6"/>
      <c r="G377" s="6"/>
      <c r="M377" s="69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2">
      <c r="A378" s="6"/>
      <c r="B378" s="6"/>
      <c r="C378" s="6"/>
      <c r="D378" s="6"/>
      <c r="E378" s="6"/>
      <c r="F378" s="6"/>
      <c r="G378" s="6"/>
      <c r="M378" s="69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2">
      <c r="A379" s="6"/>
      <c r="B379" s="6"/>
      <c r="C379" s="6"/>
      <c r="D379" s="6"/>
      <c r="E379" s="6"/>
      <c r="F379" s="6"/>
      <c r="G379" s="6"/>
      <c r="M379" s="69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2">
      <c r="A380" s="6"/>
      <c r="B380" s="6"/>
      <c r="C380" s="6"/>
      <c r="D380" s="6"/>
      <c r="E380" s="6"/>
      <c r="F380" s="6"/>
      <c r="G380" s="6"/>
      <c r="M380" s="69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2">
      <c r="A381" s="6"/>
      <c r="B381" s="6"/>
      <c r="C381" s="6"/>
      <c r="D381" s="6"/>
      <c r="E381" s="6"/>
      <c r="F381" s="6"/>
      <c r="G381" s="6"/>
      <c r="M381" s="69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2">
      <c r="A382" s="6"/>
      <c r="B382" s="6"/>
      <c r="C382" s="6"/>
      <c r="D382" s="6"/>
      <c r="E382" s="6"/>
      <c r="F382" s="6"/>
      <c r="G382" s="6"/>
      <c r="M382" s="69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2">
      <c r="A383" s="6"/>
      <c r="B383" s="6"/>
      <c r="C383" s="6"/>
      <c r="D383" s="6"/>
      <c r="E383" s="6"/>
      <c r="F383" s="6"/>
      <c r="G383" s="6"/>
      <c r="M383" s="69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2">
      <c r="A384" s="6"/>
      <c r="B384" s="6"/>
      <c r="C384" s="6"/>
      <c r="D384" s="6"/>
      <c r="E384" s="6"/>
      <c r="F384" s="6"/>
      <c r="G384" s="6"/>
      <c r="M384" s="69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2">
      <c r="A385" s="6"/>
      <c r="B385" s="6"/>
      <c r="C385" s="6"/>
      <c r="D385" s="6"/>
      <c r="E385" s="6"/>
      <c r="F385" s="6"/>
      <c r="G385" s="6"/>
      <c r="M385" s="69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2">
      <c r="A386" s="6"/>
      <c r="B386" s="6"/>
      <c r="C386" s="6"/>
      <c r="D386" s="6"/>
      <c r="E386" s="6"/>
      <c r="F386" s="6"/>
      <c r="G386" s="6"/>
      <c r="M386" s="69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2">
      <c r="A387" s="6"/>
      <c r="B387" s="6"/>
      <c r="C387" s="6"/>
      <c r="D387" s="6"/>
      <c r="E387" s="6"/>
      <c r="F387" s="6"/>
      <c r="G387" s="6"/>
      <c r="M387" s="69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2">
      <c r="A388" s="6"/>
      <c r="B388" s="6"/>
      <c r="C388" s="6"/>
      <c r="D388" s="6"/>
      <c r="E388" s="6"/>
      <c r="F388" s="6"/>
      <c r="G388" s="6"/>
      <c r="M388" s="69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2">
      <c r="A389" s="6"/>
      <c r="B389" s="6"/>
      <c r="C389" s="6"/>
      <c r="D389" s="6"/>
      <c r="E389" s="6"/>
      <c r="F389" s="6"/>
      <c r="G389" s="6"/>
      <c r="M389" s="69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2">
      <c r="A390" s="6"/>
      <c r="B390" s="6"/>
      <c r="C390" s="6"/>
      <c r="D390" s="6"/>
      <c r="E390" s="6"/>
      <c r="F390" s="6"/>
      <c r="G390" s="6"/>
      <c r="M390" s="69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2">
      <c r="A391" s="6"/>
      <c r="B391" s="6"/>
      <c r="C391" s="6"/>
      <c r="D391" s="6"/>
      <c r="E391" s="6"/>
      <c r="F391" s="6"/>
      <c r="G391" s="6"/>
      <c r="M391" s="69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2">
      <c r="A392" s="6"/>
      <c r="B392" s="6"/>
      <c r="C392" s="6"/>
      <c r="D392" s="6"/>
      <c r="E392" s="6"/>
      <c r="F392" s="6"/>
      <c r="G392" s="6"/>
      <c r="M392" s="69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2">
      <c r="A393" s="6"/>
      <c r="B393" s="6"/>
      <c r="C393" s="6"/>
      <c r="D393" s="6"/>
      <c r="E393" s="6"/>
      <c r="F393" s="6"/>
      <c r="G393" s="6"/>
      <c r="M393" s="69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2">
      <c r="A394" s="6"/>
      <c r="B394" s="6"/>
      <c r="C394" s="6"/>
      <c r="D394" s="6"/>
      <c r="E394" s="6"/>
      <c r="F394" s="6"/>
      <c r="G394" s="6"/>
      <c r="M394" s="69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2">
      <c r="A395" s="6"/>
      <c r="B395" s="6"/>
      <c r="C395" s="6"/>
      <c r="D395" s="6"/>
      <c r="E395" s="6"/>
      <c r="F395" s="6"/>
      <c r="G395" s="6"/>
      <c r="M395" s="69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2">
      <c r="A396" s="6"/>
      <c r="B396" s="6"/>
      <c r="C396" s="6"/>
      <c r="D396" s="6"/>
      <c r="E396" s="6"/>
      <c r="F396" s="6"/>
      <c r="G396" s="6"/>
      <c r="M396" s="69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2">
      <c r="A397" s="6"/>
      <c r="B397" s="6"/>
      <c r="C397" s="6"/>
      <c r="D397" s="6"/>
      <c r="E397" s="6"/>
      <c r="F397" s="6"/>
      <c r="G397" s="6"/>
      <c r="M397" s="69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2">
      <c r="A398" s="6"/>
      <c r="B398" s="6"/>
      <c r="C398" s="6"/>
      <c r="D398" s="6"/>
      <c r="E398" s="6"/>
      <c r="F398" s="6"/>
      <c r="G398" s="6"/>
      <c r="M398" s="69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2">
      <c r="A399" s="6"/>
      <c r="B399" s="6"/>
      <c r="C399" s="6"/>
      <c r="D399" s="6"/>
      <c r="E399" s="6"/>
      <c r="F399" s="6"/>
      <c r="G399" s="6"/>
      <c r="M399" s="69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2">
      <c r="A400" s="6"/>
      <c r="B400" s="6"/>
      <c r="C400" s="6"/>
      <c r="D400" s="6"/>
      <c r="E400" s="6"/>
      <c r="F400" s="6"/>
      <c r="G400" s="6"/>
      <c r="M400" s="69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2">
      <c r="A401" s="6"/>
      <c r="B401" s="6"/>
      <c r="C401" s="6"/>
      <c r="D401" s="6"/>
      <c r="E401" s="6"/>
      <c r="F401" s="6"/>
      <c r="G401" s="6"/>
      <c r="M401" s="69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2">
      <c r="A402" s="6"/>
      <c r="B402" s="6"/>
      <c r="C402" s="6"/>
      <c r="D402" s="6"/>
      <c r="E402" s="6"/>
      <c r="F402" s="6"/>
      <c r="G402" s="6"/>
      <c r="M402" s="69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2">
      <c r="A403" s="6"/>
      <c r="B403" s="6"/>
      <c r="C403" s="6"/>
      <c r="D403" s="6"/>
      <c r="E403" s="6"/>
      <c r="F403" s="6"/>
      <c r="G403" s="6"/>
      <c r="M403" s="69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2">
      <c r="A404" s="6"/>
      <c r="B404" s="6"/>
      <c r="C404" s="6"/>
      <c r="D404" s="6"/>
      <c r="E404" s="6"/>
      <c r="F404" s="6"/>
      <c r="G404" s="6"/>
      <c r="M404" s="69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2">
      <c r="A405" s="6"/>
      <c r="B405" s="6"/>
      <c r="C405" s="6"/>
      <c r="D405" s="6"/>
      <c r="E405" s="6"/>
      <c r="F405" s="6"/>
      <c r="G405" s="6"/>
      <c r="M405" s="69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2">
      <c r="A406" s="6"/>
      <c r="B406" s="6"/>
      <c r="C406" s="6"/>
      <c r="D406" s="6"/>
      <c r="E406" s="6"/>
      <c r="F406" s="6"/>
      <c r="G406" s="6"/>
      <c r="M406" s="69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2">
      <c r="A407" s="6"/>
      <c r="B407" s="6"/>
      <c r="C407" s="6"/>
      <c r="D407" s="6"/>
      <c r="E407" s="6"/>
      <c r="F407" s="6"/>
      <c r="G407" s="6"/>
      <c r="M407" s="69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2">
      <c r="A408" s="6"/>
      <c r="B408" s="6"/>
      <c r="C408" s="6"/>
      <c r="D408" s="6"/>
      <c r="E408" s="6"/>
      <c r="F408" s="6"/>
      <c r="G408" s="6"/>
      <c r="M408" s="69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2">
      <c r="A409" s="6"/>
      <c r="B409" s="6"/>
      <c r="C409" s="6"/>
      <c r="D409" s="6"/>
      <c r="E409" s="6"/>
      <c r="F409" s="6"/>
      <c r="G409" s="6"/>
      <c r="M409" s="69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2">
      <c r="A410" s="6"/>
      <c r="B410" s="6"/>
      <c r="C410" s="6"/>
      <c r="D410" s="6"/>
      <c r="E410" s="6"/>
      <c r="F410" s="6"/>
      <c r="G410" s="6"/>
      <c r="M410" s="69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2">
      <c r="A411" s="6"/>
      <c r="B411" s="6"/>
      <c r="C411" s="6"/>
      <c r="D411" s="6"/>
      <c r="E411" s="6"/>
      <c r="F411" s="6"/>
      <c r="G411" s="6"/>
      <c r="M411" s="69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2">
      <c r="A412" s="6"/>
      <c r="B412" s="6"/>
      <c r="C412" s="6"/>
      <c r="D412" s="6"/>
      <c r="E412" s="6"/>
      <c r="F412" s="6"/>
      <c r="G412" s="6"/>
      <c r="M412" s="69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2">
      <c r="A413" s="6"/>
      <c r="B413" s="6"/>
      <c r="C413" s="6"/>
      <c r="D413" s="6"/>
      <c r="E413" s="6"/>
      <c r="F413" s="6"/>
      <c r="G413" s="6"/>
      <c r="M413" s="69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2">
      <c r="A414" s="6"/>
      <c r="B414" s="6"/>
      <c r="C414" s="6"/>
      <c r="D414" s="6"/>
      <c r="E414" s="6"/>
      <c r="F414" s="6"/>
      <c r="G414" s="6"/>
      <c r="M414" s="69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2">
      <c r="A415" s="6"/>
      <c r="B415" s="6"/>
      <c r="C415" s="6"/>
      <c r="D415" s="6"/>
      <c r="E415" s="6"/>
      <c r="F415" s="6"/>
      <c r="G415" s="6"/>
      <c r="M415" s="69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2">
      <c r="A416" s="6"/>
      <c r="B416" s="6"/>
      <c r="C416" s="6"/>
      <c r="D416" s="6"/>
      <c r="E416" s="6"/>
      <c r="F416" s="6"/>
      <c r="G416" s="6"/>
      <c r="M416" s="69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2">
      <c r="A417" s="6"/>
      <c r="B417" s="6"/>
      <c r="C417" s="6"/>
      <c r="D417" s="6"/>
      <c r="E417" s="6"/>
      <c r="F417" s="6"/>
      <c r="G417" s="6"/>
      <c r="M417" s="69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2">
      <c r="A418" s="6"/>
      <c r="B418" s="6"/>
      <c r="C418" s="6"/>
      <c r="D418" s="6"/>
      <c r="E418" s="6"/>
      <c r="F418" s="6"/>
      <c r="G418" s="6"/>
      <c r="M418" s="69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2">
      <c r="A419" s="6"/>
      <c r="B419" s="6"/>
      <c r="C419" s="6"/>
      <c r="D419" s="6"/>
      <c r="E419" s="6"/>
      <c r="F419" s="6"/>
      <c r="G419" s="6"/>
      <c r="M419" s="69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2">
      <c r="A420" s="6"/>
      <c r="B420" s="6"/>
      <c r="C420" s="6"/>
      <c r="D420" s="6"/>
      <c r="E420" s="6"/>
      <c r="F420" s="6"/>
      <c r="G420" s="6"/>
      <c r="M420" s="69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2">
      <c r="A421" s="6"/>
      <c r="B421" s="6"/>
      <c r="C421" s="6"/>
      <c r="D421" s="6"/>
      <c r="E421" s="6"/>
      <c r="F421" s="6"/>
      <c r="G421" s="6"/>
      <c r="M421" s="69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2">
      <c r="A422" s="6"/>
      <c r="B422" s="6"/>
      <c r="C422" s="6"/>
      <c r="D422" s="6"/>
      <c r="E422" s="6"/>
      <c r="F422" s="6"/>
      <c r="G422" s="6"/>
      <c r="M422" s="69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2">
      <c r="A423" s="6"/>
      <c r="B423" s="6"/>
      <c r="C423" s="6"/>
      <c r="D423" s="6"/>
      <c r="E423" s="6"/>
      <c r="F423" s="6"/>
      <c r="G423" s="6"/>
      <c r="M423" s="69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2">
      <c r="A424" s="6"/>
      <c r="B424" s="6"/>
      <c r="C424" s="6"/>
      <c r="D424" s="6"/>
      <c r="E424" s="6"/>
      <c r="F424" s="6"/>
      <c r="G424" s="6"/>
      <c r="M424" s="69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2">
      <c r="A425" s="6"/>
      <c r="B425" s="6"/>
      <c r="C425" s="6"/>
      <c r="D425" s="6"/>
      <c r="E425" s="6"/>
      <c r="F425" s="6"/>
      <c r="G425" s="6"/>
      <c r="M425" s="69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2">
      <c r="A426" s="6"/>
      <c r="B426" s="6"/>
      <c r="C426" s="6"/>
      <c r="D426" s="6"/>
      <c r="E426" s="6"/>
      <c r="F426" s="6"/>
      <c r="G426" s="6"/>
      <c r="M426" s="69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2">
      <c r="A427" s="6"/>
      <c r="B427" s="6"/>
      <c r="C427" s="6"/>
      <c r="D427" s="6"/>
      <c r="E427" s="6"/>
      <c r="F427" s="6"/>
      <c r="G427" s="6"/>
      <c r="M427" s="69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2">
      <c r="A428" s="6"/>
      <c r="B428" s="6"/>
      <c r="C428" s="6"/>
      <c r="D428" s="6"/>
      <c r="E428" s="6"/>
      <c r="F428" s="6"/>
      <c r="G428" s="6"/>
      <c r="M428" s="69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2">
      <c r="A429" s="6"/>
      <c r="B429" s="6"/>
      <c r="C429" s="6"/>
      <c r="D429" s="6"/>
      <c r="E429" s="6"/>
      <c r="F429" s="6"/>
      <c r="G429" s="6"/>
      <c r="M429" s="69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2">
      <c r="A430" s="6"/>
      <c r="B430" s="6"/>
      <c r="C430" s="6"/>
      <c r="D430" s="6"/>
      <c r="E430" s="6"/>
      <c r="F430" s="6"/>
      <c r="G430" s="6"/>
      <c r="M430" s="69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2">
      <c r="A431" s="6"/>
      <c r="B431" s="6"/>
      <c r="C431" s="6"/>
      <c r="D431" s="6"/>
      <c r="E431" s="6"/>
      <c r="F431" s="6"/>
      <c r="G431" s="6"/>
      <c r="M431" s="69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2">
      <c r="A432" s="6"/>
      <c r="B432" s="6"/>
      <c r="C432" s="6"/>
      <c r="D432" s="6"/>
      <c r="E432" s="6"/>
      <c r="F432" s="6"/>
      <c r="G432" s="6"/>
      <c r="M432" s="69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2">
      <c r="A433" s="6"/>
      <c r="B433" s="6"/>
      <c r="C433" s="6"/>
      <c r="D433" s="6"/>
      <c r="E433" s="6"/>
      <c r="F433" s="6"/>
      <c r="G433" s="6"/>
      <c r="M433" s="69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2">
      <c r="A434" s="6"/>
      <c r="B434" s="6"/>
      <c r="C434" s="6"/>
      <c r="D434" s="6"/>
      <c r="E434" s="6"/>
      <c r="F434" s="6"/>
      <c r="G434" s="6"/>
      <c r="M434" s="69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2">
      <c r="A435" s="6"/>
      <c r="B435" s="6"/>
      <c r="C435" s="6"/>
      <c r="D435" s="6"/>
      <c r="E435" s="6"/>
      <c r="F435" s="6"/>
      <c r="G435" s="6"/>
      <c r="M435" s="69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2">
      <c r="A436" s="6"/>
      <c r="B436" s="6"/>
      <c r="C436" s="6"/>
      <c r="D436" s="6"/>
      <c r="E436" s="6"/>
      <c r="F436" s="6"/>
      <c r="G436" s="6"/>
      <c r="M436" s="69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2">
      <c r="A437" s="6"/>
      <c r="B437" s="6"/>
      <c r="C437" s="6"/>
      <c r="D437" s="6"/>
      <c r="E437" s="6"/>
      <c r="F437" s="6"/>
      <c r="G437" s="6"/>
      <c r="M437" s="69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2">
      <c r="A438" s="6"/>
      <c r="B438" s="6"/>
      <c r="C438" s="6"/>
      <c r="D438" s="6"/>
      <c r="E438" s="6"/>
      <c r="F438" s="6"/>
      <c r="G438" s="6"/>
      <c r="M438" s="69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2">
      <c r="A439" s="6"/>
      <c r="B439" s="6"/>
      <c r="C439" s="6"/>
      <c r="D439" s="6"/>
      <c r="E439" s="6"/>
      <c r="F439" s="6"/>
      <c r="G439" s="6"/>
      <c r="M439" s="69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2">
      <c r="A440" s="6"/>
      <c r="B440" s="6"/>
      <c r="C440" s="6"/>
      <c r="D440" s="6"/>
      <c r="E440" s="6"/>
      <c r="F440" s="6"/>
      <c r="G440" s="6"/>
      <c r="M440" s="69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2">
      <c r="A441" s="6"/>
      <c r="B441" s="6"/>
      <c r="C441" s="6"/>
      <c r="D441" s="6"/>
      <c r="E441" s="6"/>
      <c r="F441" s="6"/>
      <c r="G441" s="6"/>
      <c r="M441" s="69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2">
      <c r="A442" s="6"/>
      <c r="B442" s="6"/>
      <c r="C442" s="6"/>
      <c r="D442" s="6"/>
      <c r="E442" s="6"/>
      <c r="F442" s="6"/>
      <c r="G442" s="6"/>
      <c r="M442" s="69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2">
      <c r="A443" s="6"/>
      <c r="B443" s="6"/>
      <c r="C443" s="6"/>
      <c r="D443" s="6"/>
      <c r="E443" s="6"/>
      <c r="F443" s="6"/>
      <c r="G443" s="6"/>
      <c r="M443" s="69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2">
      <c r="A444" s="6"/>
      <c r="B444" s="6"/>
      <c r="C444" s="6"/>
      <c r="D444" s="6"/>
      <c r="E444" s="6"/>
      <c r="F444" s="6"/>
      <c r="G444" s="6"/>
      <c r="M444" s="69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2">
      <c r="A445" s="6"/>
      <c r="B445" s="6"/>
      <c r="C445" s="6"/>
      <c r="D445" s="6"/>
      <c r="E445" s="6"/>
      <c r="F445" s="6"/>
      <c r="G445" s="6"/>
      <c r="M445" s="69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2">
      <c r="A446" s="6"/>
      <c r="B446" s="6"/>
      <c r="C446" s="6"/>
      <c r="D446" s="6"/>
      <c r="E446" s="6"/>
      <c r="F446" s="6"/>
      <c r="G446" s="6"/>
      <c r="M446" s="69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2">
      <c r="A447" s="6"/>
      <c r="B447" s="6"/>
      <c r="C447" s="6"/>
      <c r="D447" s="6"/>
      <c r="E447" s="6"/>
      <c r="F447" s="6"/>
      <c r="G447" s="6"/>
      <c r="M447" s="69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2">
      <c r="A448" s="6"/>
      <c r="B448" s="6"/>
      <c r="C448" s="6"/>
      <c r="D448" s="6"/>
      <c r="E448" s="6"/>
      <c r="F448" s="6"/>
      <c r="G448" s="6"/>
      <c r="M448" s="69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2">
      <c r="A449" s="6"/>
      <c r="B449" s="6"/>
      <c r="C449" s="6"/>
      <c r="D449" s="6"/>
      <c r="E449" s="6"/>
      <c r="F449" s="6"/>
      <c r="G449" s="6"/>
      <c r="M449" s="69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2">
      <c r="A450" s="6"/>
      <c r="B450" s="6"/>
      <c r="C450" s="6"/>
      <c r="D450" s="6"/>
      <c r="E450" s="6"/>
      <c r="F450" s="6"/>
      <c r="G450" s="6"/>
      <c r="M450" s="69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2">
      <c r="A451" s="6"/>
      <c r="B451" s="6"/>
      <c r="C451" s="6"/>
      <c r="D451" s="6"/>
      <c r="E451" s="6"/>
      <c r="F451" s="6"/>
      <c r="G451" s="6"/>
      <c r="M451" s="69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2">
      <c r="A452" s="6"/>
      <c r="B452" s="6"/>
      <c r="C452" s="6"/>
      <c r="D452" s="6"/>
      <c r="E452" s="6"/>
      <c r="F452" s="6"/>
      <c r="G452" s="6"/>
      <c r="M452" s="69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2">
      <c r="A453" s="6"/>
      <c r="B453" s="6"/>
      <c r="C453" s="6"/>
      <c r="D453" s="6"/>
      <c r="E453" s="6"/>
      <c r="F453" s="6"/>
      <c r="G453" s="6"/>
      <c r="M453" s="69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2">
      <c r="A454" s="6"/>
      <c r="B454" s="6"/>
      <c r="C454" s="6"/>
      <c r="D454" s="6"/>
      <c r="E454" s="6"/>
      <c r="F454" s="6"/>
      <c r="G454" s="6"/>
      <c r="M454" s="69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2">
      <c r="A455" s="6"/>
      <c r="B455" s="6"/>
      <c r="C455" s="6"/>
      <c r="D455" s="6"/>
      <c r="E455" s="6"/>
      <c r="F455" s="6"/>
      <c r="G455" s="6"/>
      <c r="M455" s="69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2">
      <c r="A456" s="6"/>
      <c r="B456" s="6"/>
      <c r="C456" s="6"/>
      <c r="D456" s="6"/>
      <c r="E456" s="6"/>
      <c r="F456" s="6"/>
      <c r="G456" s="6"/>
      <c r="M456" s="69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2">
      <c r="A457" s="6"/>
      <c r="B457" s="6"/>
      <c r="C457" s="6"/>
      <c r="D457" s="6"/>
      <c r="E457" s="6"/>
      <c r="F457" s="6"/>
      <c r="G457" s="6"/>
      <c r="M457" s="69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2">
      <c r="A458" s="6"/>
      <c r="B458" s="6"/>
      <c r="C458" s="6"/>
      <c r="D458" s="6"/>
      <c r="E458" s="6"/>
      <c r="F458" s="6"/>
      <c r="G458" s="6"/>
      <c r="M458" s="69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2">
      <c r="A459" s="6"/>
      <c r="B459" s="6"/>
      <c r="C459" s="6"/>
      <c r="D459" s="6"/>
      <c r="E459" s="6"/>
      <c r="F459" s="6"/>
      <c r="G459" s="6"/>
      <c r="M459" s="69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2">
      <c r="A460" s="6"/>
      <c r="B460" s="6"/>
      <c r="C460" s="6"/>
      <c r="D460" s="6"/>
      <c r="E460" s="6"/>
      <c r="F460" s="6"/>
      <c r="G460" s="6"/>
      <c r="M460" s="69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2">
      <c r="A461" s="6"/>
      <c r="B461" s="6"/>
      <c r="C461" s="6"/>
      <c r="D461" s="6"/>
      <c r="E461" s="6"/>
      <c r="F461" s="6"/>
      <c r="G461" s="6"/>
      <c r="M461" s="69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2">
      <c r="A462" s="6"/>
      <c r="B462" s="6"/>
      <c r="C462" s="6"/>
      <c r="D462" s="6"/>
      <c r="E462" s="6"/>
      <c r="F462" s="6"/>
      <c r="G462" s="6"/>
      <c r="M462" s="69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2">
      <c r="A463" s="6"/>
      <c r="B463" s="6"/>
      <c r="C463" s="6"/>
      <c r="D463" s="6"/>
      <c r="E463" s="6"/>
      <c r="F463" s="6"/>
      <c r="G463" s="6"/>
      <c r="M463" s="69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2">
      <c r="A464" s="6"/>
      <c r="B464" s="6"/>
      <c r="C464" s="6"/>
      <c r="D464" s="6"/>
      <c r="E464" s="6"/>
      <c r="F464" s="6"/>
      <c r="G464" s="6"/>
      <c r="M464" s="69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2">
      <c r="A465" s="6"/>
      <c r="B465" s="6"/>
      <c r="C465" s="6"/>
      <c r="D465" s="6"/>
      <c r="E465" s="6"/>
      <c r="F465" s="6"/>
      <c r="G465" s="6"/>
      <c r="M465" s="69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2">
      <c r="A466" s="6"/>
      <c r="B466" s="6"/>
      <c r="C466" s="6"/>
      <c r="D466" s="6"/>
      <c r="E466" s="6"/>
      <c r="F466" s="6"/>
      <c r="G466" s="6"/>
      <c r="M466" s="69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2">
      <c r="A467" s="6"/>
      <c r="B467" s="6"/>
      <c r="C467" s="6"/>
      <c r="D467" s="6"/>
      <c r="E467" s="6"/>
      <c r="F467" s="6"/>
      <c r="G467" s="6"/>
      <c r="M467" s="69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2">
      <c r="A468" s="6"/>
      <c r="B468" s="6"/>
      <c r="C468" s="6"/>
      <c r="D468" s="6"/>
      <c r="E468" s="6"/>
      <c r="F468" s="6"/>
      <c r="G468" s="6"/>
      <c r="M468" s="69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2">
      <c r="A469" s="6"/>
      <c r="B469" s="6"/>
      <c r="C469" s="6"/>
      <c r="D469" s="6"/>
      <c r="E469" s="6"/>
      <c r="F469" s="6"/>
      <c r="G469" s="6"/>
      <c r="M469" s="69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2">
      <c r="A470" s="6"/>
      <c r="B470" s="6"/>
      <c r="C470" s="6"/>
      <c r="D470" s="6"/>
      <c r="E470" s="6"/>
      <c r="F470" s="6"/>
      <c r="G470" s="6"/>
      <c r="M470" s="69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2">
      <c r="A471" s="6"/>
      <c r="B471" s="6"/>
      <c r="C471" s="6"/>
      <c r="D471" s="6"/>
      <c r="E471" s="6"/>
      <c r="F471" s="6"/>
      <c r="G471" s="6"/>
      <c r="M471" s="69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2">
      <c r="A472" s="6"/>
      <c r="B472" s="6"/>
      <c r="C472" s="6"/>
      <c r="D472" s="6"/>
      <c r="E472" s="6"/>
      <c r="F472" s="6"/>
      <c r="G472" s="6"/>
      <c r="M472" s="69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2">
      <c r="A473" s="6"/>
      <c r="B473" s="6"/>
      <c r="C473" s="6"/>
      <c r="D473" s="6"/>
      <c r="E473" s="6"/>
      <c r="F473" s="6"/>
      <c r="G473" s="6"/>
      <c r="M473" s="69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2">
      <c r="A474" s="6"/>
      <c r="B474" s="6"/>
      <c r="C474" s="6"/>
      <c r="D474" s="6"/>
      <c r="E474" s="6"/>
      <c r="F474" s="6"/>
      <c r="G474" s="6"/>
      <c r="M474" s="69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2">
      <c r="A475" s="6"/>
      <c r="B475" s="6"/>
      <c r="C475" s="6"/>
      <c r="D475" s="6"/>
      <c r="E475" s="6"/>
      <c r="F475" s="6"/>
      <c r="G475" s="6"/>
      <c r="M475" s="69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2">
      <c r="A476" s="6"/>
      <c r="B476" s="6"/>
      <c r="C476" s="6"/>
      <c r="D476" s="6"/>
      <c r="E476" s="6"/>
      <c r="F476" s="6"/>
      <c r="G476" s="6"/>
      <c r="M476" s="69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2">
      <c r="A477" s="6"/>
      <c r="B477" s="6"/>
      <c r="C477" s="6"/>
      <c r="D477" s="6"/>
      <c r="E477" s="6"/>
      <c r="F477" s="6"/>
      <c r="G477" s="6"/>
      <c r="M477" s="69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2">
      <c r="A478" s="6"/>
      <c r="B478" s="6"/>
      <c r="C478" s="6"/>
      <c r="D478" s="6"/>
      <c r="E478" s="6"/>
      <c r="F478" s="6"/>
      <c r="G478" s="6"/>
      <c r="M478" s="69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2">
      <c r="A479" s="6"/>
      <c r="B479" s="6"/>
      <c r="C479" s="6"/>
      <c r="D479" s="6"/>
      <c r="E479" s="6"/>
      <c r="F479" s="6"/>
      <c r="G479" s="6"/>
      <c r="M479" s="69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2">
      <c r="A480" s="6"/>
      <c r="B480" s="6"/>
      <c r="C480" s="6"/>
      <c r="D480" s="6"/>
      <c r="E480" s="6"/>
      <c r="F480" s="6"/>
      <c r="G480" s="6"/>
      <c r="M480" s="69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2">
      <c r="A481" s="6"/>
      <c r="B481" s="6"/>
      <c r="C481" s="6"/>
      <c r="D481" s="6"/>
      <c r="E481" s="6"/>
      <c r="F481" s="6"/>
      <c r="G481" s="6"/>
      <c r="M481" s="69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2">
      <c r="A482" s="6"/>
      <c r="B482" s="6"/>
      <c r="C482" s="6"/>
      <c r="D482" s="6"/>
      <c r="E482" s="6"/>
      <c r="F482" s="6"/>
      <c r="G482" s="6"/>
      <c r="M482" s="69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2">
      <c r="A483" s="6"/>
      <c r="B483" s="6"/>
      <c r="C483" s="6"/>
      <c r="D483" s="6"/>
      <c r="E483" s="6"/>
      <c r="F483" s="6"/>
      <c r="G483" s="6"/>
      <c r="M483" s="69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2">
      <c r="A484" s="6"/>
      <c r="B484" s="6"/>
      <c r="C484" s="6"/>
      <c r="D484" s="6"/>
      <c r="E484" s="6"/>
      <c r="F484" s="6"/>
      <c r="G484" s="6"/>
      <c r="M484" s="69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2">
      <c r="A485" s="6"/>
      <c r="B485" s="6"/>
      <c r="C485" s="6"/>
      <c r="D485" s="6"/>
      <c r="E485" s="6"/>
      <c r="F485" s="6"/>
      <c r="G485" s="6"/>
      <c r="M485" s="69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2">
      <c r="A486" s="6"/>
      <c r="B486" s="6"/>
      <c r="C486" s="6"/>
      <c r="D486" s="6"/>
      <c r="E486" s="6"/>
      <c r="F486" s="6"/>
      <c r="G486" s="6"/>
      <c r="M486" s="69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2">
      <c r="A487" s="6"/>
      <c r="B487" s="6"/>
      <c r="C487" s="6"/>
      <c r="D487" s="6"/>
      <c r="E487" s="6"/>
      <c r="F487" s="6"/>
      <c r="G487" s="6"/>
      <c r="M487" s="69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2">
      <c r="A488" s="6"/>
      <c r="B488" s="6"/>
      <c r="C488" s="6"/>
      <c r="D488" s="6"/>
      <c r="E488" s="6"/>
      <c r="F488" s="6"/>
      <c r="G488" s="6"/>
      <c r="M488" s="69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2">
      <c r="A489" s="6"/>
      <c r="B489" s="6"/>
      <c r="C489" s="6"/>
      <c r="D489" s="6"/>
      <c r="E489" s="6"/>
      <c r="F489" s="6"/>
      <c r="G489" s="6"/>
      <c r="M489" s="69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2">
      <c r="A490" s="6"/>
      <c r="B490" s="6"/>
      <c r="C490" s="6"/>
      <c r="D490" s="6"/>
      <c r="E490" s="6"/>
      <c r="F490" s="6"/>
      <c r="G490" s="6"/>
      <c r="M490" s="69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2">
      <c r="A491" s="6"/>
      <c r="B491" s="6"/>
      <c r="C491" s="6"/>
      <c r="D491" s="6"/>
      <c r="E491" s="6"/>
      <c r="F491" s="6"/>
      <c r="G491" s="6"/>
      <c r="M491" s="69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2">
      <c r="A492" s="6"/>
      <c r="B492" s="6"/>
      <c r="C492" s="6"/>
      <c r="D492" s="6"/>
      <c r="E492" s="6"/>
      <c r="F492" s="6"/>
      <c r="G492" s="6"/>
      <c r="M492" s="69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2">
      <c r="A493" s="6"/>
      <c r="B493" s="6"/>
      <c r="C493" s="6"/>
      <c r="D493" s="6"/>
      <c r="E493" s="6"/>
      <c r="F493" s="6"/>
      <c r="G493" s="6"/>
      <c r="M493" s="69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2">
      <c r="A494" s="6"/>
      <c r="B494" s="6"/>
      <c r="C494" s="6"/>
      <c r="D494" s="6"/>
      <c r="E494" s="6"/>
      <c r="F494" s="6"/>
      <c r="G494" s="6"/>
      <c r="M494" s="69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2">
      <c r="A495" s="6"/>
      <c r="B495" s="6"/>
      <c r="C495" s="6"/>
      <c r="D495" s="6"/>
      <c r="E495" s="6"/>
      <c r="F495" s="6"/>
      <c r="G495" s="6"/>
      <c r="M495" s="69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2">
      <c r="A496" s="6"/>
      <c r="B496" s="6"/>
      <c r="C496" s="6"/>
      <c r="D496" s="6"/>
      <c r="E496" s="6"/>
      <c r="F496" s="6"/>
      <c r="G496" s="6"/>
      <c r="M496" s="69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2">
      <c r="A497" s="6"/>
      <c r="B497" s="6"/>
      <c r="C497" s="6"/>
      <c r="D497" s="6"/>
      <c r="E497" s="6"/>
      <c r="F497" s="6"/>
      <c r="G497" s="6"/>
      <c r="M497" s="69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2">
      <c r="A498" s="6"/>
      <c r="B498" s="6"/>
      <c r="C498" s="6"/>
      <c r="D498" s="6"/>
      <c r="E498" s="6"/>
      <c r="F498" s="6"/>
      <c r="G498" s="6"/>
      <c r="M498" s="69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2">
      <c r="A499" s="6"/>
      <c r="B499" s="6"/>
      <c r="C499" s="6"/>
      <c r="D499" s="6"/>
      <c r="E499" s="6"/>
      <c r="F499" s="6"/>
      <c r="G499" s="6"/>
      <c r="M499" s="69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2">
      <c r="A500" s="6"/>
      <c r="B500" s="6"/>
      <c r="C500" s="6"/>
      <c r="D500" s="6"/>
      <c r="E500" s="6"/>
      <c r="F500" s="6"/>
      <c r="G500" s="6"/>
      <c r="M500" s="69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2">
      <c r="A501" s="6"/>
      <c r="B501" s="6"/>
      <c r="C501" s="6"/>
      <c r="D501" s="6"/>
      <c r="E501" s="6"/>
      <c r="F501" s="6"/>
      <c r="G501" s="6"/>
      <c r="M501" s="69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2">
      <c r="A502" s="6"/>
      <c r="B502" s="6"/>
      <c r="C502" s="6"/>
      <c r="D502" s="6"/>
      <c r="E502" s="6"/>
      <c r="F502" s="6"/>
      <c r="G502" s="6"/>
      <c r="M502" s="69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2">
      <c r="A503" s="6"/>
      <c r="B503" s="6"/>
      <c r="C503" s="6"/>
      <c r="D503" s="6"/>
      <c r="E503" s="6"/>
      <c r="F503" s="6"/>
      <c r="G503" s="6"/>
      <c r="M503" s="69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2">
      <c r="A504" s="6"/>
      <c r="B504" s="6"/>
      <c r="C504" s="6"/>
      <c r="D504" s="6"/>
      <c r="E504" s="6"/>
      <c r="F504" s="6"/>
      <c r="G504" s="6"/>
      <c r="M504" s="69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2">
      <c r="A505" s="6"/>
      <c r="B505" s="6"/>
      <c r="C505" s="6"/>
      <c r="D505" s="6"/>
      <c r="E505" s="6"/>
      <c r="F505" s="6"/>
      <c r="G505" s="6"/>
      <c r="M505" s="69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2">
      <c r="A506" s="6"/>
      <c r="B506" s="6"/>
      <c r="C506" s="6"/>
      <c r="D506" s="6"/>
      <c r="E506" s="6"/>
      <c r="F506" s="6"/>
      <c r="G506" s="6"/>
      <c r="M506" s="69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2">
      <c r="A507" s="6"/>
      <c r="B507" s="6"/>
      <c r="C507" s="6"/>
      <c r="D507" s="6"/>
      <c r="E507" s="6"/>
      <c r="F507" s="6"/>
      <c r="G507" s="6"/>
      <c r="M507" s="69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2">
      <c r="A508" s="6"/>
      <c r="B508" s="6"/>
      <c r="C508" s="6"/>
      <c r="D508" s="6"/>
      <c r="E508" s="6"/>
      <c r="F508" s="6"/>
      <c r="G508" s="6"/>
      <c r="M508" s="69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2">
      <c r="A509" s="6"/>
      <c r="B509" s="6"/>
      <c r="C509" s="6"/>
      <c r="D509" s="6"/>
      <c r="E509" s="6"/>
      <c r="F509" s="6"/>
      <c r="G509" s="6"/>
      <c r="M509" s="69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2">
      <c r="A510" s="6"/>
      <c r="B510" s="6"/>
      <c r="C510" s="6"/>
      <c r="D510" s="6"/>
      <c r="E510" s="6"/>
      <c r="F510" s="6"/>
      <c r="G510" s="6"/>
      <c r="M510" s="69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2">
      <c r="A511" s="6"/>
      <c r="B511" s="6"/>
      <c r="C511" s="6"/>
      <c r="D511" s="6"/>
      <c r="E511" s="6"/>
      <c r="F511" s="6"/>
      <c r="G511" s="6"/>
      <c r="M511" s="69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2">
      <c r="A512" s="6"/>
      <c r="B512" s="6"/>
      <c r="C512" s="6"/>
      <c r="D512" s="6"/>
      <c r="E512" s="6"/>
      <c r="F512" s="6"/>
      <c r="G512" s="6"/>
      <c r="M512" s="69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2">
      <c r="A513" s="6"/>
      <c r="B513" s="6"/>
      <c r="C513" s="6"/>
      <c r="D513" s="6"/>
      <c r="E513" s="6"/>
      <c r="F513" s="6"/>
      <c r="G513" s="6"/>
      <c r="M513" s="69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2">
      <c r="A514" s="6"/>
      <c r="B514" s="6"/>
      <c r="C514" s="6"/>
      <c r="D514" s="6"/>
      <c r="E514" s="6"/>
      <c r="F514" s="6"/>
      <c r="G514" s="6"/>
      <c r="M514" s="69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2">
      <c r="A515" s="6"/>
      <c r="B515" s="6"/>
      <c r="C515" s="6"/>
      <c r="D515" s="6"/>
      <c r="E515" s="6"/>
      <c r="F515" s="6"/>
      <c r="G515" s="6"/>
      <c r="M515" s="69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2">
      <c r="A516" s="6"/>
      <c r="B516" s="6"/>
      <c r="C516" s="6"/>
      <c r="D516" s="6"/>
      <c r="E516" s="6"/>
      <c r="F516" s="6"/>
      <c r="G516" s="6"/>
      <c r="M516" s="69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2">
      <c r="A517" s="6"/>
      <c r="B517" s="6"/>
      <c r="C517" s="6"/>
      <c r="D517" s="6"/>
      <c r="E517" s="6"/>
      <c r="F517" s="6"/>
      <c r="G517" s="6"/>
      <c r="M517" s="69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2">
      <c r="A518" s="6"/>
      <c r="B518" s="6"/>
      <c r="C518" s="6"/>
      <c r="D518" s="6"/>
      <c r="E518" s="6"/>
      <c r="F518" s="6"/>
      <c r="G518" s="6"/>
      <c r="M518" s="69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2">
      <c r="A519" s="6"/>
      <c r="B519" s="6"/>
      <c r="C519" s="6"/>
      <c r="D519" s="6"/>
      <c r="E519" s="6"/>
      <c r="F519" s="6"/>
      <c r="G519" s="6"/>
      <c r="M519" s="69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2">
      <c r="A520" s="6"/>
      <c r="B520" s="6"/>
      <c r="C520" s="6"/>
      <c r="D520" s="6"/>
      <c r="E520" s="6"/>
      <c r="F520" s="6"/>
      <c r="G520" s="6"/>
      <c r="M520" s="69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2">
      <c r="A521" s="6"/>
      <c r="B521" s="6"/>
      <c r="C521" s="6"/>
      <c r="D521" s="6"/>
      <c r="E521" s="6"/>
      <c r="F521" s="6"/>
      <c r="G521" s="6"/>
      <c r="M521" s="69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2">
      <c r="A522" s="6"/>
      <c r="B522" s="6"/>
      <c r="C522" s="6"/>
      <c r="D522" s="6"/>
      <c r="E522" s="6"/>
      <c r="F522" s="6"/>
      <c r="G522" s="6"/>
      <c r="M522" s="69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2">
      <c r="A523" s="6"/>
      <c r="B523" s="6"/>
      <c r="C523" s="6"/>
      <c r="D523" s="6"/>
      <c r="E523" s="6"/>
      <c r="F523" s="6"/>
      <c r="G523" s="6"/>
      <c r="M523" s="69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2">
      <c r="A524" s="6"/>
      <c r="B524" s="6"/>
      <c r="C524" s="6"/>
      <c r="D524" s="6"/>
      <c r="E524" s="6"/>
      <c r="F524" s="6"/>
      <c r="G524" s="6"/>
      <c r="M524" s="69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2">
      <c r="A525" s="6"/>
      <c r="B525" s="6"/>
      <c r="C525" s="6"/>
      <c r="D525" s="6"/>
      <c r="E525" s="6"/>
      <c r="F525" s="6"/>
      <c r="G525" s="6"/>
      <c r="M525" s="69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2">
      <c r="A526" s="6"/>
      <c r="B526" s="6"/>
      <c r="C526" s="6"/>
      <c r="D526" s="6"/>
      <c r="E526" s="6"/>
      <c r="F526" s="6"/>
      <c r="G526" s="6"/>
      <c r="M526" s="69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2">
      <c r="A527" s="6"/>
      <c r="B527" s="6"/>
      <c r="C527" s="6"/>
      <c r="D527" s="6"/>
      <c r="E527" s="6"/>
      <c r="F527" s="6"/>
      <c r="G527" s="6"/>
      <c r="M527" s="69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2">
      <c r="A528" s="6"/>
      <c r="B528" s="6"/>
      <c r="C528" s="6"/>
      <c r="D528" s="6"/>
      <c r="E528" s="6"/>
      <c r="F528" s="6"/>
      <c r="G528" s="6"/>
      <c r="M528" s="69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2">
      <c r="A529" s="6"/>
      <c r="B529" s="6"/>
      <c r="C529" s="6"/>
      <c r="D529" s="6"/>
      <c r="E529" s="6"/>
      <c r="F529" s="6"/>
      <c r="G529" s="6"/>
      <c r="M529" s="69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2">
      <c r="A530" s="6"/>
      <c r="B530" s="6"/>
      <c r="C530" s="6"/>
      <c r="D530" s="6"/>
      <c r="E530" s="6"/>
      <c r="F530" s="6"/>
      <c r="G530" s="6"/>
      <c r="M530" s="69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2">
      <c r="A531" s="6"/>
      <c r="B531" s="6"/>
      <c r="C531" s="6"/>
      <c r="D531" s="6"/>
      <c r="E531" s="6"/>
      <c r="F531" s="6"/>
      <c r="G531" s="6"/>
      <c r="M531" s="69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2">
      <c r="A532" s="6"/>
      <c r="B532" s="6"/>
      <c r="C532" s="6"/>
      <c r="D532" s="6"/>
      <c r="E532" s="6"/>
      <c r="F532" s="6"/>
      <c r="G532" s="6"/>
      <c r="M532" s="69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2">
      <c r="A533" s="6"/>
      <c r="B533" s="6"/>
      <c r="C533" s="6"/>
      <c r="D533" s="6"/>
      <c r="E533" s="6"/>
      <c r="F533" s="6"/>
      <c r="G533" s="6"/>
      <c r="M533" s="69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2">
      <c r="A534" s="6"/>
      <c r="B534" s="6"/>
      <c r="C534" s="6"/>
      <c r="D534" s="6"/>
      <c r="E534" s="6"/>
      <c r="F534" s="6"/>
      <c r="G534" s="6"/>
      <c r="M534" s="69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2">
      <c r="A535" s="6"/>
      <c r="B535" s="6"/>
      <c r="C535" s="6"/>
      <c r="D535" s="6"/>
      <c r="E535" s="6"/>
      <c r="F535" s="6"/>
      <c r="G535" s="6"/>
      <c r="M535" s="69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2">
      <c r="A536" s="6"/>
      <c r="B536" s="6"/>
      <c r="C536" s="6"/>
      <c r="D536" s="6"/>
      <c r="E536" s="6"/>
      <c r="F536" s="6"/>
      <c r="G536" s="6"/>
      <c r="M536" s="69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2">
      <c r="A537" s="6"/>
      <c r="B537" s="6"/>
      <c r="C537" s="6"/>
      <c r="D537" s="6"/>
      <c r="E537" s="6"/>
      <c r="F537" s="6"/>
      <c r="G537" s="6"/>
      <c r="M537" s="69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2">
      <c r="A538" s="6"/>
      <c r="B538" s="6"/>
      <c r="C538" s="6"/>
      <c r="D538" s="6"/>
      <c r="E538" s="6"/>
      <c r="F538" s="6"/>
      <c r="G538" s="6"/>
      <c r="M538" s="69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2">
      <c r="A539" s="6"/>
      <c r="B539" s="6"/>
      <c r="C539" s="6"/>
      <c r="D539" s="6"/>
      <c r="E539" s="6"/>
      <c r="F539" s="6"/>
      <c r="G539" s="6"/>
      <c r="M539" s="69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2">
      <c r="A540" s="6"/>
      <c r="B540" s="6"/>
      <c r="C540" s="6"/>
      <c r="D540" s="6"/>
      <c r="E540" s="6"/>
      <c r="F540" s="6"/>
      <c r="G540" s="6"/>
      <c r="M540" s="69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2">
      <c r="A541" s="6"/>
      <c r="B541" s="6"/>
      <c r="C541" s="6"/>
      <c r="D541" s="6"/>
      <c r="E541" s="6"/>
      <c r="F541" s="6"/>
      <c r="G541" s="6"/>
      <c r="M541" s="69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2">
      <c r="A542" s="6"/>
      <c r="B542" s="6"/>
      <c r="C542" s="6"/>
      <c r="D542" s="6"/>
      <c r="E542" s="6"/>
      <c r="F542" s="6"/>
      <c r="G542" s="6"/>
      <c r="M542" s="69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2">
      <c r="A543" s="6"/>
      <c r="B543" s="6"/>
      <c r="C543" s="6"/>
      <c r="D543" s="6"/>
      <c r="E543" s="6"/>
      <c r="F543" s="6"/>
      <c r="G543" s="6"/>
      <c r="M543" s="69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2">
      <c r="A544" s="6"/>
      <c r="B544" s="6"/>
      <c r="C544" s="6"/>
      <c r="D544" s="6"/>
      <c r="E544" s="6"/>
      <c r="F544" s="6"/>
      <c r="G544" s="6"/>
      <c r="M544" s="69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2">
      <c r="A545" s="6"/>
      <c r="B545" s="6"/>
      <c r="C545" s="6"/>
      <c r="D545" s="6"/>
      <c r="E545" s="6"/>
      <c r="F545" s="6"/>
      <c r="G545" s="6"/>
      <c r="M545" s="69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2">
      <c r="A546" s="6"/>
      <c r="B546" s="6"/>
      <c r="C546" s="6"/>
      <c r="D546" s="6"/>
      <c r="E546" s="6"/>
      <c r="F546" s="6"/>
      <c r="G546" s="6"/>
      <c r="M546" s="69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2">
      <c r="A547" s="6"/>
      <c r="B547" s="6"/>
      <c r="C547" s="6"/>
      <c r="D547" s="6"/>
      <c r="E547" s="6"/>
      <c r="F547" s="6"/>
      <c r="G547" s="6"/>
      <c r="M547" s="69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2">
      <c r="A548" s="6"/>
      <c r="B548" s="6"/>
      <c r="C548" s="6"/>
      <c r="D548" s="6"/>
      <c r="E548" s="6"/>
      <c r="F548" s="6"/>
      <c r="G548" s="6"/>
      <c r="M548" s="69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2">
      <c r="A549" s="6"/>
      <c r="B549" s="6"/>
      <c r="C549" s="6"/>
      <c r="D549" s="6"/>
      <c r="E549" s="6"/>
      <c r="F549" s="6"/>
      <c r="G549" s="6"/>
      <c r="M549" s="69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2">
      <c r="A550" s="6"/>
      <c r="B550" s="6"/>
      <c r="C550" s="6"/>
      <c r="D550" s="6"/>
      <c r="E550" s="6"/>
      <c r="F550" s="6"/>
      <c r="G550" s="6"/>
      <c r="M550" s="69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2">
      <c r="A551" s="6"/>
      <c r="B551" s="6"/>
      <c r="C551" s="6"/>
      <c r="D551" s="6"/>
      <c r="E551" s="6"/>
      <c r="F551" s="6"/>
      <c r="G551" s="6"/>
      <c r="M551" s="69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2">
      <c r="A552" s="6"/>
      <c r="B552" s="6"/>
      <c r="C552" s="6"/>
      <c r="D552" s="6"/>
      <c r="E552" s="6"/>
      <c r="F552" s="6"/>
      <c r="G552" s="6"/>
      <c r="M552" s="69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2">
      <c r="A553" s="6"/>
      <c r="B553" s="6"/>
      <c r="C553" s="6"/>
      <c r="D553" s="6"/>
      <c r="E553" s="6"/>
      <c r="F553" s="6"/>
      <c r="G553" s="6"/>
      <c r="M553" s="69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2">
      <c r="A554" s="6"/>
      <c r="B554" s="6"/>
      <c r="C554" s="6"/>
      <c r="D554" s="6"/>
      <c r="E554" s="6"/>
      <c r="F554" s="6"/>
      <c r="G554" s="6"/>
      <c r="M554" s="69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2">
      <c r="A555" s="6"/>
      <c r="B555" s="6"/>
      <c r="C555" s="6"/>
      <c r="D555" s="6"/>
      <c r="E555" s="6"/>
      <c r="F555" s="6"/>
      <c r="G555" s="6"/>
      <c r="M555" s="69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2">
      <c r="A556" s="6"/>
      <c r="B556" s="6"/>
      <c r="C556" s="6"/>
      <c r="D556" s="6"/>
      <c r="E556" s="6"/>
      <c r="F556" s="6"/>
      <c r="G556" s="6"/>
      <c r="M556" s="69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2">
      <c r="A557" s="6"/>
      <c r="B557" s="6"/>
      <c r="C557" s="6"/>
      <c r="D557" s="6"/>
      <c r="E557" s="6"/>
      <c r="F557" s="6"/>
      <c r="G557" s="6"/>
      <c r="M557" s="69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2">
      <c r="A558" s="6"/>
      <c r="B558" s="6"/>
      <c r="C558" s="6"/>
      <c r="D558" s="6"/>
      <c r="E558" s="6"/>
      <c r="F558" s="6"/>
      <c r="G558" s="6"/>
      <c r="M558" s="69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2">
      <c r="A559" s="6"/>
      <c r="B559" s="6"/>
      <c r="C559" s="6"/>
      <c r="D559" s="6"/>
      <c r="E559" s="6"/>
      <c r="F559" s="6"/>
      <c r="G559" s="6"/>
      <c r="M559" s="69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2">
      <c r="A560" s="6"/>
      <c r="B560" s="6"/>
      <c r="C560" s="6"/>
      <c r="D560" s="6"/>
      <c r="E560" s="6"/>
      <c r="F560" s="6"/>
      <c r="G560" s="6"/>
      <c r="M560" s="69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2">
      <c r="A561" s="6"/>
      <c r="B561" s="6"/>
      <c r="C561" s="6"/>
      <c r="D561" s="6"/>
      <c r="E561" s="6"/>
      <c r="F561" s="6"/>
      <c r="G561" s="6"/>
      <c r="M561" s="69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2">
      <c r="A562" s="6"/>
      <c r="B562" s="6"/>
      <c r="C562" s="6"/>
      <c r="D562" s="6"/>
      <c r="E562" s="6"/>
      <c r="F562" s="6"/>
      <c r="G562" s="6"/>
      <c r="M562" s="69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2">
      <c r="A563" s="6"/>
      <c r="B563" s="6"/>
      <c r="C563" s="6"/>
      <c r="D563" s="6"/>
      <c r="E563" s="6"/>
      <c r="F563" s="6"/>
      <c r="G563" s="6"/>
      <c r="M563" s="69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2">
      <c r="A564" s="6"/>
      <c r="B564" s="6"/>
      <c r="C564" s="6"/>
      <c r="D564" s="6"/>
      <c r="E564" s="6"/>
      <c r="F564" s="6"/>
      <c r="G564" s="6"/>
      <c r="M564" s="69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2">
      <c r="A565" s="6"/>
      <c r="B565" s="6"/>
      <c r="C565" s="6"/>
      <c r="D565" s="6"/>
      <c r="E565" s="6"/>
      <c r="F565" s="6"/>
      <c r="G565" s="6"/>
      <c r="M565" s="69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2">
      <c r="A566" s="6"/>
      <c r="B566" s="6"/>
      <c r="C566" s="6"/>
      <c r="D566" s="6"/>
      <c r="E566" s="6"/>
      <c r="F566" s="6"/>
      <c r="G566" s="6"/>
      <c r="M566" s="69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2">
      <c r="A567" s="6"/>
      <c r="B567" s="6"/>
      <c r="C567" s="6"/>
      <c r="D567" s="6"/>
      <c r="E567" s="6"/>
      <c r="F567" s="6"/>
      <c r="G567" s="6"/>
      <c r="M567" s="69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2">
      <c r="A568" s="6"/>
      <c r="B568" s="6"/>
      <c r="C568" s="6"/>
      <c r="D568" s="6"/>
      <c r="E568" s="6"/>
      <c r="F568" s="6"/>
      <c r="G568" s="6"/>
      <c r="M568" s="69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2">
      <c r="A569" s="6"/>
      <c r="B569" s="6"/>
      <c r="C569" s="6"/>
      <c r="D569" s="6"/>
      <c r="E569" s="6"/>
      <c r="F569" s="6"/>
      <c r="G569" s="6"/>
      <c r="M569" s="69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2">
      <c r="A570" s="6"/>
      <c r="B570" s="6"/>
      <c r="C570" s="6"/>
      <c r="D570" s="6"/>
      <c r="E570" s="6"/>
      <c r="F570" s="6"/>
      <c r="G570" s="6"/>
      <c r="M570" s="69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2">
      <c r="A571" s="6"/>
      <c r="B571" s="6"/>
      <c r="C571" s="6"/>
      <c r="D571" s="6"/>
      <c r="E571" s="6"/>
      <c r="F571" s="6"/>
      <c r="G571" s="6"/>
      <c r="M571" s="69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2">
      <c r="A572" s="6"/>
      <c r="B572" s="6"/>
      <c r="C572" s="6"/>
      <c r="D572" s="6"/>
      <c r="E572" s="6"/>
      <c r="F572" s="6"/>
      <c r="G572" s="6"/>
      <c r="M572" s="69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2">
      <c r="A573" s="6"/>
      <c r="B573" s="6"/>
      <c r="C573" s="6"/>
      <c r="D573" s="6"/>
      <c r="E573" s="6"/>
      <c r="F573" s="6"/>
      <c r="G573" s="6"/>
      <c r="M573" s="69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2">
      <c r="A574" s="6"/>
      <c r="B574" s="6"/>
      <c r="C574" s="6"/>
      <c r="D574" s="6"/>
      <c r="E574" s="6"/>
      <c r="F574" s="6"/>
      <c r="G574" s="6"/>
      <c r="M574" s="69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2">
      <c r="A575" s="6"/>
      <c r="B575" s="6"/>
      <c r="C575" s="6"/>
      <c r="D575" s="6"/>
      <c r="E575" s="6"/>
      <c r="F575" s="6"/>
      <c r="G575" s="6"/>
      <c r="M575" s="69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2">
      <c r="A576" s="6"/>
      <c r="B576" s="6"/>
      <c r="C576" s="6"/>
      <c r="D576" s="6"/>
      <c r="E576" s="6"/>
      <c r="F576" s="6"/>
      <c r="G576" s="6"/>
      <c r="M576" s="69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2">
      <c r="A577" s="6"/>
      <c r="B577" s="6"/>
      <c r="C577" s="6"/>
      <c r="D577" s="6"/>
      <c r="E577" s="6"/>
      <c r="F577" s="6"/>
      <c r="G577" s="6"/>
      <c r="M577" s="69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2">
      <c r="A578" s="6"/>
      <c r="B578" s="6"/>
      <c r="C578" s="6"/>
      <c r="D578" s="6"/>
      <c r="E578" s="6"/>
      <c r="F578" s="6"/>
      <c r="G578" s="6"/>
      <c r="M578" s="69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2">
      <c r="A579" s="6"/>
      <c r="B579" s="6"/>
      <c r="C579" s="6"/>
      <c r="D579" s="6"/>
      <c r="E579" s="6"/>
      <c r="F579" s="6"/>
      <c r="G579" s="6"/>
      <c r="M579" s="69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2">
      <c r="A580" s="6"/>
      <c r="B580" s="6"/>
      <c r="C580" s="6"/>
      <c r="D580" s="6"/>
      <c r="E580" s="6"/>
      <c r="F580" s="6"/>
      <c r="G580" s="6"/>
      <c r="M580" s="69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2">
      <c r="A581" s="6"/>
      <c r="B581" s="6"/>
      <c r="C581" s="6"/>
      <c r="D581" s="6"/>
      <c r="E581" s="6"/>
      <c r="F581" s="6"/>
      <c r="G581" s="6"/>
      <c r="M581" s="69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2">
      <c r="A582" s="6"/>
      <c r="B582" s="6"/>
      <c r="C582" s="6"/>
      <c r="D582" s="6"/>
      <c r="E582" s="6"/>
      <c r="F582" s="6"/>
      <c r="G582" s="6"/>
      <c r="M582" s="69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2">
      <c r="A583" s="6"/>
      <c r="B583" s="6"/>
      <c r="C583" s="6"/>
      <c r="D583" s="6"/>
      <c r="E583" s="6"/>
      <c r="F583" s="6"/>
      <c r="G583" s="6"/>
      <c r="M583" s="69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2">
      <c r="A584" s="6"/>
      <c r="B584" s="6"/>
      <c r="C584" s="6"/>
      <c r="D584" s="6"/>
      <c r="E584" s="6"/>
      <c r="F584" s="6"/>
      <c r="G584" s="6"/>
      <c r="M584" s="69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2">
      <c r="A585" s="6"/>
      <c r="B585" s="6"/>
      <c r="C585" s="6"/>
      <c r="D585" s="6"/>
      <c r="E585" s="6"/>
      <c r="F585" s="6"/>
      <c r="G585" s="6"/>
      <c r="M585" s="69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2">
      <c r="A586" s="6"/>
      <c r="B586" s="6"/>
      <c r="C586" s="6"/>
      <c r="D586" s="6"/>
      <c r="E586" s="6"/>
      <c r="F586" s="6"/>
      <c r="G586" s="6"/>
      <c r="M586" s="69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2">
      <c r="A587" s="6"/>
      <c r="B587" s="6"/>
      <c r="C587" s="6"/>
      <c r="D587" s="6"/>
      <c r="E587" s="6"/>
      <c r="F587" s="6"/>
      <c r="G587" s="6"/>
      <c r="M587" s="69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2">
      <c r="A588" s="6"/>
      <c r="B588" s="6"/>
      <c r="C588" s="6"/>
      <c r="D588" s="6"/>
      <c r="E588" s="6"/>
      <c r="F588" s="6"/>
      <c r="G588" s="6"/>
      <c r="M588" s="69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2">
      <c r="A589" s="6"/>
      <c r="B589" s="6"/>
      <c r="C589" s="6"/>
      <c r="D589" s="6"/>
      <c r="E589" s="6"/>
      <c r="F589" s="6"/>
      <c r="G589" s="6"/>
      <c r="M589" s="69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2">
      <c r="A590" s="6"/>
      <c r="B590" s="6"/>
      <c r="C590" s="6"/>
      <c r="D590" s="6"/>
      <c r="E590" s="6"/>
      <c r="F590" s="6"/>
      <c r="G590" s="6"/>
      <c r="M590" s="69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2">
      <c r="A591" s="6"/>
      <c r="B591" s="6"/>
      <c r="C591" s="6"/>
      <c r="D591" s="6"/>
      <c r="E591" s="6"/>
      <c r="F591" s="6"/>
      <c r="G591" s="6"/>
      <c r="M591" s="69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2">
      <c r="A592" s="6"/>
      <c r="B592" s="6"/>
      <c r="C592" s="6"/>
      <c r="D592" s="6"/>
      <c r="E592" s="6"/>
      <c r="F592" s="6"/>
      <c r="G592" s="6"/>
      <c r="M592" s="69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2">
      <c r="A593" s="6"/>
      <c r="B593" s="6"/>
      <c r="C593" s="6"/>
      <c r="D593" s="6"/>
      <c r="E593" s="6"/>
      <c r="F593" s="6"/>
      <c r="G593" s="6"/>
      <c r="M593" s="69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2">
      <c r="A594" s="6"/>
      <c r="B594" s="6"/>
      <c r="C594" s="6"/>
      <c r="D594" s="6"/>
      <c r="E594" s="6"/>
      <c r="F594" s="6"/>
      <c r="G594" s="6"/>
      <c r="M594" s="69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2">
      <c r="A595" s="6"/>
      <c r="B595" s="6"/>
      <c r="C595" s="6"/>
      <c r="D595" s="6"/>
      <c r="E595" s="6"/>
      <c r="F595" s="6"/>
      <c r="G595" s="6"/>
      <c r="M595" s="69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2">
      <c r="A596" s="6"/>
      <c r="B596" s="6"/>
      <c r="C596" s="6"/>
      <c r="D596" s="6"/>
      <c r="E596" s="6"/>
      <c r="F596" s="6"/>
      <c r="G596" s="6"/>
      <c r="M596" s="69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2">
      <c r="A597" s="6"/>
      <c r="B597" s="6"/>
      <c r="C597" s="6"/>
      <c r="D597" s="6"/>
      <c r="E597" s="6"/>
      <c r="F597" s="6"/>
      <c r="G597" s="6"/>
      <c r="M597" s="69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2">
      <c r="A598" s="6"/>
      <c r="B598" s="6"/>
      <c r="C598" s="6"/>
      <c r="D598" s="6"/>
      <c r="E598" s="6"/>
      <c r="F598" s="6"/>
      <c r="G598" s="6"/>
      <c r="M598" s="69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2">
      <c r="A599" s="6"/>
      <c r="B599" s="6"/>
      <c r="C599" s="6"/>
      <c r="D599" s="6"/>
      <c r="E599" s="6"/>
      <c r="F599" s="6"/>
      <c r="G599" s="6"/>
      <c r="M599" s="69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2">
      <c r="A600" s="6"/>
      <c r="B600" s="6"/>
      <c r="C600" s="6"/>
      <c r="D600" s="6"/>
      <c r="E600" s="6"/>
      <c r="F600" s="6"/>
      <c r="G600" s="6"/>
      <c r="M600" s="69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2">
      <c r="A601" s="6"/>
      <c r="B601" s="6"/>
      <c r="C601" s="6"/>
      <c r="D601" s="6"/>
      <c r="E601" s="6"/>
      <c r="F601" s="6"/>
      <c r="G601" s="6"/>
      <c r="M601" s="69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2">
      <c r="A602" s="6"/>
      <c r="B602" s="6"/>
      <c r="C602" s="6"/>
      <c r="D602" s="6"/>
      <c r="E602" s="6"/>
      <c r="F602" s="6"/>
      <c r="G602" s="6"/>
      <c r="M602" s="69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2">
      <c r="A603" s="6"/>
      <c r="B603" s="6"/>
      <c r="C603" s="6"/>
      <c r="D603" s="6"/>
      <c r="E603" s="6"/>
      <c r="F603" s="6"/>
      <c r="G603" s="6"/>
      <c r="M603" s="69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2">
      <c r="A604" s="6"/>
      <c r="B604" s="6"/>
      <c r="C604" s="6"/>
      <c r="D604" s="6"/>
      <c r="E604" s="6"/>
      <c r="F604" s="6"/>
      <c r="G604" s="6"/>
      <c r="M604" s="69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2">
      <c r="A605" s="6"/>
      <c r="B605" s="6"/>
      <c r="C605" s="6"/>
      <c r="D605" s="6"/>
      <c r="E605" s="6"/>
      <c r="F605" s="6"/>
      <c r="G605" s="6"/>
      <c r="M605" s="69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2">
      <c r="A606" s="6"/>
      <c r="B606" s="6"/>
      <c r="C606" s="6"/>
      <c r="D606" s="6"/>
      <c r="E606" s="6"/>
      <c r="F606" s="6"/>
      <c r="G606" s="6"/>
      <c r="M606" s="69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2">
      <c r="A607" s="6"/>
      <c r="B607" s="6"/>
      <c r="C607" s="6"/>
      <c r="D607" s="6"/>
      <c r="E607" s="6"/>
      <c r="F607" s="6"/>
      <c r="G607" s="6"/>
      <c r="M607" s="69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2">
      <c r="A608" s="6"/>
      <c r="B608" s="6"/>
      <c r="C608" s="6"/>
      <c r="D608" s="6"/>
      <c r="E608" s="6"/>
      <c r="F608" s="6"/>
      <c r="G608" s="6"/>
      <c r="M608" s="69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2">
      <c r="A609" s="6"/>
      <c r="B609" s="6"/>
      <c r="C609" s="6"/>
      <c r="D609" s="6"/>
      <c r="E609" s="6"/>
      <c r="F609" s="6"/>
      <c r="G609" s="6"/>
      <c r="M609" s="69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2">
      <c r="A610" s="6"/>
      <c r="B610" s="6"/>
      <c r="C610" s="6"/>
      <c r="D610" s="6"/>
      <c r="E610" s="6"/>
      <c r="F610" s="6"/>
      <c r="G610" s="6"/>
      <c r="M610" s="69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2">
      <c r="A611" s="6"/>
      <c r="B611" s="6"/>
      <c r="C611" s="6"/>
      <c r="D611" s="6"/>
      <c r="E611" s="6"/>
      <c r="F611" s="6"/>
      <c r="G611" s="6"/>
      <c r="M611" s="69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2">
      <c r="A612" s="6"/>
      <c r="B612" s="6"/>
      <c r="C612" s="6"/>
      <c r="D612" s="6"/>
      <c r="E612" s="6"/>
      <c r="F612" s="6"/>
      <c r="G612" s="6"/>
      <c r="M612" s="69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2">
      <c r="A613" s="6"/>
      <c r="B613" s="6"/>
      <c r="C613" s="6"/>
      <c r="D613" s="6"/>
      <c r="E613" s="6"/>
      <c r="F613" s="6"/>
      <c r="G613" s="6"/>
      <c r="M613" s="69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2">
      <c r="A614" s="6"/>
      <c r="B614" s="6"/>
      <c r="C614" s="6"/>
      <c r="D614" s="6"/>
      <c r="E614" s="6"/>
      <c r="F614" s="6"/>
      <c r="G614" s="6"/>
      <c r="M614" s="69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2">
      <c r="A615" s="6"/>
      <c r="B615" s="6"/>
      <c r="C615" s="6"/>
      <c r="D615" s="6"/>
      <c r="E615" s="6"/>
      <c r="F615" s="6"/>
      <c r="G615" s="6"/>
      <c r="M615" s="69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2">
      <c r="A616" s="6"/>
      <c r="B616" s="6"/>
      <c r="C616" s="6"/>
      <c r="D616" s="6"/>
      <c r="E616" s="6"/>
      <c r="F616" s="6"/>
      <c r="G616" s="6"/>
      <c r="M616" s="69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2">
      <c r="A617" s="6"/>
      <c r="B617" s="6"/>
      <c r="C617" s="6"/>
      <c r="D617" s="6"/>
      <c r="E617" s="6"/>
      <c r="F617" s="6"/>
      <c r="G617" s="6"/>
      <c r="M617" s="69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2">
      <c r="A618" s="6"/>
      <c r="B618" s="6"/>
      <c r="C618" s="6"/>
      <c r="D618" s="6"/>
      <c r="E618" s="6"/>
      <c r="F618" s="6"/>
      <c r="G618" s="6"/>
      <c r="M618" s="69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2">
      <c r="A619" s="6"/>
      <c r="B619" s="6"/>
      <c r="C619" s="6"/>
      <c r="D619" s="6"/>
      <c r="E619" s="6"/>
      <c r="F619" s="6"/>
      <c r="G619" s="6"/>
      <c r="M619" s="69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2">
      <c r="A620" s="6"/>
      <c r="B620" s="6"/>
      <c r="C620" s="6"/>
      <c r="D620" s="6"/>
      <c r="E620" s="6"/>
      <c r="F620" s="6"/>
      <c r="G620" s="6"/>
      <c r="M620" s="69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2">
      <c r="A621" s="6"/>
      <c r="B621" s="6"/>
      <c r="C621" s="6"/>
      <c r="D621" s="6"/>
      <c r="E621" s="6"/>
      <c r="F621" s="6"/>
      <c r="G621" s="6"/>
      <c r="M621" s="69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2">
      <c r="A622" s="6"/>
      <c r="B622" s="6"/>
      <c r="C622" s="6"/>
      <c r="D622" s="6"/>
      <c r="E622" s="6"/>
      <c r="F622" s="6"/>
      <c r="G622" s="6"/>
      <c r="M622" s="69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2">
      <c r="A623" s="6"/>
      <c r="B623" s="6"/>
      <c r="C623" s="6"/>
      <c r="D623" s="6"/>
      <c r="E623" s="6"/>
      <c r="F623" s="6"/>
      <c r="G623" s="6"/>
      <c r="M623" s="69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2">
      <c r="A624" s="6"/>
      <c r="B624" s="6"/>
      <c r="C624" s="6"/>
      <c r="D624" s="6"/>
      <c r="E624" s="6"/>
      <c r="F624" s="6"/>
      <c r="G624" s="6"/>
      <c r="M624" s="69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2">
      <c r="A625" s="6"/>
      <c r="B625" s="6"/>
      <c r="C625" s="6"/>
      <c r="D625" s="6"/>
      <c r="E625" s="6"/>
      <c r="F625" s="6"/>
      <c r="G625" s="6"/>
      <c r="M625" s="69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2">
      <c r="A626" s="6"/>
      <c r="B626" s="6"/>
      <c r="C626" s="6"/>
      <c r="D626" s="6"/>
      <c r="E626" s="6"/>
      <c r="F626" s="6"/>
      <c r="G626" s="6"/>
      <c r="M626" s="69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2">
      <c r="A627" s="6"/>
      <c r="B627" s="6"/>
      <c r="C627" s="6"/>
      <c r="D627" s="6"/>
      <c r="E627" s="6"/>
      <c r="F627" s="6"/>
      <c r="G627" s="6"/>
      <c r="M627" s="69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2">
      <c r="A628" s="6"/>
      <c r="B628" s="6"/>
      <c r="C628" s="6"/>
      <c r="D628" s="6"/>
      <c r="E628" s="6"/>
      <c r="F628" s="6"/>
      <c r="G628" s="6"/>
      <c r="M628" s="69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2">
      <c r="A629" s="6"/>
      <c r="B629" s="6"/>
      <c r="C629" s="6"/>
      <c r="D629" s="6"/>
      <c r="E629" s="6"/>
      <c r="F629" s="6"/>
      <c r="G629" s="6"/>
      <c r="M629" s="69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2">
      <c r="A630" s="6"/>
      <c r="B630" s="6"/>
      <c r="C630" s="6"/>
      <c r="D630" s="6"/>
      <c r="E630" s="6"/>
      <c r="F630" s="6"/>
      <c r="G630" s="6"/>
      <c r="M630" s="69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2">
      <c r="A631" s="6"/>
      <c r="B631" s="6"/>
      <c r="C631" s="6"/>
      <c r="D631" s="6"/>
      <c r="E631" s="6"/>
      <c r="F631" s="6"/>
      <c r="G631" s="6"/>
      <c r="M631" s="69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2">
      <c r="A632" s="6"/>
      <c r="B632" s="6"/>
      <c r="C632" s="6"/>
      <c r="D632" s="6"/>
      <c r="E632" s="6"/>
      <c r="F632" s="6"/>
      <c r="G632" s="6"/>
      <c r="M632" s="69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2">
      <c r="A633" s="6"/>
      <c r="B633" s="6"/>
      <c r="C633" s="6"/>
      <c r="D633" s="6"/>
      <c r="E633" s="6"/>
      <c r="F633" s="6"/>
      <c r="G633" s="6"/>
      <c r="M633" s="69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2">
      <c r="A634" s="6"/>
      <c r="B634" s="6"/>
      <c r="C634" s="6"/>
      <c r="D634" s="6"/>
      <c r="E634" s="6"/>
      <c r="F634" s="6"/>
      <c r="G634" s="6"/>
      <c r="M634" s="69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2">
      <c r="A635" s="6"/>
      <c r="B635" s="6"/>
      <c r="C635" s="6"/>
      <c r="D635" s="6"/>
      <c r="E635" s="6"/>
      <c r="F635" s="6"/>
      <c r="G635" s="6"/>
      <c r="M635" s="69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2">
      <c r="A636" s="6"/>
      <c r="B636" s="6"/>
      <c r="C636" s="6"/>
      <c r="D636" s="6"/>
      <c r="E636" s="6"/>
      <c r="F636" s="6"/>
      <c r="G636" s="6"/>
      <c r="M636" s="69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2">
      <c r="A637" s="6"/>
      <c r="B637" s="6"/>
      <c r="C637" s="6"/>
      <c r="D637" s="6"/>
      <c r="E637" s="6"/>
      <c r="F637" s="6"/>
      <c r="G637" s="6"/>
      <c r="M637" s="69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2">
      <c r="A638" s="6"/>
      <c r="B638" s="6"/>
      <c r="C638" s="6"/>
      <c r="D638" s="6"/>
      <c r="E638" s="6"/>
      <c r="F638" s="6"/>
      <c r="G638" s="6"/>
      <c r="M638" s="69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2">
      <c r="A639" s="6"/>
      <c r="B639" s="6"/>
      <c r="C639" s="6"/>
      <c r="D639" s="6"/>
      <c r="E639" s="6"/>
      <c r="F639" s="6"/>
      <c r="G639" s="6"/>
      <c r="M639" s="69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2">
      <c r="A640" s="6"/>
      <c r="B640" s="6"/>
      <c r="C640" s="6"/>
      <c r="D640" s="6"/>
      <c r="E640" s="6"/>
      <c r="F640" s="6"/>
      <c r="G640" s="6"/>
      <c r="M640" s="69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2">
      <c r="A641" s="6"/>
      <c r="B641" s="6"/>
      <c r="C641" s="6"/>
      <c r="D641" s="6"/>
      <c r="E641" s="6"/>
      <c r="F641" s="6"/>
      <c r="G641" s="6"/>
      <c r="M641" s="69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2">
      <c r="A642" s="6"/>
      <c r="B642" s="6"/>
      <c r="C642" s="6"/>
      <c r="D642" s="6"/>
      <c r="E642" s="6"/>
      <c r="F642" s="6"/>
      <c r="G642" s="6"/>
      <c r="M642" s="69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2">
      <c r="A643" s="6"/>
      <c r="B643" s="6"/>
      <c r="C643" s="6"/>
      <c r="D643" s="6"/>
      <c r="E643" s="6"/>
      <c r="F643" s="6"/>
      <c r="G643" s="6"/>
      <c r="M643" s="69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2">
      <c r="A644" s="6"/>
      <c r="B644" s="6"/>
      <c r="C644" s="6"/>
      <c r="D644" s="6"/>
      <c r="E644" s="6"/>
      <c r="F644" s="6"/>
      <c r="G644" s="6"/>
      <c r="M644" s="69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2">
      <c r="A645" s="6"/>
      <c r="B645" s="6"/>
      <c r="C645" s="6"/>
      <c r="D645" s="6"/>
      <c r="E645" s="6"/>
      <c r="F645" s="6"/>
      <c r="G645" s="6"/>
      <c r="M645" s="69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2">
      <c r="A646" s="6"/>
      <c r="B646" s="6"/>
      <c r="C646" s="6"/>
      <c r="D646" s="6"/>
      <c r="E646" s="6"/>
      <c r="F646" s="6"/>
      <c r="G646" s="6"/>
      <c r="M646" s="69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2">
      <c r="A647" s="6"/>
      <c r="B647" s="6"/>
      <c r="C647" s="6"/>
      <c r="D647" s="6"/>
      <c r="E647" s="6"/>
      <c r="F647" s="6"/>
      <c r="G647" s="6"/>
      <c r="M647" s="69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2">
      <c r="A648" s="6"/>
      <c r="B648" s="6"/>
      <c r="C648" s="6"/>
      <c r="D648" s="6"/>
      <c r="E648" s="6"/>
      <c r="F648" s="6"/>
      <c r="G648" s="6"/>
      <c r="M648" s="69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2">
      <c r="A649" s="6"/>
      <c r="B649" s="6"/>
      <c r="C649" s="6"/>
      <c r="D649" s="6"/>
      <c r="E649" s="6"/>
      <c r="F649" s="6"/>
      <c r="G649" s="6"/>
      <c r="M649" s="69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2">
      <c r="A650" s="6"/>
      <c r="B650" s="6"/>
      <c r="C650" s="6"/>
      <c r="D650" s="6"/>
      <c r="E650" s="6"/>
      <c r="F650" s="6"/>
      <c r="G650" s="6"/>
      <c r="M650" s="69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2">
      <c r="A651" s="6"/>
      <c r="B651" s="6"/>
      <c r="C651" s="6"/>
      <c r="D651" s="6"/>
      <c r="E651" s="6"/>
      <c r="F651" s="6"/>
      <c r="G651" s="6"/>
      <c r="M651" s="69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2">
      <c r="A652" s="6"/>
      <c r="B652" s="6"/>
      <c r="C652" s="6"/>
      <c r="D652" s="6"/>
      <c r="E652" s="6"/>
      <c r="F652" s="6"/>
      <c r="G652" s="6"/>
      <c r="M652" s="69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2">
      <c r="A653" s="6"/>
      <c r="B653" s="6"/>
      <c r="C653" s="6"/>
      <c r="D653" s="6"/>
      <c r="E653" s="6"/>
      <c r="F653" s="6"/>
      <c r="G653" s="6"/>
      <c r="M653" s="69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2">
      <c r="A654" s="6"/>
      <c r="B654" s="6"/>
      <c r="C654" s="6"/>
      <c r="D654" s="6"/>
      <c r="E654" s="6"/>
      <c r="F654" s="6"/>
      <c r="G654" s="6"/>
      <c r="M654" s="69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2">
      <c r="A655" s="6"/>
      <c r="B655" s="6"/>
      <c r="C655" s="6"/>
      <c r="D655" s="6"/>
      <c r="E655" s="6"/>
      <c r="F655" s="6"/>
      <c r="G655" s="6"/>
      <c r="M655" s="69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2">
      <c r="A656" s="6"/>
      <c r="B656" s="6"/>
      <c r="C656" s="6"/>
      <c r="D656" s="6"/>
      <c r="E656" s="6"/>
      <c r="F656" s="6"/>
      <c r="G656" s="6"/>
      <c r="M656" s="69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2">
      <c r="A657" s="6"/>
      <c r="B657" s="6"/>
      <c r="C657" s="6"/>
      <c r="D657" s="6"/>
      <c r="E657" s="6"/>
      <c r="F657" s="6"/>
      <c r="G657" s="6"/>
      <c r="M657" s="69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2">
      <c r="A658" s="6"/>
      <c r="B658" s="6"/>
      <c r="C658" s="6"/>
      <c r="D658" s="6"/>
      <c r="E658" s="6"/>
      <c r="F658" s="6"/>
      <c r="G658" s="6"/>
      <c r="M658" s="69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2">
      <c r="A659" s="6"/>
      <c r="B659" s="6"/>
      <c r="C659" s="6"/>
      <c r="D659" s="6"/>
      <c r="E659" s="6"/>
      <c r="F659" s="6"/>
      <c r="G659" s="6"/>
      <c r="M659" s="69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2">
      <c r="A660" s="6"/>
      <c r="B660" s="6"/>
      <c r="C660" s="6"/>
      <c r="D660" s="6"/>
      <c r="E660" s="6"/>
      <c r="F660" s="6"/>
      <c r="G660" s="6"/>
      <c r="M660" s="69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2">
      <c r="A661" s="6"/>
      <c r="B661" s="6"/>
      <c r="C661" s="6"/>
      <c r="D661" s="6"/>
      <c r="E661" s="6"/>
      <c r="F661" s="6"/>
      <c r="G661" s="6"/>
      <c r="M661" s="69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2">
      <c r="A662" s="6"/>
      <c r="B662" s="6"/>
      <c r="C662" s="6"/>
      <c r="D662" s="6"/>
      <c r="E662" s="6"/>
      <c r="F662" s="6"/>
      <c r="G662" s="6"/>
      <c r="M662" s="69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2">
      <c r="A663" s="6"/>
      <c r="B663" s="6"/>
      <c r="C663" s="6"/>
      <c r="D663" s="6"/>
      <c r="E663" s="6"/>
      <c r="F663" s="6"/>
      <c r="G663" s="6"/>
      <c r="M663" s="69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2">
      <c r="A664" s="6"/>
      <c r="B664" s="6"/>
      <c r="C664" s="6"/>
      <c r="D664" s="6"/>
      <c r="E664" s="6"/>
      <c r="F664" s="6"/>
      <c r="G664" s="6"/>
      <c r="M664" s="69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2">
      <c r="A665" s="6"/>
      <c r="B665" s="6"/>
      <c r="C665" s="6"/>
      <c r="D665" s="6"/>
      <c r="E665" s="6"/>
      <c r="F665" s="6"/>
      <c r="G665" s="6"/>
      <c r="M665" s="69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2">
      <c r="A666" s="6"/>
      <c r="B666" s="6"/>
      <c r="C666" s="6"/>
      <c r="D666" s="6"/>
      <c r="E666" s="6"/>
      <c r="F666" s="6"/>
      <c r="G666" s="6"/>
      <c r="M666" s="69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2">
      <c r="A667" s="6"/>
      <c r="B667" s="6"/>
      <c r="C667" s="6"/>
      <c r="D667" s="6"/>
      <c r="E667" s="6"/>
      <c r="F667" s="6"/>
      <c r="G667" s="6"/>
      <c r="M667" s="69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2">
      <c r="A668" s="6"/>
      <c r="B668" s="6"/>
      <c r="C668" s="6"/>
      <c r="D668" s="6"/>
      <c r="E668" s="6"/>
      <c r="F668" s="6"/>
      <c r="G668" s="6"/>
      <c r="M668" s="69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2">
      <c r="A669" s="6"/>
      <c r="B669" s="6"/>
      <c r="C669" s="6"/>
      <c r="D669" s="6"/>
      <c r="E669" s="6"/>
      <c r="F669" s="6"/>
      <c r="G669" s="6"/>
      <c r="M669" s="69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2">
      <c r="A670" s="6"/>
      <c r="B670" s="6"/>
      <c r="C670" s="6"/>
      <c r="D670" s="6"/>
      <c r="E670" s="6"/>
      <c r="F670" s="6"/>
      <c r="G670" s="6"/>
      <c r="M670" s="69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2">
      <c r="A671" s="6"/>
      <c r="B671" s="6"/>
      <c r="C671" s="6"/>
      <c r="D671" s="6"/>
      <c r="E671" s="6"/>
      <c r="F671" s="6"/>
      <c r="G671" s="6"/>
      <c r="M671" s="69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2">
      <c r="A672" s="6"/>
      <c r="B672" s="6"/>
      <c r="C672" s="6"/>
      <c r="D672" s="6"/>
      <c r="E672" s="6"/>
      <c r="F672" s="6"/>
      <c r="G672" s="6"/>
      <c r="M672" s="69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2">
      <c r="A673" s="6"/>
      <c r="B673" s="6"/>
      <c r="C673" s="6"/>
      <c r="D673" s="6"/>
      <c r="E673" s="6"/>
      <c r="F673" s="6"/>
      <c r="G673" s="6"/>
      <c r="M673" s="69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2">
      <c r="A674" s="6"/>
      <c r="B674" s="6"/>
      <c r="C674" s="6"/>
      <c r="D674" s="6"/>
      <c r="E674" s="6"/>
      <c r="F674" s="6"/>
      <c r="G674" s="6"/>
      <c r="M674" s="69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2">
      <c r="A675" s="6"/>
      <c r="B675" s="6"/>
      <c r="C675" s="6"/>
      <c r="D675" s="6"/>
      <c r="E675" s="6"/>
      <c r="F675" s="6"/>
      <c r="G675" s="6"/>
      <c r="M675" s="69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2">
      <c r="A676" s="6"/>
      <c r="B676" s="6"/>
      <c r="C676" s="6"/>
      <c r="D676" s="6"/>
      <c r="E676" s="6"/>
      <c r="F676" s="6"/>
      <c r="G676" s="6"/>
      <c r="M676" s="69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2">
      <c r="A677" s="6"/>
      <c r="B677" s="6"/>
      <c r="C677" s="6"/>
      <c r="D677" s="6"/>
      <c r="E677" s="6"/>
      <c r="F677" s="6"/>
      <c r="G677" s="6"/>
      <c r="M677" s="69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2">
      <c r="A678" s="6"/>
      <c r="B678" s="6"/>
      <c r="C678" s="6"/>
      <c r="D678" s="6"/>
      <c r="E678" s="6"/>
      <c r="F678" s="6"/>
      <c r="G678" s="6"/>
      <c r="M678" s="69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2">
      <c r="A679" s="6"/>
      <c r="B679" s="6"/>
      <c r="C679" s="6"/>
      <c r="D679" s="6"/>
      <c r="E679" s="6"/>
      <c r="F679" s="6"/>
      <c r="G679" s="6"/>
      <c r="M679" s="69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2">
      <c r="A680" s="6"/>
      <c r="B680" s="6"/>
      <c r="C680" s="6"/>
      <c r="D680" s="6"/>
      <c r="E680" s="6"/>
      <c r="F680" s="6"/>
      <c r="G680" s="6"/>
      <c r="M680" s="69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2">
      <c r="A681" s="6"/>
      <c r="B681" s="6"/>
      <c r="C681" s="6"/>
      <c r="D681" s="6"/>
      <c r="E681" s="6"/>
      <c r="F681" s="6"/>
      <c r="G681" s="6"/>
      <c r="M681" s="69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2">
      <c r="A682" s="6"/>
      <c r="B682" s="6"/>
      <c r="C682" s="6"/>
      <c r="D682" s="6"/>
      <c r="E682" s="6"/>
      <c r="F682" s="6"/>
      <c r="G682" s="6"/>
      <c r="M682" s="69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2">
      <c r="A683" s="6"/>
      <c r="B683" s="6"/>
      <c r="C683" s="6"/>
      <c r="D683" s="6"/>
      <c r="E683" s="6"/>
      <c r="F683" s="6"/>
      <c r="G683" s="6"/>
      <c r="M683" s="69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2">
      <c r="A684" s="6"/>
      <c r="B684" s="6"/>
      <c r="C684" s="6"/>
      <c r="D684" s="6"/>
      <c r="E684" s="6"/>
      <c r="F684" s="6"/>
      <c r="G684" s="6"/>
      <c r="M684" s="69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2">
      <c r="A685" s="6"/>
      <c r="B685" s="6"/>
      <c r="C685" s="6"/>
      <c r="D685" s="6"/>
      <c r="E685" s="6"/>
      <c r="F685" s="6"/>
      <c r="G685" s="6"/>
      <c r="M685" s="69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2">
      <c r="A686" s="6"/>
      <c r="B686" s="6"/>
      <c r="C686" s="6"/>
      <c r="D686" s="6"/>
      <c r="E686" s="6"/>
      <c r="F686" s="6"/>
      <c r="G686" s="6"/>
      <c r="M686" s="69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2">
      <c r="A687" s="6"/>
      <c r="B687" s="6"/>
      <c r="C687" s="6"/>
      <c r="D687" s="6"/>
      <c r="E687" s="6"/>
      <c r="F687" s="6"/>
      <c r="G687" s="6"/>
      <c r="M687" s="69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2">
      <c r="A688" s="6"/>
      <c r="B688" s="6"/>
      <c r="C688" s="6"/>
      <c r="D688" s="6"/>
      <c r="E688" s="6"/>
      <c r="F688" s="6"/>
      <c r="G688" s="6"/>
      <c r="M688" s="69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2">
      <c r="A689" s="6"/>
      <c r="B689" s="6"/>
      <c r="C689" s="6"/>
      <c r="D689" s="6"/>
      <c r="E689" s="6"/>
      <c r="F689" s="6"/>
      <c r="G689" s="6"/>
      <c r="M689" s="69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2">
      <c r="A690" s="6"/>
      <c r="B690" s="6"/>
      <c r="C690" s="6"/>
      <c r="D690" s="6"/>
      <c r="E690" s="6"/>
      <c r="F690" s="6"/>
      <c r="G690" s="6"/>
      <c r="M690" s="69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2">
      <c r="A691" s="6"/>
      <c r="B691" s="6"/>
      <c r="C691" s="6"/>
      <c r="D691" s="6"/>
      <c r="E691" s="6"/>
      <c r="F691" s="6"/>
      <c r="G691" s="6"/>
      <c r="M691" s="69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2">
      <c r="A692" s="6"/>
      <c r="B692" s="6"/>
      <c r="C692" s="6"/>
      <c r="D692" s="6"/>
      <c r="E692" s="6"/>
      <c r="F692" s="6"/>
      <c r="G692" s="6"/>
      <c r="M692" s="69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2">
      <c r="A693" s="6"/>
      <c r="B693" s="6"/>
      <c r="C693" s="6"/>
      <c r="D693" s="6"/>
      <c r="E693" s="6"/>
      <c r="F693" s="6"/>
      <c r="G693" s="6"/>
      <c r="M693" s="69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2">
      <c r="A694" s="6"/>
      <c r="B694" s="6"/>
      <c r="C694" s="6"/>
      <c r="D694" s="6"/>
      <c r="E694" s="6"/>
      <c r="F694" s="6"/>
      <c r="G694" s="6"/>
      <c r="M694" s="69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2">
      <c r="A695" s="6"/>
      <c r="B695" s="6"/>
      <c r="C695" s="6"/>
      <c r="D695" s="6"/>
      <c r="E695" s="6"/>
      <c r="F695" s="6"/>
      <c r="G695" s="6"/>
      <c r="M695" s="69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2">
      <c r="A696" s="6"/>
      <c r="B696" s="6"/>
      <c r="C696" s="6"/>
      <c r="D696" s="6"/>
      <c r="E696" s="6"/>
      <c r="F696" s="6"/>
      <c r="G696" s="6"/>
      <c r="M696" s="69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2">
      <c r="A697" s="6"/>
      <c r="B697" s="6"/>
      <c r="C697" s="6"/>
      <c r="D697" s="6"/>
      <c r="E697" s="6"/>
      <c r="F697" s="6"/>
      <c r="G697" s="6"/>
      <c r="M697" s="69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2">
      <c r="A698" s="6"/>
      <c r="B698" s="6"/>
      <c r="C698" s="6"/>
      <c r="D698" s="6"/>
      <c r="E698" s="6"/>
      <c r="F698" s="6"/>
      <c r="G698" s="6"/>
      <c r="M698" s="69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2">
      <c r="A699" s="6"/>
      <c r="B699" s="6"/>
      <c r="C699" s="6"/>
      <c r="D699" s="6"/>
      <c r="E699" s="6"/>
      <c r="F699" s="6"/>
      <c r="G699" s="6"/>
      <c r="M699" s="69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2">
      <c r="A700" s="6"/>
      <c r="B700" s="6"/>
      <c r="C700" s="6"/>
      <c r="D700" s="6"/>
      <c r="E700" s="6"/>
      <c r="F700" s="6"/>
      <c r="G700" s="6"/>
      <c r="M700" s="69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2">
      <c r="A701" s="6"/>
      <c r="B701" s="6"/>
      <c r="C701" s="6"/>
      <c r="D701" s="6"/>
      <c r="E701" s="6"/>
      <c r="F701" s="6"/>
      <c r="G701" s="6"/>
      <c r="M701" s="69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2">
      <c r="A702" s="6"/>
      <c r="B702" s="6"/>
      <c r="C702" s="6"/>
      <c r="D702" s="6"/>
      <c r="E702" s="6"/>
      <c r="F702" s="6"/>
      <c r="G702" s="6"/>
      <c r="M702" s="69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2">
      <c r="A703" s="6"/>
      <c r="B703" s="6"/>
      <c r="C703" s="6"/>
      <c r="D703" s="6"/>
      <c r="E703" s="6"/>
      <c r="F703" s="6"/>
      <c r="G703" s="6"/>
      <c r="M703" s="69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2">
      <c r="A704" s="6"/>
      <c r="B704" s="6"/>
      <c r="C704" s="6"/>
      <c r="D704" s="6"/>
      <c r="E704" s="6"/>
      <c r="F704" s="6"/>
      <c r="G704" s="6"/>
      <c r="M704" s="69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2">
      <c r="A705" s="6"/>
      <c r="B705" s="6"/>
      <c r="C705" s="6"/>
      <c r="D705" s="6"/>
      <c r="E705" s="6"/>
      <c r="F705" s="6"/>
      <c r="G705" s="6"/>
      <c r="M705" s="69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2">
      <c r="A706" s="6"/>
      <c r="B706" s="6"/>
      <c r="C706" s="6"/>
      <c r="D706" s="6"/>
      <c r="E706" s="6"/>
      <c r="F706" s="6"/>
      <c r="G706" s="6"/>
      <c r="M706" s="69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2">
      <c r="A707" s="6"/>
      <c r="B707" s="6"/>
      <c r="C707" s="6"/>
      <c r="D707" s="6"/>
      <c r="E707" s="6"/>
      <c r="F707" s="6"/>
      <c r="G707" s="6"/>
      <c r="M707" s="69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2">
      <c r="A708" s="6"/>
      <c r="B708" s="6"/>
      <c r="C708" s="6"/>
      <c r="D708" s="6"/>
      <c r="E708" s="6"/>
      <c r="F708" s="6"/>
      <c r="G708" s="6"/>
      <c r="M708" s="69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2">
      <c r="A709" s="6"/>
      <c r="B709" s="6"/>
      <c r="C709" s="6"/>
      <c r="D709" s="6"/>
      <c r="E709" s="6"/>
      <c r="F709" s="6"/>
      <c r="G709" s="6"/>
      <c r="M709" s="69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2">
      <c r="A710" s="6"/>
      <c r="B710" s="6"/>
      <c r="C710" s="6"/>
      <c r="D710" s="6"/>
      <c r="E710" s="6"/>
      <c r="F710" s="6"/>
      <c r="G710" s="6"/>
      <c r="M710" s="69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2">
      <c r="A711" s="6"/>
      <c r="B711" s="6"/>
      <c r="C711" s="6"/>
      <c r="D711" s="6"/>
      <c r="E711" s="6"/>
      <c r="F711" s="6"/>
      <c r="G711" s="6"/>
      <c r="M711" s="69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2">
      <c r="A712" s="6"/>
      <c r="B712" s="6"/>
      <c r="C712" s="6"/>
      <c r="D712" s="6"/>
      <c r="E712" s="6"/>
      <c r="F712" s="6"/>
      <c r="G712" s="6"/>
      <c r="M712" s="69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2">
      <c r="A713" s="6"/>
      <c r="B713" s="6"/>
      <c r="C713" s="6"/>
      <c r="D713" s="6"/>
      <c r="E713" s="6"/>
      <c r="F713" s="6"/>
      <c r="G713" s="6"/>
      <c r="M713" s="69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2">
      <c r="A714" s="6"/>
      <c r="B714" s="6"/>
      <c r="C714" s="6"/>
      <c r="D714" s="6"/>
      <c r="E714" s="6"/>
      <c r="F714" s="6"/>
      <c r="G714" s="6"/>
      <c r="M714" s="69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2">
      <c r="A715" s="6"/>
      <c r="B715" s="6"/>
      <c r="C715" s="6"/>
      <c r="D715" s="6"/>
      <c r="E715" s="6"/>
      <c r="F715" s="6"/>
      <c r="G715" s="6"/>
      <c r="M715" s="69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2">
      <c r="A716" s="6"/>
      <c r="B716" s="6"/>
      <c r="C716" s="6"/>
      <c r="D716" s="6"/>
      <c r="E716" s="6"/>
      <c r="F716" s="6"/>
      <c r="G716" s="6"/>
      <c r="M716" s="69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2">
      <c r="A717" s="6"/>
      <c r="B717" s="6"/>
      <c r="C717" s="6"/>
      <c r="D717" s="6"/>
      <c r="E717" s="6"/>
      <c r="F717" s="6"/>
      <c r="G717" s="6"/>
      <c r="M717" s="69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2">
      <c r="A718" s="6"/>
      <c r="B718" s="6"/>
      <c r="C718" s="6"/>
      <c r="D718" s="6"/>
      <c r="E718" s="6"/>
      <c r="F718" s="6"/>
      <c r="G718" s="6"/>
      <c r="M718" s="69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2">
      <c r="A719" s="6"/>
      <c r="B719" s="6"/>
      <c r="C719" s="6"/>
      <c r="D719" s="6"/>
      <c r="E719" s="6"/>
      <c r="F719" s="6"/>
      <c r="G719" s="6"/>
      <c r="M719" s="69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2">
      <c r="A720" s="6"/>
      <c r="B720" s="6"/>
      <c r="C720" s="6"/>
      <c r="D720" s="6"/>
      <c r="E720" s="6"/>
      <c r="F720" s="6"/>
      <c r="G720" s="6"/>
      <c r="M720" s="69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2">
      <c r="A721" s="6"/>
      <c r="B721" s="6"/>
      <c r="C721" s="6"/>
      <c r="D721" s="6"/>
      <c r="E721" s="6"/>
      <c r="F721" s="6"/>
      <c r="G721" s="6"/>
      <c r="M721" s="69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2">
      <c r="A722" s="6"/>
      <c r="B722" s="6"/>
      <c r="C722" s="6"/>
      <c r="D722" s="6"/>
      <c r="E722" s="6"/>
      <c r="F722" s="6"/>
      <c r="G722" s="6"/>
      <c r="M722" s="69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2">
      <c r="A723" s="6"/>
      <c r="B723" s="6"/>
      <c r="C723" s="6"/>
      <c r="D723" s="6"/>
      <c r="E723" s="6"/>
      <c r="F723" s="6"/>
      <c r="G723" s="6"/>
      <c r="M723" s="69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2">
      <c r="A724" s="6"/>
      <c r="B724" s="6"/>
      <c r="C724" s="6"/>
      <c r="D724" s="6"/>
      <c r="E724" s="6"/>
      <c r="F724" s="6"/>
      <c r="G724" s="6"/>
      <c r="M724" s="69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2">
      <c r="A725" s="6"/>
      <c r="B725" s="6"/>
      <c r="C725" s="6"/>
      <c r="D725" s="6"/>
      <c r="E725" s="6"/>
      <c r="F725" s="6"/>
      <c r="G725" s="6"/>
      <c r="M725" s="69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2">
      <c r="A726" s="6"/>
      <c r="B726" s="6"/>
      <c r="C726" s="6"/>
      <c r="D726" s="6"/>
      <c r="E726" s="6"/>
      <c r="F726" s="6"/>
      <c r="G726" s="6"/>
      <c r="M726" s="69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2">
      <c r="A727" s="6"/>
      <c r="B727" s="6"/>
      <c r="C727" s="6"/>
      <c r="D727" s="6"/>
      <c r="E727" s="6"/>
      <c r="F727" s="6"/>
      <c r="G727" s="6"/>
      <c r="M727" s="69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2">
      <c r="A728" s="6"/>
      <c r="B728" s="6"/>
      <c r="C728" s="6"/>
      <c r="D728" s="6"/>
      <c r="E728" s="6"/>
      <c r="F728" s="6"/>
      <c r="G728" s="6"/>
      <c r="M728" s="69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2">
      <c r="A729" s="6"/>
      <c r="B729" s="6"/>
      <c r="C729" s="6"/>
      <c r="D729" s="6"/>
      <c r="E729" s="6"/>
      <c r="F729" s="6"/>
      <c r="G729" s="6"/>
      <c r="M729" s="69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2">
      <c r="A730" s="6"/>
      <c r="B730" s="6"/>
      <c r="C730" s="6"/>
      <c r="D730" s="6"/>
      <c r="E730" s="6"/>
      <c r="F730" s="6"/>
      <c r="G730" s="6"/>
      <c r="M730" s="69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2">
      <c r="A731" s="6"/>
      <c r="B731" s="6"/>
      <c r="C731" s="6"/>
      <c r="D731" s="6"/>
      <c r="E731" s="6"/>
      <c r="F731" s="6"/>
      <c r="G731" s="6"/>
      <c r="M731" s="69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2">
      <c r="A732" s="6"/>
      <c r="B732" s="6"/>
      <c r="C732" s="6"/>
      <c r="D732" s="6"/>
      <c r="E732" s="6"/>
      <c r="F732" s="6"/>
      <c r="G732" s="6"/>
      <c r="M732" s="69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2">
      <c r="A733" s="6"/>
      <c r="B733" s="6"/>
      <c r="C733" s="6"/>
      <c r="D733" s="6"/>
      <c r="E733" s="6"/>
      <c r="F733" s="6"/>
      <c r="G733" s="6"/>
      <c r="M733" s="69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2">
      <c r="A734" s="6"/>
      <c r="B734" s="6"/>
      <c r="C734" s="6"/>
      <c r="D734" s="6"/>
      <c r="E734" s="6"/>
      <c r="F734" s="6"/>
      <c r="G734" s="6"/>
      <c r="M734" s="69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2">
      <c r="A735" s="6"/>
      <c r="B735" s="6"/>
      <c r="C735" s="6"/>
      <c r="D735" s="6"/>
      <c r="E735" s="6"/>
      <c r="F735" s="6"/>
      <c r="G735" s="6"/>
      <c r="M735" s="69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2">
      <c r="A736" s="6"/>
      <c r="B736" s="6"/>
      <c r="C736" s="6"/>
      <c r="D736" s="6"/>
      <c r="E736" s="6"/>
      <c r="F736" s="6"/>
      <c r="G736" s="6"/>
      <c r="M736" s="69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2">
      <c r="A737" s="6"/>
      <c r="B737" s="6"/>
      <c r="C737" s="6"/>
      <c r="D737" s="6"/>
      <c r="E737" s="6"/>
      <c r="F737" s="6"/>
      <c r="G737" s="6"/>
      <c r="M737" s="69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2">
      <c r="A738" s="6"/>
      <c r="B738" s="6"/>
      <c r="C738" s="6"/>
      <c r="D738" s="6"/>
      <c r="E738" s="6"/>
      <c r="F738" s="6"/>
      <c r="G738" s="6"/>
      <c r="M738" s="69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2">
      <c r="A739" s="6"/>
      <c r="B739" s="6"/>
      <c r="C739" s="6"/>
      <c r="D739" s="6"/>
      <c r="E739" s="6"/>
      <c r="F739" s="6"/>
      <c r="G739" s="6"/>
      <c r="M739" s="69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2">
      <c r="A740" s="6"/>
      <c r="B740" s="6"/>
      <c r="C740" s="6"/>
      <c r="D740" s="6"/>
      <c r="E740" s="6"/>
      <c r="F740" s="6"/>
      <c r="G740" s="6"/>
      <c r="M740" s="69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2">
      <c r="A741" s="6"/>
      <c r="B741" s="6"/>
      <c r="C741" s="6"/>
      <c r="D741" s="6"/>
      <c r="E741" s="6"/>
      <c r="F741" s="6"/>
      <c r="G741" s="6"/>
      <c r="M741" s="69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2">
      <c r="A742" s="6"/>
      <c r="B742" s="6"/>
      <c r="C742" s="6"/>
      <c r="D742" s="6"/>
      <c r="E742" s="6"/>
      <c r="F742" s="6"/>
      <c r="G742" s="6"/>
      <c r="M742" s="69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2">
      <c r="A743" s="6"/>
      <c r="B743" s="6"/>
      <c r="C743" s="6"/>
      <c r="D743" s="6"/>
      <c r="E743" s="6"/>
      <c r="F743" s="6"/>
      <c r="G743" s="6"/>
      <c r="M743" s="69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2">
      <c r="A744" s="6"/>
      <c r="B744" s="6"/>
      <c r="C744" s="6"/>
      <c r="D744" s="6"/>
      <c r="E744" s="6"/>
      <c r="F744" s="6"/>
      <c r="G744" s="6"/>
      <c r="M744" s="69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2">
      <c r="A745" s="6"/>
      <c r="B745" s="6"/>
      <c r="C745" s="6"/>
      <c r="D745" s="6"/>
      <c r="E745" s="6"/>
      <c r="F745" s="6"/>
      <c r="G745" s="6"/>
      <c r="M745" s="69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2">
      <c r="A746" s="6"/>
      <c r="B746" s="6"/>
      <c r="C746" s="6"/>
      <c r="D746" s="6"/>
      <c r="E746" s="6"/>
      <c r="F746" s="6"/>
      <c r="G746" s="6"/>
      <c r="M746" s="69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2">
      <c r="A747" s="6"/>
      <c r="B747" s="6"/>
      <c r="C747" s="6"/>
      <c r="D747" s="6"/>
      <c r="E747" s="6"/>
      <c r="F747" s="6"/>
      <c r="G747" s="6"/>
      <c r="M747" s="69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2">
      <c r="A748" s="6"/>
      <c r="B748" s="6"/>
      <c r="C748" s="6"/>
      <c r="D748" s="6"/>
      <c r="E748" s="6"/>
      <c r="F748" s="6"/>
      <c r="G748" s="6"/>
      <c r="M748" s="69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2">
      <c r="A749" s="6"/>
      <c r="B749" s="6"/>
      <c r="C749" s="6"/>
      <c r="D749" s="6"/>
      <c r="E749" s="6"/>
      <c r="F749" s="6"/>
      <c r="G749" s="6"/>
      <c r="M749" s="69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2">
      <c r="A750" s="6"/>
      <c r="B750" s="6"/>
      <c r="C750" s="6"/>
      <c r="D750" s="6"/>
      <c r="E750" s="6"/>
      <c r="F750" s="6"/>
      <c r="G750" s="6"/>
      <c r="M750" s="69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2">
      <c r="A751" s="6"/>
      <c r="B751" s="6"/>
      <c r="C751" s="6"/>
      <c r="D751" s="6"/>
      <c r="E751" s="6"/>
      <c r="F751" s="6"/>
      <c r="G751" s="6"/>
      <c r="M751" s="69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2">
      <c r="A752" s="6"/>
      <c r="B752" s="6"/>
      <c r="C752" s="6"/>
      <c r="D752" s="6"/>
      <c r="E752" s="6"/>
      <c r="F752" s="6"/>
      <c r="G752" s="6"/>
      <c r="M752" s="69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2">
      <c r="A753" s="6"/>
      <c r="B753" s="6"/>
      <c r="C753" s="6"/>
      <c r="D753" s="6"/>
      <c r="E753" s="6"/>
      <c r="F753" s="6"/>
      <c r="G753" s="6"/>
      <c r="M753" s="69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2">
      <c r="A754" s="6"/>
      <c r="B754" s="6"/>
      <c r="C754" s="6"/>
      <c r="D754" s="6"/>
      <c r="E754" s="6"/>
      <c r="F754" s="6"/>
      <c r="G754" s="6"/>
      <c r="M754" s="69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2">
      <c r="A755" s="6"/>
      <c r="B755" s="6"/>
      <c r="C755" s="6"/>
      <c r="D755" s="6"/>
      <c r="E755" s="6"/>
      <c r="F755" s="6"/>
      <c r="G755" s="6"/>
      <c r="M755" s="69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2">
      <c r="A756" s="6"/>
      <c r="B756" s="6"/>
      <c r="C756" s="6"/>
      <c r="D756" s="6"/>
      <c r="E756" s="6"/>
      <c r="F756" s="6"/>
      <c r="G756" s="6"/>
      <c r="M756" s="69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2">
      <c r="A757" s="6"/>
      <c r="B757" s="6"/>
      <c r="C757" s="6"/>
      <c r="D757" s="6"/>
      <c r="E757" s="6"/>
      <c r="F757" s="6"/>
      <c r="G757" s="6"/>
      <c r="M757" s="69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2">
      <c r="A758" s="6"/>
      <c r="B758" s="6"/>
      <c r="C758" s="6"/>
      <c r="D758" s="6"/>
      <c r="E758" s="6"/>
      <c r="F758" s="6"/>
      <c r="G758" s="6"/>
      <c r="M758" s="69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2">
      <c r="A759" s="6"/>
      <c r="B759" s="6"/>
      <c r="C759" s="6"/>
      <c r="D759" s="6"/>
      <c r="E759" s="6"/>
      <c r="F759" s="6"/>
      <c r="G759" s="6"/>
      <c r="M759" s="69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2">
      <c r="A760" s="6"/>
      <c r="B760" s="6"/>
      <c r="C760" s="6"/>
      <c r="D760" s="6"/>
      <c r="E760" s="6"/>
      <c r="F760" s="6"/>
      <c r="G760" s="6"/>
      <c r="M760" s="69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2">
      <c r="A761" s="6"/>
      <c r="B761" s="6"/>
      <c r="C761" s="6"/>
      <c r="D761" s="6"/>
      <c r="E761" s="6"/>
      <c r="F761" s="6"/>
      <c r="G761" s="6"/>
      <c r="M761" s="69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2">
      <c r="A762" s="6"/>
      <c r="B762" s="6"/>
      <c r="C762" s="6"/>
      <c r="D762" s="6"/>
      <c r="E762" s="6"/>
      <c r="F762" s="6"/>
      <c r="G762" s="6"/>
      <c r="M762" s="69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2">
      <c r="A763" s="6"/>
      <c r="B763" s="6"/>
      <c r="C763" s="6"/>
      <c r="D763" s="6"/>
      <c r="E763" s="6"/>
      <c r="F763" s="6"/>
      <c r="G763" s="6"/>
      <c r="M763" s="69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2">
      <c r="A764" s="6"/>
      <c r="B764" s="6"/>
      <c r="C764" s="6"/>
      <c r="D764" s="6"/>
      <c r="E764" s="6"/>
      <c r="F764" s="6"/>
      <c r="G764" s="6"/>
      <c r="M764" s="69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2">
      <c r="A765" s="6"/>
      <c r="B765" s="6"/>
      <c r="C765" s="6"/>
      <c r="D765" s="6"/>
      <c r="E765" s="6"/>
      <c r="F765" s="6"/>
      <c r="G765" s="6"/>
      <c r="M765" s="69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2">
      <c r="A766" s="6"/>
      <c r="B766" s="6"/>
      <c r="C766" s="6"/>
      <c r="D766" s="6"/>
      <c r="E766" s="6"/>
      <c r="F766" s="6"/>
      <c r="G766" s="6"/>
      <c r="M766" s="69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2">
      <c r="A767" s="6"/>
      <c r="B767" s="6"/>
      <c r="C767" s="6"/>
      <c r="D767" s="6"/>
      <c r="E767" s="6"/>
      <c r="F767" s="6"/>
      <c r="G767" s="6"/>
      <c r="M767" s="69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2">
      <c r="A768" s="6"/>
      <c r="B768" s="6"/>
      <c r="C768" s="6"/>
      <c r="D768" s="6"/>
      <c r="E768" s="6"/>
      <c r="F768" s="6"/>
      <c r="G768" s="6"/>
      <c r="M768" s="69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2">
      <c r="A769" s="6"/>
      <c r="B769" s="6"/>
      <c r="C769" s="6"/>
      <c r="D769" s="6"/>
      <c r="E769" s="6"/>
      <c r="F769" s="6"/>
      <c r="G769" s="6"/>
      <c r="M769" s="69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2">
      <c r="A770" s="6"/>
      <c r="B770" s="6"/>
      <c r="C770" s="6"/>
      <c r="D770" s="6"/>
      <c r="E770" s="6"/>
      <c r="F770" s="6"/>
      <c r="G770" s="6"/>
      <c r="M770" s="69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2">
      <c r="A771" s="6"/>
      <c r="B771" s="6"/>
      <c r="C771" s="6"/>
      <c r="D771" s="6"/>
      <c r="E771" s="6"/>
      <c r="F771" s="6"/>
      <c r="G771" s="6"/>
      <c r="M771" s="69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2">
      <c r="A772" s="6"/>
      <c r="B772" s="6"/>
      <c r="C772" s="6"/>
      <c r="D772" s="6"/>
      <c r="E772" s="6"/>
      <c r="F772" s="6"/>
      <c r="G772" s="6"/>
      <c r="M772" s="69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2">
      <c r="A773" s="6"/>
      <c r="B773" s="6"/>
      <c r="C773" s="6"/>
      <c r="D773" s="6"/>
      <c r="E773" s="6"/>
      <c r="F773" s="6"/>
      <c r="G773" s="6"/>
      <c r="M773" s="69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2">
      <c r="A774" s="6"/>
      <c r="B774" s="6"/>
      <c r="C774" s="6"/>
      <c r="D774" s="6"/>
      <c r="E774" s="6"/>
      <c r="F774" s="6"/>
      <c r="G774" s="6"/>
      <c r="M774" s="69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2">
      <c r="A775" s="6"/>
      <c r="B775" s="6"/>
      <c r="C775" s="6"/>
      <c r="D775" s="6"/>
      <c r="E775" s="6"/>
      <c r="F775" s="6"/>
      <c r="G775" s="6"/>
      <c r="M775" s="69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2">
      <c r="A776" s="6"/>
      <c r="B776" s="6"/>
      <c r="C776" s="6"/>
      <c r="D776" s="6"/>
      <c r="E776" s="6"/>
      <c r="F776" s="6"/>
      <c r="G776" s="6"/>
      <c r="M776" s="69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2">
      <c r="A777" s="6"/>
      <c r="B777" s="6"/>
      <c r="C777" s="6"/>
      <c r="D777" s="6"/>
      <c r="E777" s="6"/>
      <c r="F777" s="6"/>
      <c r="G777" s="6"/>
      <c r="M777" s="69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2">
      <c r="A778" s="6"/>
      <c r="B778" s="6"/>
      <c r="C778" s="6"/>
      <c r="D778" s="6"/>
      <c r="E778" s="6"/>
      <c r="F778" s="6"/>
      <c r="G778" s="6"/>
      <c r="M778" s="69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2">
      <c r="A779" s="6"/>
      <c r="B779" s="6"/>
      <c r="C779" s="6"/>
      <c r="D779" s="6"/>
      <c r="E779" s="6"/>
      <c r="F779" s="6"/>
      <c r="G779" s="6"/>
      <c r="M779" s="69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2">
      <c r="A780" s="6"/>
      <c r="B780" s="6"/>
      <c r="C780" s="6"/>
      <c r="D780" s="6"/>
      <c r="E780" s="6"/>
      <c r="F780" s="6"/>
      <c r="G780" s="6"/>
      <c r="M780" s="69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2">
      <c r="A781" s="6"/>
      <c r="B781" s="6"/>
      <c r="C781" s="6"/>
      <c r="D781" s="6"/>
      <c r="E781" s="6"/>
      <c r="F781" s="6"/>
      <c r="G781" s="6"/>
      <c r="M781" s="69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2">
      <c r="A782" s="6"/>
      <c r="B782" s="6"/>
      <c r="C782" s="6"/>
      <c r="D782" s="6"/>
      <c r="E782" s="6"/>
      <c r="F782" s="6"/>
      <c r="G782" s="6"/>
      <c r="M782" s="69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2">
      <c r="A783" s="6"/>
      <c r="B783" s="6"/>
      <c r="C783" s="6"/>
      <c r="D783" s="6"/>
      <c r="E783" s="6"/>
      <c r="F783" s="6"/>
      <c r="G783" s="6"/>
      <c r="M783" s="69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2">
      <c r="A784" s="6"/>
      <c r="B784" s="6"/>
      <c r="C784" s="6"/>
      <c r="D784" s="6"/>
      <c r="E784" s="6"/>
      <c r="F784" s="6"/>
      <c r="G784" s="6"/>
      <c r="M784" s="69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2">
      <c r="A785" s="6"/>
      <c r="B785" s="6"/>
      <c r="C785" s="6"/>
      <c r="D785" s="6"/>
      <c r="E785" s="6"/>
      <c r="F785" s="6"/>
      <c r="G785" s="6"/>
      <c r="M785" s="69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2">
      <c r="A786" s="6"/>
      <c r="B786" s="6"/>
      <c r="C786" s="6"/>
      <c r="D786" s="6"/>
      <c r="E786" s="6"/>
      <c r="F786" s="6"/>
      <c r="G786" s="6"/>
      <c r="M786" s="69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2">
      <c r="A787" s="6"/>
      <c r="B787" s="6"/>
      <c r="C787" s="6"/>
      <c r="D787" s="6"/>
      <c r="E787" s="6"/>
      <c r="F787" s="6"/>
      <c r="G787" s="6"/>
      <c r="M787" s="69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2">
      <c r="A788" s="6"/>
      <c r="B788" s="6"/>
      <c r="C788" s="6"/>
      <c r="D788" s="6"/>
      <c r="E788" s="6"/>
      <c r="F788" s="6"/>
      <c r="G788" s="6"/>
      <c r="M788" s="69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2">
      <c r="A789" s="6"/>
      <c r="B789" s="6"/>
      <c r="C789" s="6"/>
      <c r="D789" s="6"/>
      <c r="E789" s="6"/>
      <c r="F789" s="6"/>
      <c r="G789" s="6"/>
      <c r="M789" s="69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2">
      <c r="A790" s="6"/>
      <c r="B790" s="6"/>
      <c r="C790" s="6"/>
      <c r="D790" s="6"/>
      <c r="E790" s="6"/>
      <c r="F790" s="6"/>
      <c r="G790" s="6"/>
      <c r="M790" s="69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2">
      <c r="A791" s="6"/>
      <c r="B791" s="6"/>
      <c r="C791" s="6"/>
      <c r="D791" s="6"/>
      <c r="E791" s="6"/>
      <c r="F791" s="6"/>
      <c r="G791" s="6"/>
      <c r="M791" s="69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2">
      <c r="A792" s="6"/>
      <c r="B792" s="6"/>
      <c r="C792" s="6"/>
      <c r="D792" s="6"/>
      <c r="E792" s="6"/>
      <c r="F792" s="6"/>
      <c r="G792" s="6"/>
      <c r="M792" s="69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2">
      <c r="A793" s="6"/>
      <c r="B793" s="6"/>
      <c r="C793" s="6"/>
      <c r="D793" s="6"/>
      <c r="E793" s="6"/>
      <c r="F793" s="6"/>
      <c r="G793" s="6"/>
      <c r="M793" s="69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2">
      <c r="A794" s="6"/>
      <c r="B794" s="6"/>
      <c r="C794" s="6"/>
      <c r="D794" s="6"/>
      <c r="E794" s="6"/>
      <c r="F794" s="6"/>
      <c r="G794" s="6"/>
      <c r="M794" s="69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2">
      <c r="A795" s="6"/>
      <c r="B795" s="6"/>
      <c r="C795" s="6"/>
      <c r="D795" s="6"/>
      <c r="E795" s="6"/>
      <c r="F795" s="6"/>
      <c r="G795" s="6"/>
      <c r="M795" s="69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2">
      <c r="A796" s="6"/>
      <c r="B796" s="6"/>
      <c r="C796" s="6"/>
      <c r="D796" s="6"/>
      <c r="E796" s="6"/>
      <c r="F796" s="6"/>
      <c r="G796" s="6"/>
      <c r="M796" s="69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2">
      <c r="A797" s="6"/>
      <c r="B797" s="6"/>
      <c r="C797" s="6"/>
      <c r="D797" s="6"/>
      <c r="E797" s="6"/>
      <c r="F797" s="6"/>
      <c r="G797" s="6"/>
      <c r="M797" s="69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2">
      <c r="A798" s="6"/>
      <c r="B798" s="6"/>
      <c r="C798" s="6"/>
      <c r="D798" s="6"/>
      <c r="E798" s="6"/>
      <c r="F798" s="6"/>
      <c r="G798" s="6"/>
      <c r="M798" s="69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2">
      <c r="A799" s="6"/>
      <c r="B799" s="6"/>
      <c r="C799" s="6"/>
      <c r="D799" s="6"/>
      <c r="E799" s="6"/>
      <c r="F799" s="6"/>
      <c r="G799" s="6"/>
      <c r="M799" s="69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2">
      <c r="A800" s="6"/>
      <c r="B800" s="6"/>
      <c r="C800" s="6"/>
      <c r="D800" s="6"/>
      <c r="E800" s="6"/>
      <c r="F800" s="6"/>
      <c r="G800" s="6"/>
      <c r="M800" s="69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2">
      <c r="A801" s="6"/>
      <c r="B801" s="6"/>
      <c r="C801" s="6"/>
      <c r="D801" s="6"/>
      <c r="E801" s="6"/>
      <c r="F801" s="6"/>
      <c r="G801" s="6"/>
      <c r="M801" s="69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2">
      <c r="A802" s="6"/>
      <c r="B802" s="6"/>
      <c r="C802" s="6"/>
      <c r="D802" s="6"/>
      <c r="E802" s="6"/>
      <c r="F802" s="6"/>
      <c r="G802" s="6"/>
      <c r="M802" s="69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2">
      <c r="A803" s="6"/>
      <c r="B803" s="6"/>
      <c r="C803" s="6"/>
      <c r="D803" s="6"/>
      <c r="E803" s="6"/>
      <c r="F803" s="6"/>
      <c r="G803" s="6"/>
      <c r="M803" s="69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2">
      <c r="A804" s="6"/>
      <c r="B804" s="6"/>
      <c r="C804" s="6"/>
      <c r="D804" s="6"/>
      <c r="E804" s="6"/>
      <c r="F804" s="6"/>
      <c r="G804" s="6"/>
      <c r="M804" s="69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2">
      <c r="A805" s="6"/>
      <c r="B805" s="6"/>
      <c r="C805" s="6"/>
      <c r="D805" s="6"/>
      <c r="E805" s="6"/>
      <c r="F805" s="6"/>
      <c r="G805" s="6"/>
      <c r="M805" s="69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2">
      <c r="A806" s="6"/>
      <c r="B806" s="6"/>
      <c r="C806" s="6"/>
      <c r="D806" s="6"/>
      <c r="E806" s="6"/>
      <c r="F806" s="6"/>
      <c r="G806" s="6"/>
      <c r="M806" s="69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2">
      <c r="A807" s="6"/>
      <c r="B807" s="6"/>
      <c r="C807" s="6"/>
      <c r="D807" s="6"/>
      <c r="E807" s="6"/>
      <c r="F807" s="6"/>
      <c r="G807" s="6"/>
      <c r="M807" s="69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2">
      <c r="A808" s="6"/>
      <c r="B808" s="6"/>
      <c r="C808" s="6"/>
      <c r="D808" s="6"/>
      <c r="E808" s="6"/>
      <c r="F808" s="6"/>
      <c r="G808" s="6"/>
      <c r="M808" s="69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2">
      <c r="A809" s="6"/>
      <c r="B809" s="6"/>
      <c r="C809" s="6"/>
      <c r="D809" s="6"/>
      <c r="E809" s="6"/>
      <c r="F809" s="6"/>
      <c r="G809" s="6"/>
      <c r="M809" s="69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2">
      <c r="A810" s="6"/>
      <c r="B810" s="6"/>
      <c r="C810" s="6"/>
      <c r="D810" s="6"/>
      <c r="E810" s="6"/>
      <c r="F810" s="6"/>
      <c r="G810" s="6"/>
      <c r="M810" s="69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2">
      <c r="A811" s="6"/>
      <c r="B811" s="6"/>
      <c r="C811" s="6"/>
      <c r="D811" s="6"/>
      <c r="E811" s="6"/>
      <c r="F811" s="6"/>
      <c r="G811" s="6"/>
      <c r="M811" s="69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2">
      <c r="A812" s="6"/>
      <c r="B812" s="6"/>
      <c r="C812" s="6"/>
      <c r="D812" s="6"/>
      <c r="E812" s="6"/>
      <c r="F812" s="6"/>
      <c r="G812" s="6"/>
      <c r="M812" s="69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2">
      <c r="A813" s="6"/>
      <c r="B813" s="6"/>
      <c r="C813" s="6"/>
      <c r="D813" s="6"/>
      <c r="E813" s="6"/>
      <c r="F813" s="6"/>
      <c r="G813" s="6"/>
      <c r="M813" s="69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2">
      <c r="A814" s="6"/>
      <c r="B814" s="6"/>
      <c r="C814" s="6"/>
      <c r="D814" s="6"/>
      <c r="E814" s="6"/>
      <c r="F814" s="6"/>
      <c r="G814" s="6"/>
      <c r="M814" s="69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2">
      <c r="A815" s="6"/>
      <c r="B815" s="6"/>
      <c r="C815" s="6"/>
      <c r="D815" s="6"/>
      <c r="E815" s="6"/>
      <c r="F815" s="6"/>
      <c r="G815" s="6"/>
      <c r="M815" s="69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2">
      <c r="A816" s="6"/>
      <c r="B816" s="6"/>
      <c r="C816" s="6"/>
      <c r="D816" s="6"/>
      <c r="E816" s="6"/>
      <c r="F816" s="6"/>
      <c r="G816" s="6"/>
      <c r="M816" s="69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2">
      <c r="A817" s="6"/>
      <c r="B817" s="6"/>
      <c r="C817" s="6"/>
      <c r="D817" s="6"/>
      <c r="E817" s="6"/>
      <c r="F817" s="6"/>
      <c r="G817" s="6"/>
      <c r="M817" s="69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2">
      <c r="A818" s="6"/>
      <c r="B818" s="6"/>
      <c r="C818" s="6"/>
      <c r="D818" s="6"/>
      <c r="E818" s="6"/>
      <c r="F818" s="6"/>
      <c r="G818" s="6"/>
      <c r="M818" s="69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2">
      <c r="A819" s="6"/>
      <c r="B819" s="6"/>
      <c r="C819" s="6"/>
      <c r="D819" s="6"/>
      <c r="E819" s="6"/>
      <c r="F819" s="6"/>
      <c r="G819" s="6"/>
      <c r="M819" s="69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2">
      <c r="A820" s="6"/>
      <c r="B820" s="6"/>
      <c r="C820" s="6"/>
      <c r="D820" s="6"/>
      <c r="E820" s="6"/>
      <c r="F820" s="6"/>
      <c r="G820" s="6"/>
      <c r="M820" s="69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2">
      <c r="A821" s="6"/>
      <c r="B821" s="6"/>
      <c r="C821" s="6"/>
      <c r="D821" s="6"/>
      <c r="E821" s="6"/>
      <c r="F821" s="6"/>
      <c r="G821" s="6"/>
      <c r="M821" s="69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2">
      <c r="A822" s="6"/>
      <c r="B822" s="6"/>
      <c r="C822" s="6"/>
      <c r="D822" s="6"/>
      <c r="E822" s="6"/>
      <c r="F822" s="6"/>
      <c r="G822" s="6"/>
      <c r="M822" s="69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2">
      <c r="A823" s="6"/>
      <c r="B823" s="6"/>
      <c r="C823" s="6"/>
      <c r="D823" s="6"/>
      <c r="E823" s="6"/>
      <c r="F823" s="6"/>
      <c r="G823" s="6"/>
      <c r="M823" s="69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2">
      <c r="A824" s="6"/>
      <c r="B824" s="6"/>
      <c r="C824" s="6"/>
      <c r="D824" s="6"/>
      <c r="E824" s="6"/>
      <c r="F824" s="6"/>
      <c r="G824" s="6"/>
      <c r="M824" s="69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2">
      <c r="A825" s="6"/>
      <c r="B825" s="6"/>
      <c r="C825" s="6"/>
      <c r="D825" s="6"/>
      <c r="E825" s="6"/>
      <c r="F825" s="6"/>
      <c r="G825" s="6"/>
      <c r="M825" s="69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2">
      <c r="A826" s="6"/>
      <c r="B826" s="6"/>
      <c r="C826" s="6"/>
      <c r="D826" s="6"/>
      <c r="E826" s="6"/>
      <c r="F826" s="6"/>
      <c r="G826" s="6"/>
      <c r="M826" s="69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2">
      <c r="A827" s="6"/>
      <c r="B827" s="6"/>
      <c r="C827" s="6"/>
      <c r="D827" s="6"/>
      <c r="E827" s="6"/>
      <c r="F827" s="6"/>
      <c r="G827" s="6"/>
      <c r="M827" s="69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2">
      <c r="A828" s="6"/>
      <c r="B828" s="6"/>
      <c r="C828" s="6"/>
      <c r="D828" s="6"/>
      <c r="E828" s="6"/>
      <c r="F828" s="6"/>
      <c r="G828" s="6"/>
      <c r="M828" s="69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2">
      <c r="A829" s="6"/>
      <c r="B829" s="6"/>
      <c r="C829" s="6"/>
      <c r="D829" s="6"/>
      <c r="E829" s="6"/>
      <c r="F829" s="6"/>
      <c r="G829" s="6"/>
      <c r="M829" s="69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2">
      <c r="A830" s="6"/>
      <c r="B830" s="6"/>
      <c r="C830" s="6"/>
      <c r="D830" s="6"/>
      <c r="E830" s="6"/>
      <c r="F830" s="6"/>
      <c r="G830" s="6"/>
      <c r="M830" s="69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2">
      <c r="A831" s="6"/>
      <c r="B831" s="6"/>
      <c r="C831" s="6"/>
      <c r="D831" s="6"/>
      <c r="E831" s="6"/>
      <c r="F831" s="6"/>
      <c r="G831" s="6"/>
      <c r="M831" s="69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2">
      <c r="A832" s="6"/>
      <c r="B832" s="6"/>
      <c r="C832" s="6"/>
      <c r="D832" s="6"/>
      <c r="E832" s="6"/>
      <c r="F832" s="6"/>
      <c r="G832" s="6"/>
      <c r="M832" s="69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2">
      <c r="A833" s="6"/>
      <c r="B833" s="6"/>
      <c r="C833" s="6"/>
      <c r="D833" s="6"/>
      <c r="E833" s="6"/>
      <c r="F833" s="6"/>
      <c r="G833" s="6"/>
      <c r="M833" s="69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2">
      <c r="A834" s="6"/>
      <c r="B834" s="6"/>
      <c r="C834" s="6"/>
      <c r="D834" s="6"/>
      <c r="E834" s="6"/>
      <c r="F834" s="6"/>
      <c r="G834" s="6"/>
      <c r="M834" s="69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2">
      <c r="A835" s="6"/>
      <c r="B835" s="6"/>
      <c r="C835" s="6"/>
      <c r="D835" s="6"/>
      <c r="E835" s="6"/>
      <c r="F835" s="6"/>
      <c r="G835" s="6"/>
      <c r="M835" s="69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2">
      <c r="A836" s="6"/>
      <c r="B836" s="6"/>
      <c r="C836" s="6"/>
      <c r="D836" s="6"/>
      <c r="E836" s="6"/>
      <c r="F836" s="6"/>
      <c r="G836" s="6"/>
      <c r="M836" s="69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2">
      <c r="A837" s="6"/>
      <c r="B837" s="6"/>
      <c r="C837" s="6"/>
      <c r="D837" s="6"/>
      <c r="E837" s="6"/>
      <c r="F837" s="6"/>
      <c r="G837" s="6"/>
      <c r="M837" s="69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2">
      <c r="A838" s="6"/>
      <c r="B838" s="6"/>
      <c r="C838" s="6"/>
      <c r="D838" s="6"/>
      <c r="E838" s="6"/>
      <c r="F838" s="6"/>
      <c r="G838" s="6"/>
      <c r="M838" s="69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2">
      <c r="A839" s="6"/>
      <c r="B839" s="6"/>
      <c r="C839" s="6"/>
      <c r="D839" s="6"/>
      <c r="E839" s="6"/>
      <c r="F839" s="6"/>
      <c r="G839" s="6"/>
      <c r="M839" s="69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2">
      <c r="A840" s="6"/>
      <c r="B840" s="6"/>
      <c r="C840" s="6"/>
      <c r="D840" s="6"/>
      <c r="E840" s="6"/>
      <c r="F840" s="6"/>
      <c r="G840" s="6"/>
      <c r="M840" s="69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2">
      <c r="A841" s="6"/>
      <c r="B841" s="6"/>
      <c r="C841" s="6"/>
      <c r="D841" s="6"/>
      <c r="E841" s="6"/>
      <c r="F841" s="6"/>
      <c r="G841" s="6"/>
      <c r="M841" s="69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2">
      <c r="A842" s="6"/>
      <c r="B842" s="6"/>
      <c r="C842" s="6"/>
      <c r="D842" s="6"/>
      <c r="E842" s="6"/>
      <c r="F842" s="6"/>
      <c r="G842" s="6"/>
      <c r="M842" s="69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2">
      <c r="A843" s="6"/>
      <c r="B843" s="6"/>
      <c r="C843" s="6"/>
      <c r="D843" s="6"/>
      <c r="E843" s="6"/>
      <c r="F843" s="6"/>
      <c r="G843" s="6"/>
      <c r="M843" s="69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2">
      <c r="A844" s="6"/>
      <c r="B844" s="6"/>
      <c r="C844" s="6"/>
      <c r="D844" s="6"/>
      <c r="E844" s="6"/>
      <c r="F844" s="6"/>
      <c r="G844" s="6"/>
      <c r="M844" s="69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2">
      <c r="A845" s="6"/>
      <c r="B845" s="6"/>
      <c r="C845" s="6"/>
      <c r="D845" s="6"/>
      <c r="E845" s="6"/>
      <c r="F845" s="6"/>
      <c r="G845" s="6"/>
      <c r="M845" s="69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2">
      <c r="A846" s="6"/>
      <c r="B846" s="6"/>
      <c r="C846" s="6"/>
      <c r="D846" s="6"/>
      <c r="E846" s="6"/>
      <c r="F846" s="6"/>
      <c r="G846" s="6"/>
      <c r="M846" s="69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2">
      <c r="A847" s="6"/>
      <c r="B847" s="6"/>
      <c r="C847" s="6"/>
      <c r="D847" s="6"/>
      <c r="E847" s="6"/>
      <c r="F847" s="6"/>
      <c r="G847" s="6"/>
      <c r="M847" s="69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2">
      <c r="A848" s="6"/>
      <c r="B848" s="6"/>
      <c r="C848" s="6"/>
      <c r="D848" s="6"/>
      <c r="E848" s="6"/>
      <c r="F848" s="6"/>
      <c r="G848" s="6"/>
      <c r="M848" s="69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2">
      <c r="A849" s="6"/>
      <c r="B849" s="6"/>
      <c r="C849" s="6"/>
      <c r="D849" s="6"/>
      <c r="E849" s="6"/>
      <c r="F849" s="6"/>
      <c r="G849" s="6"/>
      <c r="M849" s="69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2">
      <c r="A850" s="6"/>
      <c r="B850" s="6"/>
      <c r="C850" s="6"/>
      <c r="D850" s="6"/>
      <c r="E850" s="6"/>
      <c r="F850" s="6"/>
      <c r="G850" s="6"/>
      <c r="M850" s="69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2">
      <c r="A851" s="6"/>
      <c r="B851" s="6"/>
      <c r="C851" s="6"/>
      <c r="D851" s="6"/>
      <c r="E851" s="6"/>
      <c r="F851" s="6"/>
      <c r="G851" s="6"/>
      <c r="M851" s="69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2">
      <c r="A852" s="6"/>
      <c r="B852" s="6"/>
      <c r="C852" s="6"/>
      <c r="D852" s="6"/>
      <c r="E852" s="6"/>
      <c r="F852" s="6"/>
      <c r="G852" s="6"/>
      <c r="M852" s="69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2">
      <c r="A853" s="6"/>
      <c r="B853" s="6"/>
      <c r="C853" s="6"/>
      <c r="D853" s="6"/>
      <c r="E853" s="6"/>
      <c r="F853" s="6"/>
      <c r="G853" s="6"/>
      <c r="M853" s="69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2">
      <c r="A854" s="6"/>
      <c r="B854" s="6"/>
      <c r="C854" s="6"/>
      <c r="D854" s="6"/>
      <c r="E854" s="6"/>
      <c r="F854" s="6"/>
      <c r="G854" s="6"/>
      <c r="M854" s="69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2">
      <c r="A855" s="6"/>
      <c r="B855" s="6"/>
      <c r="C855" s="6"/>
      <c r="D855" s="6"/>
      <c r="E855" s="6"/>
      <c r="F855" s="6"/>
      <c r="G855" s="6"/>
      <c r="M855" s="69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2">
      <c r="A856" s="6"/>
      <c r="B856" s="6"/>
      <c r="C856" s="6"/>
      <c r="D856" s="6"/>
      <c r="E856" s="6"/>
      <c r="F856" s="6"/>
      <c r="G856" s="6"/>
      <c r="M856" s="69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2">
      <c r="A857" s="6"/>
      <c r="B857" s="6"/>
      <c r="C857" s="6"/>
      <c r="D857" s="6"/>
      <c r="E857" s="6"/>
      <c r="F857" s="6"/>
      <c r="G857" s="6"/>
      <c r="M857" s="69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2">
      <c r="A858" s="6"/>
      <c r="B858" s="6"/>
      <c r="C858" s="6"/>
      <c r="D858" s="6"/>
      <c r="E858" s="6"/>
      <c r="F858" s="6"/>
      <c r="G858" s="6"/>
      <c r="M858" s="69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2">
      <c r="A859" s="6"/>
      <c r="B859" s="6"/>
      <c r="C859" s="6"/>
      <c r="D859" s="6"/>
      <c r="E859" s="6"/>
      <c r="F859" s="6"/>
      <c r="G859" s="6"/>
      <c r="M859" s="69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2">
      <c r="A860" s="6"/>
      <c r="B860" s="6"/>
      <c r="C860" s="6"/>
      <c r="D860" s="6"/>
      <c r="E860" s="6"/>
      <c r="F860" s="6"/>
      <c r="G860" s="6"/>
      <c r="M860" s="69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2">
      <c r="A861" s="6"/>
      <c r="B861" s="6"/>
      <c r="C861" s="6"/>
      <c r="D861" s="6"/>
      <c r="E861" s="6"/>
      <c r="F861" s="6"/>
      <c r="G861" s="6"/>
      <c r="M861" s="69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2">
      <c r="A862" s="6"/>
      <c r="B862" s="6"/>
      <c r="C862" s="6"/>
      <c r="D862" s="6"/>
      <c r="E862" s="6"/>
      <c r="F862" s="6"/>
      <c r="G862" s="6"/>
      <c r="M862" s="69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2">
      <c r="A863" s="6"/>
      <c r="B863" s="6"/>
      <c r="C863" s="6"/>
      <c r="D863" s="6"/>
      <c r="E863" s="6"/>
      <c r="F863" s="6"/>
      <c r="G863" s="6"/>
      <c r="M863" s="69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2">
      <c r="A864" s="6"/>
      <c r="B864" s="6"/>
      <c r="C864" s="6"/>
      <c r="D864" s="6"/>
      <c r="E864" s="6"/>
      <c r="F864" s="6"/>
      <c r="G864" s="6"/>
      <c r="M864" s="69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2">
      <c r="A865" s="6"/>
      <c r="B865" s="6"/>
      <c r="C865" s="6"/>
      <c r="D865" s="6"/>
      <c r="E865" s="6"/>
      <c r="F865" s="6"/>
      <c r="G865" s="6"/>
      <c r="M865" s="69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2">
      <c r="A866" s="6"/>
      <c r="B866" s="6"/>
      <c r="C866" s="6"/>
      <c r="D866" s="6"/>
      <c r="E866" s="6"/>
      <c r="F866" s="6"/>
      <c r="G866" s="6"/>
      <c r="M866" s="69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2">
      <c r="A867" s="6"/>
      <c r="B867" s="6"/>
      <c r="C867" s="6"/>
      <c r="D867" s="6"/>
      <c r="E867" s="6"/>
      <c r="F867" s="6"/>
      <c r="G867" s="6"/>
      <c r="M867" s="69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2">
      <c r="A868" s="6"/>
      <c r="B868" s="6"/>
      <c r="C868" s="6"/>
      <c r="D868" s="6"/>
      <c r="E868" s="6"/>
      <c r="F868" s="6"/>
      <c r="G868" s="6"/>
      <c r="M868" s="69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2">
      <c r="A869" s="6"/>
      <c r="B869" s="6"/>
      <c r="C869" s="6"/>
      <c r="D869" s="6"/>
      <c r="E869" s="6"/>
      <c r="F869" s="6"/>
      <c r="G869" s="6"/>
      <c r="M869" s="69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2">
      <c r="A870" s="6"/>
      <c r="B870" s="6"/>
      <c r="C870" s="6"/>
      <c r="D870" s="6"/>
      <c r="E870" s="6"/>
      <c r="F870" s="6"/>
      <c r="G870" s="6"/>
      <c r="M870" s="69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2">
      <c r="A871" s="6"/>
      <c r="B871" s="6"/>
      <c r="C871" s="6"/>
      <c r="D871" s="6"/>
      <c r="E871" s="6"/>
      <c r="F871" s="6"/>
      <c r="G871" s="6"/>
      <c r="M871" s="69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2">
      <c r="A872" s="6"/>
      <c r="B872" s="6"/>
      <c r="C872" s="6"/>
      <c r="D872" s="6"/>
      <c r="E872" s="6"/>
      <c r="F872" s="6"/>
      <c r="G872" s="6"/>
      <c r="M872" s="69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2">
      <c r="A873" s="6"/>
      <c r="B873" s="6"/>
      <c r="C873" s="6"/>
      <c r="D873" s="6"/>
      <c r="E873" s="6"/>
      <c r="F873" s="6"/>
      <c r="G873" s="6"/>
      <c r="M873" s="69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2">
      <c r="A874" s="6"/>
      <c r="B874" s="6"/>
      <c r="C874" s="6"/>
      <c r="D874" s="6"/>
      <c r="E874" s="6"/>
      <c r="F874" s="6"/>
      <c r="G874" s="6"/>
      <c r="M874" s="69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2">
      <c r="A875" s="6"/>
      <c r="B875" s="6"/>
      <c r="C875" s="6"/>
      <c r="D875" s="6"/>
      <c r="E875" s="6"/>
      <c r="F875" s="6"/>
      <c r="G875" s="6"/>
      <c r="M875" s="69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2">
      <c r="A876" s="6"/>
      <c r="B876" s="6"/>
      <c r="C876" s="6"/>
      <c r="D876" s="6"/>
      <c r="E876" s="6"/>
      <c r="F876" s="6"/>
      <c r="G876" s="6"/>
      <c r="M876" s="69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2">
      <c r="A877" s="6"/>
      <c r="B877" s="6"/>
      <c r="C877" s="6"/>
      <c r="D877" s="6"/>
      <c r="E877" s="6"/>
      <c r="F877" s="6"/>
      <c r="G877" s="6"/>
      <c r="M877" s="69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2">
      <c r="A878" s="6"/>
      <c r="B878" s="6"/>
      <c r="C878" s="6"/>
      <c r="D878" s="6"/>
      <c r="E878" s="6"/>
      <c r="F878" s="6"/>
      <c r="G878" s="6"/>
      <c r="M878" s="69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2">
      <c r="A879" s="6"/>
      <c r="B879" s="6"/>
      <c r="C879" s="6"/>
      <c r="D879" s="6"/>
      <c r="E879" s="6"/>
      <c r="F879" s="6"/>
      <c r="G879" s="6"/>
      <c r="M879" s="69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2">
      <c r="A880" s="6"/>
      <c r="B880" s="6"/>
      <c r="C880" s="6"/>
      <c r="D880" s="6"/>
      <c r="E880" s="6"/>
      <c r="F880" s="6"/>
      <c r="G880" s="6"/>
      <c r="M880" s="69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2">
      <c r="A881" s="6"/>
      <c r="B881" s="6"/>
      <c r="C881" s="6"/>
      <c r="D881" s="6"/>
      <c r="E881" s="6"/>
      <c r="F881" s="6"/>
      <c r="G881" s="6"/>
      <c r="M881" s="69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2">
      <c r="A882" s="6"/>
      <c r="B882" s="6"/>
      <c r="C882" s="6"/>
      <c r="D882" s="6"/>
      <c r="E882" s="6"/>
      <c r="F882" s="6"/>
      <c r="G882" s="6"/>
      <c r="M882" s="69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2">
      <c r="A883" s="6"/>
      <c r="B883" s="6"/>
      <c r="C883" s="6"/>
      <c r="D883" s="6"/>
      <c r="E883" s="6"/>
      <c r="F883" s="6"/>
      <c r="G883" s="6"/>
      <c r="M883" s="69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2">
      <c r="A884" s="6"/>
      <c r="B884" s="6"/>
      <c r="C884" s="6"/>
      <c r="D884" s="6"/>
      <c r="E884" s="6"/>
      <c r="F884" s="6"/>
      <c r="G884" s="6"/>
      <c r="M884" s="69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2">
      <c r="A885" s="6"/>
      <c r="B885" s="6"/>
      <c r="C885" s="6"/>
      <c r="D885" s="6"/>
      <c r="E885" s="6"/>
      <c r="F885" s="6"/>
      <c r="G885" s="6"/>
      <c r="M885" s="69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2">
      <c r="A886" s="6"/>
      <c r="B886" s="6"/>
      <c r="C886" s="6"/>
      <c r="D886" s="6"/>
      <c r="E886" s="6"/>
      <c r="F886" s="6"/>
      <c r="G886" s="6"/>
      <c r="M886" s="69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2">
      <c r="A887" s="6"/>
      <c r="B887" s="6"/>
      <c r="C887" s="6"/>
      <c r="D887" s="6"/>
      <c r="E887" s="6"/>
      <c r="F887" s="6"/>
      <c r="G887" s="6"/>
      <c r="M887" s="69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2">
      <c r="A888" s="6"/>
      <c r="B888" s="6"/>
      <c r="C888" s="6"/>
      <c r="D888" s="6"/>
      <c r="E888" s="6"/>
      <c r="F888" s="6"/>
      <c r="G888" s="6"/>
      <c r="M888" s="69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2">
      <c r="A889" s="6"/>
      <c r="B889" s="6"/>
      <c r="C889" s="6"/>
      <c r="D889" s="6"/>
      <c r="E889" s="6"/>
      <c r="F889" s="6"/>
      <c r="G889" s="6"/>
      <c r="M889" s="69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2">
      <c r="A890" s="6"/>
      <c r="B890" s="6"/>
      <c r="C890" s="6"/>
      <c r="D890" s="6"/>
      <c r="E890" s="6"/>
      <c r="F890" s="6"/>
      <c r="G890" s="6"/>
      <c r="M890" s="69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2">
      <c r="A891" s="6"/>
      <c r="B891" s="6"/>
      <c r="C891" s="6"/>
      <c r="D891" s="6"/>
      <c r="E891" s="6"/>
      <c r="F891" s="6"/>
      <c r="G891" s="6"/>
      <c r="M891" s="69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2">
      <c r="A892" s="6"/>
      <c r="B892" s="6"/>
      <c r="C892" s="6"/>
      <c r="D892" s="6"/>
      <c r="E892" s="6"/>
      <c r="F892" s="6"/>
      <c r="G892" s="6"/>
      <c r="M892" s="69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2">
      <c r="A893" s="6"/>
      <c r="B893" s="6"/>
      <c r="C893" s="6"/>
      <c r="D893" s="6"/>
      <c r="E893" s="6"/>
      <c r="F893" s="6"/>
      <c r="G893" s="6"/>
      <c r="M893" s="69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2">
      <c r="A894" s="6"/>
      <c r="B894" s="6"/>
      <c r="C894" s="6"/>
      <c r="D894" s="6"/>
      <c r="E894" s="6"/>
      <c r="F894" s="6"/>
      <c r="G894" s="6"/>
      <c r="M894" s="69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2">
      <c r="A895" s="6"/>
      <c r="B895" s="6"/>
      <c r="C895" s="6"/>
      <c r="D895" s="6"/>
      <c r="E895" s="6"/>
      <c r="F895" s="6"/>
      <c r="G895" s="6"/>
      <c r="M895" s="69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2">
      <c r="A896" s="6"/>
      <c r="B896" s="6"/>
      <c r="C896" s="6"/>
      <c r="D896" s="6"/>
      <c r="E896" s="6"/>
      <c r="F896" s="6"/>
      <c r="G896" s="6"/>
      <c r="M896" s="69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2">
      <c r="A897" s="6"/>
      <c r="B897" s="6"/>
      <c r="C897" s="6"/>
      <c r="D897" s="6"/>
      <c r="E897" s="6"/>
      <c r="F897" s="6"/>
      <c r="G897" s="6"/>
      <c r="M897" s="69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2">
      <c r="A898" s="6"/>
      <c r="B898" s="6"/>
      <c r="C898" s="6"/>
      <c r="D898" s="6"/>
      <c r="E898" s="6"/>
      <c r="F898" s="6"/>
      <c r="G898" s="6"/>
      <c r="M898" s="69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2">
      <c r="A899" s="6"/>
      <c r="B899" s="6"/>
      <c r="C899" s="6"/>
      <c r="D899" s="6"/>
      <c r="E899" s="6"/>
      <c r="F899" s="6"/>
      <c r="G899" s="6"/>
      <c r="M899" s="69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2">
      <c r="A900" s="6"/>
      <c r="B900" s="6"/>
      <c r="C900" s="6"/>
      <c r="D900" s="6"/>
      <c r="E900" s="6"/>
      <c r="F900" s="6"/>
      <c r="G900" s="6"/>
      <c r="M900" s="69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2">
      <c r="A901" s="6"/>
      <c r="B901" s="6"/>
      <c r="C901" s="6"/>
      <c r="D901" s="6"/>
      <c r="E901" s="6"/>
      <c r="F901" s="6"/>
      <c r="G901" s="6"/>
      <c r="M901" s="69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2">
      <c r="A902" s="6"/>
      <c r="B902" s="6"/>
      <c r="C902" s="6"/>
      <c r="D902" s="6"/>
      <c r="E902" s="6"/>
      <c r="F902" s="6"/>
      <c r="G902" s="6"/>
      <c r="M902" s="69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2">
      <c r="A903" s="6"/>
      <c r="B903" s="6"/>
      <c r="C903" s="6"/>
      <c r="D903" s="6"/>
      <c r="E903" s="6"/>
      <c r="F903" s="6"/>
      <c r="G903" s="6"/>
      <c r="M903" s="69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2">
      <c r="A904" s="6"/>
      <c r="B904" s="6"/>
      <c r="C904" s="6"/>
      <c r="D904" s="6"/>
      <c r="E904" s="6"/>
      <c r="F904" s="6"/>
      <c r="G904" s="6"/>
      <c r="M904" s="69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2">
      <c r="A905" s="6"/>
      <c r="B905" s="6"/>
      <c r="C905" s="6"/>
      <c r="D905" s="6"/>
      <c r="E905" s="6"/>
      <c r="F905" s="6"/>
      <c r="G905" s="6"/>
      <c r="M905" s="69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2">
      <c r="A906" s="6"/>
      <c r="B906" s="6"/>
      <c r="C906" s="6"/>
      <c r="D906" s="6"/>
      <c r="E906" s="6"/>
      <c r="F906" s="6"/>
      <c r="G906" s="6"/>
      <c r="M906" s="69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2">
      <c r="A907" s="6"/>
      <c r="B907" s="6"/>
      <c r="C907" s="6"/>
      <c r="D907" s="6"/>
      <c r="E907" s="6"/>
      <c r="F907" s="6"/>
      <c r="G907" s="6"/>
      <c r="M907" s="69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2">
      <c r="A908" s="6"/>
      <c r="B908" s="6"/>
      <c r="C908" s="6"/>
      <c r="D908" s="6"/>
      <c r="E908" s="6"/>
      <c r="F908" s="6"/>
      <c r="G908" s="6"/>
      <c r="M908" s="69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2">
      <c r="A909" s="6"/>
      <c r="B909" s="6"/>
      <c r="C909" s="6"/>
      <c r="D909" s="6"/>
      <c r="E909" s="6"/>
      <c r="F909" s="6"/>
      <c r="G909" s="6"/>
      <c r="M909" s="69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2">
      <c r="A910" s="6"/>
      <c r="B910" s="6"/>
      <c r="C910" s="6"/>
      <c r="D910" s="6"/>
      <c r="E910" s="6"/>
      <c r="F910" s="6"/>
      <c r="G910" s="6"/>
      <c r="M910" s="69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2">
      <c r="A911" s="6"/>
      <c r="B911" s="6"/>
      <c r="C911" s="6"/>
      <c r="D911" s="6"/>
      <c r="E911" s="6"/>
      <c r="F911" s="6"/>
      <c r="G911" s="6"/>
      <c r="M911" s="69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2">
      <c r="A912" s="6"/>
      <c r="B912" s="6"/>
      <c r="C912" s="6"/>
      <c r="D912" s="6"/>
      <c r="E912" s="6"/>
      <c r="F912" s="6"/>
      <c r="G912" s="6"/>
      <c r="M912" s="69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2">
      <c r="A913" s="6"/>
      <c r="B913" s="6"/>
      <c r="C913" s="6"/>
      <c r="D913" s="6"/>
      <c r="E913" s="6"/>
      <c r="F913" s="6"/>
      <c r="G913" s="6"/>
      <c r="M913" s="69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2">
      <c r="A914" s="6"/>
      <c r="B914" s="6"/>
      <c r="C914" s="6"/>
      <c r="D914" s="6"/>
      <c r="E914" s="6"/>
      <c r="F914" s="6"/>
      <c r="G914" s="6"/>
      <c r="M914" s="69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2">
      <c r="A915" s="6"/>
      <c r="B915" s="6"/>
      <c r="C915" s="6"/>
      <c r="D915" s="6"/>
      <c r="E915" s="6"/>
      <c r="F915" s="6"/>
      <c r="G915" s="6"/>
      <c r="M915" s="69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2">
      <c r="A916" s="6"/>
      <c r="B916" s="6"/>
      <c r="C916" s="6"/>
      <c r="D916" s="6"/>
      <c r="E916" s="6"/>
      <c r="F916" s="6"/>
      <c r="G916" s="6"/>
      <c r="M916" s="69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2">
      <c r="A917" s="6"/>
      <c r="B917" s="6"/>
      <c r="C917" s="6"/>
      <c r="D917" s="6"/>
      <c r="E917" s="6"/>
      <c r="F917" s="6"/>
      <c r="G917" s="6"/>
      <c r="M917" s="69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2">
      <c r="A918" s="6"/>
      <c r="B918" s="6"/>
      <c r="C918" s="6"/>
      <c r="D918" s="6"/>
      <c r="E918" s="6"/>
      <c r="F918" s="6"/>
      <c r="G918" s="6"/>
      <c r="M918" s="69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2">
      <c r="A919" s="6"/>
      <c r="B919" s="6"/>
      <c r="C919" s="6"/>
      <c r="D919" s="6"/>
      <c r="E919" s="6"/>
      <c r="F919" s="6"/>
      <c r="G919" s="6"/>
      <c r="M919" s="69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2">
      <c r="A920" s="6"/>
      <c r="B920" s="6"/>
      <c r="C920" s="6"/>
      <c r="D920" s="6"/>
      <c r="E920" s="6"/>
      <c r="F920" s="6"/>
      <c r="G920" s="6"/>
      <c r="M920" s="69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2">
      <c r="A921" s="6"/>
      <c r="B921" s="6"/>
      <c r="C921" s="6"/>
      <c r="D921" s="6"/>
      <c r="E921" s="6"/>
      <c r="F921" s="6"/>
      <c r="G921" s="6"/>
      <c r="M921" s="69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2">
      <c r="A922" s="6"/>
      <c r="B922" s="6"/>
      <c r="C922" s="6"/>
      <c r="D922" s="6"/>
      <c r="E922" s="6"/>
      <c r="F922" s="6"/>
      <c r="G922" s="6"/>
      <c r="M922" s="69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2">
      <c r="A923" s="6"/>
      <c r="B923" s="6"/>
      <c r="C923" s="6"/>
      <c r="D923" s="6"/>
      <c r="E923" s="6"/>
      <c r="F923" s="6"/>
      <c r="G923" s="6"/>
      <c r="M923" s="69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2">
      <c r="A924" s="6"/>
      <c r="B924" s="6"/>
      <c r="C924" s="6"/>
      <c r="D924" s="6"/>
      <c r="E924" s="6"/>
      <c r="F924" s="6"/>
      <c r="G924" s="6"/>
      <c r="M924" s="69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2">
      <c r="A925" s="6"/>
      <c r="B925" s="6"/>
      <c r="C925" s="6"/>
      <c r="D925" s="6"/>
      <c r="E925" s="6"/>
      <c r="F925" s="6"/>
      <c r="G925" s="6"/>
      <c r="M925" s="69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2">
      <c r="A926" s="6"/>
      <c r="B926" s="6"/>
      <c r="C926" s="6"/>
      <c r="D926" s="6"/>
      <c r="E926" s="6"/>
      <c r="F926" s="6"/>
      <c r="G926" s="6"/>
      <c r="M926" s="69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2">
      <c r="A927" s="6"/>
      <c r="B927" s="6"/>
      <c r="C927" s="6"/>
      <c r="D927" s="6"/>
      <c r="E927" s="6"/>
      <c r="F927" s="6"/>
      <c r="G927" s="6"/>
      <c r="M927" s="69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2">
      <c r="A928" s="6"/>
      <c r="B928" s="6"/>
      <c r="C928" s="6"/>
      <c r="D928" s="6"/>
      <c r="E928" s="6"/>
      <c r="F928" s="6"/>
      <c r="G928" s="6"/>
      <c r="M928" s="69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2">
      <c r="A929" s="6"/>
      <c r="B929" s="6"/>
      <c r="C929" s="6"/>
      <c r="D929" s="6"/>
      <c r="E929" s="6"/>
      <c r="F929" s="6"/>
      <c r="G929" s="6"/>
      <c r="M929" s="69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2">
      <c r="A930" s="6"/>
      <c r="B930" s="6"/>
      <c r="C930" s="6"/>
      <c r="D930" s="6"/>
      <c r="E930" s="6"/>
      <c r="F930" s="6"/>
      <c r="G930" s="6"/>
      <c r="M930" s="69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2">
      <c r="A931" s="6"/>
      <c r="B931" s="6"/>
      <c r="C931" s="6"/>
      <c r="D931" s="6"/>
      <c r="E931" s="6"/>
      <c r="F931" s="6"/>
      <c r="G931" s="6"/>
      <c r="M931" s="69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2">
      <c r="A932" s="6"/>
      <c r="B932" s="6"/>
      <c r="C932" s="6"/>
      <c r="D932" s="6"/>
      <c r="E932" s="6"/>
      <c r="F932" s="6"/>
      <c r="G932" s="6"/>
      <c r="M932" s="69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2">
      <c r="A933" s="6"/>
      <c r="B933" s="6"/>
      <c r="C933" s="6"/>
      <c r="D933" s="6"/>
      <c r="E933" s="6"/>
      <c r="F933" s="6"/>
      <c r="G933" s="6"/>
      <c r="M933" s="69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2">
      <c r="A934" s="6"/>
      <c r="B934" s="6"/>
      <c r="C934" s="6"/>
      <c r="D934" s="6"/>
      <c r="E934" s="6"/>
      <c r="F934" s="6"/>
      <c r="G934" s="6"/>
      <c r="M934" s="69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2">
      <c r="A935" s="6"/>
      <c r="B935" s="6"/>
      <c r="C935" s="6"/>
      <c r="D935" s="6"/>
      <c r="E935" s="6"/>
      <c r="F935" s="6"/>
      <c r="G935" s="6"/>
      <c r="M935" s="69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2">
      <c r="A936" s="6"/>
      <c r="B936" s="6"/>
      <c r="C936" s="6"/>
      <c r="D936" s="6"/>
      <c r="E936" s="6"/>
      <c r="F936" s="6"/>
      <c r="G936" s="6"/>
      <c r="M936" s="69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2">
      <c r="A937" s="6"/>
      <c r="B937" s="6"/>
      <c r="C937" s="6"/>
      <c r="D937" s="6"/>
      <c r="E937" s="6"/>
      <c r="F937" s="6"/>
      <c r="G937" s="6"/>
      <c r="M937" s="69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2">
      <c r="A938" s="6"/>
      <c r="B938" s="6"/>
      <c r="C938" s="6"/>
      <c r="D938" s="6"/>
      <c r="E938" s="6"/>
      <c r="F938" s="6"/>
      <c r="G938" s="6"/>
      <c r="M938" s="69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2">
      <c r="A939" s="6"/>
      <c r="B939" s="6"/>
      <c r="C939" s="6"/>
      <c r="D939" s="6"/>
      <c r="E939" s="6"/>
      <c r="F939" s="6"/>
      <c r="G939" s="6"/>
      <c r="M939" s="69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2">
      <c r="A940" s="6"/>
      <c r="B940" s="6"/>
      <c r="C940" s="6"/>
      <c r="D940" s="6"/>
      <c r="E940" s="6"/>
      <c r="F940" s="6"/>
      <c r="G940" s="6"/>
      <c r="M940" s="69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2">
      <c r="A941" s="6"/>
      <c r="B941" s="6"/>
      <c r="C941" s="6"/>
      <c r="D941" s="6"/>
      <c r="E941" s="6"/>
      <c r="F941" s="6"/>
      <c r="G941" s="6"/>
      <c r="M941" s="69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2">
      <c r="A942" s="6"/>
      <c r="B942" s="6"/>
      <c r="C942" s="6"/>
      <c r="D942" s="6"/>
      <c r="E942" s="6"/>
      <c r="F942" s="6"/>
      <c r="G942" s="6"/>
      <c r="M942" s="69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2">
      <c r="A943" s="6"/>
      <c r="B943" s="6"/>
      <c r="C943" s="6"/>
      <c r="D943" s="6"/>
      <c r="E943" s="6"/>
      <c r="F943" s="6"/>
      <c r="G943" s="6"/>
      <c r="M943" s="69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2">
      <c r="A944" s="6"/>
      <c r="B944" s="6"/>
      <c r="C944" s="6"/>
      <c r="D944" s="6"/>
      <c r="E944" s="6"/>
      <c r="F944" s="6"/>
      <c r="G944" s="6"/>
      <c r="M944" s="69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2">
      <c r="A945" s="6"/>
      <c r="B945" s="6"/>
      <c r="C945" s="6"/>
      <c r="D945" s="6"/>
      <c r="E945" s="6"/>
      <c r="F945" s="6"/>
      <c r="G945" s="6"/>
      <c r="M945" s="69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2">
      <c r="A946" s="6"/>
      <c r="B946" s="6"/>
      <c r="C946" s="6"/>
      <c r="D946" s="6"/>
      <c r="E946" s="6"/>
      <c r="F946" s="6"/>
      <c r="G946" s="6"/>
      <c r="M946" s="69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2">
      <c r="A947" s="6"/>
      <c r="B947" s="6"/>
      <c r="C947" s="6"/>
      <c r="D947" s="6"/>
      <c r="E947" s="6"/>
      <c r="F947" s="6"/>
      <c r="G947" s="6"/>
      <c r="M947" s="69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2">
      <c r="A948" s="6"/>
      <c r="B948" s="6"/>
      <c r="C948" s="6"/>
      <c r="D948" s="6"/>
      <c r="E948" s="6"/>
      <c r="F948" s="6"/>
      <c r="G948" s="6"/>
      <c r="M948" s="69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2">
      <c r="A949" s="6"/>
      <c r="B949" s="6"/>
      <c r="C949" s="6"/>
      <c r="D949" s="6"/>
      <c r="E949" s="6"/>
      <c r="F949" s="6"/>
      <c r="G949" s="6"/>
      <c r="M949" s="69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2">
      <c r="A950" s="6"/>
      <c r="B950" s="6"/>
      <c r="C950" s="6"/>
      <c r="D950" s="6"/>
      <c r="E950" s="6"/>
      <c r="F950" s="6"/>
      <c r="G950" s="6"/>
      <c r="M950" s="69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2">
      <c r="A951" s="6"/>
      <c r="B951" s="6"/>
      <c r="C951" s="6"/>
      <c r="D951" s="6"/>
      <c r="E951" s="6"/>
      <c r="F951" s="6"/>
      <c r="G951" s="6"/>
      <c r="M951" s="69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2">
      <c r="A952" s="6"/>
      <c r="B952" s="6"/>
      <c r="C952" s="6"/>
      <c r="D952" s="6"/>
      <c r="E952" s="6"/>
      <c r="F952" s="6"/>
      <c r="G952" s="6"/>
      <c r="M952" s="69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2">
      <c r="A953" s="6"/>
      <c r="B953" s="6"/>
      <c r="C953" s="6"/>
      <c r="D953" s="6"/>
      <c r="E953" s="6"/>
      <c r="F953" s="6"/>
      <c r="G953" s="6"/>
      <c r="M953" s="69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2">
      <c r="A954" s="6"/>
      <c r="B954" s="6"/>
      <c r="C954" s="6"/>
      <c r="D954" s="6"/>
      <c r="E954" s="6"/>
      <c r="F954" s="6"/>
      <c r="G954" s="6"/>
      <c r="M954" s="69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2">
      <c r="A955" s="6"/>
      <c r="B955" s="6"/>
      <c r="C955" s="6"/>
      <c r="D955" s="6"/>
      <c r="E955" s="6"/>
      <c r="F955" s="6"/>
      <c r="G955" s="6"/>
      <c r="M955" s="69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2">
      <c r="A956" s="6"/>
      <c r="B956" s="6"/>
      <c r="C956" s="6"/>
      <c r="D956" s="6"/>
      <c r="E956" s="6"/>
      <c r="F956" s="6"/>
      <c r="G956" s="6"/>
      <c r="M956" s="69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2">
      <c r="A957" s="6"/>
      <c r="B957" s="6"/>
      <c r="C957" s="6"/>
      <c r="D957" s="6"/>
      <c r="E957" s="6"/>
      <c r="F957" s="6"/>
      <c r="G957" s="6"/>
      <c r="M957" s="69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2">
      <c r="A958" s="6"/>
      <c r="B958" s="6"/>
      <c r="C958" s="6"/>
      <c r="D958" s="6"/>
      <c r="E958" s="6"/>
      <c r="F958" s="6"/>
      <c r="G958" s="6"/>
      <c r="M958" s="69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2">
      <c r="A959" s="6"/>
      <c r="B959" s="6"/>
      <c r="C959" s="6"/>
      <c r="D959" s="6"/>
      <c r="E959" s="6"/>
      <c r="F959" s="6"/>
      <c r="G959" s="6"/>
      <c r="M959" s="69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2">
      <c r="A960" s="6"/>
      <c r="B960" s="6"/>
      <c r="C960" s="6"/>
      <c r="D960" s="6"/>
      <c r="E960" s="6"/>
      <c r="F960" s="6"/>
      <c r="G960" s="6"/>
      <c r="M960" s="69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2">
      <c r="A961" s="6"/>
      <c r="B961" s="6"/>
      <c r="C961" s="6"/>
      <c r="D961" s="6"/>
      <c r="E961" s="6"/>
      <c r="F961" s="6"/>
      <c r="G961" s="6"/>
      <c r="M961" s="69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2">
      <c r="A962" s="6"/>
      <c r="B962" s="6"/>
      <c r="C962" s="6"/>
      <c r="D962" s="6"/>
      <c r="E962" s="6"/>
      <c r="F962" s="6"/>
      <c r="G962" s="6"/>
      <c r="M962" s="69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2">
      <c r="A963" s="6"/>
      <c r="B963" s="6"/>
      <c r="C963" s="6"/>
      <c r="D963" s="6"/>
      <c r="E963" s="6"/>
      <c r="F963" s="6"/>
      <c r="G963" s="6"/>
      <c r="M963" s="69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2">
      <c r="A964" s="6"/>
      <c r="B964" s="6"/>
      <c r="C964" s="6"/>
      <c r="D964" s="6"/>
      <c r="E964" s="6"/>
      <c r="F964" s="6"/>
      <c r="G964" s="6"/>
      <c r="M964" s="69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2">
      <c r="A965" s="6"/>
      <c r="B965" s="6"/>
      <c r="C965" s="6"/>
      <c r="D965" s="6"/>
      <c r="E965" s="6"/>
      <c r="F965" s="6"/>
      <c r="G965" s="6"/>
      <c r="M965" s="69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2">
      <c r="A966" s="6"/>
      <c r="B966" s="6"/>
      <c r="C966" s="6"/>
      <c r="D966" s="6"/>
      <c r="E966" s="6"/>
      <c r="F966" s="6"/>
      <c r="G966" s="6"/>
      <c r="M966" s="69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2">
      <c r="A967" s="6"/>
      <c r="B967" s="6"/>
      <c r="C967" s="6"/>
      <c r="D967" s="6"/>
      <c r="E967" s="6"/>
      <c r="F967" s="6"/>
      <c r="G967" s="6"/>
      <c r="M967" s="69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2">
      <c r="A968" s="6"/>
      <c r="B968" s="6"/>
      <c r="C968" s="6"/>
      <c r="D968" s="6"/>
      <c r="E968" s="6"/>
      <c r="F968" s="6"/>
      <c r="G968" s="6"/>
      <c r="M968" s="69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2">
      <c r="A969" s="6"/>
      <c r="B969" s="6"/>
      <c r="C969" s="6"/>
      <c r="D969" s="6"/>
      <c r="E969" s="6"/>
      <c r="F969" s="6"/>
      <c r="G969" s="6"/>
      <c r="M969" s="69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2">
      <c r="A970" s="6"/>
      <c r="B970" s="6"/>
      <c r="C970" s="6"/>
      <c r="D970" s="6"/>
      <c r="E970" s="6"/>
      <c r="F970" s="6"/>
      <c r="G970" s="6"/>
      <c r="M970" s="69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2">
      <c r="A971" s="6"/>
      <c r="B971" s="6"/>
      <c r="C971" s="6"/>
      <c r="D971" s="6"/>
      <c r="E971" s="6"/>
      <c r="F971" s="6"/>
      <c r="G971" s="6"/>
      <c r="M971" s="69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2">
      <c r="A972" s="6"/>
      <c r="B972" s="6"/>
      <c r="C972" s="6"/>
      <c r="D972" s="6"/>
      <c r="E972" s="6"/>
      <c r="F972" s="6"/>
      <c r="G972" s="6"/>
      <c r="M972" s="69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2">
      <c r="A973" s="6"/>
      <c r="B973" s="6"/>
      <c r="C973" s="6"/>
      <c r="D973" s="6"/>
      <c r="E973" s="6"/>
      <c r="F973" s="6"/>
      <c r="G973" s="6"/>
      <c r="M973" s="69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2">
      <c r="A974" s="6"/>
      <c r="B974" s="6"/>
      <c r="C974" s="6"/>
      <c r="D974" s="6"/>
      <c r="E974" s="6"/>
      <c r="F974" s="6"/>
      <c r="G974" s="6"/>
      <c r="M974" s="69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2">
      <c r="A975" s="6"/>
      <c r="B975" s="6"/>
      <c r="C975" s="6"/>
      <c r="D975" s="6"/>
      <c r="E975" s="6"/>
      <c r="F975" s="6"/>
      <c r="G975" s="6"/>
      <c r="M975" s="69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2">
      <c r="A976" s="6"/>
      <c r="B976" s="6"/>
      <c r="C976" s="6"/>
      <c r="D976" s="6"/>
      <c r="E976" s="6"/>
      <c r="F976" s="6"/>
      <c r="G976" s="6"/>
      <c r="M976" s="69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2">
      <c r="A977" s="6"/>
      <c r="B977" s="6"/>
      <c r="C977" s="6"/>
      <c r="D977" s="6"/>
      <c r="E977" s="6"/>
      <c r="F977" s="6"/>
      <c r="G977" s="6"/>
      <c r="M977" s="69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2">
      <c r="A978" s="6"/>
      <c r="B978" s="6"/>
      <c r="C978" s="6"/>
      <c r="D978" s="6"/>
      <c r="E978" s="6"/>
      <c r="F978" s="6"/>
      <c r="G978" s="6"/>
      <c r="M978" s="69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2">
      <c r="A979" s="6"/>
      <c r="B979" s="6"/>
      <c r="C979" s="6"/>
      <c r="D979" s="6"/>
      <c r="E979" s="6"/>
      <c r="F979" s="6"/>
      <c r="G979" s="6"/>
      <c r="M979" s="69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2">
      <c r="A980" s="6"/>
      <c r="B980" s="6"/>
      <c r="C980" s="6"/>
      <c r="D980" s="6"/>
      <c r="E980" s="6"/>
      <c r="F980" s="6"/>
      <c r="G980" s="6"/>
      <c r="M980" s="69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2">
      <c r="A981" s="6"/>
      <c r="B981" s="6"/>
      <c r="C981" s="6"/>
      <c r="D981" s="6"/>
      <c r="E981" s="6"/>
      <c r="F981" s="6"/>
      <c r="G981" s="6"/>
      <c r="M981" s="69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2">
      <c r="A982" s="6"/>
      <c r="B982" s="6"/>
      <c r="C982" s="6"/>
      <c r="D982" s="6"/>
      <c r="E982" s="6"/>
      <c r="F982" s="6"/>
      <c r="G982" s="6"/>
      <c r="M982" s="69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2">
      <c r="A983" s="6"/>
      <c r="B983" s="6"/>
      <c r="C983" s="6"/>
      <c r="D983" s="6"/>
      <c r="E983" s="6"/>
      <c r="F983" s="6"/>
      <c r="G983" s="6"/>
      <c r="M983" s="69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2">
      <c r="A984" s="6"/>
      <c r="B984" s="6"/>
      <c r="C984" s="6"/>
      <c r="D984" s="6"/>
      <c r="E984" s="6"/>
      <c r="F984" s="6"/>
      <c r="G984" s="6"/>
      <c r="M984" s="69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2">
      <c r="A985" s="6"/>
      <c r="B985" s="6"/>
      <c r="C985" s="6"/>
      <c r="D985" s="6"/>
      <c r="E985" s="6"/>
      <c r="F985" s="6"/>
      <c r="G985" s="6"/>
      <c r="M985" s="69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2">
      <c r="A986" s="6"/>
      <c r="B986" s="6"/>
      <c r="C986" s="6"/>
      <c r="D986" s="6"/>
      <c r="E986" s="6"/>
      <c r="F986" s="6"/>
      <c r="G986" s="6"/>
      <c r="M986" s="69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2">
      <c r="A987" s="6"/>
      <c r="B987" s="6"/>
      <c r="C987" s="6"/>
      <c r="D987" s="6"/>
      <c r="E987" s="6"/>
      <c r="F987" s="6"/>
      <c r="G987" s="6"/>
      <c r="M987" s="69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2">
      <c r="A988" s="6"/>
      <c r="B988" s="6"/>
      <c r="C988" s="6"/>
      <c r="D988" s="6"/>
      <c r="E988" s="6"/>
      <c r="F988" s="6"/>
      <c r="G988" s="6"/>
      <c r="M988" s="69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2">
      <c r="A989" s="6"/>
      <c r="B989" s="6"/>
      <c r="C989" s="6"/>
      <c r="D989" s="6"/>
      <c r="E989" s="6"/>
      <c r="F989" s="6"/>
      <c r="G989" s="6"/>
      <c r="M989" s="69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2">
      <c r="A990" s="6"/>
      <c r="B990" s="6"/>
      <c r="C990" s="6"/>
      <c r="D990" s="6"/>
      <c r="E990" s="6"/>
      <c r="F990" s="6"/>
      <c r="G990" s="6"/>
      <c r="M990" s="69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2">
      <c r="A991" s="6"/>
      <c r="B991" s="6"/>
      <c r="C991" s="6"/>
      <c r="D991" s="6"/>
      <c r="E991" s="6"/>
      <c r="F991" s="6"/>
      <c r="G991" s="6"/>
      <c r="M991" s="69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2">
      <c r="A992" s="6"/>
      <c r="B992" s="6"/>
      <c r="C992" s="6"/>
      <c r="D992" s="6"/>
      <c r="E992" s="6"/>
      <c r="F992" s="6"/>
      <c r="G992" s="6"/>
      <c r="M992" s="69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2">
      <c r="A993" s="6"/>
      <c r="B993" s="6"/>
      <c r="C993" s="6"/>
      <c r="D993" s="6"/>
      <c r="E993" s="6"/>
      <c r="F993" s="6"/>
      <c r="G993" s="6"/>
      <c r="M993" s="69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2">
      <c r="A994" s="6"/>
      <c r="B994" s="6"/>
      <c r="C994" s="6"/>
      <c r="D994" s="6"/>
      <c r="E994" s="6"/>
      <c r="F994" s="6"/>
      <c r="G994" s="6"/>
      <c r="M994" s="69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2">
      <c r="A995" s="6"/>
      <c r="B995" s="6"/>
      <c r="C995" s="6"/>
      <c r="D995" s="6"/>
      <c r="E995" s="6"/>
      <c r="F995" s="6"/>
      <c r="G995" s="6"/>
      <c r="M995" s="69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2">
      <c r="A996" s="6"/>
      <c r="B996" s="6"/>
      <c r="C996" s="6"/>
      <c r="D996" s="6"/>
      <c r="E996" s="6"/>
      <c r="F996" s="6"/>
      <c r="G996" s="6"/>
      <c r="M996" s="69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2">
      <c r="A997" s="6"/>
      <c r="B997" s="6"/>
      <c r="C997" s="6"/>
      <c r="D997" s="6"/>
      <c r="E997" s="6"/>
      <c r="F997" s="6"/>
      <c r="G997" s="6"/>
      <c r="M997" s="69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2">
      <c r="A998" s="6"/>
      <c r="B998" s="6"/>
      <c r="C998" s="6"/>
      <c r="D998" s="6"/>
      <c r="E998" s="6"/>
      <c r="F998" s="6"/>
      <c r="G998" s="6"/>
      <c r="M998" s="69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2">
      <c r="A999" s="6"/>
      <c r="B999" s="6"/>
      <c r="C999" s="6"/>
      <c r="D999" s="6"/>
      <c r="E999" s="6"/>
      <c r="F999" s="6"/>
      <c r="G999" s="6"/>
      <c r="M999" s="69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2">
      <c r="A1000" s="6"/>
      <c r="B1000" s="6"/>
      <c r="C1000" s="6"/>
      <c r="D1000" s="6"/>
      <c r="E1000" s="6"/>
      <c r="F1000" s="6"/>
      <c r="G1000" s="6"/>
      <c r="M1000" s="69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48">
    <mergeCell ref="S52:T52"/>
    <mergeCell ref="A53:B53"/>
    <mergeCell ref="D53:E53"/>
    <mergeCell ref="H53:I53"/>
    <mergeCell ref="K53:L53"/>
    <mergeCell ref="O52:R52"/>
    <mergeCell ref="A19:B19"/>
    <mergeCell ref="D19:E19"/>
    <mergeCell ref="H19:I19"/>
    <mergeCell ref="A20:B20"/>
    <mergeCell ref="D20:E20"/>
    <mergeCell ref="H20:I20"/>
    <mergeCell ref="A21:B21"/>
    <mergeCell ref="D21:E21"/>
    <mergeCell ref="H21:I21"/>
    <mergeCell ref="A22:B22"/>
    <mergeCell ref="D22:E22"/>
    <mergeCell ref="H22:I22"/>
    <mergeCell ref="A23:B23"/>
    <mergeCell ref="D23:E23"/>
    <mergeCell ref="H23:I23"/>
    <mergeCell ref="A24:B24"/>
    <mergeCell ref="D24:E24"/>
    <mergeCell ref="H24:I24"/>
    <mergeCell ref="A1:F1"/>
    <mergeCell ref="G1:G52"/>
    <mergeCell ref="H1:L1"/>
    <mergeCell ref="A2:C3"/>
    <mergeCell ref="D2:E2"/>
    <mergeCell ref="O2:T2"/>
    <mergeCell ref="L14:M14"/>
    <mergeCell ref="D47:E47"/>
    <mergeCell ref="H47:I47"/>
    <mergeCell ref="K47:L47"/>
    <mergeCell ref="D48:F48"/>
    <mergeCell ref="H48:I48"/>
    <mergeCell ref="K48:L48"/>
    <mergeCell ref="H49:I49"/>
    <mergeCell ref="K49:L49"/>
    <mergeCell ref="D50:E50"/>
    <mergeCell ref="H50:I50"/>
    <mergeCell ref="K50:L50"/>
    <mergeCell ref="D51:E51"/>
    <mergeCell ref="H51:I51"/>
    <mergeCell ref="K51:L51"/>
    <mergeCell ref="D52:E52"/>
    <mergeCell ref="H52:I52"/>
    <mergeCell ref="K52:L52"/>
    <mergeCell ref="H2:L2"/>
    <mergeCell ref="H3:L3"/>
    <mergeCell ref="D3:E3"/>
    <mergeCell ref="D4:E4"/>
    <mergeCell ref="A4:B4"/>
    <mergeCell ref="A5:B5"/>
    <mergeCell ref="D5:E5"/>
    <mergeCell ref="D6:E6"/>
    <mergeCell ref="A6:B6"/>
    <mergeCell ref="H4:M4"/>
    <mergeCell ref="L5:M5"/>
    <mergeCell ref="A7:B7"/>
    <mergeCell ref="L6:M6"/>
    <mergeCell ref="L7:M7"/>
    <mergeCell ref="D7:E7"/>
    <mergeCell ref="D8:E8"/>
    <mergeCell ref="A8:B8"/>
    <mergeCell ref="A9:B9"/>
    <mergeCell ref="L8:M8"/>
    <mergeCell ref="L9:M9"/>
    <mergeCell ref="D9:E9"/>
    <mergeCell ref="D10:E10"/>
    <mergeCell ref="A10:B10"/>
    <mergeCell ref="A11:B11"/>
    <mergeCell ref="L10:M10"/>
    <mergeCell ref="L11:M11"/>
    <mergeCell ref="D11:E11"/>
    <mergeCell ref="D12:E12"/>
    <mergeCell ref="A12:B12"/>
    <mergeCell ref="A13:B13"/>
    <mergeCell ref="L12:M12"/>
    <mergeCell ref="L13:M13"/>
    <mergeCell ref="D13:E13"/>
    <mergeCell ref="D14:E14"/>
    <mergeCell ref="A14:B14"/>
    <mergeCell ref="A15:B15"/>
    <mergeCell ref="D15:E15"/>
    <mergeCell ref="H15:M15"/>
    <mergeCell ref="A16:B16"/>
    <mergeCell ref="D16:E16"/>
    <mergeCell ref="A18:B18"/>
    <mergeCell ref="D18:E18"/>
    <mergeCell ref="H18:J18"/>
    <mergeCell ref="H16:M16"/>
    <mergeCell ref="A17:B17"/>
    <mergeCell ref="D17:E17"/>
    <mergeCell ref="H17:M17"/>
    <mergeCell ref="A25:B25"/>
    <mergeCell ref="D25:E25"/>
    <mergeCell ref="H25:I25"/>
    <mergeCell ref="D26:F26"/>
    <mergeCell ref="H26:J27"/>
    <mergeCell ref="A28:B28"/>
    <mergeCell ref="D28:E28"/>
    <mergeCell ref="H28:J28"/>
    <mergeCell ref="A29:B29"/>
    <mergeCell ref="D29:E29"/>
    <mergeCell ref="H29:I29"/>
    <mergeCell ref="A30:B30"/>
    <mergeCell ref="D30:E30"/>
    <mergeCell ref="H30:I30"/>
    <mergeCell ref="A31:B31"/>
    <mergeCell ref="D31:E31"/>
    <mergeCell ref="H31:I31"/>
    <mergeCell ref="A32:B32"/>
    <mergeCell ref="D32:E32"/>
    <mergeCell ref="H32:I32"/>
    <mergeCell ref="A33:B33"/>
    <mergeCell ref="D33:E33"/>
    <mergeCell ref="H33:I33"/>
    <mergeCell ref="A34:B34"/>
    <mergeCell ref="D34:F34"/>
    <mergeCell ref="H34:I34"/>
    <mergeCell ref="A35:B35"/>
    <mergeCell ref="H35:I35"/>
    <mergeCell ref="A36:B36"/>
    <mergeCell ref="D36:E36"/>
    <mergeCell ref="H36:I36"/>
    <mergeCell ref="A37:B37"/>
    <mergeCell ref="D37:E37"/>
    <mergeCell ref="H37:I37"/>
    <mergeCell ref="A38:B38"/>
    <mergeCell ref="D38:E38"/>
    <mergeCell ref="H38:I38"/>
    <mergeCell ref="A39:B39"/>
    <mergeCell ref="D39:E39"/>
    <mergeCell ref="H39:I39"/>
    <mergeCell ref="H45:I45"/>
    <mergeCell ref="K45:L45"/>
    <mergeCell ref="H46:I46"/>
    <mergeCell ref="K46:L46"/>
    <mergeCell ref="A40:B40"/>
    <mergeCell ref="D40:E40"/>
    <mergeCell ref="H40:I40"/>
    <mergeCell ref="H41:M42"/>
    <mergeCell ref="D42:F42"/>
    <mergeCell ref="H43:J43"/>
    <mergeCell ref="K43:M43"/>
    <mergeCell ref="H44:I44"/>
    <mergeCell ref="K44:L44"/>
  </mergeCells>
  <printOptions horizontalCentered="1"/>
  <pageMargins left="0.25" right="0.25" top="0.34" bottom="0.33" header="0" footer="0"/>
  <pageSetup scale="7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1000"/>
  <sheetViews>
    <sheetView topLeftCell="A9" workbookViewId="0">
      <selection activeCell="H46" sqref="H46:I46"/>
    </sheetView>
  </sheetViews>
  <sheetFormatPr defaultColWidth="12.5703125" defaultRowHeight="15" customHeight="1" x14ac:dyDescent="0.2"/>
  <cols>
    <col min="1" max="1" width="19.7109375" customWidth="1"/>
    <col min="2" max="2" width="6.7109375" customWidth="1"/>
    <col min="3" max="3" width="15.5703125" customWidth="1"/>
    <col min="4" max="4" width="19.7109375" customWidth="1"/>
    <col min="5" max="5" width="6.7109375" customWidth="1"/>
    <col min="6" max="6" width="15.5703125" customWidth="1"/>
    <col min="7" max="7" width="3.7109375" customWidth="1"/>
    <col min="8" max="8" width="20.5703125" customWidth="1"/>
    <col min="9" max="11" width="16.7109375" customWidth="1"/>
    <col min="12" max="13" width="13.7109375" customWidth="1"/>
    <col min="14" max="14" width="2.7109375" customWidth="1"/>
    <col min="15" max="15" width="8" customWidth="1"/>
    <col min="16" max="16" width="5.85546875" customWidth="1"/>
    <col min="17" max="17" width="6" customWidth="1"/>
    <col min="18" max="18" width="8.42578125" customWidth="1"/>
    <col min="19" max="19" width="7.85546875" customWidth="1"/>
    <col min="20" max="20" width="7.42578125" customWidth="1"/>
    <col min="21" max="26" width="9.140625" customWidth="1"/>
  </cols>
  <sheetData>
    <row r="1" spans="1:26" ht="30" customHeight="1" x14ac:dyDescent="0.4">
      <c r="A1" s="189" t="str">
        <f>'1'!A1:F1</f>
        <v>DINERO EXPRESS #8 (512) 8015655</v>
      </c>
      <c r="B1" s="172"/>
      <c r="C1" s="172"/>
      <c r="D1" s="172"/>
      <c r="E1" s="172"/>
      <c r="F1" s="172"/>
      <c r="G1" s="190"/>
      <c r="H1" s="192" t="str">
        <f>A1</f>
        <v>DINERO EXPRESS #8 (512) 8015655</v>
      </c>
      <c r="I1" s="172"/>
      <c r="J1" s="172"/>
      <c r="K1" s="172"/>
      <c r="L1" s="173"/>
      <c r="M1" s="1" t="s">
        <v>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25">
      <c r="A2" s="193" t="s">
        <v>162</v>
      </c>
      <c r="B2" s="166"/>
      <c r="C2" s="194"/>
      <c r="D2" s="198" t="s">
        <v>3</v>
      </c>
      <c r="E2" s="175"/>
      <c r="F2" s="3">
        <f>'19'!F2+1</f>
        <v>19</v>
      </c>
      <c r="G2" s="191"/>
      <c r="H2" s="185" t="s">
        <v>4</v>
      </c>
      <c r="I2" s="172"/>
      <c r="J2" s="172"/>
      <c r="K2" s="172"/>
      <c r="L2" s="173"/>
      <c r="M2" s="4">
        <f t="shared" ref="M2:M3" si="0">F2</f>
        <v>19</v>
      </c>
      <c r="N2" s="5"/>
      <c r="O2" s="199" t="s">
        <v>5</v>
      </c>
      <c r="P2" s="169"/>
      <c r="Q2" s="169"/>
      <c r="R2" s="169"/>
      <c r="S2" s="169"/>
      <c r="T2" s="170"/>
      <c r="U2" s="6"/>
      <c r="V2" s="6"/>
      <c r="W2" s="6"/>
      <c r="X2" s="6"/>
      <c r="Y2" s="6"/>
      <c r="Z2" s="6"/>
    </row>
    <row r="3" spans="1:26" ht="18" customHeight="1" x14ac:dyDescent="0.25">
      <c r="A3" s="195"/>
      <c r="B3" s="196"/>
      <c r="C3" s="197"/>
      <c r="D3" s="187" t="s">
        <v>6</v>
      </c>
      <c r="E3" s="161"/>
      <c r="F3" s="7"/>
      <c r="G3" s="191"/>
      <c r="H3" s="186"/>
      <c r="I3" s="166"/>
      <c r="J3" s="166"/>
      <c r="K3" s="166"/>
      <c r="L3" s="166"/>
      <c r="M3" s="8">
        <f t="shared" si="0"/>
        <v>0</v>
      </c>
      <c r="N3" s="6"/>
      <c r="O3" s="9" t="s">
        <v>7</v>
      </c>
      <c r="P3" s="10" t="s">
        <v>8</v>
      </c>
      <c r="Q3" s="10" t="s">
        <v>9</v>
      </c>
      <c r="R3" s="11" t="s">
        <v>10</v>
      </c>
      <c r="S3" s="10" t="s">
        <v>11</v>
      </c>
      <c r="T3" s="12" t="s">
        <v>12</v>
      </c>
      <c r="U3" s="6"/>
      <c r="V3" s="6"/>
      <c r="W3" s="6"/>
      <c r="X3" s="6"/>
      <c r="Y3" s="6"/>
      <c r="Z3" s="6"/>
    </row>
    <row r="4" spans="1:26" ht="18" customHeight="1" x14ac:dyDescent="0.2">
      <c r="A4" s="188" t="s">
        <v>13</v>
      </c>
      <c r="B4" s="161"/>
      <c r="C4" s="71" t="s">
        <v>14</v>
      </c>
      <c r="D4" s="188" t="s">
        <v>15</v>
      </c>
      <c r="E4" s="161"/>
      <c r="F4" s="14" t="s">
        <v>14</v>
      </c>
      <c r="G4" s="191"/>
      <c r="H4" s="171" t="s">
        <v>16</v>
      </c>
      <c r="I4" s="172"/>
      <c r="J4" s="172"/>
      <c r="K4" s="172"/>
      <c r="L4" s="172"/>
      <c r="M4" s="173"/>
      <c r="N4" s="15">
        <v>1</v>
      </c>
      <c r="O4" s="16"/>
      <c r="P4" s="17">
        <f>'19'!Q4</f>
        <v>0</v>
      </c>
      <c r="Q4" s="17"/>
      <c r="R4" s="18">
        <f t="shared" ref="R4:R51" si="1">Q4-P4</f>
        <v>0</v>
      </c>
      <c r="S4" s="19">
        <v>50</v>
      </c>
      <c r="T4" s="20">
        <f t="shared" ref="T4:T51" si="2">R4*S4</f>
        <v>0</v>
      </c>
      <c r="U4" s="6"/>
      <c r="V4" s="6"/>
      <c r="W4" s="6"/>
      <c r="X4" s="6"/>
      <c r="Y4" s="6"/>
      <c r="Z4" s="6"/>
    </row>
    <row r="5" spans="1:26" ht="18" customHeight="1" x14ac:dyDescent="0.2">
      <c r="A5" s="181" t="str">
        <f>'1'!A5:B5</f>
        <v>Taxable Sale</v>
      </c>
      <c r="B5" s="161"/>
      <c r="C5" s="72"/>
      <c r="D5" s="180" t="str">
        <f>'1'!D5:E5</f>
        <v>Cash Purchases</v>
      </c>
      <c r="E5" s="161"/>
      <c r="F5" s="22">
        <f>C40</f>
        <v>0</v>
      </c>
      <c r="G5" s="191"/>
      <c r="H5" s="23" t="s">
        <v>19</v>
      </c>
      <c r="I5" s="24" t="s">
        <v>14</v>
      </c>
      <c r="J5" s="24" t="s">
        <v>20</v>
      </c>
      <c r="K5" s="25" t="s">
        <v>21</v>
      </c>
      <c r="L5" s="174" t="s">
        <v>22</v>
      </c>
      <c r="M5" s="170"/>
      <c r="N5" s="15">
        <v>2</v>
      </c>
      <c r="O5" s="16"/>
      <c r="P5" s="17">
        <f>'19'!Q5</f>
        <v>0</v>
      </c>
      <c r="Q5" s="17"/>
      <c r="R5" s="18">
        <f t="shared" si="1"/>
        <v>0</v>
      </c>
      <c r="S5" s="26">
        <v>20</v>
      </c>
      <c r="T5" s="20">
        <f t="shared" si="2"/>
        <v>0</v>
      </c>
      <c r="U5" s="6"/>
      <c r="V5" s="6"/>
      <c r="W5" s="6"/>
      <c r="X5" s="6"/>
      <c r="Y5" s="6"/>
      <c r="Z5" s="6"/>
    </row>
    <row r="6" spans="1:26" ht="18" customHeight="1" x14ac:dyDescent="0.2">
      <c r="A6" s="181" t="str">
        <f>'1'!A6:B6</f>
        <v>Comm &amp; Fee</v>
      </c>
      <c r="B6" s="161"/>
      <c r="C6" s="72"/>
      <c r="D6" s="180" t="str">
        <f>'1'!D6:E6</f>
        <v>Cash Expense</v>
      </c>
      <c r="E6" s="161"/>
      <c r="F6" s="22">
        <f>F40</f>
        <v>0</v>
      </c>
      <c r="G6" s="191"/>
      <c r="H6" s="27" t="str">
        <f>'1'!H6</f>
        <v>DINEX</v>
      </c>
      <c r="I6" s="28"/>
      <c r="J6" s="28"/>
      <c r="K6" s="29"/>
      <c r="L6" s="183">
        <f t="shared" ref="L6:L13" si="3">SUM(I6:K6)</f>
        <v>0</v>
      </c>
      <c r="M6" s="184"/>
      <c r="N6" s="15">
        <v>3</v>
      </c>
      <c r="O6" s="16"/>
      <c r="P6" s="17">
        <f>'19'!Q6</f>
        <v>0</v>
      </c>
      <c r="Q6" s="17"/>
      <c r="R6" s="18">
        <f t="shared" si="1"/>
        <v>0</v>
      </c>
      <c r="S6" s="26">
        <v>20</v>
      </c>
      <c r="T6" s="20">
        <f t="shared" si="2"/>
        <v>0</v>
      </c>
      <c r="U6" s="6"/>
      <c r="V6" s="6"/>
      <c r="W6" s="6"/>
      <c r="X6" s="6"/>
      <c r="Y6" s="6"/>
      <c r="Z6" s="6"/>
    </row>
    <row r="7" spans="1:26" ht="18" customHeight="1" x14ac:dyDescent="0.2">
      <c r="A7" s="181" t="str">
        <f>'1'!A7:B7</f>
        <v>Sales Tax</v>
      </c>
      <c r="B7" s="161"/>
      <c r="C7" s="72"/>
      <c r="D7" s="180" t="str">
        <f>'1'!D7:E7</f>
        <v>Check Purchases</v>
      </c>
      <c r="E7" s="161"/>
      <c r="F7" s="22">
        <f>C53</f>
        <v>0</v>
      </c>
      <c r="G7" s="191"/>
      <c r="H7" s="27" t="str">
        <f>'1'!H7</f>
        <v>INTERMEX</v>
      </c>
      <c r="I7" s="28"/>
      <c r="J7" s="28"/>
      <c r="K7" s="29"/>
      <c r="L7" s="183">
        <f t="shared" si="3"/>
        <v>0</v>
      </c>
      <c r="M7" s="184"/>
      <c r="N7" s="15">
        <v>4</v>
      </c>
      <c r="O7" s="16"/>
      <c r="P7" s="17">
        <f>'19'!Q7</f>
        <v>0</v>
      </c>
      <c r="Q7" s="17"/>
      <c r="R7" s="18">
        <f t="shared" si="1"/>
        <v>0</v>
      </c>
      <c r="S7" s="26">
        <v>10</v>
      </c>
      <c r="T7" s="20">
        <f t="shared" si="2"/>
        <v>0</v>
      </c>
      <c r="U7" s="6"/>
      <c r="V7" s="6"/>
      <c r="W7" s="6"/>
      <c r="X7" s="6"/>
      <c r="Y7" s="6"/>
      <c r="Z7" s="6"/>
    </row>
    <row r="8" spans="1:26" ht="18" customHeight="1" x14ac:dyDescent="0.2">
      <c r="A8" s="181" t="str">
        <f>'1'!A8:B8</f>
        <v>Money Transfers</v>
      </c>
      <c r="B8" s="161"/>
      <c r="C8" s="72">
        <f>L14</f>
        <v>0</v>
      </c>
      <c r="D8" s="180" t="str">
        <f>'1'!D8:E8</f>
        <v>Check Expense</v>
      </c>
      <c r="E8" s="161"/>
      <c r="F8" s="22">
        <f>F47</f>
        <v>0</v>
      </c>
      <c r="G8" s="191"/>
      <c r="H8" s="27" t="str">
        <f>'1'!H8</f>
        <v>SIGUE</v>
      </c>
      <c r="I8" s="28"/>
      <c r="J8" s="28"/>
      <c r="K8" s="29"/>
      <c r="L8" s="183">
        <f t="shared" si="3"/>
        <v>0</v>
      </c>
      <c r="M8" s="184"/>
      <c r="N8" s="15">
        <v>5</v>
      </c>
      <c r="O8" s="16"/>
      <c r="P8" s="17">
        <f>'19'!Q8</f>
        <v>0</v>
      </c>
      <c r="Q8" s="17"/>
      <c r="R8" s="18">
        <f t="shared" si="1"/>
        <v>0</v>
      </c>
      <c r="S8" s="26">
        <v>10</v>
      </c>
      <c r="T8" s="20">
        <f t="shared" si="2"/>
        <v>0</v>
      </c>
      <c r="U8" s="6"/>
      <c r="V8" s="6"/>
      <c r="W8" s="6"/>
      <c r="X8" s="6"/>
      <c r="Y8" s="6"/>
      <c r="Z8" s="6"/>
    </row>
    <row r="9" spans="1:26" ht="18" customHeight="1" x14ac:dyDescent="0.2">
      <c r="A9" s="181" t="str">
        <f>'1'!A9:B9</f>
        <v>Lottery Sales</v>
      </c>
      <c r="B9" s="161"/>
      <c r="C9" s="72">
        <f>S52</f>
        <v>0</v>
      </c>
      <c r="D9" s="180" t="str">
        <f>'1'!D9:E9</f>
        <v>Lotto Paid Out</v>
      </c>
      <c r="E9" s="161"/>
      <c r="F9" s="22"/>
      <c r="G9" s="191"/>
      <c r="H9" s="27" t="str">
        <f>'1'!H9</f>
        <v>AFEX</v>
      </c>
      <c r="I9" s="28"/>
      <c r="J9" s="28"/>
      <c r="K9" s="29"/>
      <c r="L9" s="183">
        <f t="shared" si="3"/>
        <v>0</v>
      </c>
      <c r="M9" s="184"/>
      <c r="N9" s="15">
        <v>6</v>
      </c>
      <c r="O9" s="16"/>
      <c r="P9" s="17">
        <f>'19'!Q9</f>
        <v>0</v>
      </c>
      <c r="Q9" s="17"/>
      <c r="R9" s="18">
        <f t="shared" si="1"/>
        <v>0</v>
      </c>
      <c r="S9" s="26">
        <v>20</v>
      </c>
      <c r="T9" s="20">
        <f t="shared" si="2"/>
        <v>0</v>
      </c>
      <c r="U9" s="6"/>
      <c r="V9" s="6"/>
      <c r="W9" s="6"/>
      <c r="X9" s="6"/>
      <c r="Y9" s="6"/>
      <c r="Z9" s="6"/>
    </row>
    <row r="10" spans="1:26" ht="18" customHeight="1" x14ac:dyDescent="0.2">
      <c r="A10" s="181" t="str">
        <f>'1'!A10:B10</f>
        <v>Lotto Net Sales</v>
      </c>
      <c r="B10" s="161"/>
      <c r="C10" s="72"/>
      <c r="D10" s="180" t="str">
        <f>'1'!D10:E10</f>
        <v>Lottery Paid Out</v>
      </c>
      <c r="E10" s="161"/>
      <c r="F10" s="22"/>
      <c r="G10" s="191"/>
      <c r="H10" s="27" t="str">
        <f>'1'!H10</f>
        <v>MONEYGRAM</v>
      </c>
      <c r="I10" s="28"/>
      <c r="J10" s="28"/>
      <c r="K10" s="29"/>
      <c r="L10" s="183">
        <f t="shared" si="3"/>
        <v>0</v>
      </c>
      <c r="M10" s="184"/>
      <c r="N10" s="15">
        <v>7</v>
      </c>
      <c r="O10" s="16"/>
      <c r="P10" s="17">
        <f>'19'!Q10</f>
        <v>0</v>
      </c>
      <c r="Q10" s="17"/>
      <c r="R10" s="18">
        <f t="shared" si="1"/>
        <v>0</v>
      </c>
      <c r="S10" s="26">
        <v>20</v>
      </c>
      <c r="T10" s="20">
        <f t="shared" si="2"/>
        <v>0</v>
      </c>
      <c r="U10" s="6"/>
      <c r="V10" s="6"/>
      <c r="W10" s="6"/>
      <c r="X10" s="6"/>
      <c r="Y10" s="6"/>
      <c r="Z10" s="6"/>
    </row>
    <row r="11" spans="1:26" ht="18" customHeight="1" x14ac:dyDescent="0.2">
      <c r="A11" s="181" t="str">
        <f>'1'!A11:B11</f>
        <v>PhoneCard</v>
      </c>
      <c r="B11" s="161"/>
      <c r="C11" s="72"/>
      <c r="D11" s="180" t="str">
        <f>'1'!D11:E11</f>
        <v>ATM Drop</v>
      </c>
      <c r="E11" s="161"/>
      <c r="F11" s="22"/>
      <c r="G11" s="191"/>
      <c r="H11" s="27" t="str">
        <f>'1'!H11</f>
        <v>BARRI</v>
      </c>
      <c r="I11" s="28"/>
      <c r="J11" s="28"/>
      <c r="K11" s="29"/>
      <c r="L11" s="183">
        <f t="shared" si="3"/>
        <v>0</v>
      </c>
      <c r="M11" s="184"/>
      <c r="N11" s="15">
        <v>8</v>
      </c>
      <c r="O11" s="16"/>
      <c r="P11" s="17">
        <f>'19'!Q11</f>
        <v>0</v>
      </c>
      <c r="Q11" s="17"/>
      <c r="R11" s="18">
        <f t="shared" si="1"/>
        <v>0</v>
      </c>
      <c r="S11" s="26">
        <v>20</v>
      </c>
      <c r="T11" s="20">
        <f t="shared" si="2"/>
        <v>0</v>
      </c>
      <c r="U11" s="6"/>
      <c r="V11" s="6"/>
      <c r="W11" s="6"/>
      <c r="X11" s="6"/>
      <c r="Y11" s="6"/>
      <c r="Z11" s="6"/>
    </row>
    <row r="12" spans="1:26" ht="18" customHeight="1" x14ac:dyDescent="0.2">
      <c r="A12" s="181" t="str">
        <f>'1'!A12:B12</f>
        <v>Boss Revolution</v>
      </c>
      <c r="B12" s="161"/>
      <c r="C12" s="72"/>
      <c r="D12" s="180" t="str">
        <f>'1'!D12:E12</f>
        <v>Credit Card</v>
      </c>
      <c r="E12" s="161"/>
      <c r="F12" s="22"/>
      <c r="G12" s="191"/>
      <c r="H12" s="27" t="str">
        <f>'1'!H12</f>
        <v>MAXI</v>
      </c>
      <c r="I12" s="28"/>
      <c r="J12" s="28"/>
      <c r="K12" s="29"/>
      <c r="L12" s="183">
        <f t="shared" si="3"/>
        <v>0</v>
      </c>
      <c r="M12" s="184"/>
      <c r="N12" s="15">
        <v>9</v>
      </c>
      <c r="O12" s="16"/>
      <c r="P12" s="17">
        <f>'19'!Q12</f>
        <v>0</v>
      </c>
      <c r="Q12" s="17"/>
      <c r="R12" s="18">
        <f t="shared" si="1"/>
        <v>0</v>
      </c>
      <c r="S12" s="26">
        <v>10</v>
      </c>
      <c r="T12" s="20">
        <f t="shared" si="2"/>
        <v>0</v>
      </c>
      <c r="U12" s="6"/>
      <c r="V12" s="6"/>
      <c r="W12" s="6"/>
      <c r="X12" s="6"/>
      <c r="Y12" s="6"/>
      <c r="Z12" s="6"/>
    </row>
    <row r="13" spans="1:26" ht="18" customHeight="1" x14ac:dyDescent="0.2">
      <c r="A13" s="181" t="str">
        <f>'1'!A13:B13</f>
        <v>Bill Payment</v>
      </c>
      <c r="B13" s="161"/>
      <c r="C13" s="73"/>
      <c r="D13" s="180" t="str">
        <f>'1'!D13:E13</f>
        <v>Outside Cash &amp; Drops</v>
      </c>
      <c r="E13" s="161"/>
      <c r="F13" s="22">
        <f>L40</f>
        <v>0</v>
      </c>
      <c r="G13" s="191"/>
      <c r="H13" s="27" t="str">
        <f>'1'!H13</f>
        <v>AMIGO SIN PIN</v>
      </c>
      <c r="I13" s="28"/>
      <c r="J13" s="28"/>
      <c r="K13" s="29"/>
      <c r="L13" s="183">
        <f t="shared" si="3"/>
        <v>0</v>
      </c>
      <c r="M13" s="184"/>
      <c r="N13" s="15">
        <v>10</v>
      </c>
      <c r="O13" s="16"/>
      <c r="P13" s="17">
        <f>'19'!Q13</f>
        <v>0</v>
      </c>
      <c r="Q13" s="17"/>
      <c r="R13" s="18">
        <f t="shared" si="1"/>
        <v>0</v>
      </c>
      <c r="S13" s="26">
        <v>10</v>
      </c>
      <c r="T13" s="20">
        <f t="shared" si="2"/>
        <v>0</v>
      </c>
      <c r="U13" s="6"/>
      <c r="V13" s="6"/>
      <c r="W13" s="6"/>
      <c r="X13" s="6"/>
      <c r="Y13" s="6"/>
      <c r="Z13" s="6"/>
    </row>
    <row r="14" spans="1:26" ht="18" customHeight="1" x14ac:dyDescent="0.2">
      <c r="A14" s="181" t="str">
        <f>'1'!A14:B14</f>
        <v>VidaPay</v>
      </c>
      <c r="B14" s="161"/>
      <c r="C14" s="72"/>
      <c r="D14" s="180" t="str">
        <f>'1'!D14:E14</f>
        <v>Cash Deposit</v>
      </c>
      <c r="E14" s="161"/>
      <c r="F14" s="22"/>
      <c r="G14" s="191"/>
      <c r="H14" s="33" t="s">
        <v>49</v>
      </c>
      <c r="I14" s="34">
        <f t="shared" ref="I14:K14" si="4">SUM(I6:I13)</f>
        <v>0</v>
      </c>
      <c r="J14" s="34">
        <f t="shared" si="4"/>
        <v>0</v>
      </c>
      <c r="K14" s="35">
        <f t="shared" si="4"/>
        <v>0</v>
      </c>
      <c r="L14" s="200">
        <f>SUM(L6:M13)</f>
        <v>0</v>
      </c>
      <c r="M14" s="201"/>
      <c r="N14" s="15">
        <v>11</v>
      </c>
      <c r="O14" s="16"/>
      <c r="P14" s="17">
        <f>'19'!Q14</f>
        <v>0</v>
      </c>
      <c r="Q14" s="17"/>
      <c r="R14" s="18">
        <f t="shared" si="1"/>
        <v>0</v>
      </c>
      <c r="S14" s="26">
        <v>5</v>
      </c>
      <c r="T14" s="20">
        <f t="shared" si="2"/>
        <v>0</v>
      </c>
      <c r="U14" s="6"/>
      <c r="V14" s="6"/>
      <c r="W14" s="6"/>
      <c r="X14" s="6"/>
      <c r="Y14" s="6"/>
      <c r="Z14" s="6"/>
    </row>
    <row r="15" spans="1:26" ht="18" customHeight="1" x14ac:dyDescent="0.2">
      <c r="A15" s="181" t="str">
        <f>'1'!A15:B15</f>
        <v>Boost Epay</v>
      </c>
      <c r="B15" s="161"/>
      <c r="C15" s="72"/>
      <c r="D15" s="180" t="str">
        <f>'1'!D15:E15</f>
        <v>Money Gram Payment</v>
      </c>
      <c r="E15" s="161"/>
      <c r="F15" s="22"/>
      <c r="G15" s="191"/>
      <c r="H15" s="182"/>
      <c r="I15" s="172"/>
      <c r="J15" s="172"/>
      <c r="K15" s="172"/>
      <c r="L15" s="172"/>
      <c r="M15" s="172"/>
      <c r="N15" s="15">
        <v>12</v>
      </c>
      <c r="O15" s="16"/>
      <c r="P15" s="17">
        <f>'19'!Q15</f>
        <v>0</v>
      </c>
      <c r="Q15" s="17"/>
      <c r="R15" s="18">
        <f t="shared" si="1"/>
        <v>0</v>
      </c>
      <c r="S15" s="37">
        <v>5</v>
      </c>
      <c r="T15" s="20">
        <f t="shared" si="2"/>
        <v>0</v>
      </c>
      <c r="U15" s="6"/>
      <c r="V15" s="6"/>
      <c r="W15" s="6"/>
      <c r="X15" s="6"/>
      <c r="Y15" s="6"/>
      <c r="Z15" s="6"/>
    </row>
    <row r="16" spans="1:26" ht="18" customHeight="1" x14ac:dyDescent="0.2">
      <c r="A16" s="181" t="str">
        <f>'1'!A16:B16</f>
        <v>Epay</v>
      </c>
      <c r="B16" s="161"/>
      <c r="C16" s="72"/>
      <c r="D16" s="180" t="str">
        <f>'1'!D16:E16</f>
        <v>Vigo Payment</v>
      </c>
      <c r="E16" s="161"/>
      <c r="F16" s="22"/>
      <c r="G16" s="191"/>
      <c r="H16" s="182"/>
      <c r="I16" s="172"/>
      <c r="J16" s="172"/>
      <c r="K16" s="172"/>
      <c r="L16" s="172"/>
      <c r="M16" s="172"/>
      <c r="N16" s="15">
        <v>13</v>
      </c>
      <c r="O16" s="16"/>
      <c r="P16" s="17">
        <f>'19'!Q16</f>
        <v>0</v>
      </c>
      <c r="Q16" s="17"/>
      <c r="R16" s="18">
        <f t="shared" si="1"/>
        <v>0</v>
      </c>
      <c r="S16" s="37">
        <v>5</v>
      </c>
      <c r="T16" s="20">
        <f t="shared" si="2"/>
        <v>0</v>
      </c>
      <c r="U16" s="6"/>
      <c r="V16" s="6"/>
      <c r="W16" s="6"/>
      <c r="X16" s="6"/>
      <c r="Y16" s="6"/>
      <c r="Z16" s="6"/>
    </row>
    <row r="17" spans="1:26" ht="18" customHeight="1" x14ac:dyDescent="0.2">
      <c r="A17" s="181" t="str">
        <f>'1'!A17:B17</f>
        <v>Check Cashing Fees</v>
      </c>
      <c r="B17" s="161"/>
      <c r="C17" s="72"/>
      <c r="D17" s="180" t="str">
        <f>'1'!D17:E17</f>
        <v>Ria Payment</v>
      </c>
      <c r="E17" s="161"/>
      <c r="F17" s="22"/>
      <c r="G17" s="191"/>
      <c r="H17" s="182"/>
      <c r="I17" s="172"/>
      <c r="J17" s="172"/>
      <c r="K17" s="172"/>
      <c r="L17" s="172"/>
      <c r="M17" s="172"/>
      <c r="N17" s="15">
        <v>14</v>
      </c>
      <c r="O17" s="16"/>
      <c r="P17" s="17">
        <f>'19'!Q17</f>
        <v>0</v>
      </c>
      <c r="Q17" s="17"/>
      <c r="R17" s="18">
        <f t="shared" si="1"/>
        <v>0</v>
      </c>
      <c r="S17" s="26">
        <v>5</v>
      </c>
      <c r="T17" s="20">
        <f t="shared" si="2"/>
        <v>0</v>
      </c>
      <c r="U17" s="6"/>
      <c r="V17" s="6"/>
      <c r="W17" s="6"/>
      <c r="X17" s="6"/>
      <c r="Y17" s="6"/>
      <c r="Z17" s="6"/>
    </row>
    <row r="18" spans="1:26" ht="18" customHeight="1" x14ac:dyDescent="0.2">
      <c r="A18" s="181" t="str">
        <f>'1'!A18:B18</f>
        <v>Money Order</v>
      </c>
      <c r="B18" s="161"/>
      <c r="C18" s="72"/>
      <c r="D18" s="180" t="str">
        <f>'1'!D18:E18</f>
        <v>Checks Deposit</v>
      </c>
      <c r="E18" s="161"/>
      <c r="F18" s="22">
        <f>J25</f>
        <v>0</v>
      </c>
      <c r="G18" s="191"/>
      <c r="H18" s="171" t="s">
        <v>58</v>
      </c>
      <c r="I18" s="172"/>
      <c r="J18" s="172"/>
      <c r="K18" s="23" t="s">
        <v>59</v>
      </c>
      <c r="L18" s="24" t="s">
        <v>60</v>
      </c>
      <c r="M18" s="38" t="s">
        <v>61</v>
      </c>
      <c r="N18" s="15">
        <v>15</v>
      </c>
      <c r="O18" s="16"/>
      <c r="P18" s="17">
        <f>'19'!Q18</f>
        <v>0</v>
      </c>
      <c r="Q18" s="17"/>
      <c r="R18" s="18">
        <f t="shared" si="1"/>
        <v>0</v>
      </c>
      <c r="S18" s="26">
        <v>5</v>
      </c>
      <c r="T18" s="20">
        <f t="shared" si="2"/>
        <v>0</v>
      </c>
      <c r="U18" s="6"/>
      <c r="V18" s="6"/>
      <c r="W18" s="6"/>
      <c r="X18" s="6"/>
      <c r="Y18" s="6"/>
      <c r="Z18" s="6"/>
    </row>
    <row r="19" spans="1:26" ht="18" customHeight="1" x14ac:dyDescent="0.2">
      <c r="A19" s="181" t="str">
        <f>'1'!A19:B19</f>
        <v>Return Check Paid</v>
      </c>
      <c r="B19" s="161"/>
      <c r="C19" s="72">
        <f>F33</f>
        <v>0</v>
      </c>
      <c r="D19" s="180" t="str">
        <f>'1'!D19:E19</f>
        <v>Safe Balance</v>
      </c>
      <c r="E19" s="161"/>
      <c r="F19" s="21"/>
      <c r="G19" s="191"/>
      <c r="H19" s="174" t="s">
        <v>64</v>
      </c>
      <c r="I19" s="175"/>
      <c r="J19" s="25" t="s">
        <v>60</v>
      </c>
      <c r="K19" s="16">
        <v>1</v>
      </c>
      <c r="L19" s="28"/>
      <c r="M19" s="40"/>
      <c r="N19" s="15">
        <v>16</v>
      </c>
      <c r="O19" s="16"/>
      <c r="P19" s="17">
        <f>'19'!Q19</f>
        <v>0</v>
      </c>
      <c r="Q19" s="17"/>
      <c r="R19" s="18">
        <f t="shared" si="1"/>
        <v>0</v>
      </c>
      <c r="S19" s="37">
        <v>5</v>
      </c>
      <c r="T19" s="20">
        <f t="shared" si="2"/>
        <v>0</v>
      </c>
      <c r="U19" s="6"/>
      <c r="V19" s="6"/>
      <c r="W19" s="6"/>
      <c r="X19" s="6"/>
      <c r="Y19" s="6"/>
      <c r="Z19" s="6"/>
    </row>
    <row r="20" spans="1:26" ht="18" customHeight="1" x14ac:dyDescent="0.2">
      <c r="A20" s="181" t="str">
        <f>'1'!A20:B20</f>
        <v>Forward Balance</v>
      </c>
      <c r="B20" s="161"/>
      <c r="C20" s="72">
        <f>'19'!F19+'19'!F13</f>
        <v>71107</v>
      </c>
      <c r="D20" s="180" t="str">
        <f>'1'!D20:E20</f>
        <v>Payroll Expense</v>
      </c>
      <c r="E20" s="161"/>
      <c r="F20" s="22">
        <f>J40</f>
        <v>0</v>
      </c>
      <c r="G20" s="191"/>
      <c r="H20" s="160" t="s">
        <v>156</v>
      </c>
      <c r="I20" s="161"/>
      <c r="J20" s="29"/>
      <c r="K20" s="16">
        <v>2</v>
      </c>
      <c r="L20" s="28"/>
      <c r="M20" s="40"/>
      <c r="N20" s="15">
        <v>17</v>
      </c>
      <c r="O20" s="16"/>
      <c r="P20" s="17">
        <f>'19'!Q20</f>
        <v>0</v>
      </c>
      <c r="Q20" s="17"/>
      <c r="R20" s="18">
        <f t="shared" si="1"/>
        <v>0</v>
      </c>
      <c r="S20" s="37">
        <v>5</v>
      </c>
      <c r="T20" s="20">
        <f t="shared" si="2"/>
        <v>0</v>
      </c>
      <c r="U20" s="6"/>
      <c r="V20" s="6"/>
      <c r="W20" s="6"/>
      <c r="X20" s="6"/>
      <c r="Y20" s="6"/>
      <c r="Z20" s="6"/>
    </row>
    <row r="21" spans="1:26" ht="18" customHeight="1" x14ac:dyDescent="0.2">
      <c r="A21" s="181" t="str">
        <f>'1'!A21:B21</f>
        <v>Cash From Bank</v>
      </c>
      <c r="B21" s="161"/>
      <c r="C21" s="72"/>
      <c r="D21" s="180" t="str">
        <f>'1'!D21:E21</f>
        <v>Other Cash Out</v>
      </c>
      <c r="E21" s="161"/>
      <c r="F21" s="22">
        <f>M53</f>
        <v>0</v>
      </c>
      <c r="G21" s="191"/>
      <c r="H21" s="160" t="s">
        <v>156</v>
      </c>
      <c r="I21" s="161"/>
      <c r="J21" s="29"/>
      <c r="K21" s="16">
        <v>3</v>
      </c>
      <c r="L21" s="28"/>
      <c r="M21" s="40"/>
      <c r="N21" s="15">
        <v>18</v>
      </c>
      <c r="O21" s="16"/>
      <c r="P21" s="17">
        <f>'19'!Q21</f>
        <v>0</v>
      </c>
      <c r="Q21" s="17"/>
      <c r="R21" s="18">
        <f t="shared" si="1"/>
        <v>0</v>
      </c>
      <c r="S21" s="37">
        <v>5</v>
      </c>
      <c r="T21" s="20">
        <f t="shared" si="2"/>
        <v>0</v>
      </c>
      <c r="U21" s="6"/>
      <c r="V21" s="6"/>
      <c r="W21" s="6"/>
      <c r="X21" s="6"/>
      <c r="Y21" s="6"/>
      <c r="Z21" s="6"/>
    </row>
    <row r="22" spans="1:26" ht="18" customHeight="1" x14ac:dyDescent="0.25">
      <c r="A22" s="181" t="str">
        <f>'1'!A22:B22</f>
        <v>Other Cash In</v>
      </c>
      <c r="B22" s="161"/>
      <c r="C22" s="72">
        <f>J53</f>
        <v>0</v>
      </c>
      <c r="D22" s="178" t="s">
        <v>71</v>
      </c>
      <c r="E22" s="161"/>
      <c r="F22" s="41">
        <f>SUM(F5:F21)-F7-F8</f>
        <v>0</v>
      </c>
      <c r="G22" s="191"/>
      <c r="H22" s="160"/>
      <c r="I22" s="161"/>
      <c r="J22" s="29"/>
      <c r="K22" s="16">
        <v>4</v>
      </c>
      <c r="L22" s="28"/>
      <c r="M22" s="40"/>
      <c r="N22" s="15">
        <v>19</v>
      </c>
      <c r="O22" s="16"/>
      <c r="P22" s="17">
        <f>'19'!Q22</f>
        <v>0</v>
      </c>
      <c r="Q22" s="17"/>
      <c r="R22" s="18">
        <f t="shared" si="1"/>
        <v>0</v>
      </c>
      <c r="S22" s="37">
        <v>5</v>
      </c>
      <c r="T22" s="20">
        <f t="shared" si="2"/>
        <v>0</v>
      </c>
      <c r="U22" s="6"/>
      <c r="V22" s="6"/>
      <c r="W22" s="6"/>
      <c r="X22" s="6"/>
      <c r="Y22" s="6"/>
      <c r="Z22" s="6"/>
    </row>
    <row r="23" spans="1:26" ht="18" customHeight="1" x14ac:dyDescent="0.25">
      <c r="A23" s="181" t="str">
        <f>'1'!A23:B23</f>
        <v>Rebates &amp; Commissions</v>
      </c>
      <c r="B23" s="161"/>
      <c r="C23" s="74">
        <f>F53</f>
        <v>0</v>
      </c>
      <c r="D23" s="178" t="s">
        <v>73</v>
      </c>
      <c r="E23" s="161"/>
      <c r="F23" s="43">
        <f>(F11+F14+F15+F16+F17+F18+F19+F20+F21+F5+F6)-(C17+C19+C20+C21+C22+C23)</f>
        <v>-71107</v>
      </c>
      <c r="G23" s="191"/>
      <c r="H23" s="160"/>
      <c r="I23" s="161"/>
      <c r="J23" s="29"/>
      <c r="K23" s="16">
        <v>5</v>
      </c>
      <c r="L23" s="28"/>
      <c r="M23" s="40"/>
      <c r="N23" s="15">
        <v>20</v>
      </c>
      <c r="O23" s="16"/>
      <c r="P23" s="17">
        <f>'19'!Q23</f>
        <v>0</v>
      </c>
      <c r="Q23" s="17"/>
      <c r="R23" s="18">
        <f t="shared" si="1"/>
        <v>0</v>
      </c>
      <c r="S23" s="37">
        <v>5</v>
      </c>
      <c r="T23" s="20">
        <f t="shared" si="2"/>
        <v>0</v>
      </c>
      <c r="U23" s="6"/>
      <c r="V23" s="6"/>
      <c r="W23" s="6"/>
      <c r="X23" s="6"/>
      <c r="Y23" s="6"/>
      <c r="Z23" s="6"/>
    </row>
    <row r="24" spans="1:26" ht="18" customHeight="1" x14ac:dyDescent="0.25">
      <c r="A24" s="206" t="s">
        <v>74</v>
      </c>
      <c r="B24" s="161"/>
      <c r="C24" s="75">
        <f>SUM(C5:C23)</f>
        <v>71107</v>
      </c>
      <c r="D24" s="179" t="s">
        <v>75</v>
      </c>
      <c r="E24" s="163"/>
      <c r="F24" s="45">
        <f>SUM(F22-C24)</f>
        <v>-71107</v>
      </c>
      <c r="G24" s="191"/>
      <c r="H24" s="160"/>
      <c r="I24" s="161"/>
      <c r="J24" s="29"/>
      <c r="K24" s="16">
        <v>6</v>
      </c>
      <c r="L24" s="28"/>
      <c r="M24" s="40"/>
      <c r="N24" s="15">
        <v>21</v>
      </c>
      <c r="O24" s="16"/>
      <c r="P24" s="17">
        <f>'19'!Q24</f>
        <v>0</v>
      </c>
      <c r="Q24" s="17"/>
      <c r="R24" s="18">
        <f t="shared" si="1"/>
        <v>0</v>
      </c>
      <c r="S24" s="19">
        <v>5</v>
      </c>
      <c r="T24" s="20">
        <f t="shared" si="2"/>
        <v>0</v>
      </c>
      <c r="U24" s="6"/>
      <c r="V24" s="6"/>
      <c r="W24" s="6"/>
      <c r="X24" s="6"/>
      <c r="Y24" s="6"/>
      <c r="Z24" s="6"/>
    </row>
    <row r="25" spans="1:26" ht="18" customHeight="1" x14ac:dyDescent="0.25">
      <c r="A25" s="178" t="s">
        <v>76</v>
      </c>
      <c r="B25" s="161"/>
      <c r="C25" s="76">
        <f>(F9+F10+F12+F13)-(C5+C6+C7+C8+C9+C10+C11+C12+C13+C14+C15+C16+C18)</f>
        <v>0</v>
      </c>
      <c r="D25" s="179"/>
      <c r="E25" s="163"/>
      <c r="F25" s="47"/>
      <c r="G25" s="191"/>
      <c r="H25" s="164" t="s">
        <v>49</v>
      </c>
      <c r="I25" s="163"/>
      <c r="J25" s="35">
        <f>SUM(J20:J24)</f>
        <v>0</v>
      </c>
      <c r="K25" s="16">
        <v>7</v>
      </c>
      <c r="L25" s="28"/>
      <c r="M25" s="40"/>
      <c r="N25" s="15">
        <v>22</v>
      </c>
      <c r="O25" s="16"/>
      <c r="P25" s="17">
        <f>'19'!Q25</f>
        <v>0</v>
      </c>
      <c r="Q25" s="17"/>
      <c r="R25" s="18">
        <f t="shared" si="1"/>
        <v>0</v>
      </c>
      <c r="S25" s="26">
        <v>5</v>
      </c>
      <c r="T25" s="20">
        <f t="shared" si="2"/>
        <v>0</v>
      </c>
      <c r="U25" s="6"/>
      <c r="V25" s="6"/>
      <c r="W25" s="6"/>
      <c r="X25" s="6"/>
      <c r="Y25" s="6"/>
      <c r="Z25" s="6"/>
    </row>
    <row r="26" spans="1:26" ht="18" customHeight="1" x14ac:dyDescent="0.2">
      <c r="A26" s="48" t="s">
        <v>18</v>
      </c>
      <c r="B26" s="49"/>
      <c r="C26" s="49"/>
      <c r="D26" s="177" t="s">
        <v>62</v>
      </c>
      <c r="E26" s="169"/>
      <c r="F26" s="170"/>
      <c r="G26" s="191"/>
      <c r="H26" s="165"/>
      <c r="I26" s="166"/>
      <c r="J26" s="166"/>
      <c r="K26" s="16">
        <v>8</v>
      </c>
      <c r="L26" s="28"/>
      <c r="M26" s="40"/>
      <c r="N26" s="15">
        <v>23</v>
      </c>
      <c r="O26" s="16"/>
      <c r="P26" s="17">
        <f>'19'!Q26</f>
        <v>0</v>
      </c>
      <c r="Q26" s="17"/>
      <c r="R26" s="18">
        <f t="shared" si="1"/>
        <v>0</v>
      </c>
      <c r="S26" s="26">
        <v>3</v>
      </c>
      <c r="T26" s="20">
        <f t="shared" si="2"/>
        <v>0</v>
      </c>
      <c r="U26" s="6"/>
      <c r="V26" s="6"/>
      <c r="W26" s="6"/>
      <c r="X26" s="6"/>
      <c r="Y26" s="6"/>
      <c r="Z26" s="6"/>
    </row>
    <row r="27" spans="1:26" ht="18" customHeight="1" x14ac:dyDescent="0.2">
      <c r="A27" s="50" t="s">
        <v>77</v>
      </c>
      <c r="B27" s="51"/>
      <c r="C27" s="52" t="s">
        <v>14</v>
      </c>
      <c r="D27" s="50" t="s">
        <v>77</v>
      </c>
      <c r="E27" s="51"/>
      <c r="F27" s="53" t="s">
        <v>14</v>
      </c>
      <c r="G27" s="191"/>
      <c r="H27" s="167"/>
      <c r="I27" s="167"/>
      <c r="J27" s="167"/>
      <c r="K27" s="16">
        <v>9</v>
      </c>
      <c r="L27" s="28"/>
      <c r="M27" s="40"/>
      <c r="N27" s="15">
        <v>24</v>
      </c>
      <c r="O27" s="16"/>
      <c r="P27" s="17">
        <f>'19'!Q27</f>
        <v>0</v>
      </c>
      <c r="Q27" s="17"/>
      <c r="R27" s="18">
        <f t="shared" si="1"/>
        <v>0</v>
      </c>
      <c r="S27" s="26">
        <v>3</v>
      </c>
      <c r="T27" s="20">
        <f t="shared" si="2"/>
        <v>0</v>
      </c>
      <c r="U27" s="6"/>
      <c r="V27" s="6"/>
      <c r="W27" s="6"/>
      <c r="X27" s="6"/>
      <c r="Y27" s="6"/>
      <c r="Z27" s="6"/>
    </row>
    <row r="28" spans="1:26" ht="18" customHeight="1" x14ac:dyDescent="0.2">
      <c r="A28" s="176"/>
      <c r="B28" s="161"/>
      <c r="C28" s="54"/>
      <c r="D28" s="176"/>
      <c r="E28" s="161"/>
      <c r="F28" s="54"/>
      <c r="G28" s="191"/>
      <c r="H28" s="171" t="s">
        <v>78</v>
      </c>
      <c r="I28" s="172"/>
      <c r="J28" s="172"/>
      <c r="K28" s="16">
        <v>10</v>
      </c>
      <c r="L28" s="28"/>
      <c r="M28" s="40"/>
      <c r="N28" s="15">
        <v>25</v>
      </c>
      <c r="O28" s="16"/>
      <c r="P28" s="17">
        <f>'19'!Q28</f>
        <v>0</v>
      </c>
      <c r="Q28" s="17"/>
      <c r="R28" s="18">
        <f t="shared" si="1"/>
        <v>0</v>
      </c>
      <c r="S28" s="26">
        <v>2</v>
      </c>
      <c r="T28" s="20">
        <f t="shared" si="2"/>
        <v>0</v>
      </c>
      <c r="U28" s="6"/>
      <c r="V28" s="6"/>
      <c r="W28" s="6"/>
      <c r="X28" s="6"/>
      <c r="Y28" s="6"/>
      <c r="Z28" s="6"/>
    </row>
    <row r="29" spans="1:26" ht="18" customHeight="1" x14ac:dyDescent="0.2">
      <c r="A29" s="176"/>
      <c r="B29" s="161"/>
      <c r="C29" s="54"/>
      <c r="D29" s="176"/>
      <c r="E29" s="161"/>
      <c r="F29" s="54"/>
      <c r="G29" s="191"/>
      <c r="H29" s="174" t="s">
        <v>79</v>
      </c>
      <c r="I29" s="175"/>
      <c r="J29" s="25" t="s">
        <v>60</v>
      </c>
      <c r="K29" s="16">
        <v>11</v>
      </c>
      <c r="L29" s="28"/>
      <c r="M29" s="40"/>
      <c r="N29" s="15">
        <v>26</v>
      </c>
      <c r="O29" s="16"/>
      <c r="P29" s="17">
        <f>'19'!Q29</f>
        <v>0</v>
      </c>
      <c r="Q29" s="17"/>
      <c r="R29" s="18">
        <f t="shared" si="1"/>
        <v>0</v>
      </c>
      <c r="S29" s="26">
        <v>5</v>
      </c>
      <c r="T29" s="20">
        <f t="shared" si="2"/>
        <v>0</v>
      </c>
      <c r="U29" s="6"/>
      <c r="V29" s="6"/>
      <c r="W29" s="6"/>
      <c r="X29" s="6"/>
      <c r="Y29" s="6"/>
      <c r="Z29" s="6"/>
    </row>
    <row r="30" spans="1:26" ht="18" customHeight="1" x14ac:dyDescent="0.2">
      <c r="A30" s="176"/>
      <c r="B30" s="161"/>
      <c r="C30" s="54"/>
      <c r="D30" s="176"/>
      <c r="E30" s="161"/>
      <c r="F30" s="54"/>
      <c r="G30" s="191"/>
      <c r="H30" s="160"/>
      <c r="I30" s="161"/>
      <c r="J30" s="29"/>
      <c r="K30" s="16">
        <v>12</v>
      </c>
      <c r="L30" s="28"/>
      <c r="M30" s="40"/>
      <c r="N30" s="15">
        <v>27</v>
      </c>
      <c r="O30" s="16"/>
      <c r="P30" s="17">
        <f>'19'!Q30</f>
        <v>0</v>
      </c>
      <c r="Q30" s="17"/>
      <c r="R30" s="18">
        <f t="shared" si="1"/>
        <v>0</v>
      </c>
      <c r="S30" s="26">
        <v>3</v>
      </c>
      <c r="T30" s="20">
        <f t="shared" si="2"/>
        <v>0</v>
      </c>
      <c r="U30" s="6"/>
      <c r="V30" s="6"/>
      <c r="W30" s="6"/>
      <c r="X30" s="6"/>
      <c r="Y30" s="6"/>
      <c r="Z30" s="6"/>
    </row>
    <row r="31" spans="1:26" ht="18" customHeight="1" x14ac:dyDescent="0.2">
      <c r="A31" s="176"/>
      <c r="B31" s="161"/>
      <c r="C31" s="54"/>
      <c r="D31" s="176"/>
      <c r="E31" s="161"/>
      <c r="F31" s="54"/>
      <c r="G31" s="191"/>
      <c r="H31" s="160"/>
      <c r="I31" s="161"/>
      <c r="J31" s="29"/>
      <c r="K31" s="16">
        <v>13</v>
      </c>
      <c r="L31" s="28"/>
      <c r="M31" s="40"/>
      <c r="N31" s="15">
        <v>28</v>
      </c>
      <c r="O31" s="16"/>
      <c r="P31" s="17">
        <f>'19'!Q31</f>
        <v>0</v>
      </c>
      <c r="Q31" s="17"/>
      <c r="R31" s="18">
        <f t="shared" si="1"/>
        <v>0</v>
      </c>
      <c r="S31" s="26">
        <v>3</v>
      </c>
      <c r="T31" s="20">
        <f t="shared" si="2"/>
        <v>0</v>
      </c>
      <c r="U31" s="6"/>
      <c r="V31" s="6"/>
      <c r="W31" s="6"/>
      <c r="X31" s="6"/>
      <c r="Y31" s="6"/>
      <c r="Z31" s="6"/>
    </row>
    <row r="32" spans="1:26" ht="18" customHeight="1" x14ac:dyDescent="0.2">
      <c r="A32" s="176"/>
      <c r="B32" s="161"/>
      <c r="C32" s="54"/>
      <c r="D32" s="176"/>
      <c r="E32" s="161"/>
      <c r="F32" s="54"/>
      <c r="G32" s="191"/>
      <c r="H32" s="160"/>
      <c r="I32" s="161"/>
      <c r="J32" s="29"/>
      <c r="K32" s="16">
        <v>14</v>
      </c>
      <c r="L32" s="28"/>
      <c r="M32" s="40"/>
      <c r="N32" s="15">
        <v>29</v>
      </c>
      <c r="O32" s="16"/>
      <c r="P32" s="17">
        <f>'19'!Q32</f>
        <v>0</v>
      </c>
      <c r="Q32" s="17"/>
      <c r="R32" s="18">
        <f t="shared" si="1"/>
        <v>0</v>
      </c>
      <c r="S32" s="26">
        <v>2</v>
      </c>
      <c r="T32" s="20">
        <f t="shared" si="2"/>
        <v>0</v>
      </c>
      <c r="U32" s="6"/>
      <c r="V32" s="6"/>
      <c r="W32" s="6"/>
      <c r="X32" s="6"/>
      <c r="Y32" s="6"/>
      <c r="Z32" s="6"/>
    </row>
    <row r="33" spans="1:26" ht="18" customHeight="1" x14ac:dyDescent="0.2">
      <c r="A33" s="176"/>
      <c r="B33" s="161"/>
      <c r="C33" s="54"/>
      <c r="D33" s="162" t="s">
        <v>80</v>
      </c>
      <c r="E33" s="163"/>
      <c r="F33" s="55">
        <f>SUM(F28:F32)</f>
        <v>0</v>
      </c>
      <c r="G33" s="191"/>
      <c r="H33" s="160"/>
      <c r="I33" s="161"/>
      <c r="J33" s="29"/>
      <c r="K33" s="16">
        <v>15</v>
      </c>
      <c r="L33" s="28"/>
      <c r="M33" s="40"/>
      <c r="N33" s="15">
        <v>30</v>
      </c>
      <c r="O33" s="16"/>
      <c r="P33" s="17">
        <f>'19'!Q33</f>
        <v>0</v>
      </c>
      <c r="Q33" s="17"/>
      <c r="R33" s="18">
        <f t="shared" si="1"/>
        <v>0</v>
      </c>
      <c r="S33" s="26">
        <v>2</v>
      </c>
      <c r="T33" s="20">
        <f t="shared" si="2"/>
        <v>0</v>
      </c>
      <c r="U33" s="6"/>
      <c r="V33" s="6"/>
      <c r="W33" s="6"/>
      <c r="X33" s="6"/>
      <c r="Y33" s="6"/>
      <c r="Z33" s="6"/>
    </row>
    <row r="34" spans="1:26" ht="18" customHeight="1" x14ac:dyDescent="0.2">
      <c r="A34" s="176"/>
      <c r="B34" s="161"/>
      <c r="C34" s="54"/>
      <c r="D34" s="177" t="s">
        <v>24</v>
      </c>
      <c r="E34" s="169"/>
      <c r="F34" s="170"/>
      <c r="G34" s="191"/>
      <c r="H34" s="160"/>
      <c r="I34" s="161"/>
      <c r="J34" s="29"/>
      <c r="K34" s="16">
        <v>16</v>
      </c>
      <c r="L34" s="28"/>
      <c r="M34" s="40"/>
      <c r="N34" s="15">
        <v>31</v>
      </c>
      <c r="O34" s="16"/>
      <c r="P34" s="17">
        <f>'19'!Q34</f>
        <v>0</v>
      </c>
      <c r="Q34" s="17"/>
      <c r="R34" s="18">
        <f t="shared" si="1"/>
        <v>0</v>
      </c>
      <c r="S34" s="26">
        <v>2</v>
      </c>
      <c r="T34" s="20">
        <f t="shared" si="2"/>
        <v>0</v>
      </c>
      <c r="U34" s="6"/>
      <c r="V34" s="6"/>
      <c r="W34" s="6"/>
      <c r="X34" s="6"/>
      <c r="Y34" s="6"/>
      <c r="Z34" s="6"/>
    </row>
    <row r="35" spans="1:26" ht="18" customHeight="1" x14ac:dyDescent="0.2">
      <c r="A35" s="176"/>
      <c r="B35" s="161"/>
      <c r="C35" s="54"/>
      <c r="D35" s="50" t="s">
        <v>77</v>
      </c>
      <c r="E35" s="51"/>
      <c r="F35" s="53" t="s">
        <v>14</v>
      </c>
      <c r="G35" s="191"/>
      <c r="H35" s="160"/>
      <c r="I35" s="161"/>
      <c r="J35" s="29"/>
      <c r="K35" s="16">
        <v>17</v>
      </c>
      <c r="L35" s="28"/>
      <c r="M35" s="40"/>
      <c r="N35" s="15">
        <v>32</v>
      </c>
      <c r="O35" s="16"/>
      <c r="P35" s="17">
        <f>'19'!Q35</f>
        <v>0</v>
      </c>
      <c r="Q35" s="17"/>
      <c r="R35" s="18">
        <f t="shared" si="1"/>
        <v>0</v>
      </c>
      <c r="S35" s="37">
        <v>2</v>
      </c>
      <c r="T35" s="20">
        <f t="shared" si="2"/>
        <v>0</v>
      </c>
      <c r="U35" s="6"/>
      <c r="V35" s="6"/>
      <c r="W35" s="6"/>
      <c r="X35" s="6"/>
      <c r="Y35" s="6"/>
      <c r="Z35" s="6"/>
    </row>
    <row r="36" spans="1:26" ht="18" customHeight="1" x14ac:dyDescent="0.2">
      <c r="A36" s="176"/>
      <c r="B36" s="161"/>
      <c r="C36" s="54"/>
      <c r="D36" s="176"/>
      <c r="E36" s="161"/>
      <c r="F36" s="54"/>
      <c r="G36" s="191"/>
      <c r="H36" s="160"/>
      <c r="I36" s="161"/>
      <c r="J36" s="29"/>
      <c r="K36" s="16">
        <v>18</v>
      </c>
      <c r="L36" s="28"/>
      <c r="M36" s="40"/>
      <c r="N36" s="15">
        <v>33</v>
      </c>
      <c r="O36" s="16"/>
      <c r="P36" s="17">
        <f>'19'!Q36</f>
        <v>0</v>
      </c>
      <c r="Q36" s="17"/>
      <c r="R36" s="18">
        <f t="shared" si="1"/>
        <v>0</v>
      </c>
      <c r="S36" s="37">
        <v>2</v>
      </c>
      <c r="T36" s="20">
        <f t="shared" si="2"/>
        <v>0</v>
      </c>
      <c r="U36" s="6"/>
      <c r="V36" s="6"/>
      <c r="W36" s="6"/>
      <c r="X36" s="6"/>
      <c r="Y36" s="6"/>
      <c r="Z36" s="6"/>
    </row>
    <row r="37" spans="1:26" ht="18" customHeight="1" x14ac:dyDescent="0.2">
      <c r="A37" s="176"/>
      <c r="B37" s="161"/>
      <c r="C37" s="54"/>
      <c r="D37" s="176"/>
      <c r="E37" s="161"/>
      <c r="F37" s="54"/>
      <c r="G37" s="191"/>
      <c r="H37" s="160"/>
      <c r="I37" s="161"/>
      <c r="J37" s="29"/>
      <c r="K37" s="16">
        <v>19</v>
      </c>
      <c r="L37" s="28"/>
      <c r="M37" s="40"/>
      <c r="N37" s="15">
        <v>34</v>
      </c>
      <c r="O37" s="16"/>
      <c r="P37" s="17">
        <f>'19'!Q37</f>
        <v>0</v>
      </c>
      <c r="Q37" s="17"/>
      <c r="R37" s="18">
        <f t="shared" si="1"/>
        <v>0</v>
      </c>
      <c r="S37" s="37">
        <v>1</v>
      </c>
      <c r="T37" s="20">
        <f t="shared" si="2"/>
        <v>0</v>
      </c>
      <c r="U37" s="6"/>
      <c r="V37" s="6"/>
      <c r="W37" s="6"/>
      <c r="X37" s="6"/>
      <c r="Y37" s="6"/>
      <c r="Z37" s="6"/>
    </row>
    <row r="38" spans="1:26" ht="18" customHeight="1" x14ac:dyDescent="0.2">
      <c r="A38" s="176"/>
      <c r="B38" s="161"/>
      <c r="C38" s="54"/>
      <c r="D38" s="176"/>
      <c r="E38" s="161"/>
      <c r="F38" s="54"/>
      <c r="G38" s="191"/>
      <c r="H38" s="160"/>
      <c r="I38" s="161"/>
      <c r="J38" s="29"/>
      <c r="K38" s="16">
        <v>20</v>
      </c>
      <c r="L38" s="28"/>
      <c r="M38" s="40"/>
      <c r="N38" s="15">
        <v>35</v>
      </c>
      <c r="O38" s="16"/>
      <c r="P38" s="17">
        <f>'19'!Q38</f>
        <v>0</v>
      </c>
      <c r="Q38" s="17"/>
      <c r="R38" s="18">
        <f t="shared" si="1"/>
        <v>0</v>
      </c>
      <c r="S38" s="37">
        <v>1</v>
      </c>
      <c r="T38" s="20">
        <f t="shared" si="2"/>
        <v>0</v>
      </c>
      <c r="U38" s="6"/>
      <c r="V38" s="6"/>
      <c r="W38" s="6"/>
      <c r="X38" s="6"/>
      <c r="Y38" s="6"/>
      <c r="Z38" s="6"/>
    </row>
    <row r="39" spans="1:26" ht="18" customHeight="1" x14ac:dyDescent="0.2">
      <c r="A39" s="176"/>
      <c r="B39" s="161"/>
      <c r="C39" s="54"/>
      <c r="D39" s="176"/>
      <c r="E39" s="161"/>
      <c r="F39" s="54"/>
      <c r="G39" s="191"/>
      <c r="H39" s="160"/>
      <c r="I39" s="161"/>
      <c r="J39" s="29"/>
      <c r="K39" s="16">
        <v>21</v>
      </c>
      <c r="L39" s="28"/>
      <c r="M39" s="40"/>
      <c r="N39" s="15">
        <v>36</v>
      </c>
      <c r="O39" s="16"/>
      <c r="P39" s="17">
        <f>'19'!Q39</f>
        <v>0</v>
      </c>
      <c r="Q39" s="17"/>
      <c r="R39" s="18">
        <f t="shared" si="1"/>
        <v>0</v>
      </c>
      <c r="S39" s="37">
        <v>2</v>
      </c>
      <c r="T39" s="20">
        <f t="shared" si="2"/>
        <v>0</v>
      </c>
      <c r="U39" s="6"/>
      <c r="V39" s="6"/>
      <c r="W39" s="6"/>
      <c r="X39" s="6"/>
      <c r="Y39" s="6"/>
      <c r="Z39" s="6"/>
    </row>
    <row r="40" spans="1:26" ht="18" customHeight="1" x14ac:dyDescent="0.2">
      <c r="A40" s="162" t="s">
        <v>80</v>
      </c>
      <c r="B40" s="163"/>
      <c r="C40" s="56">
        <f>SUM(C28:C39)</f>
        <v>0</v>
      </c>
      <c r="D40" s="162" t="s">
        <v>80</v>
      </c>
      <c r="E40" s="163"/>
      <c r="F40" s="55">
        <f>SUM(F36:F39)</f>
        <v>0</v>
      </c>
      <c r="G40" s="191"/>
      <c r="H40" s="164" t="s">
        <v>49</v>
      </c>
      <c r="I40" s="163"/>
      <c r="J40" s="35">
        <f>SUM(J30:J39)</f>
        <v>0</v>
      </c>
      <c r="K40" s="33" t="s">
        <v>49</v>
      </c>
      <c r="L40" s="34">
        <f>SUM(L19:L39)</f>
        <v>0</v>
      </c>
      <c r="M40" s="57"/>
      <c r="N40" s="15">
        <v>37</v>
      </c>
      <c r="O40" s="16"/>
      <c r="P40" s="17">
        <f>'19'!Q40</f>
        <v>0</v>
      </c>
      <c r="Q40" s="17"/>
      <c r="R40" s="18">
        <f t="shared" si="1"/>
        <v>0</v>
      </c>
      <c r="S40" s="37">
        <v>2</v>
      </c>
      <c r="T40" s="20">
        <f t="shared" si="2"/>
        <v>0</v>
      </c>
      <c r="U40" s="6"/>
      <c r="V40" s="6"/>
      <c r="W40" s="6"/>
      <c r="X40" s="6"/>
      <c r="Y40" s="6"/>
      <c r="Z40" s="6"/>
    </row>
    <row r="41" spans="1:26" ht="18" customHeight="1" x14ac:dyDescent="0.2">
      <c r="A41" s="36"/>
      <c r="B41" s="36"/>
      <c r="C41" s="36"/>
      <c r="D41" s="36"/>
      <c r="E41" s="36"/>
      <c r="F41" s="58"/>
      <c r="G41" s="191"/>
      <c r="H41" s="165"/>
      <c r="I41" s="166"/>
      <c r="J41" s="166"/>
      <c r="K41" s="166"/>
      <c r="L41" s="166"/>
      <c r="M41" s="166"/>
      <c r="N41" s="15">
        <v>38</v>
      </c>
      <c r="O41" s="16"/>
      <c r="P41" s="17">
        <f>'19'!Q41</f>
        <v>0</v>
      </c>
      <c r="Q41" s="17"/>
      <c r="R41" s="18">
        <f t="shared" si="1"/>
        <v>0</v>
      </c>
      <c r="S41" s="37">
        <v>2</v>
      </c>
      <c r="T41" s="20">
        <f t="shared" si="2"/>
        <v>0</v>
      </c>
      <c r="U41" s="6"/>
      <c r="V41" s="6"/>
      <c r="W41" s="6"/>
      <c r="X41" s="6"/>
      <c r="Y41" s="6"/>
      <c r="Z41" s="6"/>
    </row>
    <row r="42" spans="1:26" ht="18" customHeight="1" x14ac:dyDescent="0.2">
      <c r="A42" s="48" t="s">
        <v>27</v>
      </c>
      <c r="B42" s="49"/>
      <c r="C42" s="59"/>
      <c r="D42" s="168" t="s">
        <v>81</v>
      </c>
      <c r="E42" s="169"/>
      <c r="F42" s="170"/>
      <c r="G42" s="191"/>
      <c r="H42" s="167"/>
      <c r="I42" s="167"/>
      <c r="J42" s="167"/>
      <c r="K42" s="167"/>
      <c r="L42" s="167"/>
      <c r="M42" s="167"/>
      <c r="N42" s="15">
        <v>39</v>
      </c>
      <c r="O42" s="16"/>
      <c r="P42" s="17">
        <f>'19'!Q42</f>
        <v>0</v>
      </c>
      <c r="Q42" s="17"/>
      <c r="R42" s="18">
        <f t="shared" si="1"/>
        <v>0</v>
      </c>
      <c r="S42" s="37">
        <v>1</v>
      </c>
      <c r="T42" s="20">
        <f t="shared" si="2"/>
        <v>0</v>
      </c>
      <c r="U42" s="6"/>
      <c r="V42" s="6"/>
      <c r="W42" s="6"/>
      <c r="X42" s="6"/>
      <c r="Y42" s="6"/>
      <c r="Z42" s="6"/>
    </row>
    <row r="43" spans="1:26" ht="18" customHeight="1" x14ac:dyDescent="0.2">
      <c r="A43" s="50" t="s">
        <v>77</v>
      </c>
      <c r="B43" s="60" t="s">
        <v>82</v>
      </c>
      <c r="C43" s="53" t="s">
        <v>14</v>
      </c>
      <c r="D43" s="51" t="s">
        <v>77</v>
      </c>
      <c r="E43" s="60" t="s">
        <v>82</v>
      </c>
      <c r="F43" s="53" t="s">
        <v>14</v>
      </c>
      <c r="G43" s="191"/>
      <c r="H43" s="171" t="s">
        <v>83</v>
      </c>
      <c r="I43" s="172"/>
      <c r="J43" s="173"/>
      <c r="K43" s="171" t="s">
        <v>84</v>
      </c>
      <c r="L43" s="172"/>
      <c r="M43" s="173"/>
      <c r="N43" s="15">
        <v>40</v>
      </c>
      <c r="O43" s="16"/>
      <c r="P43" s="17">
        <f>'19'!Q43</f>
        <v>0</v>
      </c>
      <c r="Q43" s="17"/>
      <c r="R43" s="18">
        <f t="shared" si="1"/>
        <v>0</v>
      </c>
      <c r="S43" s="37">
        <v>1</v>
      </c>
      <c r="T43" s="20">
        <f t="shared" si="2"/>
        <v>0</v>
      </c>
      <c r="U43" s="6"/>
      <c r="V43" s="6"/>
      <c r="W43" s="6"/>
      <c r="X43" s="6"/>
      <c r="Y43" s="6"/>
      <c r="Z43" s="6"/>
    </row>
    <row r="44" spans="1:26" ht="18" customHeight="1" x14ac:dyDescent="0.2">
      <c r="A44" s="16"/>
      <c r="B44" s="18"/>
      <c r="C44" s="54"/>
      <c r="D44" s="61"/>
      <c r="E44" s="18"/>
      <c r="F44" s="54"/>
      <c r="G44" s="191"/>
      <c r="H44" s="174" t="s">
        <v>85</v>
      </c>
      <c r="I44" s="175"/>
      <c r="J44" s="38" t="s">
        <v>60</v>
      </c>
      <c r="K44" s="174" t="s">
        <v>86</v>
      </c>
      <c r="L44" s="175"/>
      <c r="M44" s="38" t="s">
        <v>60</v>
      </c>
      <c r="N44" s="15">
        <v>41</v>
      </c>
      <c r="O44" s="16"/>
      <c r="P44" s="17">
        <f>'19'!Q44</f>
        <v>0</v>
      </c>
      <c r="Q44" s="17"/>
      <c r="R44" s="18">
        <f t="shared" si="1"/>
        <v>0</v>
      </c>
      <c r="S44" s="62">
        <v>10</v>
      </c>
      <c r="T44" s="20">
        <f t="shared" si="2"/>
        <v>0</v>
      </c>
      <c r="U44" s="6"/>
      <c r="V44" s="6"/>
      <c r="W44" s="6"/>
      <c r="X44" s="6"/>
      <c r="Y44" s="6"/>
      <c r="Z44" s="6"/>
    </row>
    <row r="45" spans="1:26" ht="18" customHeight="1" x14ac:dyDescent="0.2">
      <c r="A45" s="16"/>
      <c r="B45" s="18"/>
      <c r="C45" s="54"/>
      <c r="D45" s="61"/>
      <c r="E45" s="18"/>
      <c r="F45" s="54"/>
      <c r="G45" s="191"/>
      <c r="H45" s="160" t="s">
        <v>335</v>
      </c>
      <c r="I45" s="161"/>
      <c r="J45" s="63"/>
      <c r="K45" s="160"/>
      <c r="L45" s="161"/>
      <c r="M45" s="63"/>
      <c r="N45" s="15">
        <v>42</v>
      </c>
      <c r="O45" s="16"/>
      <c r="P45" s="17">
        <f>'19'!Q45</f>
        <v>0</v>
      </c>
      <c r="Q45" s="17"/>
      <c r="R45" s="18">
        <f t="shared" si="1"/>
        <v>0</v>
      </c>
      <c r="S45" s="64">
        <v>1</v>
      </c>
      <c r="T45" s="20">
        <f t="shared" si="2"/>
        <v>0</v>
      </c>
      <c r="U45" s="6"/>
      <c r="V45" s="6"/>
      <c r="W45" s="6"/>
      <c r="X45" s="6"/>
      <c r="Y45" s="6"/>
      <c r="Z45" s="6"/>
    </row>
    <row r="46" spans="1:26" ht="18" customHeight="1" x14ac:dyDescent="0.2">
      <c r="A46" s="16"/>
      <c r="B46" s="18"/>
      <c r="C46" s="54"/>
      <c r="D46" s="61"/>
      <c r="E46" s="18"/>
      <c r="F46" s="54"/>
      <c r="G46" s="191"/>
      <c r="H46" s="160"/>
      <c r="I46" s="161"/>
      <c r="J46" s="63"/>
      <c r="K46" s="160"/>
      <c r="L46" s="161"/>
      <c r="M46" s="63"/>
      <c r="N46" s="15">
        <v>43</v>
      </c>
      <c r="O46" s="16"/>
      <c r="P46" s="17">
        <f>'19'!Q46</f>
        <v>0</v>
      </c>
      <c r="Q46" s="17"/>
      <c r="R46" s="18">
        <f t="shared" si="1"/>
        <v>0</v>
      </c>
      <c r="S46" s="64">
        <v>1</v>
      </c>
      <c r="T46" s="20">
        <f t="shared" si="2"/>
        <v>0</v>
      </c>
      <c r="U46" s="6"/>
      <c r="V46" s="6"/>
      <c r="W46" s="6"/>
      <c r="X46" s="6"/>
      <c r="Y46" s="6"/>
      <c r="Z46" s="6"/>
    </row>
    <row r="47" spans="1:26" ht="18" customHeight="1" x14ac:dyDescent="0.2">
      <c r="A47" s="16"/>
      <c r="B47" s="18"/>
      <c r="C47" s="54"/>
      <c r="D47" s="162" t="s">
        <v>80</v>
      </c>
      <c r="E47" s="163"/>
      <c r="F47" s="55">
        <f>SUM(F44:F46)</f>
        <v>0</v>
      </c>
      <c r="G47" s="191"/>
      <c r="H47" s="160"/>
      <c r="I47" s="161"/>
      <c r="J47" s="63"/>
      <c r="K47" s="160"/>
      <c r="L47" s="161"/>
      <c r="M47" s="63"/>
      <c r="N47" s="15">
        <v>44</v>
      </c>
      <c r="O47" s="16"/>
      <c r="P47" s="17">
        <f>'19'!Q47</f>
        <v>0</v>
      </c>
      <c r="Q47" s="17"/>
      <c r="R47" s="18">
        <f t="shared" si="1"/>
        <v>0</v>
      </c>
      <c r="S47" s="64">
        <v>1</v>
      </c>
      <c r="T47" s="20">
        <f t="shared" si="2"/>
        <v>0</v>
      </c>
      <c r="U47" s="6"/>
      <c r="V47" s="6"/>
      <c r="W47" s="6"/>
      <c r="X47" s="6"/>
      <c r="Y47" s="6"/>
      <c r="Z47" s="6"/>
    </row>
    <row r="48" spans="1:26" ht="18" customHeight="1" x14ac:dyDescent="0.2">
      <c r="A48" s="16"/>
      <c r="B48" s="18"/>
      <c r="C48" s="54"/>
      <c r="D48" s="202" t="s">
        <v>90</v>
      </c>
      <c r="E48" s="169"/>
      <c r="F48" s="170"/>
      <c r="G48" s="191"/>
      <c r="H48" s="160"/>
      <c r="I48" s="161"/>
      <c r="J48" s="63"/>
      <c r="K48" s="160"/>
      <c r="L48" s="161"/>
      <c r="M48" s="63"/>
      <c r="N48" s="15">
        <v>45</v>
      </c>
      <c r="O48" s="16"/>
      <c r="P48" s="17">
        <f>'19'!Q48</f>
        <v>0</v>
      </c>
      <c r="Q48" s="17"/>
      <c r="R48" s="18">
        <f t="shared" si="1"/>
        <v>0</v>
      </c>
      <c r="S48" s="64">
        <v>1</v>
      </c>
      <c r="T48" s="20">
        <f t="shared" si="2"/>
        <v>0</v>
      </c>
      <c r="U48" s="6"/>
      <c r="V48" s="6"/>
      <c r="W48" s="6"/>
      <c r="X48" s="6"/>
      <c r="Y48" s="6"/>
      <c r="Z48" s="6"/>
    </row>
    <row r="49" spans="1:26" ht="18" customHeight="1" x14ac:dyDescent="0.2">
      <c r="A49" s="16"/>
      <c r="B49" s="18"/>
      <c r="C49" s="54"/>
      <c r="D49" s="65" t="s">
        <v>77</v>
      </c>
      <c r="E49" s="66"/>
      <c r="F49" s="67" t="s">
        <v>14</v>
      </c>
      <c r="G49" s="191"/>
      <c r="H49" s="160"/>
      <c r="I49" s="161"/>
      <c r="J49" s="63"/>
      <c r="K49" s="160"/>
      <c r="L49" s="161"/>
      <c r="M49" s="63"/>
      <c r="N49" s="15">
        <v>46</v>
      </c>
      <c r="O49" s="16"/>
      <c r="P49" s="17">
        <f>'19'!Q49</f>
        <v>0</v>
      </c>
      <c r="Q49" s="17"/>
      <c r="R49" s="18">
        <f t="shared" si="1"/>
        <v>0</v>
      </c>
      <c r="S49" s="64">
        <v>1</v>
      </c>
      <c r="T49" s="20">
        <f t="shared" si="2"/>
        <v>0</v>
      </c>
      <c r="U49" s="6"/>
      <c r="V49" s="6"/>
      <c r="W49" s="6"/>
      <c r="X49" s="6"/>
      <c r="Y49" s="6"/>
      <c r="Z49" s="6"/>
    </row>
    <row r="50" spans="1:26" ht="18" customHeight="1" x14ac:dyDescent="0.2">
      <c r="A50" s="16"/>
      <c r="B50" s="18"/>
      <c r="C50" s="54"/>
      <c r="D50" s="176"/>
      <c r="E50" s="161"/>
      <c r="F50" s="54"/>
      <c r="G50" s="191"/>
      <c r="H50" s="160"/>
      <c r="I50" s="161"/>
      <c r="J50" s="63"/>
      <c r="K50" s="160"/>
      <c r="L50" s="161"/>
      <c r="M50" s="63"/>
      <c r="N50" s="15">
        <v>47</v>
      </c>
      <c r="O50" s="16"/>
      <c r="P50" s="17">
        <f>'19'!Q50</f>
        <v>0</v>
      </c>
      <c r="Q50" s="17"/>
      <c r="R50" s="18">
        <f t="shared" si="1"/>
        <v>0</v>
      </c>
      <c r="S50" s="64">
        <v>1</v>
      </c>
      <c r="T50" s="20">
        <f t="shared" si="2"/>
        <v>0</v>
      </c>
      <c r="U50" s="6"/>
      <c r="V50" s="6"/>
      <c r="W50" s="6"/>
      <c r="X50" s="6"/>
      <c r="Y50" s="6"/>
      <c r="Z50" s="6"/>
    </row>
    <row r="51" spans="1:26" ht="18" customHeight="1" x14ac:dyDescent="0.2">
      <c r="A51" s="16"/>
      <c r="B51" s="18"/>
      <c r="C51" s="54"/>
      <c r="D51" s="176"/>
      <c r="E51" s="161"/>
      <c r="F51" s="54"/>
      <c r="G51" s="191"/>
      <c r="H51" s="160"/>
      <c r="I51" s="161"/>
      <c r="J51" s="63"/>
      <c r="K51" s="160"/>
      <c r="L51" s="161"/>
      <c r="M51" s="63"/>
      <c r="N51" s="15">
        <v>48</v>
      </c>
      <c r="O51" s="16"/>
      <c r="P51" s="17">
        <f>'19'!Q51</f>
        <v>0</v>
      </c>
      <c r="Q51" s="17"/>
      <c r="R51" s="18">
        <f t="shared" si="1"/>
        <v>0</v>
      </c>
      <c r="S51" s="64">
        <v>1</v>
      </c>
      <c r="T51" s="20">
        <f t="shared" si="2"/>
        <v>0</v>
      </c>
      <c r="U51" s="6"/>
      <c r="V51" s="6"/>
      <c r="W51" s="6"/>
      <c r="X51" s="6"/>
      <c r="Y51" s="6"/>
      <c r="Z51" s="6"/>
    </row>
    <row r="52" spans="1:26" ht="18" customHeight="1" x14ac:dyDescent="0.2">
      <c r="A52" s="16"/>
      <c r="B52" s="18"/>
      <c r="C52" s="54"/>
      <c r="D52" s="176"/>
      <c r="E52" s="161"/>
      <c r="F52" s="54"/>
      <c r="G52" s="191"/>
      <c r="H52" s="160"/>
      <c r="I52" s="161"/>
      <c r="J52" s="63"/>
      <c r="K52" s="160"/>
      <c r="L52" s="161"/>
      <c r="M52" s="63"/>
      <c r="N52" s="68"/>
      <c r="O52" s="204" t="s">
        <v>91</v>
      </c>
      <c r="P52" s="205"/>
      <c r="Q52" s="205"/>
      <c r="R52" s="163"/>
      <c r="S52" s="203">
        <f>SUM(T4:T51)</f>
        <v>0</v>
      </c>
      <c r="T52" s="201"/>
      <c r="U52" s="6"/>
      <c r="V52" s="6"/>
      <c r="W52" s="6"/>
      <c r="X52" s="6"/>
      <c r="Y52" s="6"/>
      <c r="Z52" s="6"/>
    </row>
    <row r="53" spans="1:26" ht="12.75" customHeight="1" x14ac:dyDescent="0.2">
      <c r="A53" s="162" t="s">
        <v>80</v>
      </c>
      <c r="B53" s="163"/>
      <c r="C53" s="55">
        <f>SUM(C44:C52)</f>
        <v>0</v>
      </c>
      <c r="D53" s="162" t="s">
        <v>80</v>
      </c>
      <c r="E53" s="163"/>
      <c r="F53" s="55">
        <f>SUM(F50:F52)</f>
        <v>0</v>
      </c>
      <c r="G53" s="69"/>
      <c r="H53" s="164" t="s">
        <v>49</v>
      </c>
      <c r="I53" s="163"/>
      <c r="J53" s="70">
        <f>SUM(J45:J52)</f>
        <v>0</v>
      </c>
      <c r="K53" s="164" t="s">
        <v>49</v>
      </c>
      <c r="L53" s="163"/>
      <c r="M53" s="70">
        <f>SUM(M45:M52)</f>
        <v>0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M54" s="69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M55" s="69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M56" s="69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M57" s="69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M58" s="69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M59" s="69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M60" s="69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M61" s="69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2">
      <c r="A62" s="6"/>
      <c r="B62" s="6"/>
      <c r="C62" s="6"/>
      <c r="D62" s="6"/>
      <c r="E62" s="6"/>
      <c r="F62" s="6"/>
      <c r="G62" s="6"/>
      <c r="M62" s="69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2">
      <c r="A63" s="6"/>
      <c r="B63" s="6"/>
      <c r="C63" s="6"/>
      <c r="D63" s="6"/>
      <c r="E63" s="6"/>
      <c r="F63" s="6"/>
      <c r="G63" s="6"/>
      <c r="M63" s="69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2">
      <c r="A64" s="6"/>
      <c r="B64" s="6"/>
      <c r="C64" s="6"/>
      <c r="D64" s="6"/>
      <c r="E64" s="6"/>
      <c r="F64" s="6"/>
      <c r="G64" s="6"/>
      <c r="M64" s="69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2">
      <c r="A65" s="6"/>
      <c r="B65" s="6"/>
      <c r="C65" s="6"/>
      <c r="D65" s="6"/>
      <c r="E65" s="6"/>
      <c r="F65" s="6"/>
      <c r="G65" s="6"/>
      <c r="M65" s="69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2">
      <c r="A66" s="6"/>
      <c r="B66" s="6"/>
      <c r="C66" s="6"/>
      <c r="D66" s="6"/>
      <c r="E66" s="6"/>
      <c r="F66" s="6"/>
      <c r="G66" s="6"/>
      <c r="M66" s="69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2">
      <c r="A67" s="6"/>
      <c r="B67" s="6"/>
      <c r="C67" s="6"/>
      <c r="D67" s="6"/>
      <c r="E67" s="6"/>
      <c r="F67" s="6"/>
      <c r="G67" s="6"/>
      <c r="M67" s="69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2">
      <c r="A68" s="6"/>
      <c r="B68" s="6"/>
      <c r="C68" s="6"/>
      <c r="D68" s="6"/>
      <c r="E68" s="6"/>
      <c r="F68" s="6"/>
      <c r="G68" s="6"/>
      <c r="M68" s="69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2">
      <c r="A69" s="6"/>
      <c r="B69" s="6"/>
      <c r="C69" s="6"/>
      <c r="D69" s="6"/>
      <c r="E69" s="6"/>
      <c r="F69" s="6"/>
      <c r="G69" s="6"/>
      <c r="M69" s="69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2">
      <c r="A70" s="6"/>
      <c r="B70" s="6"/>
      <c r="C70" s="6"/>
      <c r="D70" s="6"/>
      <c r="E70" s="6"/>
      <c r="F70" s="6"/>
      <c r="G70" s="6"/>
      <c r="M70" s="69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2">
      <c r="A71" s="6"/>
      <c r="B71" s="6"/>
      <c r="C71" s="6"/>
      <c r="D71" s="6"/>
      <c r="E71" s="6"/>
      <c r="F71" s="6"/>
      <c r="G71" s="6"/>
      <c r="M71" s="69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2">
      <c r="A72" s="6"/>
      <c r="B72" s="6"/>
      <c r="C72" s="6"/>
      <c r="D72" s="6"/>
      <c r="E72" s="6"/>
      <c r="F72" s="6"/>
      <c r="G72" s="6"/>
      <c r="M72" s="69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2">
      <c r="A73" s="6"/>
      <c r="B73" s="6"/>
      <c r="C73" s="6"/>
      <c r="D73" s="6"/>
      <c r="E73" s="6"/>
      <c r="F73" s="6"/>
      <c r="G73" s="6"/>
      <c r="M73" s="69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2">
      <c r="A74" s="6"/>
      <c r="B74" s="6"/>
      <c r="C74" s="6"/>
      <c r="D74" s="6"/>
      <c r="E74" s="6"/>
      <c r="F74" s="6"/>
      <c r="G74" s="6"/>
      <c r="M74" s="69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2">
      <c r="A75" s="6"/>
      <c r="B75" s="6"/>
      <c r="C75" s="6"/>
      <c r="D75" s="6"/>
      <c r="E75" s="6"/>
      <c r="F75" s="6"/>
      <c r="G75" s="6"/>
      <c r="M75" s="69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2">
      <c r="A76" s="6"/>
      <c r="B76" s="6"/>
      <c r="C76" s="6"/>
      <c r="D76" s="6"/>
      <c r="E76" s="6"/>
      <c r="F76" s="6"/>
      <c r="G76" s="6"/>
      <c r="M76" s="69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2">
      <c r="A77" s="6"/>
      <c r="B77" s="6"/>
      <c r="C77" s="6"/>
      <c r="D77" s="6"/>
      <c r="E77" s="6"/>
      <c r="F77" s="6"/>
      <c r="G77" s="6"/>
      <c r="M77" s="69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2">
      <c r="A78" s="6"/>
      <c r="B78" s="6"/>
      <c r="C78" s="6"/>
      <c r="D78" s="6"/>
      <c r="E78" s="6"/>
      <c r="F78" s="6"/>
      <c r="G78" s="6"/>
      <c r="M78" s="69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2">
      <c r="A79" s="6"/>
      <c r="B79" s="6"/>
      <c r="C79" s="6"/>
      <c r="D79" s="6"/>
      <c r="E79" s="6"/>
      <c r="F79" s="6"/>
      <c r="G79" s="6"/>
      <c r="M79" s="69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2">
      <c r="A80" s="6"/>
      <c r="B80" s="6"/>
      <c r="C80" s="6"/>
      <c r="D80" s="6"/>
      <c r="E80" s="6"/>
      <c r="F80" s="6"/>
      <c r="G80" s="6"/>
      <c r="M80" s="69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2">
      <c r="A81" s="6"/>
      <c r="B81" s="6"/>
      <c r="C81" s="6"/>
      <c r="D81" s="6"/>
      <c r="E81" s="6"/>
      <c r="F81" s="6"/>
      <c r="G81" s="6"/>
      <c r="M81" s="69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2">
      <c r="A82" s="6"/>
      <c r="B82" s="6"/>
      <c r="C82" s="6"/>
      <c r="D82" s="6"/>
      <c r="E82" s="6"/>
      <c r="F82" s="6"/>
      <c r="G82" s="6"/>
      <c r="M82" s="69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2">
      <c r="A83" s="6"/>
      <c r="B83" s="6"/>
      <c r="C83" s="6"/>
      <c r="D83" s="6"/>
      <c r="E83" s="6"/>
      <c r="F83" s="6"/>
      <c r="G83" s="6"/>
      <c r="M83" s="69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2">
      <c r="A84" s="6"/>
      <c r="B84" s="6"/>
      <c r="C84" s="6"/>
      <c r="D84" s="6"/>
      <c r="E84" s="6"/>
      <c r="F84" s="6"/>
      <c r="G84" s="6"/>
      <c r="M84" s="69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2">
      <c r="A85" s="6"/>
      <c r="B85" s="6"/>
      <c r="C85" s="6"/>
      <c r="D85" s="6"/>
      <c r="E85" s="6"/>
      <c r="F85" s="6"/>
      <c r="G85" s="6"/>
      <c r="M85" s="69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2">
      <c r="A86" s="6"/>
      <c r="B86" s="6"/>
      <c r="C86" s="6"/>
      <c r="D86" s="6"/>
      <c r="E86" s="6"/>
      <c r="F86" s="6"/>
      <c r="G86" s="6"/>
      <c r="M86" s="69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2">
      <c r="A87" s="6"/>
      <c r="B87" s="6"/>
      <c r="C87" s="6"/>
      <c r="D87" s="6"/>
      <c r="E87" s="6"/>
      <c r="F87" s="6"/>
      <c r="G87" s="6"/>
      <c r="M87" s="69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2">
      <c r="A88" s="6"/>
      <c r="B88" s="6"/>
      <c r="C88" s="6"/>
      <c r="D88" s="6"/>
      <c r="E88" s="6"/>
      <c r="F88" s="6"/>
      <c r="G88" s="6"/>
      <c r="M88" s="69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2">
      <c r="A89" s="6"/>
      <c r="B89" s="6"/>
      <c r="C89" s="6"/>
      <c r="D89" s="6"/>
      <c r="E89" s="6"/>
      <c r="F89" s="6"/>
      <c r="G89" s="6"/>
      <c r="M89" s="69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2">
      <c r="A90" s="6"/>
      <c r="B90" s="6"/>
      <c r="C90" s="6"/>
      <c r="D90" s="6"/>
      <c r="E90" s="6"/>
      <c r="F90" s="6"/>
      <c r="G90" s="6"/>
      <c r="M90" s="69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2">
      <c r="A91" s="6"/>
      <c r="B91" s="6"/>
      <c r="C91" s="6"/>
      <c r="D91" s="6"/>
      <c r="E91" s="6"/>
      <c r="F91" s="6"/>
      <c r="G91" s="6"/>
      <c r="M91" s="69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2">
      <c r="A92" s="6"/>
      <c r="B92" s="6"/>
      <c r="C92" s="6"/>
      <c r="D92" s="6"/>
      <c r="E92" s="6"/>
      <c r="F92" s="6"/>
      <c r="G92" s="6"/>
      <c r="M92" s="69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2">
      <c r="A93" s="6"/>
      <c r="B93" s="6"/>
      <c r="C93" s="6"/>
      <c r="D93" s="6"/>
      <c r="E93" s="6"/>
      <c r="F93" s="6"/>
      <c r="G93" s="6"/>
      <c r="M93" s="69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2">
      <c r="A94" s="6"/>
      <c r="B94" s="6"/>
      <c r="C94" s="6"/>
      <c r="D94" s="6"/>
      <c r="E94" s="6"/>
      <c r="F94" s="6"/>
      <c r="G94" s="6"/>
      <c r="M94" s="69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2">
      <c r="A95" s="6"/>
      <c r="B95" s="6"/>
      <c r="C95" s="6"/>
      <c r="D95" s="6"/>
      <c r="E95" s="6"/>
      <c r="F95" s="6"/>
      <c r="G95" s="6"/>
      <c r="M95" s="69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2">
      <c r="A96" s="6"/>
      <c r="B96" s="6"/>
      <c r="C96" s="6"/>
      <c r="D96" s="6"/>
      <c r="E96" s="6"/>
      <c r="F96" s="6"/>
      <c r="G96" s="6"/>
      <c r="M96" s="69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2">
      <c r="A97" s="6"/>
      <c r="B97" s="6"/>
      <c r="C97" s="6"/>
      <c r="D97" s="6"/>
      <c r="E97" s="6"/>
      <c r="F97" s="6"/>
      <c r="G97" s="6"/>
      <c r="M97" s="69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2">
      <c r="A98" s="6"/>
      <c r="B98" s="6"/>
      <c r="C98" s="6"/>
      <c r="D98" s="6"/>
      <c r="E98" s="6"/>
      <c r="F98" s="6"/>
      <c r="G98" s="6"/>
      <c r="M98" s="69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2">
      <c r="A99" s="6"/>
      <c r="B99" s="6"/>
      <c r="C99" s="6"/>
      <c r="D99" s="6"/>
      <c r="E99" s="6"/>
      <c r="F99" s="6"/>
      <c r="G99" s="6"/>
      <c r="M99" s="69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2">
      <c r="A100" s="6"/>
      <c r="B100" s="6"/>
      <c r="C100" s="6"/>
      <c r="D100" s="6"/>
      <c r="E100" s="6"/>
      <c r="F100" s="6"/>
      <c r="G100" s="6"/>
      <c r="M100" s="69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2">
      <c r="A101" s="6"/>
      <c r="B101" s="6"/>
      <c r="C101" s="6"/>
      <c r="D101" s="6"/>
      <c r="E101" s="6"/>
      <c r="F101" s="6"/>
      <c r="G101" s="6"/>
      <c r="M101" s="69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2">
      <c r="A102" s="6"/>
      <c r="B102" s="6"/>
      <c r="C102" s="6"/>
      <c r="D102" s="6"/>
      <c r="E102" s="6"/>
      <c r="F102" s="6"/>
      <c r="G102" s="6"/>
      <c r="M102" s="69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2">
      <c r="A103" s="6"/>
      <c r="B103" s="6"/>
      <c r="C103" s="6"/>
      <c r="D103" s="6"/>
      <c r="E103" s="6"/>
      <c r="F103" s="6"/>
      <c r="G103" s="6"/>
      <c r="M103" s="69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2">
      <c r="A104" s="6"/>
      <c r="B104" s="6"/>
      <c r="C104" s="6"/>
      <c r="D104" s="6"/>
      <c r="E104" s="6"/>
      <c r="F104" s="6"/>
      <c r="G104" s="6"/>
      <c r="M104" s="69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2">
      <c r="A105" s="6"/>
      <c r="B105" s="6"/>
      <c r="C105" s="6"/>
      <c r="D105" s="6"/>
      <c r="E105" s="6"/>
      <c r="F105" s="6"/>
      <c r="G105" s="6"/>
      <c r="M105" s="69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2">
      <c r="A106" s="6"/>
      <c r="B106" s="6"/>
      <c r="C106" s="6"/>
      <c r="D106" s="6"/>
      <c r="E106" s="6"/>
      <c r="F106" s="6"/>
      <c r="G106" s="6"/>
      <c r="M106" s="69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2">
      <c r="A107" s="6"/>
      <c r="B107" s="6"/>
      <c r="C107" s="6"/>
      <c r="D107" s="6"/>
      <c r="E107" s="6"/>
      <c r="F107" s="6"/>
      <c r="G107" s="6"/>
      <c r="M107" s="69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2">
      <c r="A108" s="6"/>
      <c r="B108" s="6"/>
      <c r="C108" s="6"/>
      <c r="D108" s="6"/>
      <c r="E108" s="6"/>
      <c r="F108" s="6"/>
      <c r="G108" s="6"/>
      <c r="M108" s="69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2">
      <c r="A109" s="6"/>
      <c r="B109" s="6"/>
      <c r="C109" s="6"/>
      <c r="D109" s="6"/>
      <c r="E109" s="6"/>
      <c r="F109" s="6"/>
      <c r="G109" s="6"/>
      <c r="M109" s="69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2">
      <c r="A110" s="6"/>
      <c r="B110" s="6"/>
      <c r="C110" s="6"/>
      <c r="D110" s="6"/>
      <c r="E110" s="6"/>
      <c r="F110" s="6"/>
      <c r="G110" s="6"/>
      <c r="M110" s="69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2">
      <c r="A111" s="6"/>
      <c r="B111" s="6"/>
      <c r="C111" s="6"/>
      <c r="D111" s="6"/>
      <c r="E111" s="6"/>
      <c r="F111" s="6"/>
      <c r="G111" s="6"/>
      <c r="M111" s="69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2">
      <c r="A112" s="6"/>
      <c r="B112" s="6"/>
      <c r="C112" s="6"/>
      <c r="D112" s="6"/>
      <c r="E112" s="6"/>
      <c r="F112" s="6"/>
      <c r="G112" s="6"/>
      <c r="M112" s="69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2">
      <c r="A113" s="6"/>
      <c r="B113" s="6"/>
      <c r="C113" s="6"/>
      <c r="D113" s="6"/>
      <c r="E113" s="6"/>
      <c r="F113" s="6"/>
      <c r="G113" s="6"/>
      <c r="M113" s="69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2">
      <c r="A114" s="6"/>
      <c r="B114" s="6"/>
      <c r="C114" s="6"/>
      <c r="D114" s="6"/>
      <c r="E114" s="6"/>
      <c r="F114" s="6"/>
      <c r="G114" s="6"/>
      <c r="M114" s="69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2">
      <c r="A115" s="6"/>
      <c r="B115" s="6"/>
      <c r="C115" s="6"/>
      <c r="D115" s="6"/>
      <c r="E115" s="6"/>
      <c r="F115" s="6"/>
      <c r="G115" s="6"/>
      <c r="M115" s="69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2">
      <c r="A116" s="6"/>
      <c r="B116" s="6"/>
      <c r="C116" s="6"/>
      <c r="D116" s="6"/>
      <c r="E116" s="6"/>
      <c r="F116" s="6"/>
      <c r="G116" s="6"/>
      <c r="M116" s="69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2">
      <c r="A117" s="6"/>
      <c r="B117" s="6"/>
      <c r="C117" s="6"/>
      <c r="D117" s="6"/>
      <c r="E117" s="6"/>
      <c r="F117" s="6"/>
      <c r="G117" s="6"/>
      <c r="M117" s="69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2">
      <c r="A118" s="6"/>
      <c r="B118" s="6"/>
      <c r="C118" s="6"/>
      <c r="D118" s="6"/>
      <c r="E118" s="6"/>
      <c r="F118" s="6"/>
      <c r="G118" s="6"/>
      <c r="M118" s="69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2">
      <c r="A119" s="6"/>
      <c r="B119" s="6"/>
      <c r="C119" s="6"/>
      <c r="D119" s="6"/>
      <c r="E119" s="6"/>
      <c r="F119" s="6"/>
      <c r="G119" s="6"/>
      <c r="M119" s="69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2">
      <c r="A120" s="6"/>
      <c r="B120" s="6"/>
      <c r="C120" s="6"/>
      <c r="D120" s="6"/>
      <c r="E120" s="6"/>
      <c r="F120" s="6"/>
      <c r="G120" s="6"/>
      <c r="M120" s="69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2">
      <c r="A121" s="6"/>
      <c r="B121" s="6"/>
      <c r="C121" s="6"/>
      <c r="D121" s="6"/>
      <c r="E121" s="6"/>
      <c r="F121" s="6"/>
      <c r="G121" s="6"/>
      <c r="M121" s="69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2">
      <c r="A122" s="6"/>
      <c r="B122" s="6"/>
      <c r="C122" s="6"/>
      <c r="D122" s="6"/>
      <c r="E122" s="6"/>
      <c r="F122" s="6"/>
      <c r="G122" s="6"/>
      <c r="M122" s="69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2">
      <c r="A123" s="6"/>
      <c r="B123" s="6"/>
      <c r="C123" s="6"/>
      <c r="D123" s="6"/>
      <c r="E123" s="6"/>
      <c r="F123" s="6"/>
      <c r="G123" s="6"/>
      <c r="M123" s="69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2">
      <c r="A124" s="6"/>
      <c r="B124" s="6"/>
      <c r="C124" s="6"/>
      <c r="D124" s="6"/>
      <c r="E124" s="6"/>
      <c r="F124" s="6"/>
      <c r="G124" s="6"/>
      <c r="M124" s="69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2">
      <c r="A125" s="6"/>
      <c r="B125" s="6"/>
      <c r="C125" s="6"/>
      <c r="D125" s="6"/>
      <c r="E125" s="6"/>
      <c r="F125" s="6"/>
      <c r="G125" s="6"/>
      <c r="M125" s="69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2">
      <c r="A126" s="6"/>
      <c r="B126" s="6"/>
      <c r="C126" s="6"/>
      <c r="D126" s="6"/>
      <c r="E126" s="6"/>
      <c r="F126" s="6"/>
      <c r="G126" s="6"/>
      <c r="M126" s="69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2">
      <c r="A127" s="6"/>
      <c r="B127" s="6"/>
      <c r="C127" s="6"/>
      <c r="D127" s="6"/>
      <c r="E127" s="6"/>
      <c r="F127" s="6"/>
      <c r="G127" s="6"/>
      <c r="M127" s="69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2">
      <c r="A128" s="6"/>
      <c r="B128" s="6"/>
      <c r="C128" s="6"/>
      <c r="D128" s="6"/>
      <c r="E128" s="6"/>
      <c r="F128" s="6"/>
      <c r="G128" s="6"/>
      <c r="M128" s="69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2">
      <c r="A129" s="6"/>
      <c r="B129" s="6"/>
      <c r="C129" s="6"/>
      <c r="D129" s="6"/>
      <c r="E129" s="6"/>
      <c r="F129" s="6"/>
      <c r="G129" s="6"/>
      <c r="M129" s="69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2">
      <c r="A130" s="6"/>
      <c r="B130" s="6"/>
      <c r="C130" s="6"/>
      <c r="D130" s="6"/>
      <c r="E130" s="6"/>
      <c r="F130" s="6"/>
      <c r="G130" s="6"/>
      <c r="M130" s="69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2">
      <c r="A131" s="6"/>
      <c r="B131" s="6"/>
      <c r="C131" s="6"/>
      <c r="D131" s="6"/>
      <c r="E131" s="6"/>
      <c r="F131" s="6"/>
      <c r="G131" s="6"/>
      <c r="M131" s="69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2">
      <c r="A132" s="6"/>
      <c r="B132" s="6"/>
      <c r="C132" s="6"/>
      <c r="D132" s="6"/>
      <c r="E132" s="6"/>
      <c r="F132" s="6"/>
      <c r="G132" s="6"/>
      <c r="M132" s="69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2">
      <c r="A133" s="6"/>
      <c r="B133" s="6"/>
      <c r="C133" s="6"/>
      <c r="D133" s="6"/>
      <c r="E133" s="6"/>
      <c r="F133" s="6"/>
      <c r="G133" s="6"/>
      <c r="M133" s="69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2">
      <c r="A134" s="6"/>
      <c r="B134" s="6"/>
      <c r="C134" s="6"/>
      <c r="D134" s="6"/>
      <c r="E134" s="6"/>
      <c r="F134" s="6"/>
      <c r="G134" s="6"/>
      <c r="M134" s="69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2">
      <c r="A135" s="6"/>
      <c r="B135" s="6"/>
      <c r="C135" s="6"/>
      <c r="D135" s="6"/>
      <c r="E135" s="6"/>
      <c r="F135" s="6"/>
      <c r="G135" s="6"/>
      <c r="M135" s="69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2">
      <c r="A136" s="6"/>
      <c r="B136" s="6"/>
      <c r="C136" s="6"/>
      <c r="D136" s="6"/>
      <c r="E136" s="6"/>
      <c r="F136" s="6"/>
      <c r="G136" s="6"/>
      <c r="M136" s="69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2">
      <c r="A137" s="6"/>
      <c r="B137" s="6"/>
      <c r="C137" s="6"/>
      <c r="D137" s="6"/>
      <c r="E137" s="6"/>
      <c r="F137" s="6"/>
      <c r="G137" s="6"/>
      <c r="M137" s="69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2">
      <c r="A138" s="6"/>
      <c r="B138" s="6"/>
      <c r="C138" s="6"/>
      <c r="D138" s="6"/>
      <c r="E138" s="6"/>
      <c r="F138" s="6"/>
      <c r="G138" s="6"/>
      <c r="M138" s="69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2">
      <c r="A139" s="6"/>
      <c r="B139" s="6"/>
      <c r="C139" s="6"/>
      <c r="D139" s="6"/>
      <c r="E139" s="6"/>
      <c r="F139" s="6"/>
      <c r="G139" s="6"/>
      <c r="M139" s="69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2">
      <c r="A140" s="6"/>
      <c r="B140" s="6"/>
      <c r="C140" s="6"/>
      <c r="D140" s="6"/>
      <c r="E140" s="6"/>
      <c r="F140" s="6"/>
      <c r="G140" s="6"/>
      <c r="M140" s="69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2">
      <c r="A141" s="6"/>
      <c r="B141" s="6"/>
      <c r="C141" s="6"/>
      <c r="D141" s="6"/>
      <c r="E141" s="6"/>
      <c r="F141" s="6"/>
      <c r="G141" s="6"/>
      <c r="M141" s="69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2">
      <c r="A142" s="6"/>
      <c r="B142" s="6"/>
      <c r="C142" s="6"/>
      <c r="D142" s="6"/>
      <c r="E142" s="6"/>
      <c r="F142" s="6"/>
      <c r="G142" s="6"/>
      <c r="M142" s="69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2">
      <c r="A143" s="6"/>
      <c r="B143" s="6"/>
      <c r="C143" s="6"/>
      <c r="D143" s="6"/>
      <c r="E143" s="6"/>
      <c r="F143" s="6"/>
      <c r="G143" s="6"/>
      <c r="M143" s="69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2">
      <c r="A144" s="6"/>
      <c r="B144" s="6"/>
      <c r="C144" s="6"/>
      <c r="D144" s="6"/>
      <c r="E144" s="6"/>
      <c r="F144" s="6"/>
      <c r="G144" s="6"/>
      <c r="M144" s="69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2">
      <c r="A145" s="6"/>
      <c r="B145" s="6"/>
      <c r="C145" s="6"/>
      <c r="D145" s="6"/>
      <c r="E145" s="6"/>
      <c r="F145" s="6"/>
      <c r="G145" s="6"/>
      <c r="M145" s="69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2">
      <c r="A146" s="6"/>
      <c r="B146" s="6"/>
      <c r="C146" s="6"/>
      <c r="D146" s="6"/>
      <c r="E146" s="6"/>
      <c r="F146" s="6"/>
      <c r="G146" s="6"/>
      <c r="M146" s="69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2">
      <c r="A147" s="6"/>
      <c r="B147" s="6"/>
      <c r="C147" s="6"/>
      <c r="D147" s="6"/>
      <c r="E147" s="6"/>
      <c r="F147" s="6"/>
      <c r="G147" s="6"/>
      <c r="M147" s="69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2">
      <c r="A148" s="6"/>
      <c r="B148" s="6"/>
      <c r="C148" s="6"/>
      <c r="D148" s="6"/>
      <c r="E148" s="6"/>
      <c r="F148" s="6"/>
      <c r="G148" s="6"/>
      <c r="M148" s="69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2">
      <c r="A149" s="6"/>
      <c r="B149" s="6"/>
      <c r="C149" s="6"/>
      <c r="D149" s="6"/>
      <c r="E149" s="6"/>
      <c r="F149" s="6"/>
      <c r="G149" s="6"/>
      <c r="M149" s="69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2">
      <c r="A150" s="6"/>
      <c r="B150" s="6"/>
      <c r="C150" s="6"/>
      <c r="D150" s="6"/>
      <c r="E150" s="6"/>
      <c r="F150" s="6"/>
      <c r="G150" s="6"/>
      <c r="M150" s="69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2">
      <c r="A151" s="6"/>
      <c r="B151" s="6"/>
      <c r="C151" s="6"/>
      <c r="D151" s="6"/>
      <c r="E151" s="6"/>
      <c r="F151" s="6"/>
      <c r="G151" s="6"/>
      <c r="M151" s="69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2">
      <c r="A152" s="6"/>
      <c r="B152" s="6"/>
      <c r="C152" s="6"/>
      <c r="D152" s="6"/>
      <c r="E152" s="6"/>
      <c r="F152" s="6"/>
      <c r="G152" s="6"/>
      <c r="M152" s="69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2">
      <c r="A153" s="6"/>
      <c r="B153" s="6"/>
      <c r="C153" s="6"/>
      <c r="D153" s="6"/>
      <c r="E153" s="6"/>
      <c r="F153" s="6"/>
      <c r="G153" s="6"/>
      <c r="M153" s="69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2">
      <c r="A154" s="6"/>
      <c r="B154" s="6"/>
      <c r="C154" s="6"/>
      <c r="D154" s="6"/>
      <c r="E154" s="6"/>
      <c r="F154" s="6"/>
      <c r="G154" s="6"/>
      <c r="M154" s="69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2">
      <c r="A155" s="6"/>
      <c r="B155" s="6"/>
      <c r="C155" s="6"/>
      <c r="D155" s="6"/>
      <c r="E155" s="6"/>
      <c r="F155" s="6"/>
      <c r="G155" s="6"/>
      <c r="M155" s="69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2">
      <c r="A156" s="6"/>
      <c r="B156" s="6"/>
      <c r="C156" s="6"/>
      <c r="D156" s="6"/>
      <c r="E156" s="6"/>
      <c r="F156" s="6"/>
      <c r="G156" s="6"/>
      <c r="M156" s="69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2">
      <c r="A157" s="6"/>
      <c r="B157" s="6"/>
      <c r="C157" s="6"/>
      <c r="D157" s="6"/>
      <c r="E157" s="6"/>
      <c r="F157" s="6"/>
      <c r="G157" s="6"/>
      <c r="M157" s="69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2">
      <c r="A158" s="6"/>
      <c r="B158" s="6"/>
      <c r="C158" s="6"/>
      <c r="D158" s="6"/>
      <c r="E158" s="6"/>
      <c r="F158" s="6"/>
      <c r="G158" s="6"/>
      <c r="M158" s="69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2">
      <c r="A159" s="6"/>
      <c r="B159" s="6"/>
      <c r="C159" s="6"/>
      <c r="D159" s="6"/>
      <c r="E159" s="6"/>
      <c r="F159" s="6"/>
      <c r="G159" s="6"/>
      <c r="M159" s="69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2">
      <c r="A160" s="6"/>
      <c r="B160" s="6"/>
      <c r="C160" s="6"/>
      <c r="D160" s="6"/>
      <c r="E160" s="6"/>
      <c r="F160" s="6"/>
      <c r="G160" s="6"/>
      <c r="M160" s="69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2">
      <c r="A161" s="6"/>
      <c r="B161" s="6"/>
      <c r="C161" s="6"/>
      <c r="D161" s="6"/>
      <c r="E161" s="6"/>
      <c r="F161" s="6"/>
      <c r="G161" s="6"/>
      <c r="M161" s="69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2">
      <c r="A162" s="6"/>
      <c r="B162" s="6"/>
      <c r="C162" s="6"/>
      <c r="D162" s="6"/>
      <c r="E162" s="6"/>
      <c r="F162" s="6"/>
      <c r="G162" s="6"/>
      <c r="M162" s="69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2">
      <c r="A163" s="6"/>
      <c r="B163" s="6"/>
      <c r="C163" s="6"/>
      <c r="D163" s="6"/>
      <c r="E163" s="6"/>
      <c r="F163" s="6"/>
      <c r="G163" s="6"/>
      <c r="M163" s="69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2">
      <c r="A164" s="6"/>
      <c r="B164" s="6"/>
      <c r="C164" s="6"/>
      <c r="D164" s="6"/>
      <c r="E164" s="6"/>
      <c r="F164" s="6"/>
      <c r="G164" s="6"/>
      <c r="M164" s="69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2">
      <c r="A165" s="6"/>
      <c r="B165" s="6"/>
      <c r="C165" s="6"/>
      <c r="D165" s="6"/>
      <c r="E165" s="6"/>
      <c r="F165" s="6"/>
      <c r="G165" s="6"/>
      <c r="M165" s="69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2">
      <c r="A166" s="6"/>
      <c r="B166" s="6"/>
      <c r="C166" s="6"/>
      <c r="D166" s="6"/>
      <c r="E166" s="6"/>
      <c r="F166" s="6"/>
      <c r="G166" s="6"/>
      <c r="M166" s="69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2">
      <c r="A167" s="6"/>
      <c r="B167" s="6"/>
      <c r="C167" s="6"/>
      <c r="D167" s="6"/>
      <c r="E167" s="6"/>
      <c r="F167" s="6"/>
      <c r="G167" s="6"/>
      <c r="M167" s="69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2">
      <c r="A168" s="6"/>
      <c r="B168" s="6"/>
      <c r="C168" s="6"/>
      <c r="D168" s="6"/>
      <c r="E168" s="6"/>
      <c r="F168" s="6"/>
      <c r="G168" s="6"/>
      <c r="M168" s="69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2">
      <c r="A169" s="6"/>
      <c r="B169" s="6"/>
      <c r="C169" s="6"/>
      <c r="D169" s="6"/>
      <c r="E169" s="6"/>
      <c r="F169" s="6"/>
      <c r="G169" s="6"/>
      <c r="M169" s="69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2">
      <c r="A170" s="6"/>
      <c r="B170" s="6"/>
      <c r="C170" s="6"/>
      <c r="D170" s="6"/>
      <c r="E170" s="6"/>
      <c r="F170" s="6"/>
      <c r="G170" s="6"/>
      <c r="M170" s="69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2">
      <c r="A171" s="6"/>
      <c r="B171" s="6"/>
      <c r="C171" s="6"/>
      <c r="D171" s="6"/>
      <c r="E171" s="6"/>
      <c r="F171" s="6"/>
      <c r="G171" s="6"/>
      <c r="M171" s="69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2">
      <c r="A172" s="6"/>
      <c r="B172" s="6"/>
      <c r="C172" s="6"/>
      <c r="D172" s="6"/>
      <c r="E172" s="6"/>
      <c r="F172" s="6"/>
      <c r="G172" s="6"/>
      <c r="M172" s="69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2">
      <c r="A173" s="6"/>
      <c r="B173" s="6"/>
      <c r="C173" s="6"/>
      <c r="D173" s="6"/>
      <c r="E173" s="6"/>
      <c r="F173" s="6"/>
      <c r="G173" s="6"/>
      <c r="M173" s="69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2">
      <c r="A174" s="6"/>
      <c r="B174" s="6"/>
      <c r="C174" s="6"/>
      <c r="D174" s="6"/>
      <c r="E174" s="6"/>
      <c r="F174" s="6"/>
      <c r="G174" s="6"/>
      <c r="M174" s="69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2">
      <c r="A175" s="6"/>
      <c r="B175" s="6"/>
      <c r="C175" s="6"/>
      <c r="D175" s="6"/>
      <c r="E175" s="6"/>
      <c r="F175" s="6"/>
      <c r="G175" s="6"/>
      <c r="M175" s="69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2">
      <c r="A176" s="6"/>
      <c r="B176" s="6"/>
      <c r="C176" s="6"/>
      <c r="D176" s="6"/>
      <c r="E176" s="6"/>
      <c r="F176" s="6"/>
      <c r="G176" s="6"/>
      <c r="M176" s="69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2">
      <c r="A177" s="6"/>
      <c r="B177" s="6"/>
      <c r="C177" s="6"/>
      <c r="D177" s="6"/>
      <c r="E177" s="6"/>
      <c r="F177" s="6"/>
      <c r="G177" s="6"/>
      <c r="M177" s="69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2">
      <c r="A178" s="6"/>
      <c r="B178" s="6"/>
      <c r="C178" s="6"/>
      <c r="D178" s="6"/>
      <c r="E178" s="6"/>
      <c r="F178" s="6"/>
      <c r="G178" s="6"/>
      <c r="M178" s="69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2">
      <c r="A179" s="6"/>
      <c r="B179" s="6"/>
      <c r="C179" s="6"/>
      <c r="D179" s="6"/>
      <c r="E179" s="6"/>
      <c r="F179" s="6"/>
      <c r="G179" s="6"/>
      <c r="M179" s="69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2">
      <c r="A180" s="6"/>
      <c r="B180" s="6"/>
      <c r="C180" s="6"/>
      <c r="D180" s="6"/>
      <c r="E180" s="6"/>
      <c r="F180" s="6"/>
      <c r="G180" s="6"/>
      <c r="M180" s="69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2">
      <c r="A181" s="6"/>
      <c r="B181" s="6"/>
      <c r="C181" s="6"/>
      <c r="D181" s="6"/>
      <c r="E181" s="6"/>
      <c r="F181" s="6"/>
      <c r="G181" s="6"/>
      <c r="M181" s="69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2">
      <c r="A182" s="6"/>
      <c r="B182" s="6"/>
      <c r="C182" s="6"/>
      <c r="D182" s="6"/>
      <c r="E182" s="6"/>
      <c r="F182" s="6"/>
      <c r="G182" s="6"/>
      <c r="M182" s="69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2">
      <c r="A183" s="6"/>
      <c r="B183" s="6"/>
      <c r="C183" s="6"/>
      <c r="D183" s="6"/>
      <c r="E183" s="6"/>
      <c r="F183" s="6"/>
      <c r="G183" s="6"/>
      <c r="M183" s="69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2">
      <c r="A184" s="6"/>
      <c r="B184" s="6"/>
      <c r="C184" s="6"/>
      <c r="D184" s="6"/>
      <c r="E184" s="6"/>
      <c r="F184" s="6"/>
      <c r="G184" s="6"/>
      <c r="M184" s="69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2">
      <c r="A185" s="6"/>
      <c r="B185" s="6"/>
      <c r="C185" s="6"/>
      <c r="D185" s="6"/>
      <c r="E185" s="6"/>
      <c r="F185" s="6"/>
      <c r="G185" s="6"/>
      <c r="M185" s="69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2">
      <c r="A186" s="6"/>
      <c r="B186" s="6"/>
      <c r="C186" s="6"/>
      <c r="D186" s="6"/>
      <c r="E186" s="6"/>
      <c r="F186" s="6"/>
      <c r="G186" s="6"/>
      <c r="M186" s="69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2">
      <c r="A187" s="6"/>
      <c r="B187" s="6"/>
      <c r="C187" s="6"/>
      <c r="D187" s="6"/>
      <c r="E187" s="6"/>
      <c r="F187" s="6"/>
      <c r="G187" s="6"/>
      <c r="M187" s="69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2">
      <c r="A188" s="6"/>
      <c r="B188" s="6"/>
      <c r="C188" s="6"/>
      <c r="D188" s="6"/>
      <c r="E188" s="6"/>
      <c r="F188" s="6"/>
      <c r="G188" s="6"/>
      <c r="M188" s="69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2">
      <c r="A189" s="6"/>
      <c r="B189" s="6"/>
      <c r="C189" s="6"/>
      <c r="D189" s="6"/>
      <c r="E189" s="6"/>
      <c r="F189" s="6"/>
      <c r="G189" s="6"/>
      <c r="M189" s="69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2">
      <c r="A190" s="6"/>
      <c r="B190" s="6"/>
      <c r="C190" s="6"/>
      <c r="D190" s="6"/>
      <c r="E190" s="6"/>
      <c r="F190" s="6"/>
      <c r="G190" s="6"/>
      <c r="M190" s="69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2">
      <c r="A191" s="6"/>
      <c r="B191" s="6"/>
      <c r="C191" s="6"/>
      <c r="D191" s="6"/>
      <c r="E191" s="6"/>
      <c r="F191" s="6"/>
      <c r="G191" s="6"/>
      <c r="M191" s="69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2">
      <c r="A192" s="6"/>
      <c r="B192" s="6"/>
      <c r="C192" s="6"/>
      <c r="D192" s="6"/>
      <c r="E192" s="6"/>
      <c r="F192" s="6"/>
      <c r="G192" s="6"/>
      <c r="M192" s="69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2">
      <c r="A193" s="6"/>
      <c r="B193" s="6"/>
      <c r="C193" s="6"/>
      <c r="D193" s="6"/>
      <c r="E193" s="6"/>
      <c r="F193" s="6"/>
      <c r="G193" s="6"/>
      <c r="M193" s="69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2">
      <c r="A194" s="6"/>
      <c r="B194" s="6"/>
      <c r="C194" s="6"/>
      <c r="D194" s="6"/>
      <c r="E194" s="6"/>
      <c r="F194" s="6"/>
      <c r="G194" s="6"/>
      <c r="M194" s="69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2">
      <c r="A195" s="6"/>
      <c r="B195" s="6"/>
      <c r="C195" s="6"/>
      <c r="D195" s="6"/>
      <c r="E195" s="6"/>
      <c r="F195" s="6"/>
      <c r="G195" s="6"/>
      <c r="M195" s="69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2">
      <c r="A196" s="6"/>
      <c r="B196" s="6"/>
      <c r="C196" s="6"/>
      <c r="D196" s="6"/>
      <c r="E196" s="6"/>
      <c r="F196" s="6"/>
      <c r="G196" s="6"/>
      <c r="M196" s="69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2">
      <c r="A197" s="6"/>
      <c r="B197" s="6"/>
      <c r="C197" s="6"/>
      <c r="D197" s="6"/>
      <c r="E197" s="6"/>
      <c r="F197" s="6"/>
      <c r="G197" s="6"/>
      <c r="M197" s="69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2">
      <c r="A198" s="6"/>
      <c r="B198" s="6"/>
      <c r="C198" s="6"/>
      <c r="D198" s="6"/>
      <c r="E198" s="6"/>
      <c r="F198" s="6"/>
      <c r="G198" s="6"/>
      <c r="M198" s="69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2">
      <c r="A199" s="6"/>
      <c r="B199" s="6"/>
      <c r="C199" s="6"/>
      <c r="D199" s="6"/>
      <c r="E199" s="6"/>
      <c r="F199" s="6"/>
      <c r="G199" s="6"/>
      <c r="M199" s="69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2">
      <c r="A200" s="6"/>
      <c r="B200" s="6"/>
      <c r="C200" s="6"/>
      <c r="D200" s="6"/>
      <c r="E200" s="6"/>
      <c r="F200" s="6"/>
      <c r="G200" s="6"/>
      <c r="M200" s="69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2">
      <c r="A201" s="6"/>
      <c r="B201" s="6"/>
      <c r="C201" s="6"/>
      <c r="D201" s="6"/>
      <c r="E201" s="6"/>
      <c r="F201" s="6"/>
      <c r="G201" s="6"/>
      <c r="M201" s="69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2">
      <c r="A202" s="6"/>
      <c r="B202" s="6"/>
      <c r="C202" s="6"/>
      <c r="D202" s="6"/>
      <c r="E202" s="6"/>
      <c r="F202" s="6"/>
      <c r="G202" s="6"/>
      <c r="M202" s="69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2">
      <c r="A203" s="6"/>
      <c r="B203" s="6"/>
      <c r="C203" s="6"/>
      <c r="D203" s="6"/>
      <c r="E203" s="6"/>
      <c r="F203" s="6"/>
      <c r="G203" s="6"/>
      <c r="M203" s="69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2">
      <c r="A204" s="6"/>
      <c r="B204" s="6"/>
      <c r="C204" s="6"/>
      <c r="D204" s="6"/>
      <c r="E204" s="6"/>
      <c r="F204" s="6"/>
      <c r="G204" s="6"/>
      <c r="M204" s="69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2">
      <c r="A205" s="6"/>
      <c r="B205" s="6"/>
      <c r="C205" s="6"/>
      <c r="D205" s="6"/>
      <c r="E205" s="6"/>
      <c r="F205" s="6"/>
      <c r="G205" s="6"/>
      <c r="M205" s="69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2">
      <c r="A206" s="6"/>
      <c r="B206" s="6"/>
      <c r="C206" s="6"/>
      <c r="D206" s="6"/>
      <c r="E206" s="6"/>
      <c r="F206" s="6"/>
      <c r="G206" s="6"/>
      <c r="M206" s="69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2">
      <c r="A207" s="6"/>
      <c r="B207" s="6"/>
      <c r="C207" s="6"/>
      <c r="D207" s="6"/>
      <c r="E207" s="6"/>
      <c r="F207" s="6"/>
      <c r="G207" s="6"/>
      <c r="M207" s="69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2">
      <c r="A208" s="6"/>
      <c r="B208" s="6"/>
      <c r="C208" s="6"/>
      <c r="D208" s="6"/>
      <c r="E208" s="6"/>
      <c r="F208" s="6"/>
      <c r="G208" s="6"/>
      <c r="M208" s="69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2">
      <c r="A209" s="6"/>
      <c r="B209" s="6"/>
      <c r="C209" s="6"/>
      <c r="D209" s="6"/>
      <c r="E209" s="6"/>
      <c r="F209" s="6"/>
      <c r="G209" s="6"/>
      <c r="M209" s="69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2">
      <c r="A210" s="6"/>
      <c r="B210" s="6"/>
      <c r="C210" s="6"/>
      <c r="D210" s="6"/>
      <c r="E210" s="6"/>
      <c r="F210" s="6"/>
      <c r="G210" s="6"/>
      <c r="M210" s="69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2">
      <c r="A211" s="6"/>
      <c r="B211" s="6"/>
      <c r="C211" s="6"/>
      <c r="D211" s="6"/>
      <c r="E211" s="6"/>
      <c r="F211" s="6"/>
      <c r="G211" s="6"/>
      <c r="M211" s="69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2">
      <c r="A212" s="6"/>
      <c r="B212" s="6"/>
      <c r="C212" s="6"/>
      <c r="D212" s="6"/>
      <c r="E212" s="6"/>
      <c r="F212" s="6"/>
      <c r="G212" s="6"/>
      <c r="M212" s="69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2">
      <c r="A213" s="6"/>
      <c r="B213" s="6"/>
      <c r="C213" s="6"/>
      <c r="D213" s="6"/>
      <c r="E213" s="6"/>
      <c r="F213" s="6"/>
      <c r="G213" s="6"/>
      <c r="M213" s="69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2">
      <c r="A214" s="6"/>
      <c r="B214" s="6"/>
      <c r="C214" s="6"/>
      <c r="D214" s="6"/>
      <c r="E214" s="6"/>
      <c r="F214" s="6"/>
      <c r="G214" s="6"/>
      <c r="M214" s="69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2">
      <c r="A215" s="6"/>
      <c r="B215" s="6"/>
      <c r="C215" s="6"/>
      <c r="D215" s="6"/>
      <c r="E215" s="6"/>
      <c r="F215" s="6"/>
      <c r="G215" s="6"/>
      <c r="M215" s="69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2">
      <c r="A216" s="6"/>
      <c r="B216" s="6"/>
      <c r="C216" s="6"/>
      <c r="D216" s="6"/>
      <c r="E216" s="6"/>
      <c r="F216" s="6"/>
      <c r="G216" s="6"/>
      <c r="M216" s="69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2">
      <c r="A217" s="6"/>
      <c r="B217" s="6"/>
      <c r="C217" s="6"/>
      <c r="D217" s="6"/>
      <c r="E217" s="6"/>
      <c r="F217" s="6"/>
      <c r="G217" s="6"/>
      <c r="M217" s="69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2">
      <c r="A218" s="6"/>
      <c r="B218" s="6"/>
      <c r="C218" s="6"/>
      <c r="D218" s="6"/>
      <c r="E218" s="6"/>
      <c r="F218" s="6"/>
      <c r="G218" s="6"/>
      <c r="M218" s="69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2">
      <c r="A219" s="6"/>
      <c r="B219" s="6"/>
      <c r="C219" s="6"/>
      <c r="D219" s="6"/>
      <c r="E219" s="6"/>
      <c r="F219" s="6"/>
      <c r="G219" s="6"/>
      <c r="M219" s="69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2">
      <c r="A220" s="6"/>
      <c r="B220" s="6"/>
      <c r="C220" s="6"/>
      <c r="D220" s="6"/>
      <c r="E220" s="6"/>
      <c r="F220" s="6"/>
      <c r="G220" s="6"/>
      <c r="M220" s="69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2">
      <c r="A221" s="6"/>
      <c r="B221" s="6"/>
      <c r="C221" s="6"/>
      <c r="D221" s="6"/>
      <c r="E221" s="6"/>
      <c r="F221" s="6"/>
      <c r="G221" s="6"/>
      <c r="M221" s="69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2">
      <c r="A222" s="6"/>
      <c r="B222" s="6"/>
      <c r="C222" s="6"/>
      <c r="D222" s="6"/>
      <c r="E222" s="6"/>
      <c r="F222" s="6"/>
      <c r="G222" s="6"/>
      <c r="M222" s="69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2">
      <c r="A223" s="6"/>
      <c r="B223" s="6"/>
      <c r="C223" s="6"/>
      <c r="D223" s="6"/>
      <c r="E223" s="6"/>
      <c r="F223" s="6"/>
      <c r="G223" s="6"/>
      <c r="M223" s="69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2">
      <c r="A224" s="6"/>
      <c r="B224" s="6"/>
      <c r="C224" s="6"/>
      <c r="D224" s="6"/>
      <c r="E224" s="6"/>
      <c r="F224" s="6"/>
      <c r="G224" s="6"/>
      <c r="M224" s="69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2">
      <c r="A225" s="6"/>
      <c r="B225" s="6"/>
      <c r="C225" s="6"/>
      <c r="D225" s="6"/>
      <c r="E225" s="6"/>
      <c r="F225" s="6"/>
      <c r="G225" s="6"/>
      <c r="M225" s="69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2">
      <c r="A226" s="6"/>
      <c r="B226" s="6"/>
      <c r="C226" s="6"/>
      <c r="D226" s="6"/>
      <c r="E226" s="6"/>
      <c r="F226" s="6"/>
      <c r="G226" s="6"/>
      <c r="M226" s="69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2">
      <c r="A227" s="6"/>
      <c r="B227" s="6"/>
      <c r="C227" s="6"/>
      <c r="D227" s="6"/>
      <c r="E227" s="6"/>
      <c r="F227" s="6"/>
      <c r="G227" s="6"/>
      <c r="M227" s="69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2">
      <c r="A228" s="6"/>
      <c r="B228" s="6"/>
      <c r="C228" s="6"/>
      <c r="D228" s="6"/>
      <c r="E228" s="6"/>
      <c r="F228" s="6"/>
      <c r="G228" s="6"/>
      <c r="M228" s="69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2">
      <c r="A229" s="6"/>
      <c r="B229" s="6"/>
      <c r="C229" s="6"/>
      <c r="D229" s="6"/>
      <c r="E229" s="6"/>
      <c r="F229" s="6"/>
      <c r="G229" s="6"/>
      <c r="M229" s="69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2">
      <c r="A230" s="6"/>
      <c r="B230" s="6"/>
      <c r="C230" s="6"/>
      <c r="D230" s="6"/>
      <c r="E230" s="6"/>
      <c r="F230" s="6"/>
      <c r="G230" s="6"/>
      <c r="M230" s="69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2">
      <c r="A231" s="6"/>
      <c r="B231" s="6"/>
      <c r="C231" s="6"/>
      <c r="D231" s="6"/>
      <c r="E231" s="6"/>
      <c r="F231" s="6"/>
      <c r="G231" s="6"/>
      <c r="M231" s="69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2">
      <c r="A232" s="6"/>
      <c r="B232" s="6"/>
      <c r="C232" s="6"/>
      <c r="D232" s="6"/>
      <c r="E232" s="6"/>
      <c r="F232" s="6"/>
      <c r="G232" s="6"/>
      <c r="M232" s="69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2">
      <c r="A233" s="6"/>
      <c r="B233" s="6"/>
      <c r="C233" s="6"/>
      <c r="D233" s="6"/>
      <c r="E233" s="6"/>
      <c r="F233" s="6"/>
      <c r="G233" s="6"/>
      <c r="M233" s="69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2">
      <c r="A234" s="6"/>
      <c r="B234" s="6"/>
      <c r="C234" s="6"/>
      <c r="D234" s="6"/>
      <c r="E234" s="6"/>
      <c r="F234" s="6"/>
      <c r="G234" s="6"/>
      <c r="M234" s="69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2">
      <c r="A235" s="6"/>
      <c r="B235" s="6"/>
      <c r="C235" s="6"/>
      <c r="D235" s="6"/>
      <c r="E235" s="6"/>
      <c r="F235" s="6"/>
      <c r="G235" s="6"/>
      <c r="M235" s="69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2">
      <c r="A236" s="6"/>
      <c r="B236" s="6"/>
      <c r="C236" s="6"/>
      <c r="D236" s="6"/>
      <c r="E236" s="6"/>
      <c r="F236" s="6"/>
      <c r="G236" s="6"/>
      <c r="M236" s="69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2">
      <c r="A237" s="6"/>
      <c r="B237" s="6"/>
      <c r="C237" s="6"/>
      <c r="D237" s="6"/>
      <c r="E237" s="6"/>
      <c r="F237" s="6"/>
      <c r="G237" s="6"/>
      <c r="M237" s="69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2">
      <c r="A238" s="6"/>
      <c r="B238" s="6"/>
      <c r="C238" s="6"/>
      <c r="D238" s="6"/>
      <c r="E238" s="6"/>
      <c r="F238" s="6"/>
      <c r="G238" s="6"/>
      <c r="M238" s="69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2">
      <c r="A239" s="6"/>
      <c r="B239" s="6"/>
      <c r="C239" s="6"/>
      <c r="D239" s="6"/>
      <c r="E239" s="6"/>
      <c r="F239" s="6"/>
      <c r="G239" s="6"/>
      <c r="M239" s="69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2">
      <c r="A240" s="6"/>
      <c r="B240" s="6"/>
      <c r="C240" s="6"/>
      <c r="D240" s="6"/>
      <c r="E240" s="6"/>
      <c r="F240" s="6"/>
      <c r="G240" s="6"/>
      <c r="M240" s="69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2">
      <c r="A241" s="6"/>
      <c r="B241" s="6"/>
      <c r="C241" s="6"/>
      <c r="D241" s="6"/>
      <c r="E241" s="6"/>
      <c r="F241" s="6"/>
      <c r="G241" s="6"/>
      <c r="M241" s="69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2">
      <c r="A242" s="6"/>
      <c r="B242" s="6"/>
      <c r="C242" s="6"/>
      <c r="D242" s="6"/>
      <c r="E242" s="6"/>
      <c r="F242" s="6"/>
      <c r="G242" s="6"/>
      <c r="M242" s="69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2">
      <c r="A243" s="6"/>
      <c r="B243" s="6"/>
      <c r="C243" s="6"/>
      <c r="D243" s="6"/>
      <c r="E243" s="6"/>
      <c r="F243" s="6"/>
      <c r="G243" s="6"/>
      <c r="M243" s="69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2">
      <c r="A244" s="6"/>
      <c r="B244" s="6"/>
      <c r="C244" s="6"/>
      <c r="D244" s="6"/>
      <c r="E244" s="6"/>
      <c r="F244" s="6"/>
      <c r="G244" s="6"/>
      <c r="M244" s="69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2">
      <c r="A245" s="6"/>
      <c r="B245" s="6"/>
      <c r="C245" s="6"/>
      <c r="D245" s="6"/>
      <c r="E245" s="6"/>
      <c r="F245" s="6"/>
      <c r="G245" s="6"/>
      <c r="M245" s="69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2">
      <c r="A246" s="6"/>
      <c r="B246" s="6"/>
      <c r="C246" s="6"/>
      <c r="D246" s="6"/>
      <c r="E246" s="6"/>
      <c r="F246" s="6"/>
      <c r="G246" s="6"/>
      <c r="M246" s="69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2">
      <c r="A247" s="6"/>
      <c r="B247" s="6"/>
      <c r="C247" s="6"/>
      <c r="D247" s="6"/>
      <c r="E247" s="6"/>
      <c r="F247" s="6"/>
      <c r="G247" s="6"/>
      <c r="M247" s="69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2">
      <c r="A248" s="6"/>
      <c r="B248" s="6"/>
      <c r="C248" s="6"/>
      <c r="D248" s="6"/>
      <c r="E248" s="6"/>
      <c r="F248" s="6"/>
      <c r="G248" s="6"/>
      <c r="M248" s="69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2">
      <c r="A249" s="6"/>
      <c r="B249" s="6"/>
      <c r="C249" s="6"/>
      <c r="D249" s="6"/>
      <c r="E249" s="6"/>
      <c r="F249" s="6"/>
      <c r="G249" s="6"/>
      <c r="M249" s="69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2">
      <c r="A250" s="6"/>
      <c r="B250" s="6"/>
      <c r="C250" s="6"/>
      <c r="D250" s="6"/>
      <c r="E250" s="6"/>
      <c r="F250" s="6"/>
      <c r="G250" s="6"/>
      <c r="M250" s="69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2">
      <c r="A251" s="6"/>
      <c r="B251" s="6"/>
      <c r="C251" s="6"/>
      <c r="D251" s="6"/>
      <c r="E251" s="6"/>
      <c r="F251" s="6"/>
      <c r="G251" s="6"/>
      <c r="M251" s="69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2">
      <c r="A252" s="6"/>
      <c r="B252" s="6"/>
      <c r="C252" s="6"/>
      <c r="D252" s="6"/>
      <c r="E252" s="6"/>
      <c r="F252" s="6"/>
      <c r="G252" s="6"/>
      <c r="M252" s="69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2">
      <c r="A253" s="6"/>
      <c r="B253" s="6"/>
      <c r="C253" s="6"/>
      <c r="D253" s="6"/>
      <c r="E253" s="6"/>
      <c r="F253" s="6"/>
      <c r="G253" s="6"/>
      <c r="M253" s="69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2">
      <c r="A254" s="6"/>
      <c r="B254" s="6"/>
      <c r="C254" s="6"/>
      <c r="D254" s="6"/>
      <c r="E254" s="6"/>
      <c r="F254" s="6"/>
      <c r="G254" s="6"/>
      <c r="M254" s="69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2">
      <c r="A255" s="6"/>
      <c r="B255" s="6"/>
      <c r="C255" s="6"/>
      <c r="D255" s="6"/>
      <c r="E255" s="6"/>
      <c r="F255" s="6"/>
      <c r="G255" s="6"/>
      <c r="M255" s="69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2">
      <c r="A256" s="6"/>
      <c r="B256" s="6"/>
      <c r="C256" s="6"/>
      <c r="D256" s="6"/>
      <c r="E256" s="6"/>
      <c r="F256" s="6"/>
      <c r="G256" s="6"/>
      <c r="M256" s="69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2">
      <c r="A257" s="6"/>
      <c r="B257" s="6"/>
      <c r="C257" s="6"/>
      <c r="D257" s="6"/>
      <c r="E257" s="6"/>
      <c r="F257" s="6"/>
      <c r="G257" s="6"/>
      <c r="M257" s="69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2">
      <c r="A258" s="6"/>
      <c r="B258" s="6"/>
      <c r="C258" s="6"/>
      <c r="D258" s="6"/>
      <c r="E258" s="6"/>
      <c r="F258" s="6"/>
      <c r="G258" s="6"/>
      <c r="M258" s="69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2">
      <c r="A259" s="6"/>
      <c r="B259" s="6"/>
      <c r="C259" s="6"/>
      <c r="D259" s="6"/>
      <c r="E259" s="6"/>
      <c r="F259" s="6"/>
      <c r="G259" s="6"/>
      <c r="M259" s="69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2">
      <c r="A260" s="6"/>
      <c r="B260" s="6"/>
      <c r="C260" s="6"/>
      <c r="D260" s="6"/>
      <c r="E260" s="6"/>
      <c r="F260" s="6"/>
      <c r="G260" s="6"/>
      <c r="M260" s="69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2">
      <c r="A261" s="6"/>
      <c r="B261" s="6"/>
      <c r="C261" s="6"/>
      <c r="D261" s="6"/>
      <c r="E261" s="6"/>
      <c r="F261" s="6"/>
      <c r="G261" s="6"/>
      <c r="M261" s="69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2">
      <c r="A262" s="6"/>
      <c r="B262" s="6"/>
      <c r="C262" s="6"/>
      <c r="D262" s="6"/>
      <c r="E262" s="6"/>
      <c r="F262" s="6"/>
      <c r="G262" s="6"/>
      <c r="M262" s="69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2">
      <c r="A263" s="6"/>
      <c r="B263" s="6"/>
      <c r="C263" s="6"/>
      <c r="D263" s="6"/>
      <c r="E263" s="6"/>
      <c r="F263" s="6"/>
      <c r="G263" s="6"/>
      <c r="M263" s="69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2">
      <c r="A264" s="6"/>
      <c r="B264" s="6"/>
      <c r="C264" s="6"/>
      <c r="D264" s="6"/>
      <c r="E264" s="6"/>
      <c r="F264" s="6"/>
      <c r="G264" s="6"/>
      <c r="M264" s="69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2">
      <c r="A265" s="6"/>
      <c r="B265" s="6"/>
      <c r="C265" s="6"/>
      <c r="D265" s="6"/>
      <c r="E265" s="6"/>
      <c r="F265" s="6"/>
      <c r="G265" s="6"/>
      <c r="M265" s="69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2">
      <c r="A266" s="6"/>
      <c r="B266" s="6"/>
      <c r="C266" s="6"/>
      <c r="D266" s="6"/>
      <c r="E266" s="6"/>
      <c r="F266" s="6"/>
      <c r="G266" s="6"/>
      <c r="M266" s="69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2">
      <c r="A267" s="6"/>
      <c r="B267" s="6"/>
      <c r="C267" s="6"/>
      <c r="D267" s="6"/>
      <c r="E267" s="6"/>
      <c r="F267" s="6"/>
      <c r="G267" s="6"/>
      <c r="M267" s="69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2">
      <c r="A268" s="6"/>
      <c r="B268" s="6"/>
      <c r="C268" s="6"/>
      <c r="D268" s="6"/>
      <c r="E268" s="6"/>
      <c r="F268" s="6"/>
      <c r="G268" s="6"/>
      <c r="M268" s="69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2">
      <c r="A269" s="6"/>
      <c r="B269" s="6"/>
      <c r="C269" s="6"/>
      <c r="D269" s="6"/>
      <c r="E269" s="6"/>
      <c r="F269" s="6"/>
      <c r="G269" s="6"/>
      <c r="M269" s="69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2">
      <c r="A270" s="6"/>
      <c r="B270" s="6"/>
      <c r="C270" s="6"/>
      <c r="D270" s="6"/>
      <c r="E270" s="6"/>
      <c r="F270" s="6"/>
      <c r="G270" s="6"/>
      <c r="M270" s="69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2">
      <c r="A271" s="6"/>
      <c r="B271" s="6"/>
      <c r="C271" s="6"/>
      <c r="D271" s="6"/>
      <c r="E271" s="6"/>
      <c r="F271" s="6"/>
      <c r="G271" s="6"/>
      <c r="M271" s="69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2">
      <c r="A272" s="6"/>
      <c r="B272" s="6"/>
      <c r="C272" s="6"/>
      <c r="D272" s="6"/>
      <c r="E272" s="6"/>
      <c r="F272" s="6"/>
      <c r="G272" s="6"/>
      <c r="M272" s="69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2">
      <c r="A273" s="6"/>
      <c r="B273" s="6"/>
      <c r="C273" s="6"/>
      <c r="D273" s="6"/>
      <c r="E273" s="6"/>
      <c r="F273" s="6"/>
      <c r="G273" s="6"/>
      <c r="M273" s="69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2">
      <c r="A274" s="6"/>
      <c r="B274" s="6"/>
      <c r="C274" s="6"/>
      <c r="D274" s="6"/>
      <c r="E274" s="6"/>
      <c r="F274" s="6"/>
      <c r="G274" s="6"/>
      <c r="M274" s="69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2">
      <c r="A275" s="6"/>
      <c r="B275" s="6"/>
      <c r="C275" s="6"/>
      <c r="D275" s="6"/>
      <c r="E275" s="6"/>
      <c r="F275" s="6"/>
      <c r="G275" s="6"/>
      <c r="M275" s="69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2">
      <c r="A276" s="6"/>
      <c r="B276" s="6"/>
      <c r="C276" s="6"/>
      <c r="D276" s="6"/>
      <c r="E276" s="6"/>
      <c r="F276" s="6"/>
      <c r="G276" s="6"/>
      <c r="M276" s="69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2">
      <c r="A277" s="6"/>
      <c r="B277" s="6"/>
      <c r="C277" s="6"/>
      <c r="D277" s="6"/>
      <c r="E277" s="6"/>
      <c r="F277" s="6"/>
      <c r="G277" s="6"/>
      <c r="M277" s="69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2">
      <c r="A278" s="6"/>
      <c r="B278" s="6"/>
      <c r="C278" s="6"/>
      <c r="D278" s="6"/>
      <c r="E278" s="6"/>
      <c r="F278" s="6"/>
      <c r="G278" s="6"/>
      <c r="M278" s="69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2">
      <c r="A279" s="6"/>
      <c r="B279" s="6"/>
      <c r="C279" s="6"/>
      <c r="D279" s="6"/>
      <c r="E279" s="6"/>
      <c r="F279" s="6"/>
      <c r="G279" s="6"/>
      <c r="M279" s="69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2">
      <c r="A280" s="6"/>
      <c r="B280" s="6"/>
      <c r="C280" s="6"/>
      <c r="D280" s="6"/>
      <c r="E280" s="6"/>
      <c r="F280" s="6"/>
      <c r="G280" s="6"/>
      <c r="M280" s="69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2">
      <c r="A281" s="6"/>
      <c r="B281" s="6"/>
      <c r="C281" s="6"/>
      <c r="D281" s="6"/>
      <c r="E281" s="6"/>
      <c r="F281" s="6"/>
      <c r="G281" s="6"/>
      <c r="M281" s="69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2">
      <c r="A282" s="6"/>
      <c r="B282" s="6"/>
      <c r="C282" s="6"/>
      <c r="D282" s="6"/>
      <c r="E282" s="6"/>
      <c r="F282" s="6"/>
      <c r="G282" s="6"/>
      <c r="M282" s="69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2">
      <c r="A283" s="6"/>
      <c r="B283" s="6"/>
      <c r="C283" s="6"/>
      <c r="D283" s="6"/>
      <c r="E283" s="6"/>
      <c r="F283" s="6"/>
      <c r="G283" s="6"/>
      <c r="M283" s="69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2">
      <c r="A284" s="6"/>
      <c r="B284" s="6"/>
      <c r="C284" s="6"/>
      <c r="D284" s="6"/>
      <c r="E284" s="6"/>
      <c r="F284" s="6"/>
      <c r="G284" s="6"/>
      <c r="M284" s="69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2">
      <c r="A285" s="6"/>
      <c r="B285" s="6"/>
      <c r="C285" s="6"/>
      <c r="D285" s="6"/>
      <c r="E285" s="6"/>
      <c r="F285" s="6"/>
      <c r="G285" s="6"/>
      <c r="M285" s="69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2">
      <c r="A286" s="6"/>
      <c r="B286" s="6"/>
      <c r="C286" s="6"/>
      <c r="D286" s="6"/>
      <c r="E286" s="6"/>
      <c r="F286" s="6"/>
      <c r="G286" s="6"/>
      <c r="M286" s="69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2">
      <c r="A287" s="6"/>
      <c r="B287" s="6"/>
      <c r="C287" s="6"/>
      <c r="D287" s="6"/>
      <c r="E287" s="6"/>
      <c r="F287" s="6"/>
      <c r="G287" s="6"/>
      <c r="M287" s="69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2">
      <c r="A288" s="6"/>
      <c r="B288" s="6"/>
      <c r="C288" s="6"/>
      <c r="D288" s="6"/>
      <c r="E288" s="6"/>
      <c r="F288" s="6"/>
      <c r="G288" s="6"/>
      <c r="M288" s="69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2">
      <c r="A289" s="6"/>
      <c r="B289" s="6"/>
      <c r="C289" s="6"/>
      <c r="D289" s="6"/>
      <c r="E289" s="6"/>
      <c r="F289" s="6"/>
      <c r="G289" s="6"/>
      <c r="M289" s="69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2">
      <c r="A290" s="6"/>
      <c r="B290" s="6"/>
      <c r="C290" s="6"/>
      <c r="D290" s="6"/>
      <c r="E290" s="6"/>
      <c r="F290" s="6"/>
      <c r="G290" s="6"/>
      <c r="M290" s="69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2">
      <c r="A291" s="6"/>
      <c r="B291" s="6"/>
      <c r="C291" s="6"/>
      <c r="D291" s="6"/>
      <c r="E291" s="6"/>
      <c r="F291" s="6"/>
      <c r="G291" s="6"/>
      <c r="M291" s="69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2">
      <c r="A292" s="6"/>
      <c r="B292" s="6"/>
      <c r="C292" s="6"/>
      <c r="D292" s="6"/>
      <c r="E292" s="6"/>
      <c r="F292" s="6"/>
      <c r="G292" s="6"/>
      <c r="M292" s="69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2">
      <c r="A293" s="6"/>
      <c r="B293" s="6"/>
      <c r="C293" s="6"/>
      <c r="D293" s="6"/>
      <c r="E293" s="6"/>
      <c r="F293" s="6"/>
      <c r="G293" s="6"/>
      <c r="M293" s="69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2">
      <c r="A294" s="6"/>
      <c r="B294" s="6"/>
      <c r="C294" s="6"/>
      <c r="D294" s="6"/>
      <c r="E294" s="6"/>
      <c r="F294" s="6"/>
      <c r="G294" s="6"/>
      <c r="M294" s="69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2">
      <c r="A295" s="6"/>
      <c r="B295" s="6"/>
      <c r="C295" s="6"/>
      <c r="D295" s="6"/>
      <c r="E295" s="6"/>
      <c r="F295" s="6"/>
      <c r="G295" s="6"/>
      <c r="M295" s="69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2">
      <c r="A296" s="6"/>
      <c r="B296" s="6"/>
      <c r="C296" s="6"/>
      <c r="D296" s="6"/>
      <c r="E296" s="6"/>
      <c r="F296" s="6"/>
      <c r="G296" s="6"/>
      <c r="M296" s="69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2">
      <c r="A297" s="6"/>
      <c r="B297" s="6"/>
      <c r="C297" s="6"/>
      <c r="D297" s="6"/>
      <c r="E297" s="6"/>
      <c r="F297" s="6"/>
      <c r="G297" s="6"/>
      <c r="M297" s="69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2">
      <c r="A298" s="6"/>
      <c r="B298" s="6"/>
      <c r="C298" s="6"/>
      <c r="D298" s="6"/>
      <c r="E298" s="6"/>
      <c r="F298" s="6"/>
      <c r="G298" s="6"/>
      <c r="M298" s="69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2">
      <c r="A299" s="6"/>
      <c r="B299" s="6"/>
      <c r="C299" s="6"/>
      <c r="D299" s="6"/>
      <c r="E299" s="6"/>
      <c r="F299" s="6"/>
      <c r="G299" s="6"/>
      <c r="M299" s="69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2">
      <c r="A300" s="6"/>
      <c r="B300" s="6"/>
      <c r="C300" s="6"/>
      <c r="D300" s="6"/>
      <c r="E300" s="6"/>
      <c r="F300" s="6"/>
      <c r="G300" s="6"/>
      <c r="M300" s="69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2">
      <c r="A301" s="6"/>
      <c r="B301" s="6"/>
      <c r="C301" s="6"/>
      <c r="D301" s="6"/>
      <c r="E301" s="6"/>
      <c r="F301" s="6"/>
      <c r="G301" s="6"/>
      <c r="M301" s="69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2">
      <c r="A302" s="6"/>
      <c r="B302" s="6"/>
      <c r="C302" s="6"/>
      <c r="D302" s="6"/>
      <c r="E302" s="6"/>
      <c r="F302" s="6"/>
      <c r="G302" s="6"/>
      <c r="M302" s="69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2">
      <c r="A303" s="6"/>
      <c r="B303" s="6"/>
      <c r="C303" s="6"/>
      <c r="D303" s="6"/>
      <c r="E303" s="6"/>
      <c r="F303" s="6"/>
      <c r="G303" s="6"/>
      <c r="M303" s="69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2">
      <c r="A304" s="6"/>
      <c r="B304" s="6"/>
      <c r="C304" s="6"/>
      <c r="D304" s="6"/>
      <c r="E304" s="6"/>
      <c r="F304" s="6"/>
      <c r="G304" s="6"/>
      <c r="M304" s="69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2">
      <c r="A305" s="6"/>
      <c r="B305" s="6"/>
      <c r="C305" s="6"/>
      <c r="D305" s="6"/>
      <c r="E305" s="6"/>
      <c r="F305" s="6"/>
      <c r="G305" s="6"/>
      <c r="M305" s="69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2">
      <c r="A306" s="6"/>
      <c r="B306" s="6"/>
      <c r="C306" s="6"/>
      <c r="D306" s="6"/>
      <c r="E306" s="6"/>
      <c r="F306" s="6"/>
      <c r="G306" s="6"/>
      <c r="M306" s="69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2">
      <c r="A307" s="6"/>
      <c r="B307" s="6"/>
      <c r="C307" s="6"/>
      <c r="D307" s="6"/>
      <c r="E307" s="6"/>
      <c r="F307" s="6"/>
      <c r="G307" s="6"/>
      <c r="M307" s="69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2">
      <c r="A308" s="6"/>
      <c r="B308" s="6"/>
      <c r="C308" s="6"/>
      <c r="D308" s="6"/>
      <c r="E308" s="6"/>
      <c r="F308" s="6"/>
      <c r="G308" s="6"/>
      <c r="M308" s="69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2">
      <c r="A309" s="6"/>
      <c r="B309" s="6"/>
      <c r="C309" s="6"/>
      <c r="D309" s="6"/>
      <c r="E309" s="6"/>
      <c r="F309" s="6"/>
      <c r="G309" s="6"/>
      <c r="M309" s="69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2">
      <c r="A310" s="6"/>
      <c r="B310" s="6"/>
      <c r="C310" s="6"/>
      <c r="D310" s="6"/>
      <c r="E310" s="6"/>
      <c r="F310" s="6"/>
      <c r="G310" s="6"/>
      <c r="M310" s="69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2">
      <c r="A311" s="6"/>
      <c r="B311" s="6"/>
      <c r="C311" s="6"/>
      <c r="D311" s="6"/>
      <c r="E311" s="6"/>
      <c r="F311" s="6"/>
      <c r="G311" s="6"/>
      <c r="M311" s="69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2">
      <c r="A312" s="6"/>
      <c r="B312" s="6"/>
      <c r="C312" s="6"/>
      <c r="D312" s="6"/>
      <c r="E312" s="6"/>
      <c r="F312" s="6"/>
      <c r="G312" s="6"/>
      <c r="M312" s="69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2">
      <c r="A313" s="6"/>
      <c r="B313" s="6"/>
      <c r="C313" s="6"/>
      <c r="D313" s="6"/>
      <c r="E313" s="6"/>
      <c r="F313" s="6"/>
      <c r="G313" s="6"/>
      <c r="M313" s="69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2">
      <c r="A314" s="6"/>
      <c r="B314" s="6"/>
      <c r="C314" s="6"/>
      <c r="D314" s="6"/>
      <c r="E314" s="6"/>
      <c r="F314" s="6"/>
      <c r="G314" s="6"/>
      <c r="M314" s="69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2">
      <c r="A315" s="6"/>
      <c r="B315" s="6"/>
      <c r="C315" s="6"/>
      <c r="D315" s="6"/>
      <c r="E315" s="6"/>
      <c r="F315" s="6"/>
      <c r="G315" s="6"/>
      <c r="M315" s="69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2">
      <c r="A316" s="6"/>
      <c r="B316" s="6"/>
      <c r="C316" s="6"/>
      <c r="D316" s="6"/>
      <c r="E316" s="6"/>
      <c r="F316" s="6"/>
      <c r="G316" s="6"/>
      <c r="M316" s="69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2">
      <c r="A317" s="6"/>
      <c r="B317" s="6"/>
      <c r="C317" s="6"/>
      <c r="D317" s="6"/>
      <c r="E317" s="6"/>
      <c r="F317" s="6"/>
      <c r="G317" s="6"/>
      <c r="M317" s="69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2">
      <c r="A318" s="6"/>
      <c r="B318" s="6"/>
      <c r="C318" s="6"/>
      <c r="D318" s="6"/>
      <c r="E318" s="6"/>
      <c r="F318" s="6"/>
      <c r="G318" s="6"/>
      <c r="M318" s="69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2">
      <c r="A319" s="6"/>
      <c r="B319" s="6"/>
      <c r="C319" s="6"/>
      <c r="D319" s="6"/>
      <c r="E319" s="6"/>
      <c r="F319" s="6"/>
      <c r="G319" s="6"/>
      <c r="M319" s="69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2">
      <c r="A320" s="6"/>
      <c r="B320" s="6"/>
      <c r="C320" s="6"/>
      <c r="D320" s="6"/>
      <c r="E320" s="6"/>
      <c r="F320" s="6"/>
      <c r="G320" s="6"/>
      <c r="M320" s="69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2">
      <c r="A321" s="6"/>
      <c r="B321" s="6"/>
      <c r="C321" s="6"/>
      <c r="D321" s="6"/>
      <c r="E321" s="6"/>
      <c r="F321" s="6"/>
      <c r="G321" s="6"/>
      <c r="M321" s="69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2">
      <c r="A322" s="6"/>
      <c r="B322" s="6"/>
      <c r="C322" s="6"/>
      <c r="D322" s="6"/>
      <c r="E322" s="6"/>
      <c r="F322" s="6"/>
      <c r="G322" s="6"/>
      <c r="M322" s="69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2">
      <c r="A323" s="6"/>
      <c r="B323" s="6"/>
      <c r="C323" s="6"/>
      <c r="D323" s="6"/>
      <c r="E323" s="6"/>
      <c r="F323" s="6"/>
      <c r="G323" s="6"/>
      <c r="M323" s="69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2">
      <c r="A324" s="6"/>
      <c r="B324" s="6"/>
      <c r="C324" s="6"/>
      <c r="D324" s="6"/>
      <c r="E324" s="6"/>
      <c r="F324" s="6"/>
      <c r="G324" s="6"/>
      <c r="M324" s="69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2">
      <c r="A325" s="6"/>
      <c r="B325" s="6"/>
      <c r="C325" s="6"/>
      <c r="D325" s="6"/>
      <c r="E325" s="6"/>
      <c r="F325" s="6"/>
      <c r="G325" s="6"/>
      <c r="M325" s="69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2">
      <c r="A326" s="6"/>
      <c r="B326" s="6"/>
      <c r="C326" s="6"/>
      <c r="D326" s="6"/>
      <c r="E326" s="6"/>
      <c r="F326" s="6"/>
      <c r="G326" s="6"/>
      <c r="M326" s="69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2">
      <c r="A327" s="6"/>
      <c r="B327" s="6"/>
      <c r="C327" s="6"/>
      <c r="D327" s="6"/>
      <c r="E327" s="6"/>
      <c r="F327" s="6"/>
      <c r="G327" s="6"/>
      <c r="M327" s="69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2">
      <c r="A328" s="6"/>
      <c r="B328" s="6"/>
      <c r="C328" s="6"/>
      <c r="D328" s="6"/>
      <c r="E328" s="6"/>
      <c r="F328" s="6"/>
      <c r="G328" s="6"/>
      <c r="M328" s="69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2">
      <c r="A329" s="6"/>
      <c r="B329" s="6"/>
      <c r="C329" s="6"/>
      <c r="D329" s="6"/>
      <c r="E329" s="6"/>
      <c r="F329" s="6"/>
      <c r="G329" s="6"/>
      <c r="M329" s="69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2">
      <c r="A330" s="6"/>
      <c r="B330" s="6"/>
      <c r="C330" s="6"/>
      <c r="D330" s="6"/>
      <c r="E330" s="6"/>
      <c r="F330" s="6"/>
      <c r="G330" s="6"/>
      <c r="M330" s="69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2">
      <c r="A331" s="6"/>
      <c r="B331" s="6"/>
      <c r="C331" s="6"/>
      <c r="D331" s="6"/>
      <c r="E331" s="6"/>
      <c r="F331" s="6"/>
      <c r="G331" s="6"/>
      <c r="M331" s="69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2">
      <c r="A332" s="6"/>
      <c r="B332" s="6"/>
      <c r="C332" s="6"/>
      <c r="D332" s="6"/>
      <c r="E332" s="6"/>
      <c r="F332" s="6"/>
      <c r="G332" s="6"/>
      <c r="M332" s="69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2">
      <c r="A333" s="6"/>
      <c r="B333" s="6"/>
      <c r="C333" s="6"/>
      <c r="D333" s="6"/>
      <c r="E333" s="6"/>
      <c r="F333" s="6"/>
      <c r="G333" s="6"/>
      <c r="M333" s="69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2">
      <c r="A334" s="6"/>
      <c r="B334" s="6"/>
      <c r="C334" s="6"/>
      <c r="D334" s="6"/>
      <c r="E334" s="6"/>
      <c r="F334" s="6"/>
      <c r="G334" s="6"/>
      <c r="M334" s="69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2">
      <c r="A335" s="6"/>
      <c r="B335" s="6"/>
      <c r="C335" s="6"/>
      <c r="D335" s="6"/>
      <c r="E335" s="6"/>
      <c r="F335" s="6"/>
      <c r="G335" s="6"/>
      <c r="M335" s="69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2">
      <c r="A336" s="6"/>
      <c r="B336" s="6"/>
      <c r="C336" s="6"/>
      <c r="D336" s="6"/>
      <c r="E336" s="6"/>
      <c r="F336" s="6"/>
      <c r="G336" s="6"/>
      <c r="M336" s="69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2">
      <c r="A337" s="6"/>
      <c r="B337" s="6"/>
      <c r="C337" s="6"/>
      <c r="D337" s="6"/>
      <c r="E337" s="6"/>
      <c r="F337" s="6"/>
      <c r="G337" s="6"/>
      <c r="M337" s="69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2">
      <c r="A338" s="6"/>
      <c r="B338" s="6"/>
      <c r="C338" s="6"/>
      <c r="D338" s="6"/>
      <c r="E338" s="6"/>
      <c r="F338" s="6"/>
      <c r="G338" s="6"/>
      <c r="M338" s="69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2">
      <c r="A339" s="6"/>
      <c r="B339" s="6"/>
      <c r="C339" s="6"/>
      <c r="D339" s="6"/>
      <c r="E339" s="6"/>
      <c r="F339" s="6"/>
      <c r="G339" s="6"/>
      <c r="M339" s="69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2">
      <c r="A340" s="6"/>
      <c r="B340" s="6"/>
      <c r="C340" s="6"/>
      <c r="D340" s="6"/>
      <c r="E340" s="6"/>
      <c r="F340" s="6"/>
      <c r="G340" s="6"/>
      <c r="M340" s="69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2">
      <c r="A341" s="6"/>
      <c r="B341" s="6"/>
      <c r="C341" s="6"/>
      <c r="D341" s="6"/>
      <c r="E341" s="6"/>
      <c r="F341" s="6"/>
      <c r="G341" s="6"/>
      <c r="M341" s="69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2">
      <c r="A342" s="6"/>
      <c r="B342" s="6"/>
      <c r="C342" s="6"/>
      <c r="D342" s="6"/>
      <c r="E342" s="6"/>
      <c r="F342" s="6"/>
      <c r="G342" s="6"/>
      <c r="M342" s="69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2">
      <c r="A343" s="6"/>
      <c r="B343" s="6"/>
      <c r="C343" s="6"/>
      <c r="D343" s="6"/>
      <c r="E343" s="6"/>
      <c r="F343" s="6"/>
      <c r="G343" s="6"/>
      <c r="M343" s="69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2">
      <c r="A344" s="6"/>
      <c r="B344" s="6"/>
      <c r="C344" s="6"/>
      <c r="D344" s="6"/>
      <c r="E344" s="6"/>
      <c r="F344" s="6"/>
      <c r="G344" s="6"/>
      <c r="M344" s="69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2">
      <c r="A345" s="6"/>
      <c r="B345" s="6"/>
      <c r="C345" s="6"/>
      <c r="D345" s="6"/>
      <c r="E345" s="6"/>
      <c r="F345" s="6"/>
      <c r="G345" s="6"/>
      <c r="M345" s="69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2">
      <c r="A346" s="6"/>
      <c r="B346" s="6"/>
      <c r="C346" s="6"/>
      <c r="D346" s="6"/>
      <c r="E346" s="6"/>
      <c r="F346" s="6"/>
      <c r="G346" s="6"/>
      <c r="M346" s="69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2">
      <c r="A347" s="6"/>
      <c r="B347" s="6"/>
      <c r="C347" s="6"/>
      <c r="D347" s="6"/>
      <c r="E347" s="6"/>
      <c r="F347" s="6"/>
      <c r="G347" s="6"/>
      <c r="M347" s="69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2">
      <c r="A348" s="6"/>
      <c r="B348" s="6"/>
      <c r="C348" s="6"/>
      <c r="D348" s="6"/>
      <c r="E348" s="6"/>
      <c r="F348" s="6"/>
      <c r="G348" s="6"/>
      <c r="M348" s="69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2">
      <c r="A349" s="6"/>
      <c r="B349" s="6"/>
      <c r="C349" s="6"/>
      <c r="D349" s="6"/>
      <c r="E349" s="6"/>
      <c r="F349" s="6"/>
      <c r="G349" s="6"/>
      <c r="M349" s="69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2">
      <c r="A350" s="6"/>
      <c r="B350" s="6"/>
      <c r="C350" s="6"/>
      <c r="D350" s="6"/>
      <c r="E350" s="6"/>
      <c r="F350" s="6"/>
      <c r="G350" s="6"/>
      <c r="M350" s="69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2">
      <c r="A351" s="6"/>
      <c r="B351" s="6"/>
      <c r="C351" s="6"/>
      <c r="D351" s="6"/>
      <c r="E351" s="6"/>
      <c r="F351" s="6"/>
      <c r="G351" s="6"/>
      <c r="M351" s="69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2">
      <c r="A352" s="6"/>
      <c r="B352" s="6"/>
      <c r="C352" s="6"/>
      <c r="D352" s="6"/>
      <c r="E352" s="6"/>
      <c r="F352" s="6"/>
      <c r="G352" s="6"/>
      <c r="M352" s="69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2">
      <c r="A353" s="6"/>
      <c r="B353" s="6"/>
      <c r="C353" s="6"/>
      <c r="D353" s="6"/>
      <c r="E353" s="6"/>
      <c r="F353" s="6"/>
      <c r="G353" s="6"/>
      <c r="M353" s="69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2">
      <c r="A354" s="6"/>
      <c r="B354" s="6"/>
      <c r="C354" s="6"/>
      <c r="D354" s="6"/>
      <c r="E354" s="6"/>
      <c r="F354" s="6"/>
      <c r="G354" s="6"/>
      <c r="M354" s="69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2">
      <c r="A355" s="6"/>
      <c r="B355" s="6"/>
      <c r="C355" s="6"/>
      <c r="D355" s="6"/>
      <c r="E355" s="6"/>
      <c r="F355" s="6"/>
      <c r="G355" s="6"/>
      <c r="M355" s="69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2">
      <c r="A356" s="6"/>
      <c r="B356" s="6"/>
      <c r="C356" s="6"/>
      <c r="D356" s="6"/>
      <c r="E356" s="6"/>
      <c r="F356" s="6"/>
      <c r="G356" s="6"/>
      <c r="M356" s="69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2">
      <c r="A357" s="6"/>
      <c r="B357" s="6"/>
      <c r="C357" s="6"/>
      <c r="D357" s="6"/>
      <c r="E357" s="6"/>
      <c r="F357" s="6"/>
      <c r="G357" s="6"/>
      <c r="M357" s="69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2">
      <c r="A358" s="6"/>
      <c r="B358" s="6"/>
      <c r="C358" s="6"/>
      <c r="D358" s="6"/>
      <c r="E358" s="6"/>
      <c r="F358" s="6"/>
      <c r="G358" s="6"/>
      <c r="M358" s="69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2">
      <c r="A359" s="6"/>
      <c r="B359" s="6"/>
      <c r="C359" s="6"/>
      <c r="D359" s="6"/>
      <c r="E359" s="6"/>
      <c r="F359" s="6"/>
      <c r="G359" s="6"/>
      <c r="M359" s="69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2">
      <c r="A360" s="6"/>
      <c r="B360" s="6"/>
      <c r="C360" s="6"/>
      <c r="D360" s="6"/>
      <c r="E360" s="6"/>
      <c r="F360" s="6"/>
      <c r="G360" s="6"/>
      <c r="M360" s="69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2">
      <c r="A361" s="6"/>
      <c r="B361" s="6"/>
      <c r="C361" s="6"/>
      <c r="D361" s="6"/>
      <c r="E361" s="6"/>
      <c r="F361" s="6"/>
      <c r="G361" s="6"/>
      <c r="M361" s="69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2">
      <c r="A362" s="6"/>
      <c r="B362" s="6"/>
      <c r="C362" s="6"/>
      <c r="D362" s="6"/>
      <c r="E362" s="6"/>
      <c r="F362" s="6"/>
      <c r="G362" s="6"/>
      <c r="M362" s="69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2">
      <c r="A363" s="6"/>
      <c r="B363" s="6"/>
      <c r="C363" s="6"/>
      <c r="D363" s="6"/>
      <c r="E363" s="6"/>
      <c r="F363" s="6"/>
      <c r="G363" s="6"/>
      <c r="M363" s="69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2">
      <c r="A364" s="6"/>
      <c r="B364" s="6"/>
      <c r="C364" s="6"/>
      <c r="D364" s="6"/>
      <c r="E364" s="6"/>
      <c r="F364" s="6"/>
      <c r="G364" s="6"/>
      <c r="M364" s="69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2">
      <c r="A365" s="6"/>
      <c r="B365" s="6"/>
      <c r="C365" s="6"/>
      <c r="D365" s="6"/>
      <c r="E365" s="6"/>
      <c r="F365" s="6"/>
      <c r="G365" s="6"/>
      <c r="M365" s="69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2">
      <c r="A366" s="6"/>
      <c r="B366" s="6"/>
      <c r="C366" s="6"/>
      <c r="D366" s="6"/>
      <c r="E366" s="6"/>
      <c r="F366" s="6"/>
      <c r="G366" s="6"/>
      <c r="M366" s="69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2">
      <c r="A367" s="6"/>
      <c r="B367" s="6"/>
      <c r="C367" s="6"/>
      <c r="D367" s="6"/>
      <c r="E367" s="6"/>
      <c r="F367" s="6"/>
      <c r="G367" s="6"/>
      <c r="M367" s="69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2">
      <c r="A368" s="6"/>
      <c r="B368" s="6"/>
      <c r="C368" s="6"/>
      <c r="D368" s="6"/>
      <c r="E368" s="6"/>
      <c r="F368" s="6"/>
      <c r="G368" s="6"/>
      <c r="M368" s="69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2">
      <c r="A369" s="6"/>
      <c r="B369" s="6"/>
      <c r="C369" s="6"/>
      <c r="D369" s="6"/>
      <c r="E369" s="6"/>
      <c r="F369" s="6"/>
      <c r="G369" s="6"/>
      <c r="M369" s="69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2">
      <c r="A370" s="6"/>
      <c r="B370" s="6"/>
      <c r="C370" s="6"/>
      <c r="D370" s="6"/>
      <c r="E370" s="6"/>
      <c r="F370" s="6"/>
      <c r="G370" s="6"/>
      <c r="M370" s="69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2">
      <c r="A371" s="6"/>
      <c r="B371" s="6"/>
      <c r="C371" s="6"/>
      <c r="D371" s="6"/>
      <c r="E371" s="6"/>
      <c r="F371" s="6"/>
      <c r="G371" s="6"/>
      <c r="M371" s="69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2">
      <c r="A372" s="6"/>
      <c r="B372" s="6"/>
      <c r="C372" s="6"/>
      <c r="D372" s="6"/>
      <c r="E372" s="6"/>
      <c r="F372" s="6"/>
      <c r="G372" s="6"/>
      <c r="M372" s="69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2">
      <c r="A373" s="6"/>
      <c r="B373" s="6"/>
      <c r="C373" s="6"/>
      <c r="D373" s="6"/>
      <c r="E373" s="6"/>
      <c r="F373" s="6"/>
      <c r="G373" s="6"/>
      <c r="M373" s="69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2">
      <c r="A374" s="6"/>
      <c r="B374" s="6"/>
      <c r="C374" s="6"/>
      <c r="D374" s="6"/>
      <c r="E374" s="6"/>
      <c r="F374" s="6"/>
      <c r="G374" s="6"/>
      <c r="M374" s="69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2">
      <c r="A375" s="6"/>
      <c r="B375" s="6"/>
      <c r="C375" s="6"/>
      <c r="D375" s="6"/>
      <c r="E375" s="6"/>
      <c r="F375" s="6"/>
      <c r="G375" s="6"/>
      <c r="M375" s="69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2">
      <c r="A376" s="6"/>
      <c r="B376" s="6"/>
      <c r="C376" s="6"/>
      <c r="D376" s="6"/>
      <c r="E376" s="6"/>
      <c r="F376" s="6"/>
      <c r="G376" s="6"/>
      <c r="M376" s="69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2">
      <c r="A377" s="6"/>
      <c r="B377" s="6"/>
      <c r="C377" s="6"/>
      <c r="D377" s="6"/>
      <c r="E377" s="6"/>
      <c r="F377" s="6"/>
      <c r="G377" s="6"/>
      <c r="M377" s="69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2">
      <c r="A378" s="6"/>
      <c r="B378" s="6"/>
      <c r="C378" s="6"/>
      <c r="D378" s="6"/>
      <c r="E378" s="6"/>
      <c r="F378" s="6"/>
      <c r="G378" s="6"/>
      <c r="M378" s="69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2">
      <c r="A379" s="6"/>
      <c r="B379" s="6"/>
      <c r="C379" s="6"/>
      <c r="D379" s="6"/>
      <c r="E379" s="6"/>
      <c r="F379" s="6"/>
      <c r="G379" s="6"/>
      <c r="M379" s="69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2">
      <c r="A380" s="6"/>
      <c r="B380" s="6"/>
      <c r="C380" s="6"/>
      <c r="D380" s="6"/>
      <c r="E380" s="6"/>
      <c r="F380" s="6"/>
      <c r="G380" s="6"/>
      <c r="M380" s="69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2">
      <c r="A381" s="6"/>
      <c r="B381" s="6"/>
      <c r="C381" s="6"/>
      <c r="D381" s="6"/>
      <c r="E381" s="6"/>
      <c r="F381" s="6"/>
      <c r="G381" s="6"/>
      <c r="M381" s="69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2">
      <c r="A382" s="6"/>
      <c r="B382" s="6"/>
      <c r="C382" s="6"/>
      <c r="D382" s="6"/>
      <c r="E382" s="6"/>
      <c r="F382" s="6"/>
      <c r="G382" s="6"/>
      <c r="M382" s="69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2">
      <c r="A383" s="6"/>
      <c r="B383" s="6"/>
      <c r="C383" s="6"/>
      <c r="D383" s="6"/>
      <c r="E383" s="6"/>
      <c r="F383" s="6"/>
      <c r="G383" s="6"/>
      <c r="M383" s="69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2">
      <c r="A384" s="6"/>
      <c r="B384" s="6"/>
      <c r="C384" s="6"/>
      <c r="D384" s="6"/>
      <c r="E384" s="6"/>
      <c r="F384" s="6"/>
      <c r="G384" s="6"/>
      <c r="M384" s="69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2">
      <c r="A385" s="6"/>
      <c r="B385" s="6"/>
      <c r="C385" s="6"/>
      <c r="D385" s="6"/>
      <c r="E385" s="6"/>
      <c r="F385" s="6"/>
      <c r="G385" s="6"/>
      <c r="M385" s="69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2">
      <c r="A386" s="6"/>
      <c r="B386" s="6"/>
      <c r="C386" s="6"/>
      <c r="D386" s="6"/>
      <c r="E386" s="6"/>
      <c r="F386" s="6"/>
      <c r="G386" s="6"/>
      <c r="M386" s="69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2">
      <c r="A387" s="6"/>
      <c r="B387" s="6"/>
      <c r="C387" s="6"/>
      <c r="D387" s="6"/>
      <c r="E387" s="6"/>
      <c r="F387" s="6"/>
      <c r="G387" s="6"/>
      <c r="M387" s="69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2">
      <c r="A388" s="6"/>
      <c r="B388" s="6"/>
      <c r="C388" s="6"/>
      <c r="D388" s="6"/>
      <c r="E388" s="6"/>
      <c r="F388" s="6"/>
      <c r="G388" s="6"/>
      <c r="M388" s="69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2">
      <c r="A389" s="6"/>
      <c r="B389" s="6"/>
      <c r="C389" s="6"/>
      <c r="D389" s="6"/>
      <c r="E389" s="6"/>
      <c r="F389" s="6"/>
      <c r="G389" s="6"/>
      <c r="M389" s="69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2">
      <c r="A390" s="6"/>
      <c r="B390" s="6"/>
      <c r="C390" s="6"/>
      <c r="D390" s="6"/>
      <c r="E390" s="6"/>
      <c r="F390" s="6"/>
      <c r="G390" s="6"/>
      <c r="M390" s="69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2">
      <c r="A391" s="6"/>
      <c r="B391" s="6"/>
      <c r="C391" s="6"/>
      <c r="D391" s="6"/>
      <c r="E391" s="6"/>
      <c r="F391" s="6"/>
      <c r="G391" s="6"/>
      <c r="M391" s="69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2">
      <c r="A392" s="6"/>
      <c r="B392" s="6"/>
      <c r="C392" s="6"/>
      <c r="D392" s="6"/>
      <c r="E392" s="6"/>
      <c r="F392" s="6"/>
      <c r="G392" s="6"/>
      <c r="M392" s="69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2">
      <c r="A393" s="6"/>
      <c r="B393" s="6"/>
      <c r="C393" s="6"/>
      <c r="D393" s="6"/>
      <c r="E393" s="6"/>
      <c r="F393" s="6"/>
      <c r="G393" s="6"/>
      <c r="M393" s="69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2">
      <c r="A394" s="6"/>
      <c r="B394" s="6"/>
      <c r="C394" s="6"/>
      <c r="D394" s="6"/>
      <c r="E394" s="6"/>
      <c r="F394" s="6"/>
      <c r="G394" s="6"/>
      <c r="M394" s="69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2">
      <c r="A395" s="6"/>
      <c r="B395" s="6"/>
      <c r="C395" s="6"/>
      <c r="D395" s="6"/>
      <c r="E395" s="6"/>
      <c r="F395" s="6"/>
      <c r="G395" s="6"/>
      <c r="M395" s="69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2">
      <c r="A396" s="6"/>
      <c r="B396" s="6"/>
      <c r="C396" s="6"/>
      <c r="D396" s="6"/>
      <c r="E396" s="6"/>
      <c r="F396" s="6"/>
      <c r="G396" s="6"/>
      <c r="M396" s="69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2">
      <c r="A397" s="6"/>
      <c r="B397" s="6"/>
      <c r="C397" s="6"/>
      <c r="D397" s="6"/>
      <c r="E397" s="6"/>
      <c r="F397" s="6"/>
      <c r="G397" s="6"/>
      <c r="M397" s="69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2">
      <c r="A398" s="6"/>
      <c r="B398" s="6"/>
      <c r="C398" s="6"/>
      <c r="D398" s="6"/>
      <c r="E398" s="6"/>
      <c r="F398" s="6"/>
      <c r="G398" s="6"/>
      <c r="M398" s="69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2">
      <c r="A399" s="6"/>
      <c r="B399" s="6"/>
      <c r="C399" s="6"/>
      <c r="D399" s="6"/>
      <c r="E399" s="6"/>
      <c r="F399" s="6"/>
      <c r="G399" s="6"/>
      <c r="M399" s="69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2">
      <c r="A400" s="6"/>
      <c r="B400" s="6"/>
      <c r="C400" s="6"/>
      <c r="D400" s="6"/>
      <c r="E400" s="6"/>
      <c r="F400" s="6"/>
      <c r="G400" s="6"/>
      <c r="M400" s="69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2">
      <c r="A401" s="6"/>
      <c r="B401" s="6"/>
      <c r="C401" s="6"/>
      <c r="D401" s="6"/>
      <c r="E401" s="6"/>
      <c r="F401" s="6"/>
      <c r="G401" s="6"/>
      <c r="M401" s="69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2">
      <c r="A402" s="6"/>
      <c r="B402" s="6"/>
      <c r="C402" s="6"/>
      <c r="D402" s="6"/>
      <c r="E402" s="6"/>
      <c r="F402" s="6"/>
      <c r="G402" s="6"/>
      <c r="M402" s="69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2">
      <c r="A403" s="6"/>
      <c r="B403" s="6"/>
      <c r="C403" s="6"/>
      <c r="D403" s="6"/>
      <c r="E403" s="6"/>
      <c r="F403" s="6"/>
      <c r="G403" s="6"/>
      <c r="M403" s="69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2">
      <c r="A404" s="6"/>
      <c r="B404" s="6"/>
      <c r="C404" s="6"/>
      <c r="D404" s="6"/>
      <c r="E404" s="6"/>
      <c r="F404" s="6"/>
      <c r="G404" s="6"/>
      <c r="M404" s="69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2">
      <c r="A405" s="6"/>
      <c r="B405" s="6"/>
      <c r="C405" s="6"/>
      <c r="D405" s="6"/>
      <c r="E405" s="6"/>
      <c r="F405" s="6"/>
      <c r="G405" s="6"/>
      <c r="M405" s="69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2">
      <c r="A406" s="6"/>
      <c r="B406" s="6"/>
      <c r="C406" s="6"/>
      <c r="D406" s="6"/>
      <c r="E406" s="6"/>
      <c r="F406" s="6"/>
      <c r="G406" s="6"/>
      <c r="M406" s="69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2">
      <c r="A407" s="6"/>
      <c r="B407" s="6"/>
      <c r="C407" s="6"/>
      <c r="D407" s="6"/>
      <c r="E407" s="6"/>
      <c r="F407" s="6"/>
      <c r="G407" s="6"/>
      <c r="M407" s="69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2">
      <c r="A408" s="6"/>
      <c r="B408" s="6"/>
      <c r="C408" s="6"/>
      <c r="D408" s="6"/>
      <c r="E408" s="6"/>
      <c r="F408" s="6"/>
      <c r="G408" s="6"/>
      <c r="M408" s="69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2">
      <c r="A409" s="6"/>
      <c r="B409" s="6"/>
      <c r="C409" s="6"/>
      <c r="D409" s="6"/>
      <c r="E409" s="6"/>
      <c r="F409" s="6"/>
      <c r="G409" s="6"/>
      <c r="M409" s="69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2">
      <c r="A410" s="6"/>
      <c r="B410" s="6"/>
      <c r="C410" s="6"/>
      <c r="D410" s="6"/>
      <c r="E410" s="6"/>
      <c r="F410" s="6"/>
      <c r="G410" s="6"/>
      <c r="M410" s="69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2">
      <c r="A411" s="6"/>
      <c r="B411" s="6"/>
      <c r="C411" s="6"/>
      <c r="D411" s="6"/>
      <c r="E411" s="6"/>
      <c r="F411" s="6"/>
      <c r="G411" s="6"/>
      <c r="M411" s="69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2">
      <c r="A412" s="6"/>
      <c r="B412" s="6"/>
      <c r="C412" s="6"/>
      <c r="D412" s="6"/>
      <c r="E412" s="6"/>
      <c r="F412" s="6"/>
      <c r="G412" s="6"/>
      <c r="M412" s="69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2">
      <c r="A413" s="6"/>
      <c r="B413" s="6"/>
      <c r="C413" s="6"/>
      <c r="D413" s="6"/>
      <c r="E413" s="6"/>
      <c r="F413" s="6"/>
      <c r="G413" s="6"/>
      <c r="M413" s="69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2">
      <c r="A414" s="6"/>
      <c r="B414" s="6"/>
      <c r="C414" s="6"/>
      <c r="D414" s="6"/>
      <c r="E414" s="6"/>
      <c r="F414" s="6"/>
      <c r="G414" s="6"/>
      <c r="M414" s="69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2">
      <c r="A415" s="6"/>
      <c r="B415" s="6"/>
      <c r="C415" s="6"/>
      <c r="D415" s="6"/>
      <c r="E415" s="6"/>
      <c r="F415" s="6"/>
      <c r="G415" s="6"/>
      <c r="M415" s="69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2">
      <c r="A416" s="6"/>
      <c r="B416" s="6"/>
      <c r="C416" s="6"/>
      <c r="D416" s="6"/>
      <c r="E416" s="6"/>
      <c r="F416" s="6"/>
      <c r="G416" s="6"/>
      <c r="M416" s="69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2">
      <c r="A417" s="6"/>
      <c r="B417" s="6"/>
      <c r="C417" s="6"/>
      <c r="D417" s="6"/>
      <c r="E417" s="6"/>
      <c r="F417" s="6"/>
      <c r="G417" s="6"/>
      <c r="M417" s="69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2">
      <c r="A418" s="6"/>
      <c r="B418" s="6"/>
      <c r="C418" s="6"/>
      <c r="D418" s="6"/>
      <c r="E418" s="6"/>
      <c r="F418" s="6"/>
      <c r="G418" s="6"/>
      <c r="M418" s="69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2">
      <c r="A419" s="6"/>
      <c r="B419" s="6"/>
      <c r="C419" s="6"/>
      <c r="D419" s="6"/>
      <c r="E419" s="6"/>
      <c r="F419" s="6"/>
      <c r="G419" s="6"/>
      <c r="M419" s="69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2">
      <c r="A420" s="6"/>
      <c r="B420" s="6"/>
      <c r="C420" s="6"/>
      <c r="D420" s="6"/>
      <c r="E420" s="6"/>
      <c r="F420" s="6"/>
      <c r="G420" s="6"/>
      <c r="M420" s="69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2">
      <c r="A421" s="6"/>
      <c r="B421" s="6"/>
      <c r="C421" s="6"/>
      <c r="D421" s="6"/>
      <c r="E421" s="6"/>
      <c r="F421" s="6"/>
      <c r="G421" s="6"/>
      <c r="M421" s="69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2">
      <c r="A422" s="6"/>
      <c r="B422" s="6"/>
      <c r="C422" s="6"/>
      <c r="D422" s="6"/>
      <c r="E422" s="6"/>
      <c r="F422" s="6"/>
      <c r="G422" s="6"/>
      <c r="M422" s="69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2">
      <c r="A423" s="6"/>
      <c r="B423" s="6"/>
      <c r="C423" s="6"/>
      <c r="D423" s="6"/>
      <c r="E423" s="6"/>
      <c r="F423" s="6"/>
      <c r="G423" s="6"/>
      <c r="M423" s="69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2">
      <c r="A424" s="6"/>
      <c r="B424" s="6"/>
      <c r="C424" s="6"/>
      <c r="D424" s="6"/>
      <c r="E424" s="6"/>
      <c r="F424" s="6"/>
      <c r="G424" s="6"/>
      <c r="M424" s="69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2">
      <c r="A425" s="6"/>
      <c r="B425" s="6"/>
      <c r="C425" s="6"/>
      <c r="D425" s="6"/>
      <c r="E425" s="6"/>
      <c r="F425" s="6"/>
      <c r="G425" s="6"/>
      <c r="M425" s="69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2">
      <c r="A426" s="6"/>
      <c r="B426" s="6"/>
      <c r="C426" s="6"/>
      <c r="D426" s="6"/>
      <c r="E426" s="6"/>
      <c r="F426" s="6"/>
      <c r="G426" s="6"/>
      <c r="M426" s="69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2">
      <c r="A427" s="6"/>
      <c r="B427" s="6"/>
      <c r="C427" s="6"/>
      <c r="D427" s="6"/>
      <c r="E427" s="6"/>
      <c r="F427" s="6"/>
      <c r="G427" s="6"/>
      <c r="M427" s="69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2">
      <c r="A428" s="6"/>
      <c r="B428" s="6"/>
      <c r="C428" s="6"/>
      <c r="D428" s="6"/>
      <c r="E428" s="6"/>
      <c r="F428" s="6"/>
      <c r="G428" s="6"/>
      <c r="M428" s="69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2">
      <c r="A429" s="6"/>
      <c r="B429" s="6"/>
      <c r="C429" s="6"/>
      <c r="D429" s="6"/>
      <c r="E429" s="6"/>
      <c r="F429" s="6"/>
      <c r="G429" s="6"/>
      <c r="M429" s="69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2">
      <c r="A430" s="6"/>
      <c r="B430" s="6"/>
      <c r="C430" s="6"/>
      <c r="D430" s="6"/>
      <c r="E430" s="6"/>
      <c r="F430" s="6"/>
      <c r="G430" s="6"/>
      <c r="M430" s="69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2">
      <c r="A431" s="6"/>
      <c r="B431" s="6"/>
      <c r="C431" s="6"/>
      <c r="D431" s="6"/>
      <c r="E431" s="6"/>
      <c r="F431" s="6"/>
      <c r="G431" s="6"/>
      <c r="M431" s="69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2">
      <c r="A432" s="6"/>
      <c r="B432" s="6"/>
      <c r="C432" s="6"/>
      <c r="D432" s="6"/>
      <c r="E432" s="6"/>
      <c r="F432" s="6"/>
      <c r="G432" s="6"/>
      <c r="M432" s="69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2">
      <c r="A433" s="6"/>
      <c r="B433" s="6"/>
      <c r="C433" s="6"/>
      <c r="D433" s="6"/>
      <c r="E433" s="6"/>
      <c r="F433" s="6"/>
      <c r="G433" s="6"/>
      <c r="M433" s="69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2">
      <c r="A434" s="6"/>
      <c r="B434" s="6"/>
      <c r="C434" s="6"/>
      <c r="D434" s="6"/>
      <c r="E434" s="6"/>
      <c r="F434" s="6"/>
      <c r="G434" s="6"/>
      <c r="M434" s="69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2">
      <c r="A435" s="6"/>
      <c r="B435" s="6"/>
      <c r="C435" s="6"/>
      <c r="D435" s="6"/>
      <c r="E435" s="6"/>
      <c r="F435" s="6"/>
      <c r="G435" s="6"/>
      <c r="M435" s="69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2">
      <c r="A436" s="6"/>
      <c r="B436" s="6"/>
      <c r="C436" s="6"/>
      <c r="D436" s="6"/>
      <c r="E436" s="6"/>
      <c r="F436" s="6"/>
      <c r="G436" s="6"/>
      <c r="M436" s="69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2">
      <c r="A437" s="6"/>
      <c r="B437" s="6"/>
      <c r="C437" s="6"/>
      <c r="D437" s="6"/>
      <c r="E437" s="6"/>
      <c r="F437" s="6"/>
      <c r="G437" s="6"/>
      <c r="M437" s="69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2">
      <c r="A438" s="6"/>
      <c r="B438" s="6"/>
      <c r="C438" s="6"/>
      <c r="D438" s="6"/>
      <c r="E438" s="6"/>
      <c r="F438" s="6"/>
      <c r="G438" s="6"/>
      <c r="M438" s="69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2">
      <c r="A439" s="6"/>
      <c r="B439" s="6"/>
      <c r="C439" s="6"/>
      <c r="D439" s="6"/>
      <c r="E439" s="6"/>
      <c r="F439" s="6"/>
      <c r="G439" s="6"/>
      <c r="M439" s="69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2">
      <c r="A440" s="6"/>
      <c r="B440" s="6"/>
      <c r="C440" s="6"/>
      <c r="D440" s="6"/>
      <c r="E440" s="6"/>
      <c r="F440" s="6"/>
      <c r="G440" s="6"/>
      <c r="M440" s="69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2">
      <c r="A441" s="6"/>
      <c r="B441" s="6"/>
      <c r="C441" s="6"/>
      <c r="D441" s="6"/>
      <c r="E441" s="6"/>
      <c r="F441" s="6"/>
      <c r="G441" s="6"/>
      <c r="M441" s="69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2">
      <c r="A442" s="6"/>
      <c r="B442" s="6"/>
      <c r="C442" s="6"/>
      <c r="D442" s="6"/>
      <c r="E442" s="6"/>
      <c r="F442" s="6"/>
      <c r="G442" s="6"/>
      <c r="M442" s="69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2">
      <c r="A443" s="6"/>
      <c r="B443" s="6"/>
      <c r="C443" s="6"/>
      <c r="D443" s="6"/>
      <c r="E443" s="6"/>
      <c r="F443" s="6"/>
      <c r="G443" s="6"/>
      <c r="M443" s="69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2">
      <c r="A444" s="6"/>
      <c r="B444" s="6"/>
      <c r="C444" s="6"/>
      <c r="D444" s="6"/>
      <c r="E444" s="6"/>
      <c r="F444" s="6"/>
      <c r="G444" s="6"/>
      <c r="M444" s="69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2">
      <c r="A445" s="6"/>
      <c r="B445" s="6"/>
      <c r="C445" s="6"/>
      <c r="D445" s="6"/>
      <c r="E445" s="6"/>
      <c r="F445" s="6"/>
      <c r="G445" s="6"/>
      <c r="M445" s="69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2">
      <c r="A446" s="6"/>
      <c r="B446" s="6"/>
      <c r="C446" s="6"/>
      <c r="D446" s="6"/>
      <c r="E446" s="6"/>
      <c r="F446" s="6"/>
      <c r="G446" s="6"/>
      <c r="M446" s="69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2">
      <c r="A447" s="6"/>
      <c r="B447" s="6"/>
      <c r="C447" s="6"/>
      <c r="D447" s="6"/>
      <c r="E447" s="6"/>
      <c r="F447" s="6"/>
      <c r="G447" s="6"/>
      <c r="M447" s="69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2">
      <c r="A448" s="6"/>
      <c r="B448" s="6"/>
      <c r="C448" s="6"/>
      <c r="D448" s="6"/>
      <c r="E448" s="6"/>
      <c r="F448" s="6"/>
      <c r="G448" s="6"/>
      <c r="M448" s="69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2">
      <c r="A449" s="6"/>
      <c r="B449" s="6"/>
      <c r="C449" s="6"/>
      <c r="D449" s="6"/>
      <c r="E449" s="6"/>
      <c r="F449" s="6"/>
      <c r="G449" s="6"/>
      <c r="M449" s="69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2">
      <c r="A450" s="6"/>
      <c r="B450" s="6"/>
      <c r="C450" s="6"/>
      <c r="D450" s="6"/>
      <c r="E450" s="6"/>
      <c r="F450" s="6"/>
      <c r="G450" s="6"/>
      <c r="M450" s="69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2">
      <c r="A451" s="6"/>
      <c r="B451" s="6"/>
      <c r="C451" s="6"/>
      <c r="D451" s="6"/>
      <c r="E451" s="6"/>
      <c r="F451" s="6"/>
      <c r="G451" s="6"/>
      <c r="M451" s="69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2">
      <c r="A452" s="6"/>
      <c r="B452" s="6"/>
      <c r="C452" s="6"/>
      <c r="D452" s="6"/>
      <c r="E452" s="6"/>
      <c r="F452" s="6"/>
      <c r="G452" s="6"/>
      <c r="M452" s="69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2">
      <c r="A453" s="6"/>
      <c r="B453" s="6"/>
      <c r="C453" s="6"/>
      <c r="D453" s="6"/>
      <c r="E453" s="6"/>
      <c r="F453" s="6"/>
      <c r="G453" s="6"/>
      <c r="M453" s="69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2">
      <c r="A454" s="6"/>
      <c r="B454" s="6"/>
      <c r="C454" s="6"/>
      <c r="D454" s="6"/>
      <c r="E454" s="6"/>
      <c r="F454" s="6"/>
      <c r="G454" s="6"/>
      <c r="M454" s="69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2">
      <c r="A455" s="6"/>
      <c r="B455" s="6"/>
      <c r="C455" s="6"/>
      <c r="D455" s="6"/>
      <c r="E455" s="6"/>
      <c r="F455" s="6"/>
      <c r="G455" s="6"/>
      <c r="M455" s="69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2">
      <c r="A456" s="6"/>
      <c r="B456" s="6"/>
      <c r="C456" s="6"/>
      <c r="D456" s="6"/>
      <c r="E456" s="6"/>
      <c r="F456" s="6"/>
      <c r="G456" s="6"/>
      <c r="M456" s="69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2">
      <c r="A457" s="6"/>
      <c r="B457" s="6"/>
      <c r="C457" s="6"/>
      <c r="D457" s="6"/>
      <c r="E457" s="6"/>
      <c r="F457" s="6"/>
      <c r="G457" s="6"/>
      <c r="M457" s="69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2">
      <c r="A458" s="6"/>
      <c r="B458" s="6"/>
      <c r="C458" s="6"/>
      <c r="D458" s="6"/>
      <c r="E458" s="6"/>
      <c r="F458" s="6"/>
      <c r="G458" s="6"/>
      <c r="M458" s="69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2">
      <c r="A459" s="6"/>
      <c r="B459" s="6"/>
      <c r="C459" s="6"/>
      <c r="D459" s="6"/>
      <c r="E459" s="6"/>
      <c r="F459" s="6"/>
      <c r="G459" s="6"/>
      <c r="M459" s="69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2">
      <c r="A460" s="6"/>
      <c r="B460" s="6"/>
      <c r="C460" s="6"/>
      <c r="D460" s="6"/>
      <c r="E460" s="6"/>
      <c r="F460" s="6"/>
      <c r="G460" s="6"/>
      <c r="M460" s="69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2">
      <c r="A461" s="6"/>
      <c r="B461" s="6"/>
      <c r="C461" s="6"/>
      <c r="D461" s="6"/>
      <c r="E461" s="6"/>
      <c r="F461" s="6"/>
      <c r="G461" s="6"/>
      <c r="M461" s="69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2">
      <c r="A462" s="6"/>
      <c r="B462" s="6"/>
      <c r="C462" s="6"/>
      <c r="D462" s="6"/>
      <c r="E462" s="6"/>
      <c r="F462" s="6"/>
      <c r="G462" s="6"/>
      <c r="M462" s="69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2">
      <c r="A463" s="6"/>
      <c r="B463" s="6"/>
      <c r="C463" s="6"/>
      <c r="D463" s="6"/>
      <c r="E463" s="6"/>
      <c r="F463" s="6"/>
      <c r="G463" s="6"/>
      <c r="M463" s="69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2">
      <c r="A464" s="6"/>
      <c r="B464" s="6"/>
      <c r="C464" s="6"/>
      <c r="D464" s="6"/>
      <c r="E464" s="6"/>
      <c r="F464" s="6"/>
      <c r="G464" s="6"/>
      <c r="M464" s="69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2">
      <c r="A465" s="6"/>
      <c r="B465" s="6"/>
      <c r="C465" s="6"/>
      <c r="D465" s="6"/>
      <c r="E465" s="6"/>
      <c r="F465" s="6"/>
      <c r="G465" s="6"/>
      <c r="M465" s="69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2">
      <c r="A466" s="6"/>
      <c r="B466" s="6"/>
      <c r="C466" s="6"/>
      <c r="D466" s="6"/>
      <c r="E466" s="6"/>
      <c r="F466" s="6"/>
      <c r="G466" s="6"/>
      <c r="M466" s="69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2">
      <c r="A467" s="6"/>
      <c r="B467" s="6"/>
      <c r="C467" s="6"/>
      <c r="D467" s="6"/>
      <c r="E467" s="6"/>
      <c r="F467" s="6"/>
      <c r="G467" s="6"/>
      <c r="M467" s="69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2">
      <c r="A468" s="6"/>
      <c r="B468" s="6"/>
      <c r="C468" s="6"/>
      <c r="D468" s="6"/>
      <c r="E468" s="6"/>
      <c r="F468" s="6"/>
      <c r="G468" s="6"/>
      <c r="M468" s="69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2">
      <c r="A469" s="6"/>
      <c r="B469" s="6"/>
      <c r="C469" s="6"/>
      <c r="D469" s="6"/>
      <c r="E469" s="6"/>
      <c r="F469" s="6"/>
      <c r="G469" s="6"/>
      <c r="M469" s="69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2">
      <c r="A470" s="6"/>
      <c r="B470" s="6"/>
      <c r="C470" s="6"/>
      <c r="D470" s="6"/>
      <c r="E470" s="6"/>
      <c r="F470" s="6"/>
      <c r="G470" s="6"/>
      <c r="M470" s="69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2">
      <c r="A471" s="6"/>
      <c r="B471" s="6"/>
      <c r="C471" s="6"/>
      <c r="D471" s="6"/>
      <c r="E471" s="6"/>
      <c r="F471" s="6"/>
      <c r="G471" s="6"/>
      <c r="M471" s="69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2">
      <c r="A472" s="6"/>
      <c r="B472" s="6"/>
      <c r="C472" s="6"/>
      <c r="D472" s="6"/>
      <c r="E472" s="6"/>
      <c r="F472" s="6"/>
      <c r="G472" s="6"/>
      <c r="M472" s="69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2">
      <c r="A473" s="6"/>
      <c r="B473" s="6"/>
      <c r="C473" s="6"/>
      <c r="D473" s="6"/>
      <c r="E473" s="6"/>
      <c r="F473" s="6"/>
      <c r="G473" s="6"/>
      <c r="M473" s="69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2">
      <c r="A474" s="6"/>
      <c r="B474" s="6"/>
      <c r="C474" s="6"/>
      <c r="D474" s="6"/>
      <c r="E474" s="6"/>
      <c r="F474" s="6"/>
      <c r="G474" s="6"/>
      <c r="M474" s="69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2">
      <c r="A475" s="6"/>
      <c r="B475" s="6"/>
      <c r="C475" s="6"/>
      <c r="D475" s="6"/>
      <c r="E475" s="6"/>
      <c r="F475" s="6"/>
      <c r="G475" s="6"/>
      <c r="M475" s="69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2">
      <c r="A476" s="6"/>
      <c r="B476" s="6"/>
      <c r="C476" s="6"/>
      <c r="D476" s="6"/>
      <c r="E476" s="6"/>
      <c r="F476" s="6"/>
      <c r="G476" s="6"/>
      <c r="M476" s="69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2">
      <c r="A477" s="6"/>
      <c r="B477" s="6"/>
      <c r="C477" s="6"/>
      <c r="D477" s="6"/>
      <c r="E477" s="6"/>
      <c r="F477" s="6"/>
      <c r="G477" s="6"/>
      <c r="M477" s="69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2">
      <c r="A478" s="6"/>
      <c r="B478" s="6"/>
      <c r="C478" s="6"/>
      <c r="D478" s="6"/>
      <c r="E478" s="6"/>
      <c r="F478" s="6"/>
      <c r="G478" s="6"/>
      <c r="M478" s="69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2">
      <c r="A479" s="6"/>
      <c r="B479" s="6"/>
      <c r="C479" s="6"/>
      <c r="D479" s="6"/>
      <c r="E479" s="6"/>
      <c r="F479" s="6"/>
      <c r="G479" s="6"/>
      <c r="M479" s="69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2">
      <c r="A480" s="6"/>
      <c r="B480" s="6"/>
      <c r="C480" s="6"/>
      <c r="D480" s="6"/>
      <c r="E480" s="6"/>
      <c r="F480" s="6"/>
      <c r="G480" s="6"/>
      <c r="M480" s="69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2">
      <c r="A481" s="6"/>
      <c r="B481" s="6"/>
      <c r="C481" s="6"/>
      <c r="D481" s="6"/>
      <c r="E481" s="6"/>
      <c r="F481" s="6"/>
      <c r="G481" s="6"/>
      <c r="M481" s="69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2">
      <c r="A482" s="6"/>
      <c r="B482" s="6"/>
      <c r="C482" s="6"/>
      <c r="D482" s="6"/>
      <c r="E482" s="6"/>
      <c r="F482" s="6"/>
      <c r="G482" s="6"/>
      <c r="M482" s="69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2">
      <c r="A483" s="6"/>
      <c r="B483" s="6"/>
      <c r="C483" s="6"/>
      <c r="D483" s="6"/>
      <c r="E483" s="6"/>
      <c r="F483" s="6"/>
      <c r="G483" s="6"/>
      <c r="M483" s="69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2">
      <c r="A484" s="6"/>
      <c r="B484" s="6"/>
      <c r="C484" s="6"/>
      <c r="D484" s="6"/>
      <c r="E484" s="6"/>
      <c r="F484" s="6"/>
      <c r="G484" s="6"/>
      <c r="M484" s="69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2">
      <c r="A485" s="6"/>
      <c r="B485" s="6"/>
      <c r="C485" s="6"/>
      <c r="D485" s="6"/>
      <c r="E485" s="6"/>
      <c r="F485" s="6"/>
      <c r="G485" s="6"/>
      <c r="M485" s="69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2">
      <c r="A486" s="6"/>
      <c r="B486" s="6"/>
      <c r="C486" s="6"/>
      <c r="D486" s="6"/>
      <c r="E486" s="6"/>
      <c r="F486" s="6"/>
      <c r="G486" s="6"/>
      <c r="M486" s="69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2">
      <c r="A487" s="6"/>
      <c r="B487" s="6"/>
      <c r="C487" s="6"/>
      <c r="D487" s="6"/>
      <c r="E487" s="6"/>
      <c r="F487" s="6"/>
      <c r="G487" s="6"/>
      <c r="M487" s="69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2">
      <c r="A488" s="6"/>
      <c r="B488" s="6"/>
      <c r="C488" s="6"/>
      <c r="D488" s="6"/>
      <c r="E488" s="6"/>
      <c r="F488" s="6"/>
      <c r="G488" s="6"/>
      <c r="M488" s="69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2">
      <c r="A489" s="6"/>
      <c r="B489" s="6"/>
      <c r="C489" s="6"/>
      <c r="D489" s="6"/>
      <c r="E489" s="6"/>
      <c r="F489" s="6"/>
      <c r="G489" s="6"/>
      <c r="M489" s="69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2">
      <c r="A490" s="6"/>
      <c r="B490" s="6"/>
      <c r="C490" s="6"/>
      <c r="D490" s="6"/>
      <c r="E490" s="6"/>
      <c r="F490" s="6"/>
      <c r="G490" s="6"/>
      <c r="M490" s="69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2">
      <c r="A491" s="6"/>
      <c r="B491" s="6"/>
      <c r="C491" s="6"/>
      <c r="D491" s="6"/>
      <c r="E491" s="6"/>
      <c r="F491" s="6"/>
      <c r="G491" s="6"/>
      <c r="M491" s="69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2">
      <c r="A492" s="6"/>
      <c r="B492" s="6"/>
      <c r="C492" s="6"/>
      <c r="D492" s="6"/>
      <c r="E492" s="6"/>
      <c r="F492" s="6"/>
      <c r="G492" s="6"/>
      <c r="M492" s="69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2">
      <c r="A493" s="6"/>
      <c r="B493" s="6"/>
      <c r="C493" s="6"/>
      <c r="D493" s="6"/>
      <c r="E493" s="6"/>
      <c r="F493" s="6"/>
      <c r="G493" s="6"/>
      <c r="M493" s="69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2">
      <c r="A494" s="6"/>
      <c r="B494" s="6"/>
      <c r="C494" s="6"/>
      <c r="D494" s="6"/>
      <c r="E494" s="6"/>
      <c r="F494" s="6"/>
      <c r="G494" s="6"/>
      <c r="M494" s="69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2">
      <c r="A495" s="6"/>
      <c r="B495" s="6"/>
      <c r="C495" s="6"/>
      <c r="D495" s="6"/>
      <c r="E495" s="6"/>
      <c r="F495" s="6"/>
      <c r="G495" s="6"/>
      <c r="M495" s="69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2">
      <c r="A496" s="6"/>
      <c r="B496" s="6"/>
      <c r="C496" s="6"/>
      <c r="D496" s="6"/>
      <c r="E496" s="6"/>
      <c r="F496" s="6"/>
      <c r="G496" s="6"/>
      <c r="M496" s="69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2">
      <c r="A497" s="6"/>
      <c r="B497" s="6"/>
      <c r="C497" s="6"/>
      <c r="D497" s="6"/>
      <c r="E497" s="6"/>
      <c r="F497" s="6"/>
      <c r="G497" s="6"/>
      <c r="M497" s="69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2">
      <c r="A498" s="6"/>
      <c r="B498" s="6"/>
      <c r="C498" s="6"/>
      <c r="D498" s="6"/>
      <c r="E498" s="6"/>
      <c r="F498" s="6"/>
      <c r="G498" s="6"/>
      <c r="M498" s="69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2">
      <c r="A499" s="6"/>
      <c r="B499" s="6"/>
      <c r="C499" s="6"/>
      <c r="D499" s="6"/>
      <c r="E499" s="6"/>
      <c r="F499" s="6"/>
      <c r="G499" s="6"/>
      <c r="M499" s="69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2">
      <c r="A500" s="6"/>
      <c r="B500" s="6"/>
      <c r="C500" s="6"/>
      <c r="D500" s="6"/>
      <c r="E500" s="6"/>
      <c r="F500" s="6"/>
      <c r="G500" s="6"/>
      <c r="M500" s="69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2">
      <c r="A501" s="6"/>
      <c r="B501" s="6"/>
      <c r="C501" s="6"/>
      <c r="D501" s="6"/>
      <c r="E501" s="6"/>
      <c r="F501" s="6"/>
      <c r="G501" s="6"/>
      <c r="M501" s="69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2">
      <c r="A502" s="6"/>
      <c r="B502" s="6"/>
      <c r="C502" s="6"/>
      <c r="D502" s="6"/>
      <c r="E502" s="6"/>
      <c r="F502" s="6"/>
      <c r="G502" s="6"/>
      <c r="M502" s="69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2">
      <c r="A503" s="6"/>
      <c r="B503" s="6"/>
      <c r="C503" s="6"/>
      <c r="D503" s="6"/>
      <c r="E503" s="6"/>
      <c r="F503" s="6"/>
      <c r="G503" s="6"/>
      <c r="M503" s="69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2">
      <c r="A504" s="6"/>
      <c r="B504" s="6"/>
      <c r="C504" s="6"/>
      <c r="D504" s="6"/>
      <c r="E504" s="6"/>
      <c r="F504" s="6"/>
      <c r="G504" s="6"/>
      <c r="M504" s="69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2">
      <c r="A505" s="6"/>
      <c r="B505" s="6"/>
      <c r="C505" s="6"/>
      <c r="D505" s="6"/>
      <c r="E505" s="6"/>
      <c r="F505" s="6"/>
      <c r="G505" s="6"/>
      <c r="M505" s="69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2">
      <c r="A506" s="6"/>
      <c r="B506" s="6"/>
      <c r="C506" s="6"/>
      <c r="D506" s="6"/>
      <c r="E506" s="6"/>
      <c r="F506" s="6"/>
      <c r="G506" s="6"/>
      <c r="M506" s="69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2">
      <c r="A507" s="6"/>
      <c r="B507" s="6"/>
      <c r="C507" s="6"/>
      <c r="D507" s="6"/>
      <c r="E507" s="6"/>
      <c r="F507" s="6"/>
      <c r="G507" s="6"/>
      <c r="M507" s="69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2">
      <c r="A508" s="6"/>
      <c r="B508" s="6"/>
      <c r="C508" s="6"/>
      <c r="D508" s="6"/>
      <c r="E508" s="6"/>
      <c r="F508" s="6"/>
      <c r="G508" s="6"/>
      <c r="M508" s="69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2">
      <c r="A509" s="6"/>
      <c r="B509" s="6"/>
      <c r="C509" s="6"/>
      <c r="D509" s="6"/>
      <c r="E509" s="6"/>
      <c r="F509" s="6"/>
      <c r="G509" s="6"/>
      <c r="M509" s="69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2">
      <c r="A510" s="6"/>
      <c r="B510" s="6"/>
      <c r="C510" s="6"/>
      <c r="D510" s="6"/>
      <c r="E510" s="6"/>
      <c r="F510" s="6"/>
      <c r="G510" s="6"/>
      <c r="M510" s="69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2">
      <c r="A511" s="6"/>
      <c r="B511" s="6"/>
      <c r="C511" s="6"/>
      <c r="D511" s="6"/>
      <c r="E511" s="6"/>
      <c r="F511" s="6"/>
      <c r="G511" s="6"/>
      <c r="M511" s="69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2">
      <c r="A512" s="6"/>
      <c r="B512" s="6"/>
      <c r="C512" s="6"/>
      <c r="D512" s="6"/>
      <c r="E512" s="6"/>
      <c r="F512" s="6"/>
      <c r="G512" s="6"/>
      <c r="M512" s="69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2">
      <c r="A513" s="6"/>
      <c r="B513" s="6"/>
      <c r="C513" s="6"/>
      <c r="D513" s="6"/>
      <c r="E513" s="6"/>
      <c r="F513" s="6"/>
      <c r="G513" s="6"/>
      <c r="M513" s="69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2">
      <c r="A514" s="6"/>
      <c r="B514" s="6"/>
      <c r="C514" s="6"/>
      <c r="D514" s="6"/>
      <c r="E514" s="6"/>
      <c r="F514" s="6"/>
      <c r="G514" s="6"/>
      <c r="M514" s="69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2">
      <c r="A515" s="6"/>
      <c r="B515" s="6"/>
      <c r="C515" s="6"/>
      <c r="D515" s="6"/>
      <c r="E515" s="6"/>
      <c r="F515" s="6"/>
      <c r="G515" s="6"/>
      <c r="M515" s="69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2">
      <c r="A516" s="6"/>
      <c r="B516" s="6"/>
      <c r="C516" s="6"/>
      <c r="D516" s="6"/>
      <c r="E516" s="6"/>
      <c r="F516" s="6"/>
      <c r="G516" s="6"/>
      <c r="M516" s="69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2">
      <c r="A517" s="6"/>
      <c r="B517" s="6"/>
      <c r="C517" s="6"/>
      <c r="D517" s="6"/>
      <c r="E517" s="6"/>
      <c r="F517" s="6"/>
      <c r="G517" s="6"/>
      <c r="M517" s="69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2">
      <c r="A518" s="6"/>
      <c r="B518" s="6"/>
      <c r="C518" s="6"/>
      <c r="D518" s="6"/>
      <c r="E518" s="6"/>
      <c r="F518" s="6"/>
      <c r="G518" s="6"/>
      <c r="M518" s="69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2">
      <c r="A519" s="6"/>
      <c r="B519" s="6"/>
      <c r="C519" s="6"/>
      <c r="D519" s="6"/>
      <c r="E519" s="6"/>
      <c r="F519" s="6"/>
      <c r="G519" s="6"/>
      <c r="M519" s="69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2">
      <c r="A520" s="6"/>
      <c r="B520" s="6"/>
      <c r="C520" s="6"/>
      <c r="D520" s="6"/>
      <c r="E520" s="6"/>
      <c r="F520" s="6"/>
      <c r="G520" s="6"/>
      <c r="M520" s="69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2">
      <c r="A521" s="6"/>
      <c r="B521" s="6"/>
      <c r="C521" s="6"/>
      <c r="D521" s="6"/>
      <c r="E521" s="6"/>
      <c r="F521" s="6"/>
      <c r="G521" s="6"/>
      <c r="M521" s="69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2">
      <c r="A522" s="6"/>
      <c r="B522" s="6"/>
      <c r="C522" s="6"/>
      <c r="D522" s="6"/>
      <c r="E522" s="6"/>
      <c r="F522" s="6"/>
      <c r="G522" s="6"/>
      <c r="M522" s="69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2">
      <c r="A523" s="6"/>
      <c r="B523" s="6"/>
      <c r="C523" s="6"/>
      <c r="D523" s="6"/>
      <c r="E523" s="6"/>
      <c r="F523" s="6"/>
      <c r="G523" s="6"/>
      <c r="M523" s="69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2">
      <c r="A524" s="6"/>
      <c r="B524" s="6"/>
      <c r="C524" s="6"/>
      <c r="D524" s="6"/>
      <c r="E524" s="6"/>
      <c r="F524" s="6"/>
      <c r="G524" s="6"/>
      <c r="M524" s="69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2">
      <c r="A525" s="6"/>
      <c r="B525" s="6"/>
      <c r="C525" s="6"/>
      <c r="D525" s="6"/>
      <c r="E525" s="6"/>
      <c r="F525" s="6"/>
      <c r="G525" s="6"/>
      <c r="M525" s="69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2">
      <c r="A526" s="6"/>
      <c r="B526" s="6"/>
      <c r="C526" s="6"/>
      <c r="D526" s="6"/>
      <c r="E526" s="6"/>
      <c r="F526" s="6"/>
      <c r="G526" s="6"/>
      <c r="M526" s="69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2">
      <c r="A527" s="6"/>
      <c r="B527" s="6"/>
      <c r="C527" s="6"/>
      <c r="D527" s="6"/>
      <c r="E527" s="6"/>
      <c r="F527" s="6"/>
      <c r="G527" s="6"/>
      <c r="M527" s="69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2">
      <c r="A528" s="6"/>
      <c r="B528" s="6"/>
      <c r="C528" s="6"/>
      <c r="D528" s="6"/>
      <c r="E528" s="6"/>
      <c r="F528" s="6"/>
      <c r="G528" s="6"/>
      <c r="M528" s="69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2">
      <c r="A529" s="6"/>
      <c r="B529" s="6"/>
      <c r="C529" s="6"/>
      <c r="D529" s="6"/>
      <c r="E529" s="6"/>
      <c r="F529" s="6"/>
      <c r="G529" s="6"/>
      <c r="M529" s="69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2">
      <c r="A530" s="6"/>
      <c r="B530" s="6"/>
      <c r="C530" s="6"/>
      <c r="D530" s="6"/>
      <c r="E530" s="6"/>
      <c r="F530" s="6"/>
      <c r="G530" s="6"/>
      <c r="M530" s="69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2">
      <c r="A531" s="6"/>
      <c r="B531" s="6"/>
      <c r="C531" s="6"/>
      <c r="D531" s="6"/>
      <c r="E531" s="6"/>
      <c r="F531" s="6"/>
      <c r="G531" s="6"/>
      <c r="M531" s="69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2">
      <c r="A532" s="6"/>
      <c r="B532" s="6"/>
      <c r="C532" s="6"/>
      <c r="D532" s="6"/>
      <c r="E532" s="6"/>
      <c r="F532" s="6"/>
      <c r="G532" s="6"/>
      <c r="M532" s="69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2">
      <c r="A533" s="6"/>
      <c r="B533" s="6"/>
      <c r="C533" s="6"/>
      <c r="D533" s="6"/>
      <c r="E533" s="6"/>
      <c r="F533" s="6"/>
      <c r="G533" s="6"/>
      <c r="M533" s="69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2">
      <c r="A534" s="6"/>
      <c r="B534" s="6"/>
      <c r="C534" s="6"/>
      <c r="D534" s="6"/>
      <c r="E534" s="6"/>
      <c r="F534" s="6"/>
      <c r="G534" s="6"/>
      <c r="M534" s="69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2">
      <c r="A535" s="6"/>
      <c r="B535" s="6"/>
      <c r="C535" s="6"/>
      <c r="D535" s="6"/>
      <c r="E535" s="6"/>
      <c r="F535" s="6"/>
      <c r="G535" s="6"/>
      <c r="M535" s="69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2">
      <c r="A536" s="6"/>
      <c r="B536" s="6"/>
      <c r="C536" s="6"/>
      <c r="D536" s="6"/>
      <c r="E536" s="6"/>
      <c r="F536" s="6"/>
      <c r="G536" s="6"/>
      <c r="M536" s="69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2">
      <c r="A537" s="6"/>
      <c r="B537" s="6"/>
      <c r="C537" s="6"/>
      <c r="D537" s="6"/>
      <c r="E537" s="6"/>
      <c r="F537" s="6"/>
      <c r="G537" s="6"/>
      <c r="M537" s="69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2">
      <c r="A538" s="6"/>
      <c r="B538" s="6"/>
      <c r="C538" s="6"/>
      <c r="D538" s="6"/>
      <c r="E538" s="6"/>
      <c r="F538" s="6"/>
      <c r="G538" s="6"/>
      <c r="M538" s="69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2">
      <c r="A539" s="6"/>
      <c r="B539" s="6"/>
      <c r="C539" s="6"/>
      <c r="D539" s="6"/>
      <c r="E539" s="6"/>
      <c r="F539" s="6"/>
      <c r="G539" s="6"/>
      <c r="M539" s="69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2">
      <c r="A540" s="6"/>
      <c r="B540" s="6"/>
      <c r="C540" s="6"/>
      <c r="D540" s="6"/>
      <c r="E540" s="6"/>
      <c r="F540" s="6"/>
      <c r="G540" s="6"/>
      <c r="M540" s="69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2">
      <c r="A541" s="6"/>
      <c r="B541" s="6"/>
      <c r="C541" s="6"/>
      <c r="D541" s="6"/>
      <c r="E541" s="6"/>
      <c r="F541" s="6"/>
      <c r="G541" s="6"/>
      <c r="M541" s="69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2">
      <c r="A542" s="6"/>
      <c r="B542" s="6"/>
      <c r="C542" s="6"/>
      <c r="D542" s="6"/>
      <c r="E542" s="6"/>
      <c r="F542" s="6"/>
      <c r="G542" s="6"/>
      <c r="M542" s="69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2">
      <c r="A543" s="6"/>
      <c r="B543" s="6"/>
      <c r="C543" s="6"/>
      <c r="D543" s="6"/>
      <c r="E543" s="6"/>
      <c r="F543" s="6"/>
      <c r="G543" s="6"/>
      <c r="M543" s="69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2">
      <c r="A544" s="6"/>
      <c r="B544" s="6"/>
      <c r="C544" s="6"/>
      <c r="D544" s="6"/>
      <c r="E544" s="6"/>
      <c r="F544" s="6"/>
      <c r="G544" s="6"/>
      <c r="M544" s="69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2">
      <c r="A545" s="6"/>
      <c r="B545" s="6"/>
      <c r="C545" s="6"/>
      <c r="D545" s="6"/>
      <c r="E545" s="6"/>
      <c r="F545" s="6"/>
      <c r="G545" s="6"/>
      <c r="M545" s="69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2">
      <c r="A546" s="6"/>
      <c r="B546" s="6"/>
      <c r="C546" s="6"/>
      <c r="D546" s="6"/>
      <c r="E546" s="6"/>
      <c r="F546" s="6"/>
      <c r="G546" s="6"/>
      <c r="M546" s="69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2">
      <c r="A547" s="6"/>
      <c r="B547" s="6"/>
      <c r="C547" s="6"/>
      <c r="D547" s="6"/>
      <c r="E547" s="6"/>
      <c r="F547" s="6"/>
      <c r="G547" s="6"/>
      <c r="M547" s="69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2">
      <c r="A548" s="6"/>
      <c r="B548" s="6"/>
      <c r="C548" s="6"/>
      <c r="D548" s="6"/>
      <c r="E548" s="6"/>
      <c r="F548" s="6"/>
      <c r="G548" s="6"/>
      <c r="M548" s="69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2">
      <c r="A549" s="6"/>
      <c r="B549" s="6"/>
      <c r="C549" s="6"/>
      <c r="D549" s="6"/>
      <c r="E549" s="6"/>
      <c r="F549" s="6"/>
      <c r="G549" s="6"/>
      <c r="M549" s="69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2">
      <c r="A550" s="6"/>
      <c r="B550" s="6"/>
      <c r="C550" s="6"/>
      <c r="D550" s="6"/>
      <c r="E550" s="6"/>
      <c r="F550" s="6"/>
      <c r="G550" s="6"/>
      <c r="M550" s="69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2">
      <c r="A551" s="6"/>
      <c r="B551" s="6"/>
      <c r="C551" s="6"/>
      <c r="D551" s="6"/>
      <c r="E551" s="6"/>
      <c r="F551" s="6"/>
      <c r="G551" s="6"/>
      <c r="M551" s="69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2">
      <c r="A552" s="6"/>
      <c r="B552" s="6"/>
      <c r="C552" s="6"/>
      <c r="D552" s="6"/>
      <c r="E552" s="6"/>
      <c r="F552" s="6"/>
      <c r="G552" s="6"/>
      <c r="M552" s="69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2">
      <c r="A553" s="6"/>
      <c r="B553" s="6"/>
      <c r="C553" s="6"/>
      <c r="D553" s="6"/>
      <c r="E553" s="6"/>
      <c r="F553" s="6"/>
      <c r="G553" s="6"/>
      <c r="M553" s="69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2">
      <c r="A554" s="6"/>
      <c r="B554" s="6"/>
      <c r="C554" s="6"/>
      <c r="D554" s="6"/>
      <c r="E554" s="6"/>
      <c r="F554" s="6"/>
      <c r="G554" s="6"/>
      <c r="M554" s="69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2">
      <c r="A555" s="6"/>
      <c r="B555" s="6"/>
      <c r="C555" s="6"/>
      <c r="D555" s="6"/>
      <c r="E555" s="6"/>
      <c r="F555" s="6"/>
      <c r="G555" s="6"/>
      <c r="M555" s="69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2">
      <c r="A556" s="6"/>
      <c r="B556" s="6"/>
      <c r="C556" s="6"/>
      <c r="D556" s="6"/>
      <c r="E556" s="6"/>
      <c r="F556" s="6"/>
      <c r="G556" s="6"/>
      <c r="M556" s="69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2">
      <c r="A557" s="6"/>
      <c r="B557" s="6"/>
      <c r="C557" s="6"/>
      <c r="D557" s="6"/>
      <c r="E557" s="6"/>
      <c r="F557" s="6"/>
      <c r="G557" s="6"/>
      <c r="M557" s="69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2">
      <c r="A558" s="6"/>
      <c r="B558" s="6"/>
      <c r="C558" s="6"/>
      <c r="D558" s="6"/>
      <c r="E558" s="6"/>
      <c r="F558" s="6"/>
      <c r="G558" s="6"/>
      <c r="M558" s="69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2">
      <c r="A559" s="6"/>
      <c r="B559" s="6"/>
      <c r="C559" s="6"/>
      <c r="D559" s="6"/>
      <c r="E559" s="6"/>
      <c r="F559" s="6"/>
      <c r="G559" s="6"/>
      <c r="M559" s="69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2">
      <c r="A560" s="6"/>
      <c r="B560" s="6"/>
      <c r="C560" s="6"/>
      <c r="D560" s="6"/>
      <c r="E560" s="6"/>
      <c r="F560" s="6"/>
      <c r="G560" s="6"/>
      <c r="M560" s="69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2">
      <c r="A561" s="6"/>
      <c r="B561" s="6"/>
      <c r="C561" s="6"/>
      <c r="D561" s="6"/>
      <c r="E561" s="6"/>
      <c r="F561" s="6"/>
      <c r="G561" s="6"/>
      <c r="M561" s="69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2">
      <c r="A562" s="6"/>
      <c r="B562" s="6"/>
      <c r="C562" s="6"/>
      <c r="D562" s="6"/>
      <c r="E562" s="6"/>
      <c r="F562" s="6"/>
      <c r="G562" s="6"/>
      <c r="M562" s="69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2">
      <c r="A563" s="6"/>
      <c r="B563" s="6"/>
      <c r="C563" s="6"/>
      <c r="D563" s="6"/>
      <c r="E563" s="6"/>
      <c r="F563" s="6"/>
      <c r="G563" s="6"/>
      <c r="M563" s="69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2">
      <c r="A564" s="6"/>
      <c r="B564" s="6"/>
      <c r="C564" s="6"/>
      <c r="D564" s="6"/>
      <c r="E564" s="6"/>
      <c r="F564" s="6"/>
      <c r="G564" s="6"/>
      <c r="M564" s="69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2">
      <c r="A565" s="6"/>
      <c r="B565" s="6"/>
      <c r="C565" s="6"/>
      <c r="D565" s="6"/>
      <c r="E565" s="6"/>
      <c r="F565" s="6"/>
      <c r="G565" s="6"/>
      <c r="M565" s="69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2">
      <c r="A566" s="6"/>
      <c r="B566" s="6"/>
      <c r="C566" s="6"/>
      <c r="D566" s="6"/>
      <c r="E566" s="6"/>
      <c r="F566" s="6"/>
      <c r="G566" s="6"/>
      <c r="M566" s="69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2">
      <c r="A567" s="6"/>
      <c r="B567" s="6"/>
      <c r="C567" s="6"/>
      <c r="D567" s="6"/>
      <c r="E567" s="6"/>
      <c r="F567" s="6"/>
      <c r="G567" s="6"/>
      <c r="M567" s="69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2">
      <c r="A568" s="6"/>
      <c r="B568" s="6"/>
      <c r="C568" s="6"/>
      <c r="D568" s="6"/>
      <c r="E568" s="6"/>
      <c r="F568" s="6"/>
      <c r="G568" s="6"/>
      <c r="M568" s="69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2">
      <c r="A569" s="6"/>
      <c r="B569" s="6"/>
      <c r="C569" s="6"/>
      <c r="D569" s="6"/>
      <c r="E569" s="6"/>
      <c r="F569" s="6"/>
      <c r="G569" s="6"/>
      <c r="M569" s="69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2">
      <c r="A570" s="6"/>
      <c r="B570" s="6"/>
      <c r="C570" s="6"/>
      <c r="D570" s="6"/>
      <c r="E570" s="6"/>
      <c r="F570" s="6"/>
      <c r="G570" s="6"/>
      <c r="M570" s="69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2">
      <c r="A571" s="6"/>
      <c r="B571" s="6"/>
      <c r="C571" s="6"/>
      <c r="D571" s="6"/>
      <c r="E571" s="6"/>
      <c r="F571" s="6"/>
      <c r="G571" s="6"/>
      <c r="M571" s="69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2">
      <c r="A572" s="6"/>
      <c r="B572" s="6"/>
      <c r="C572" s="6"/>
      <c r="D572" s="6"/>
      <c r="E572" s="6"/>
      <c r="F572" s="6"/>
      <c r="G572" s="6"/>
      <c r="M572" s="69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2">
      <c r="A573" s="6"/>
      <c r="B573" s="6"/>
      <c r="C573" s="6"/>
      <c r="D573" s="6"/>
      <c r="E573" s="6"/>
      <c r="F573" s="6"/>
      <c r="G573" s="6"/>
      <c r="M573" s="69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2">
      <c r="A574" s="6"/>
      <c r="B574" s="6"/>
      <c r="C574" s="6"/>
      <c r="D574" s="6"/>
      <c r="E574" s="6"/>
      <c r="F574" s="6"/>
      <c r="G574" s="6"/>
      <c r="M574" s="69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2">
      <c r="A575" s="6"/>
      <c r="B575" s="6"/>
      <c r="C575" s="6"/>
      <c r="D575" s="6"/>
      <c r="E575" s="6"/>
      <c r="F575" s="6"/>
      <c r="G575" s="6"/>
      <c r="M575" s="69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2">
      <c r="A576" s="6"/>
      <c r="B576" s="6"/>
      <c r="C576" s="6"/>
      <c r="D576" s="6"/>
      <c r="E576" s="6"/>
      <c r="F576" s="6"/>
      <c r="G576" s="6"/>
      <c r="M576" s="69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2">
      <c r="A577" s="6"/>
      <c r="B577" s="6"/>
      <c r="C577" s="6"/>
      <c r="D577" s="6"/>
      <c r="E577" s="6"/>
      <c r="F577" s="6"/>
      <c r="G577" s="6"/>
      <c r="M577" s="69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2">
      <c r="A578" s="6"/>
      <c r="B578" s="6"/>
      <c r="C578" s="6"/>
      <c r="D578" s="6"/>
      <c r="E578" s="6"/>
      <c r="F578" s="6"/>
      <c r="G578" s="6"/>
      <c r="M578" s="69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2">
      <c r="A579" s="6"/>
      <c r="B579" s="6"/>
      <c r="C579" s="6"/>
      <c r="D579" s="6"/>
      <c r="E579" s="6"/>
      <c r="F579" s="6"/>
      <c r="G579" s="6"/>
      <c r="M579" s="69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2">
      <c r="A580" s="6"/>
      <c r="B580" s="6"/>
      <c r="C580" s="6"/>
      <c r="D580" s="6"/>
      <c r="E580" s="6"/>
      <c r="F580" s="6"/>
      <c r="G580" s="6"/>
      <c r="M580" s="69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2">
      <c r="A581" s="6"/>
      <c r="B581" s="6"/>
      <c r="C581" s="6"/>
      <c r="D581" s="6"/>
      <c r="E581" s="6"/>
      <c r="F581" s="6"/>
      <c r="G581" s="6"/>
      <c r="M581" s="69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2">
      <c r="A582" s="6"/>
      <c r="B582" s="6"/>
      <c r="C582" s="6"/>
      <c r="D582" s="6"/>
      <c r="E582" s="6"/>
      <c r="F582" s="6"/>
      <c r="G582" s="6"/>
      <c r="M582" s="69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2">
      <c r="A583" s="6"/>
      <c r="B583" s="6"/>
      <c r="C583" s="6"/>
      <c r="D583" s="6"/>
      <c r="E583" s="6"/>
      <c r="F583" s="6"/>
      <c r="G583" s="6"/>
      <c r="M583" s="69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2">
      <c r="A584" s="6"/>
      <c r="B584" s="6"/>
      <c r="C584" s="6"/>
      <c r="D584" s="6"/>
      <c r="E584" s="6"/>
      <c r="F584" s="6"/>
      <c r="G584" s="6"/>
      <c r="M584" s="69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2">
      <c r="A585" s="6"/>
      <c r="B585" s="6"/>
      <c r="C585" s="6"/>
      <c r="D585" s="6"/>
      <c r="E585" s="6"/>
      <c r="F585" s="6"/>
      <c r="G585" s="6"/>
      <c r="M585" s="69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2">
      <c r="A586" s="6"/>
      <c r="B586" s="6"/>
      <c r="C586" s="6"/>
      <c r="D586" s="6"/>
      <c r="E586" s="6"/>
      <c r="F586" s="6"/>
      <c r="G586" s="6"/>
      <c r="M586" s="69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2">
      <c r="A587" s="6"/>
      <c r="B587" s="6"/>
      <c r="C587" s="6"/>
      <c r="D587" s="6"/>
      <c r="E587" s="6"/>
      <c r="F587" s="6"/>
      <c r="G587" s="6"/>
      <c r="M587" s="69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2">
      <c r="A588" s="6"/>
      <c r="B588" s="6"/>
      <c r="C588" s="6"/>
      <c r="D588" s="6"/>
      <c r="E588" s="6"/>
      <c r="F588" s="6"/>
      <c r="G588" s="6"/>
      <c r="M588" s="69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2">
      <c r="A589" s="6"/>
      <c r="B589" s="6"/>
      <c r="C589" s="6"/>
      <c r="D589" s="6"/>
      <c r="E589" s="6"/>
      <c r="F589" s="6"/>
      <c r="G589" s="6"/>
      <c r="M589" s="69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2">
      <c r="A590" s="6"/>
      <c r="B590" s="6"/>
      <c r="C590" s="6"/>
      <c r="D590" s="6"/>
      <c r="E590" s="6"/>
      <c r="F590" s="6"/>
      <c r="G590" s="6"/>
      <c r="M590" s="69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2">
      <c r="A591" s="6"/>
      <c r="B591" s="6"/>
      <c r="C591" s="6"/>
      <c r="D591" s="6"/>
      <c r="E591" s="6"/>
      <c r="F591" s="6"/>
      <c r="G591" s="6"/>
      <c r="M591" s="69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2">
      <c r="A592" s="6"/>
      <c r="B592" s="6"/>
      <c r="C592" s="6"/>
      <c r="D592" s="6"/>
      <c r="E592" s="6"/>
      <c r="F592" s="6"/>
      <c r="G592" s="6"/>
      <c r="M592" s="69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2">
      <c r="A593" s="6"/>
      <c r="B593" s="6"/>
      <c r="C593" s="6"/>
      <c r="D593" s="6"/>
      <c r="E593" s="6"/>
      <c r="F593" s="6"/>
      <c r="G593" s="6"/>
      <c r="M593" s="69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2">
      <c r="A594" s="6"/>
      <c r="B594" s="6"/>
      <c r="C594" s="6"/>
      <c r="D594" s="6"/>
      <c r="E594" s="6"/>
      <c r="F594" s="6"/>
      <c r="G594" s="6"/>
      <c r="M594" s="69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2">
      <c r="A595" s="6"/>
      <c r="B595" s="6"/>
      <c r="C595" s="6"/>
      <c r="D595" s="6"/>
      <c r="E595" s="6"/>
      <c r="F595" s="6"/>
      <c r="G595" s="6"/>
      <c r="M595" s="69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2">
      <c r="A596" s="6"/>
      <c r="B596" s="6"/>
      <c r="C596" s="6"/>
      <c r="D596" s="6"/>
      <c r="E596" s="6"/>
      <c r="F596" s="6"/>
      <c r="G596" s="6"/>
      <c r="M596" s="69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2">
      <c r="A597" s="6"/>
      <c r="B597" s="6"/>
      <c r="C597" s="6"/>
      <c r="D597" s="6"/>
      <c r="E597" s="6"/>
      <c r="F597" s="6"/>
      <c r="G597" s="6"/>
      <c r="M597" s="69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2">
      <c r="A598" s="6"/>
      <c r="B598" s="6"/>
      <c r="C598" s="6"/>
      <c r="D598" s="6"/>
      <c r="E598" s="6"/>
      <c r="F598" s="6"/>
      <c r="G598" s="6"/>
      <c r="M598" s="69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2">
      <c r="A599" s="6"/>
      <c r="B599" s="6"/>
      <c r="C599" s="6"/>
      <c r="D599" s="6"/>
      <c r="E599" s="6"/>
      <c r="F599" s="6"/>
      <c r="G599" s="6"/>
      <c r="M599" s="69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2">
      <c r="A600" s="6"/>
      <c r="B600" s="6"/>
      <c r="C600" s="6"/>
      <c r="D600" s="6"/>
      <c r="E600" s="6"/>
      <c r="F600" s="6"/>
      <c r="G600" s="6"/>
      <c r="M600" s="69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2">
      <c r="A601" s="6"/>
      <c r="B601" s="6"/>
      <c r="C601" s="6"/>
      <c r="D601" s="6"/>
      <c r="E601" s="6"/>
      <c r="F601" s="6"/>
      <c r="G601" s="6"/>
      <c r="M601" s="69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2">
      <c r="A602" s="6"/>
      <c r="B602" s="6"/>
      <c r="C602" s="6"/>
      <c r="D602" s="6"/>
      <c r="E602" s="6"/>
      <c r="F602" s="6"/>
      <c r="G602" s="6"/>
      <c r="M602" s="69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2">
      <c r="A603" s="6"/>
      <c r="B603" s="6"/>
      <c r="C603" s="6"/>
      <c r="D603" s="6"/>
      <c r="E603" s="6"/>
      <c r="F603" s="6"/>
      <c r="G603" s="6"/>
      <c r="M603" s="69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2">
      <c r="A604" s="6"/>
      <c r="B604" s="6"/>
      <c r="C604" s="6"/>
      <c r="D604" s="6"/>
      <c r="E604" s="6"/>
      <c r="F604" s="6"/>
      <c r="G604" s="6"/>
      <c r="M604" s="69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2">
      <c r="A605" s="6"/>
      <c r="B605" s="6"/>
      <c r="C605" s="6"/>
      <c r="D605" s="6"/>
      <c r="E605" s="6"/>
      <c r="F605" s="6"/>
      <c r="G605" s="6"/>
      <c r="M605" s="69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2">
      <c r="A606" s="6"/>
      <c r="B606" s="6"/>
      <c r="C606" s="6"/>
      <c r="D606" s="6"/>
      <c r="E606" s="6"/>
      <c r="F606" s="6"/>
      <c r="G606" s="6"/>
      <c r="M606" s="69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2">
      <c r="A607" s="6"/>
      <c r="B607" s="6"/>
      <c r="C607" s="6"/>
      <c r="D607" s="6"/>
      <c r="E607" s="6"/>
      <c r="F607" s="6"/>
      <c r="G607" s="6"/>
      <c r="M607" s="69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2">
      <c r="A608" s="6"/>
      <c r="B608" s="6"/>
      <c r="C608" s="6"/>
      <c r="D608" s="6"/>
      <c r="E608" s="6"/>
      <c r="F608" s="6"/>
      <c r="G608" s="6"/>
      <c r="M608" s="69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2">
      <c r="A609" s="6"/>
      <c r="B609" s="6"/>
      <c r="C609" s="6"/>
      <c r="D609" s="6"/>
      <c r="E609" s="6"/>
      <c r="F609" s="6"/>
      <c r="G609" s="6"/>
      <c r="M609" s="69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2">
      <c r="A610" s="6"/>
      <c r="B610" s="6"/>
      <c r="C610" s="6"/>
      <c r="D610" s="6"/>
      <c r="E610" s="6"/>
      <c r="F610" s="6"/>
      <c r="G610" s="6"/>
      <c r="M610" s="69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2">
      <c r="A611" s="6"/>
      <c r="B611" s="6"/>
      <c r="C611" s="6"/>
      <c r="D611" s="6"/>
      <c r="E611" s="6"/>
      <c r="F611" s="6"/>
      <c r="G611" s="6"/>
      <c r="M611" s="69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2">
      <c r="A612" s="6"/>
      <c r="B612" s="6"/>
      <c r="C612" s="6"/>
      <c r="D612" s="6"/>
      <c r="E612" s="6"/>
      <c r="F612" s="6"/>
      <c r="G612" s="6"/>
      <c r="M612" s="69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2">
      <c r="A613" s="6"/>
      <c r="B613" s="6"/>
      <c r="C613" s="6"/>
      <c r="D613" s="6"/>
      <c r="E613" s="6"/>
      <c r="F613" s="6"/>
      <c r="G613" s="6"/>
      <c r="M613" s="69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2">
      <c r="A614" s="6"/>
      <c r="B614" s="6"/>
      <c r="C614" s="6"/>
      <c r="D614" s="6"/>
      <c r="E614" s="6"/>
      <c r="F614" s="6"/>
      <c r="G614" s="6"/>
      <c r="M614" s="69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2">
      <c r="A615" s="6"/>
      <c r="B615" s="6"/>
      <c r="C615" s="6"/>
      <c r="D615" s="6"/>
      <c r="E615" s="6"/>
      <c r="F615" s="6"/>
      <c r="G615" s="6"/>
      <c r="M615" s="69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2">
      <c r="A616" s="6"/>
      <c r="B616" s="6"/>
      <c r="C616" s="6"/>
      <c r="D616" s="6"/>
      <c r="E616" s="6"/>
      <c r="F616" s="6"/>
      <c r="G616" s="6"/>
      <c r="M616" s="69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2">
      <c r="A617" s="6"/>
      <c r="B617" s="6"/>
      <c r="C617" s="6"/>
      <c r="D617" s="6"/>
      <c r="E617" s="6"/>
      <c r="F617" s="6"/>
      <c r="G617" s="6"/>
      <c r="M617" s="69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2">
      <c r="A618" s="6"/>
      <c r="B618" s="6"/>
      <c r="C618" s="6"/>
      <c r="D618" s="6"/>
      <c r="E618" s="6"/>
      <c r="F618" s="6"/>
      <c r="G618" s="6"/>
      <c r="M618" s="69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2">
      <c r="A619" s="6"/>
      <c r="B619" s="6"/>
      <c r="C619" s="6"/>
      <c r="D619" s="6"/>
      <c r="E619" s="6"/>
      <c r="F619" s="6"/>
      <c r="G619" s="6"/>
      <c r="M619" s="69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2">
      <c r="A620" s="6"/>
      <c r="B620" s="6"/>
      <c r="C620" s="6"/>
      <c r="D620" s="6"/>
      <c r="E620" s="6"/>
      <c r="F620" s="6"/>
      <c r="G620" s="6"/>
      <c r="M620" s="69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2">
      <c r="A621" s="6"/>
      <c r="B621" s="6"/>
      <c r="C621" s="6"/>
      <c r="D621" s="6"/>
      <c r="E621" s="6"/>
      <c r="F621" s="6"/>
      <c r="G621" s="6"/>
      <c r="M621" s="69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2">
      <c r="A622" s="6"/>
      <c r="B622" s="6"/>
      <c r="C622" s="6"/>
      <c r="D622" s="6"/>
      <c r="E622" s="6"/>
      <c r="F622" s="6"/>
      <c r="G622" s="6"/>
      <c r="M622" s="69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2">
      <c r="A623" s="6"/>
      <c r="B623" s="6"/>
      <c r="C623" s="6"/>
      <c r="D623" s="6"/>
      <c r="E623" s="6"/>
      <c r="F623" s="6"/>
      <c r="G623" s="6"/>
      <c r="M623" s="69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2">
      <c r="A624" s="6"/>
      <c r="B624" s="6"/>
      <c r="C624" s="6"/>
      <c r="D624" s="6"/>
      <c r="E624" s="6"/>
      <c r="F624" s="6"/>
      <c r="G624" s="6"/>
      <c r="M624" s="69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2">
      <c r="A625" s="6"/>
      <c r="B625" s="6"/>
      <c r="C625" s="6"/>
      <c r="D625" s="6"/>
      <c r="E625" s="6"/>
      <c r="F625" s="6"/>
      <c r="G625" s="6"/>
      <c r="M625" s="69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2">
      <c r="A626" s="6"/>
      <c r="B626" s="6"/>
      <c r="C626" s="6"/>
      <c r="D626" s="6"/>
      <c r="E626" s="6"/>
      <c r="F626" s="6"/>
      <c r="G626" s="6"/>
      <c r="M626" s="69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2">
      <c r="A627" s="6"/>
      <c r="B627" s="6"/>
      <c r="C627" s="6"/>
      <c r="D627" s="6"/>
      <c r="E627" s="6"/>
      <c r="F627" s="6"/>
      <c r="G627" s="6"/>
      <c r="M627" s="69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2">
      <c r="A628" s="6"/>
      <c r="B628" s="6"/>
      <c r="C628" s="6"/>
      <c r="D628" s="6"/>
      <c r="E628" s="6"/>
      <c r="F628" s="6"/>
      <c r="G628" s="6"/>
      <c r="M628" s="69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2">
      <c r="A629" s="6"/>
      <c r="B629" s="6"/>
      <c r="C629" s="6"/>
      <c r="D629" s="6"/>
      <c r="E629" s="6"/>
      <c r="F629" s="6"/>
      <c r="G629" s="6"/>
      <c r="M629" s="69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2">
      <c r="A630" s="6"/>
      <c r="B630" s="6"/>
      <c r="C630" s="6"/>
      <c r="D630" s="6"/>
      <c r="E630" s="6"/>
      <c r="F630" s="6"/>
      <c r="G630" s="6"/>
      <c r="M630" s="69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2">
      <c r="A631" s="6"/>
      <c r="B631" s="6"/>
      <c r="C631" s="6"/>
      <c r="D631" s="6"/>
      <c r="E631" s="6"/>
      <c r="F631" s="6"/>
      <c r="G631" s="6"/>
      <c r="M631" s="69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2">
      <c r="A632" s="6"/>
      <c r="B632" s="6"/>
      <c r="C632" s="6"/>
      <c r="D632" s="6"/>
      <c r="E632" s="6"/>
      <c r="F632" s="6"/>
      <c r="G632" s="6"/>
      <c r="M632" s="69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2">
      <c r="A633" s="6"/>
      <c r="B633" s="6"/>
      <c r="C633" s="6"/>
      <c r="D633" s="6"/>
      <c r="E633" s="6"/>
      <c r="F633" s="6"/>
      <c r="G633" s="6"/>
      <c r="M633" s="69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2">
      <c r="A634" s="6"/>
      <c r="B634" s="6"/>
      <c r="C634" s="6"/>
      <c r="D634" s="6"/>
      <c r="E634" s="6"/>
      <c r="F634" s="6"/>
      <c r="G634" s="6"/>
      <c r="M634" s="69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2">
      <c r="A635" s="6"/>
      <c r="B635" s="6"/>
      <c r="C635" s="6"/>
      <c r="D635" s="6"/>
      <c r="E635" s="6"/>
      <c r="F635" s="6"/>
      <c r="G635" s="6"/>
      <c r="M635" s="69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2">
      <c r="A636" s="6"/>
      <c r="B636" s="6"/>
      <c r="C636" s="6"/>
      <c r="D636" s="6"/>
      <c r="E636" s="6"/>
      <c r="F636" s="6"/>
      <c r="G636" s="6"/>
      <c r="M636" s="69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2">
      <c r="A637" s="6"/>
      <c r="B637" s="6"/>
      <c r="C637" s="6"/>
      <c r="D637" s="6"/>
      <c r="E637" s="6"/>
      <c r="F637" s="6"/>
      <c r="G637" s="6"/>
      <c r="M637" s="69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2">
      <c r="A638" s="6"/>
      <c r="B638" s="6"/>
      <c r="C638" s="6"/>
      <c r="D638" s="6"/>
      <c r="E638" s="6"/>
      <c r="F638" s="6"/>
      <c r="G638" s="6"/>
      <c r="M638" s="69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2">
      <c r="A639" s="6"/>
      <c r="B639" s="6"/>
      <c r="C639" s="6"/>
      <c r="D639" s="6"/>
      <c r="E639" s="6"/>
      <c r="F639" s="6"/>
      <c r="G639" s="6"/>
      <c r="M639" s="69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2">
      <c r="A640" s="6"/>
      <c r="B640" s="6"/>
      <c r="C640" s="6"/>
      <c r="D640" s="6"/>
      <c r="E640" s="6"/>
      <c r="F640" s="6"/>
      <c r="G640" s="6"/>
      <c r="M640" s="69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2">
      <c r="A641" s="6"/>
      <c r="B641" s="6"/>
      <c r="C641" s="6"/>
      <c r="D641" s="6"/>
      <c r="E641" s="6"/>
      <c r="F641" s="6"/>
      <c r="G641" s="6"/>
      <c r="M641" s="69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2">
      <c r="A642" s="6"/>
      <c r="B642" s="6"/>
      <c r="C642" s="6"/>
      <c r="D642" s="6"/>
      <c r="E642" s="6"/>
      <c r="F642" s="6"/>
      <c r="G642" s="6"/>
      <c r="M642" s="69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2">
      <c r="A643" s="6"/>
      <c r="B643" s="6"/>
      <c r="C643" s="6"/>
      <c r="D643" s="6"/>
      <c r="E643" s="6"/>
      <c r="F643" s="6"/>
      <c r="G643" s="6"/>
      <c r="M643" s="69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2">
      <c r="A644" s="6"/>
      <c r="B644" s="6"/>
      <c r="C644" s="6"/>
      <c r="D644" s="6"/>
      <c r="E644" s="6"/>
      <c r="F644" s="6"/>
      <c r="G644" s="6"/>
      <c r="M644" s="69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2">
      <c r="A645" s="6"/>
      <c r="B645" s="6"/>
      <c r="C645" s="6"/>
      <c r="D645" s="6"/>
      <c r="E645" s="6"/>
      <c r="F645" s="6"/>
      <c r="G645" s="6"/>
      <c r="M645" s="69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2">
      <c r="A646" s="6"/>
      <c r="B646" s="6"/>
      <c r="C646" s="6"/>
      <c r="D646" s="6"/>
      <c r="E646" s="6"/>
      <c r="F646" s="6"/>
      <c r="G646" s="6"/>
      <c r="M646" s="69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2">
      <c r="A647" s="6"/>
      <c r="B647" s="6"/>
      <c r="C647" s="6"/>
      <c r="D647" s="6"/>
      <c r="E647" s="6"/>
      <c r="F647" s="6"/>
      <c r="G647" s="6"/>
      <c r="M647" s="69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2">
      <c r="A648" s="6"/>
      <c r="B648" s="6"/>
      <c r="C648" s="6"/>
      <c r="D648" s="6"/>
      <c r="E648" s="6"/>
      <c r="F648" s="6"/>
      <c r="G648" s="6"/>
      <c r="M648" s="69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2">
      <c r="A649" s="6"/>
      <c r="B649" s="6"/>
      <c r="C649" s="6"/>
      <c r="D649" s="6"/>
      <c r="E649" s="6"/>
      <c r="F649" s="6"/>
      <c r="G649" s="6"/>
      <c r="M649" s="69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2">
      <c r="A650" s="6"/>
      <c r="B650" s="6"/>
      <c r="C650" s="6"/>
      <c r="D650" s="6"/>
      <c r="E650" s="6"/>
      <c r="F650" s="6"/>
      <c r="G650" s="6"/>
      <c r="M650" s="69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2">
      <c r="A651" s="6"/>
      <c r="B651" s="6"/>
      <c r="C651" s="6"/>
      <c r="D651" s="6"/>
      <c r="E651" s="6"/>
      <c r="F651" s="6"/>
      <c r="G651" s="6"/>
      <c r="M651" s="69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2">
      <c r="A652" s="6"/>
      <c r="B652" s="6"/>
      <c r="C652" s="6"/>
      <c r="D652" s="6"/>
      <c r="E652" s="6"/>
      <c r="F652" s="6"/>
      <c r="G652" s="6"/>
      <c r="M652" s="69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2">
      <c r="A653" s="6"/>
      <c r="B653" s="6"/>
      <c r="C653" s="6"/>
      <c r="D653" s="6"/>
      <c r="E653" s="6"/>
      <c r="F653" s="6"/>
      <c r="G653" s="6"/>
      <c r="M653" s="69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2">
      <c r="A654" s="6"/>
      <c r="B654" s="6"/>
      <c r="C654" s="6"/>
      <c r="D654" s="6"/>
      <c r="E654" s="6"/>
      <c r="F654" s="6"/>
      <c r="G654" s="6"/>
      <c r="M654" s="69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2">
      <c r="A655" s="6"/>
      <c r="B655" s="6"/>
      <c r="C655" s="6"/>
      <c r="D655" s="6"/>
      <c r="E655" s="6"/>
      <c r="F655" s="6"/>
      <c r="G655" s="6"/>
      <c r="M655" s="69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2">
      <c r="A656" s="6"/>
      <c r="B656" s="6"/>
      <c r="C656" s="6"/>
      <c r="D656" s="6"/>
      <c r="E656" s="6"/>
      <c r="F656" s="6"/>
      <c r="G656" s="6"/>
      <c r="M656" s="69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2">
      <c r="A657" s="6"/>
      <c r="B657" s="6"/>
      <c r="C657" s="6"/>
      <c r="D657" s="6"/>
      <c r="E657" s="6"/>
      <c r="F657" s="6"/>
      <c r="G657" s="6"/>
      <c r="M657" s="69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2">
      <c r="A658" s="6"/>
      <c r="B658" s="6"/>
      <c r="C658" s="6"/>
      <c r="D658" s="6"/>
      <c r="E658" s="6"/>
      <c r="F658" s="6"/>
      <c r="G658" s="6"/>
      <c r="M658" s="69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2">
      <c r="A659" s="6"/>
      <c r="B659" s="6"/>
      <c r="C659" s="6"/>
      <c r="D659" s="6"/>
      <c r="E659" s="6"/>
      <c r="F659" s="6"/>
      <c r="G659" s="6"/>
      <c r="M659" s="69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2">
      <c r="A660" s="6"/>
      <c r="B660" s="6"/>
      <c r="C660" s="6"/>
      <c r="D660" s="6"/>
      <c r="E660" s="6"/>
      <c r="F660" s="6"/>
      <c r="G660" s="6"/>
      <c r="M660" s="69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2">
      <c r="A661" s="6"/>
      <c r="B661" s="6"/>
      <c r="C661" s="6"/>
      <c r="D661" s="6"/>
      <c r="E661" s="6"/>
      <c r="F661" s="6"/>
      <c r="G661" s="6"/>
      <c r="M661" s="69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2">
      <c r="A662" s="6"/>
      <c r="B662" s="6"/>
      <c r="C662" s="6"/>
      <c r="D662" s="6"/>
      <c r="E662" s="6"/>
      <c r="F662" s="6"/>
      <c r="G662" s="6"/>
      <c r="M662" s="69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2">
      <c r="A663" s="6"/>
      <c r="B663" s="6"/>
      <c r="C663" s="6"/>
      <c r="D663" s="6"/>
      <c r="E663" s="6"/>
      <c r="F663" s="6"/>
      <c r="G663" s="6"/>
      <c r="M663" s="69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2">
      <c r="A664" s="6"/>
      <c r="B664" s="6"/>
      <c r="C664" s="6"/>
      <c r="D664" s="6"/>
      <c r="E664" s="6"/>
      <c r="F664" s="6"/>
      <c r="G664" s="6"/>
      <c r="M664" s="69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2">
      <c r="A665" s="6"/>
      <c r="B665" s="6"/>
      <c r="C665" s="6"/>
      <c r="D665" s="6"/>
      <c r="E665" s="6"/>
      <c r="F665" s="6"/>
      <c r="G665" s="6"/>
      <c r="M665" s="69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2">
      <c r="A666" s="6"/>
      <c r="B666" s="6"/>
      <c r="C666" s="6"/>
      <c r="D666" s="6"/>
      <c r="E666" s="6"/>
      <c r="F666" s="6"/>
      <c r="G666" s="6"/>
      <c r="M666" s="69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2">
      <c r="A667" s="6"/>
      <c r="B667" s="6"/>
      <c r="C667" s="6"/>
      <c r="D667" s="6"/>
      <c r="E667" s="6"/>
      <c r="F667" s="6"/>
      <c r="G667" s="6"/>
      <c r="M667" s="69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2">
      <c r="A668" s="6"/>
      <c r="B668" s="6"/>
      <c r="C668" s="6"/>
      <c r="D668" s="6"/>
      <c r="E668" s="6"/>
      <c r="F668" s="6"/>
      <c r="G668" s="6"/>
      <c r="M668" s="69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2">
      <c r="A669" s="6"/>
      <c r="B669" s="6"/>
      <c r="C669" s="6"/>
      <c r="D669" s="6"/>
      <c r="E669" s="6"/>
      <c r="F669" s="6"/>
      <c r="G669" s="6"/>
      <c r="M669" s="69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2">
      <c r="A670" s="6"/>
      <c r="B670" s="6"/>
      <c r="C670" s="6"/>
      <c r="D670" s="6"/>
      <c r="E670" s="6"/>
      <c r="F670" s="6"/>
      <c r="G670" s="6"/>
      <c r="M670" s="69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2">
      <c r="A671" s="6"/>
      <c r="B671" s="6"/>
      <c r="C671" s="6"/>
      <c r="D671" s="6"/>
      <c r="E671" s="6"/>
      <c r="F671" s="6"/>
      <c r="G671" s="6"/>
      <c r="M671" s="69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2">
      <c r="A672" s="6"/>
      <c r="B672" s="6"/>
      <c r="C672" s="6"/>
      <c r="D672" s="6"/>
      <c r="E672" s="6"/>
      <c r="F672" s="6"/>
      <c r="G672" s="6"/>
      <c r="M672" s="69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2">
      <c r="A673" s="6"/>
      <c r="B673" s="6"/>
      <c r="C673" s="6"/>
      <c r="D673" s="6"/>
      <c r="E673" s="6"/>
      <c r="F673" s="6"/>
      <c r="G673" s="6"/>
      <c r="M673" s="69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2">
      <c r="A674" s="6"/>
      <c r="B674" s="6"/>
      <c r="C674" s="6"/>
      <c r="D674" s="6"/>
      <c r="E674" s="6"/>
      <c r="F674" s="6"/>
      <c r="G674" s="6"/>
      <c r="M674" s="69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2">
      <c r="A675" s="6"/>
      <c r="B675" s="6"/>
      <c r="C675" s="6"/>
      <c r="D675" s="6"/>
      <c r="E675" s="6"/>
      <c r="F675" s="6"/>
      <c r="G675" s="6"/>
      <c r="M675" s="69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2">
      <c r="A676" s="6"/>
      <c r="B676" s="6"/>
      <c r="C676" s="6"/>
      <c r="D676" s="6"/>
      <c r="E676" s="6"/>
      <c r="F676" s="6"/>
      <c r="G676" s="6"/>
      <c r="M676" s="69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2">
      <c r="A677" s="6"/>
      <c r="B677" s="6"/>
      <c r="C677" s="6"/>
      <c r="D677" s="6"/>
      <c r="E677" s="6"/>
      <c r="F677" s="6"/>
      <c r="G677" s="6"/>
      <c r="M677" s="69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2">
      <c r="A678" s="6"/>
      <c r="B678" s="6"/>
      <c r="C678" s="6"/>
      <c r="D678" s="6"/>
      <c r="E678" s="6"/>
      <c r="F678" s="6"/>
      <c r="G678" s="6"/>
      <c r="M678" s="69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2">
      <c r="A679" s="6"/>
      <c r="B679" s="6"/>
      <c r="C679" s="6"/>
      <c r="D679" s="6"/>
      <c r="E679" s="6"/>
      <c r="F679" s="6"/>
      <c r="G679" s="6"/>
      <c r="M679" s="69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2">
      <c r="A680" s="6"/>
      <c r="B680" s="6"/>
      <c r="C680" s="6"/>
      <c r="D680" s="6"/>
      <c r="E680" s="6"/>
      <c r="F680" s="6"/>
      <c r="G680" s="6"/>
      <c r="M680" s="69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2">
      <c r="A681" s="6"/>
      <c r="B681" s="6"/>
      <c r="C681" s="6"/>
      <c r="D681" s="6"/>
      <c r="E681" s="6"/>
      <c r="F681" s="6"/>
      <c r="G681" s="6"/>
      <c r="M681" s="69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2">
      <c r="A682" s="6"/>
      <c r="B682" s="6"/>
      <c r="C682" s="6"/>
      <c r="D682" s="6"/>
      <c r="E682" s="6"/>
      <c r="F682" s="6"/>
      <c r="G682" s="6"/>
      <c r="M682" s="69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2">
      <c r="A683" s="6"/>
      <c r="B683" s="6"/>
      <c r="C683" s="6"/>
      <c r="D683" s="6"/>
      <c r="E683" s="6"/>
      <c r="F683" s="6"/>
      <c r="G683" s="6"/>
      <c r="M683" s="69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2">
      <c r="A684" s="6"/>
      <c r="B684" s="6"/>
      <c r="C684" s="6"/>
      <c r="D684" s="6"/>
      <c r="E684" s="6"/>
      <c r="F684" s="6"/>
      <c r="G684" s="6"/>
      <c r="M684" s="69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2">
      <c r="A685" s="6"/>
      <c r="B685" s="6"/>
      <c r="C685" s="6"/>
      <c r="D685" s="6"/>
      <c r="E685" s="6"/>
      <c r="F685" s="6"/>
      <c r="G685" s="6"/>
      <c r="M685" s="69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2">
      <c r="A686" s="6"/>
      <c r="B686" s="6"/>
      <c r="C686" s="6"/>
      <c r="D686" s="6"/>
      <c r="E686" s="6"/>
      <c r="F686" s="6"/>
      <c r="G686" s="6"/>
      <c r="M686" s="69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2">
      <c r="A687" s="6"/>
      <c r="B687" s="6"/>
      <c r="C687" s="6"/>
      <c r="D687" s="6"/>
      <c r="E687" s="6"/>
      <c r="F687" s="6"/>
      <c r="G687" s="6"/>
      <c r="M687" s="69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2">
      <c r="A688" s="6"/>
      <c r="B688" s="6"/>
      <c r="C688" s="6"/>
      <c r="D688" s="6"/>
      <c r="E688" s="6"/>
      <c r="F688" s="6"/>
      <c r="G688" s="6"/>
      <c r="M688" s="69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2">
      <c r="A689" s="6"/>
      <c r="B689" s="6"/>
      <c r="C689" s="6"/>
      <c r="D689" s="6"/>
      <c r="E689" s="6"/>
      <c r="F689" s="6"/>
      <c r="G689" s="6"/>
      <c r="M689" s="69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2">
      <c r="A690" s="6"/>
      <c r="B690" s="6"/>
      <c r="C690" s="6"/>
      <c r="D690" s="6"/>
      <c r="E690" s="6"/>
      <c r="F690" s="6"/>
      <c r="G690" s="6"/>
      <c r="M690" s="69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2">
      <c r="A691" s="6"/>
      <c r="B691" s="6"/>
      <c r="C691" s="6"/>
      <c r="D691" s="6"/>
      <c r="E691" s="6"/>
      <c r="F691" s="6"/>
      <c r="G691" s="6"/>
      <c r="M691" s="69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2">
      <c r="A692" s="6"/>
      <c r="B692" s="6"/>
      <c r="C692" s="6"/>
      <c r="D692" s="6"/>
      <c r="E692" s="6"/>
      <c r="F692" s="6"/>
      <c r="G692" s="6"/>
      <c r="M692" s="69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2">
      <c r="A693" s="6"/>
      <c r="B693" s="6"/>
      <c r="C693" s="6"/>
      <c r="D693" s="6"/>
      <c r="E693" s="6"/>
      <c r="F693" s="6"/>
      <c r="G693" s="6"/>
      <c r="M693" s="69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2">
      <c r="A694" s="6"/>
      <c r="B694" s="6"/>
      <c r="C694" s="6"/>
      <c r="D694" s="6"/>
      <c r="E694" s="6"/>
      <c r="F694" s="6"/>
      <c r="G694" s="6"/>
      <c r="M694" s="69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2">
      <c r="A695" s="6"/>
      <c r="B695" s="6"/>
      <c r="C695" s="6"/>
      <c r="D695" s="6"/>
      <c r="E695" s="6"/>
      <c r="F695" s="6"/>
      <c r="G695" s="6"/>
      <c r="M695" s="69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2">
      <c r="A696" s="6"/>
      <c r="B696" s="6"/>
      <c r="C696" s="6"/>
      <c r="D696" s="6"/>
      <c r="E696" s="6"/>
      <c r="F696" s="6"/>
      <c r="G696" s="6"/>
      <c r="M696" s="69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2">
      <c r="A697" s="6"/>
      <c r="B697" s="6"/>
      <c r="C697" s="6"/>
      <c r="D697" s="6"/>
      <c r="E697" s="6"/>
      <c r="F697" s="6"/>
      <c r="G697" s="6"/>
      <c r="M697" s="69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2">
      <c r="A698" s="6"/>
      <c r="B698" s="6"/>
      <c r="C698" s="6"/>
      <c r="D698" s="6"/>
      <c r="E698" s="6"/>
      <c r="F698" s="6"/>
      <c r="G698" s="6"/>
      <c r="M698" s="69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2">
      <c r="A699" s="6"/>
      <c r="B699" s="6"/>
      <c r="C699" s="6"/>
      <c r="D699" s="6"/>
      <c r="E699" s="6"/>
      <c r="F699" s="6"/>
      <c r="G699" s="6"/>
      <c r="M699" s="69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2">
      <c r="A700" s="6"/>
      <c r="B700" s="6"/>
      <c r="C700" s="6"/>
      <c r="D700" s="6"/>
      <c r="E700" s="6"/>
      <c r="F700" s="6"/>
      <c r="G700" s="6"/>
      <c r="M700" s="69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2">
      <c r="A701" s="6"/>
      <c r="B701" s="6"/>
      <c r="C701" s="6"/>
      <c r="D701" s="6"/>
      <c r="E701" s="6"/>
      <c r="F701" s="6"/>
      <c r="G701" s="6"/>
      <c r="M701" s="69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2">
      <c r="A702" s="6"/>
      <c r="B702" s="6"/>
      <c r="C702" s="6"/>
      <c r="D702" s="6"/>
      <c r="E702" s="6"/>
      <c r="F702" s="6"/>
      <c r="G702" s="6"/>
      <c r="M702" s="69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2">
      <c r="A703" s="6"/>
      <c r="B703" s="6"/>
      <c r="C703" s="6"/>
      <c r="D703" s="6"/>
      <c r="E703" s="6"/>
      <c r="F703" s="6"/>
      <c r="G703" s="6"/>
      <c r="M703" s="69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2">
      <c r="A704" s="6"/>
      <c r="B704" s="6"/>
      <c r="C704" s="6"/>
      <c r="D704" s="6"/>
      <c r="E704" s="6"/>
      <c r="F704" s="6"/>
      <c r="G704" s="6"/>
      <c r="M704" s="69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2">
      <c r="A705" s="6"/>
      <c r="B705" s="6"/>
      <c r="C705" s="6"/>
      <c r="D705" s="6"/>
      <c r="E705" s="6"/>
      <c r="F705" s="6"/>
      <c r="G705" s="6"/>
      <c r="M705" s="69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2">
      <c r="A706" s="6"/>
      <c r="B706" s="6"/>
      <c r="C706" s="6"/>
      <c r="D706" s="6"/>
      <c r="E706" s="6"/>
      <c r="F706" s="6"/>
      <c r="G706" s="6"/>
      <c r="M706" s="69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2">
      <c r="A707" s="6"/>
      <c r="B707" s="6"/>
      <c r="C707" s="6"/>
      <c r="D707" s="6"/>
      <c r="E707" s="6"/>
      <c r="F707" s="6"/>
      <c r="G707" s="6"/>
      <c r="M707" s="69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2">
      <c r="A708" s="6"/>
      <c r="B708" s="6"/>
      <c r="C708" s="6"/>
      <c r="D708" s="6"/>
      <c r="E708" s="6"/>
      <c r="F708" s="6"/>
      <c r="G708" s="6"/>
      <c r="M708" s="69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2">
      <c r="A709" s="6"/>
      <c r="B709" s="6"/>
      <c r="C709" s="6"/>
      <c r="D709" s="6"/>
      <c r="E709" s="6"/>
      <c r="F709" s="6"/>
      <c r="G709" s="6"/>
      <c r="M709" s="69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2">
      <c r="A710" s="6"/>
      <c r="B710" s="6"/>
      <c r="C710" s="6"/>
      <c r="D710" s="6"/>
      <c r="E710" s="6"/>
      <c r="F710" s="6"/>
      <c r="G710" s="6"/>
      <c r="M710" s="69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2">
      <c r="A711" s="6"/>
      <c r="B711" s="6"/>
      <c r="C711" s="6"/>
      <c r="D711" s="6"/>
      <c r="E711" s="6"/>
      <c r="F711" s="6"/>
      <c r="G711" s="6"/>
      <c r="M711" s="69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2">
      <c r="A712" s="6"/>
      <c r="B712" s="6"/>
      <c r="C712" s="6"/>
      <c r="D712" s="6"/>
      <c r="E712" s="6"/>
      <c r="F712" s="6"/>
      <c r="G712" s="6"/>
      <c r="M712" s="69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2">
      <c r="A713" s="6"/>
      <c r="B713" s="6"/>
      <c r="C713" s="6"/>
      <c r="D713" s="6"/>
      <c r="E713" s="6"/>
      <c r="F713" s="6"/>
      <c r="G713" s="6"/>
      <c r="M713" s="69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2">
      <c r="A714" s="6"/>
      <c r="B714" s="6"/>
      <c r="C714" s="6"/>
      <c r="D714" s="6"/>
      <c r="E714" s="6"/>
      <c r="F714" s="6"/>
      <c r="G714" s="6"/>
      <c r="M714" s="69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2">
      <c r="A715" s="6"/>
      <c r="B715" s="6"/>
      <c r="C715" s="6"/>
      <c r="D715" s="6"/>
      <c r="E715" s="6"/>
      <c r="F715" s="6"/>
      <c r="G715" s="6"/>
      <c r="M715" s="69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2">
      <c r="A716" s="6"/>
      <c r="B716" s="6"/>
      <c r="C716" s="6"/>
      <c r="D716" s="6"/>
      <c r="E716" s="6"/>
      <c r="F716" s="6"/>
      <c r="G716" s="6"/>
      <c r="M716" s="69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2">
      <c r="A717" s="6"/>
      <c r="B717" s="6"/>
      <c r="C717" s="6"/>
      <c r="D717" s="6"/>
      <c r="E717" s="6"/>
      <c r="F717" s="6"/>
      <c r="G717" s="6"/>
      <c r="M717" s="69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2">
      <c r="A718" s="6"/>
      <c r="B718" s="6"/>
      <c r="C718" s="6"/>
      <c r="D718" s="6"/>
      <c r="E718" s="6"/>
      <c r="F718" s="6"/>
      <c r="G718" s="6"/>
      <c r="M718" s="69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2">
      <c r="A719" s="6"/>
      <c r="B719" s="6"/>
      <c r="C719" s="6"/>
      <c r="D719" s="6"/>
      <c r="E719" s="6"/>
      <c r="F719" s="6"/>
      <c r="G719" s="6"/>
      <c r="M719" s="69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2">
      <c r="A720" s="6"/>
      <c r="B720" s="6"/>
      <c r="C720" s="6"/>
      <c r="D720" s="6"/>
      <c r="E720" s="6"/>
      <c r="F720" s="6"/>
      <c r="G720" s="6"/>
      <c r="M720" s="69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2">
      <c r="A721" s="6"/>
      <c r="B721" s="6"/>
      <c r="C721" s="6"/>
      <c r="D721" s="6"/>
      <c r="E721" s="6"/>
      <c r="F721" s="6"/>
      <c r="G721" s="6"/>
      <c r="M721" s="69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2">
      <c r="A722" s="6"/>
      <c r="B722" s="6"/>
      <c r="C722" s="6"/>
      <c r="D722" s="6"/>
      <c r="E722" s="6"/>
      <c r="F722" s="6"/>
      <c r="G722" s="6"/>
      <c r="M722" s="69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2">
      <c r="A723" s="6"/>
      <c r="B723" s="6"/>
      <c r="C723" s="6"/>
      <c r="D723" s="6"/>
      <c r="E723" s="6"/>
      <c r="F723" s="6"/>
      <c r="G723" s="6"/>
      <c r="M723" s="69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2">
      <c r="A724" s="6"/>
      <c r="B724" s="6"/>
      <c r="C724" s="6"/>
      <c r="D724" s="6"/>
      <c r="E724" s="6"/>
      <c r="F724" s="6"/>
      <c r="G724" s="6"/>
      <c r="M724" s="69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2">
      <c r="A725" s="6"/>
      <c r="B725" s="6"/>
      <c r="C725" s="6"/>
      <c r="D725" s="6"/>
      <c r="E725" s="6"/>
      <c r="F725" s="6"/>
      <c r="G725" s="6"/>
      <c r="M725" s="69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2">
      <c r="A726" s="6"/>
      <c r="B726" s="6"/>
      <c r="C726" s="6"/>
      <c r="D726" s="6"/>
      <c r="E726" s="6"/>
      <c r="F726" s="6"/>
      <c r="G726" s="6"/>
      <c r="M726" s="69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2">
      <c r="A727" s="6"/>
      <c r="B727" s="6"/>
      <c r="C727" s="6"/>
      <c r="D727" s="6"/>
      <c r="E727" s="6"/>
      <c r="F727" s="6"/>
      <c r="G727" s="6"/>
      <c r="M727" s="69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2">
      <c r="A728" s="6"/>
      <c r="B728" s="6"/>
      <c r="C728" s="6"/>
      <c r="D728" s="6"/>
      <c r="E728" s="6"/>
      <c r="F728" s="6"/>
      <c r="G728" s="6"/>
      <c r="M728" s="69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2">
      <c r="A729" s="6"/>
      <c r="B729" s="6"/>
      <c r="C729" s="6"/>
      <c r="D729" s="6"/>
      <c r="E729" s="6"/>
      <c r="F729" s="6"/>
      <c r="G729" s="6"/>
      <c r="M729" s="69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2">
      <c r="A730" s="6"/>
      <c r="B730" s="6"/>
      <c r="C730" s="6"/>
      <c r="D730" s="6"/>
      <c r="E730" s="6"/>
      <c r="F730" s="6"/>
      <c r="G730" s="6"/>
      <c r="M730" s="69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2">
      <c r="A731" s="6"/>
      <c r="B731" s="6"/>
      <c r="C731" s="6"/>
      <c r="D731" s="6"/>
      <c r="E731" s="6"/>
      <c r="F731" s="6"/>
      <c r="G731" s="6"/>
      <c r="M731" s="69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2">
      <c r="A732" s="6"/>
      <c r="B732" s="6"/>
      <c r="C732" s="6"/>
      <c r="D732" s="6"/>
      <c r="E732" s="6"/>
      <c r="F732" s="6"/>
      <c r="G732" s="6"/>
      <c r="M732" s="69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2">
      <c r="A733" s="6"/>
      <c r="B733" s="6"/>
      <c r="C733" s="6"/>
      <c r="D733" s="6"/>
      <c r="E733" s="6"/>
      <c r="F733" s="6"/>
      <c r="G733" s="6"/>
      <c r="M733" s="69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2">
      <c r="A734" s="6"/>
      <c r="B734" s="6"/>
      <c r="C734" s="6"/>
      <c r="D734" s="6"/>
      <c r="E734" s="6"/>
      <c r="F734" s="6"/>
      <c r="G734" s="6"/>
      <c r="M734" s="69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2">
      <c r="A735" s="6"/>
      <c r="B735" s="6"/>
      <c r="C735" s="6"/>
      <c r="D735" s="6"/>
      <c r="E735" s="6"/>
      <c r="F735" s="6"/>
      <c r="G735" s="6"/>
      <c r="M735" s="69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2">
      <c r="A736" s="6"/>
      <c r="B736" s="6"/>
      <c r="C736" s="6"/>
      <c r="D736" s="6"/>
      <c r="E736" s="6"/>
      <c r="F736" s="6"/>
      <c r="G736" s="6"/>
      <c r="M736" s="69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2">
      <c r="A737" s="6"/>
      <c r="B737" s="6"/>
      <c r="C737" s="6"/>
      <c r="D737" s="6"/>
      <c r="E737" s="6"/>
      <c r="F737" s="6"/>
      <c r="G737" s="6"/>
      <c r="M737" s="69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2">
      <c r="A738" s="6"/>
      <c r="B738" s="6"/>
      <c r="C738" s="6"/>
      <c r="D738" s="6"/>
      <c r="E738" s="6"/>
      <c r="F738" s="6"/>
      <c r="G738" s="6"/>
      <c r="M738" s="69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2">
      <c r="A739" s="6"/>
      <c r="B739" s="6"/>
      <c r="C739" s="6"/>
      <c r="D739" s="6"/>
      <c r="E739" s="6"/>
      <c r="F739" s="6"/>
      <c r="G739" s="6"/>
      <c r="M739" s="69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2">
      <c r="A740" s="6"/>
      <c r="B740" s="6"/>
      <c r="C740" s="6"/>
      <c r="D740" s="6"/>
      <c r="E740" s="6"/>
      <c r="F740" s="6"/>
      <c r="G740" s="6"/>
      <c r="M740" s="69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2">
      <c r="A741" s="6"/>
      <c r="B741" s="6"/>
      <c r="C741" s="6"/>
      <c r="D741" s="6"/>
      <c r="E741" s="6"/>
      <c r="F741" s="6"/>
      <c r="G741" s="6"/>
      <c r="M741" s="69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2">
      <c r="A742" s="6"/>
      <c r="B742" s="6"/>
      <c r="C742" s="6"/>
      <c r="D742" s="6"/>
      <c r="E742" s="6"/>
      <c r="F742" s="6"/>
      <c r="G742" s="6"/>
      <c r="M742" s="69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2">
      <c r="A743" s="6"/>
      <c r="B743" s="6"/>
      <c r="C743" s="6"/>
      <c r="D743" s="6"/>
      <c r="E743" s="6"/>
      <c r="F743" s="6"/>
      <c r="G743" s="6"/>
      <c r="M743" s="69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2">
      <c r="A744" s="6"/>
      <c r="B744" s="6"/>
      <c r="C744" s="6"/>
      <c r="D744" s="6"/>
      <c r="E744" s="6"/>
      <c r="F744" s="6"/>
      <c r="G744" s="6"/>
      <c r="M744" s="69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2">
      <c r="A745" s="6"/>
      <c r="B745" s="6"/>
      <c r="C745" s="6"/>
      <c r="D745" s="6"/>
      <c r="E745" s="6"/>
      <c r="F745" s="6"/>
      <c r="G745" s="6"/>
      <c r="M745" s="69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2">
      <c r="A746" s="6"/>
      <c r="B746" s="6"/>
      <c r="C746" s="6"/>
      <c r="D746" s="6"/>
      <c r="E746" s="6"/>
      <c r="F746" s="6"/>
      <c r="G746" s="6"/>
      <c r="M746" s="69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2">
      <c r="A747" s="6"/>
      <c r="B747" s="6"/>
      <c r="C747" s="6"/>
      <c r="D747" s="6"/>
      <c r="E747" s="6"/>
      <c r="F747" s="6"/>
      <c r="G747" s="6"/>
      <c r="M747" s="69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2">
      <c r="A748" s="6"/>
      <c r="B748" s="6"/>
      <c r="C748" s="6"/>
      <c r="D748" s="6"/>
      <c r="E748" s="6"/>
      <c r="F748" s="6"/>
      <c r="G748" s="6"/>
      <c r="M748" s="69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2">
      <c r="A749" s="6"/>
      <c r="B749" s="6"/>
      <c r="C749" s="6"/>
      <c r="D749" s="6"/>
      <c r="E749" s="6"/>
      <c r="F749" s="6"/>
      <c r="G749" s="6"/>
      <c r="M749" s="69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2">
      <c r="A750" s="6"/>
      <c r="B750" s="6"/>
      <c r="C750" s="6"/>
      <c r="D750" s="6"/>
      <c r="E750" s="6"/>
      <c r="F750" s="6"/>
      <c r="G750" s="6"/>
      <c r="M750" s="69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2">
      <c r="A751" s="6"/>
      <c r="B751" s="6"/>
      <c r="C751" s="6"/>
      <c r="D751" s="6"/>
      <c r="E751" s="6"/>
      <c r="F751" s="6"/>
      <c r="G751" s="6"/>
      <c r="M751" s="69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2">
      <c r="A752" s="6"/>
      <c r="B752" s="6"/>
      <c r="C752" s="6"/>
      <c r="D752" s="6"/>
      <c r="E752" s="6"/>
      <c r="F752" s="6"/>
      <c r="G752" s="6"/>
      <c r="M752" s="69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2">
      <c r="A753" s="6"/>
      <c r="B753" s="6"/>
      <c r="C753" s="6"/>
      <c r="D753" s="6"/>
      <c r="E753" s="6"/>
      <c r="F753" s="6"/>
      <c r="G753" s="6"/>
      <c r="M753" s="69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2">
      <c r="A754" s="6"/>
      <c r="B754" s="6"/>
      <c r="C754" s="6"/>
      <c r="D754" s="6"/>
      <c r="E754" s="6"/>
      <c r="F754" s="6"/>
      <c r="G754" s="6"/>
      <c r="M754" s="69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2">
      <c r="A755" s="6"/>
      <c r="B755" s="6"/>
      <c r="C755" s="6"/>
      <c r="D755" s="6"/>
      <c r="E755" s="6"/>
      <c r="F755" s="6"/>
      <c r="G755" s="6"/>
      <c r="M755" s="69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2">
      <c r="A756" s="6"/>
      <c r="B756" s="6"/>
      <c r="C756" s="6"/>
      <c r="D756" s="6"/>
      <c r="E756" s="6"/>
      <c r="F756" s="6"/>
      <c r="G756" s="6"/>
      <c r="M756" s="69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2">
      <c r="A757" s="6"/>
      <c r="B757" s="6"/>
      <c r="C757" s="6"/>
      <c r="D757" s="6"/>
      <c r="E757" s="6"/>
      <c r="F757" s="6"/>
      <c r="G757" s="6"/>
      <c r="M757" s="69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2">
      <c r="A758" s="6"/>
      <c r="B758" s="6"/>
      <c r="C758" s="6"/>
      <c r="D758" s="6"/>
      <c r="E758" s="6"/>
      <c r="F758" s="6"/>
      <c r="G758" s="6"/>
      <c r="M758" s="69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2">
      <c r="A759" s="6"/>
      <c r="B759" s="6"/>
      <c r="C759" s="6"/>
      <c r="D759" s="6"/>
      <c r="E759" s="6"/>
      <c r="F759" s="6"/>
      <c r="G759" s="6"/>
      <c r="M759" s="69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2">
      <c r="A760" s="6"/>
      <c r="B760" s="6"/>
      <c r="C760" s="6"/>
      <c r="D760" s="6"/>
      <c r="E760" s="6"/>
      <c r="F760" s="6"/>
      <c r="G760" s="6"/>
      <c r="M760" s="69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2">
      <c r="A761" s="6"/>
      <c r="B761" s="6"/>
      <c r="C761" s="6"/>
      <c r="D761" s="6"/>
      <c r="E761" s="6"/>
      <c r="F761" s="6"/>
      <c r="G761" s="6"/>
      <c r="M761" s="69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2">
      <c r="A762" s="6"/>
      <c r="B762" s="6"/>
      <c r="C762" s="6"/>
      <c r="D762" s="6"/>
      <c r="E762" s="6"/>
      <c r="F762" s="6"/>
      <c r="G762" s="6"/>
      <c r="M762" s="69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2">
      <c r="A763" s="6"/>
      <c r="B763" s="6"/>
      <c r="C763" s="6"/>
      <c r="D763" s="6"/>
      <c r="E763" s="6"/>
      <c r="F763" s="6"/>
      <c r="G763" s="6"/>
      <c r="M763" s="69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2">
      <c r="A764" s="6"/>
      <c r="B764" s="6"/>
      <c r="C764" s="6"/>
      <c r="D764" s="6"/>
      <c r="E764" s="6"/>
      <c r="F764" s="6"/>
      <c r="G764" s="6"/>
      <c r="M764" s="69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2">
      <c r="A765" s="6"/>
      <c r="B765" s="6"/>
      <c r="C765" s="6"/>
      <c r="D765" s="6"/>
      <c r="E765" s="6"/>
      <c r="F765" s="6"/>
      <c r="G765" s="6"/>
      <c r="M765" s="69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2">
      <c r="A766" s="6"/>
      <c r="B766" s="6"/>
      <c r="C766" s="6"/>
      <c r="D766" s="6"/>
      <c r="E766" s="6"/>
      <c r="F766" s="6"/>
      <c r="G766" s="6"/>
      <c r="M766" s="69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2">
      <c r="A767" s="6"/>
      <c r="B767" s="6"/>
      <c r="C767" s="6"/>
      <c r="D767" s="6"/>
      <c r="E767" s="6"/>
      <c r="F767" s="6"/>
      <c r="G767" s="6"/>
      <c r="M767" s="69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2">
      <c r="A768" s="6"/>
      <c r="B768" s="6"/>
      <c r="C768" s="6"/>
      <c r="D768" s="6"/>
      <c r="E768" s="6"/>
      <c r="F768" s="6"/>
      <c r="G768" s="6"/>
      <c r="M768" s="69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2">
      <c r="A769" s="6"/>
      <c r="B769" s="6"/>
      <c r="C769" s="6"/>
      <c r="D769" s="6"/>
      <c r="E769" s="6"/>
      <c r="F769" s="6"/>
      <c r="G769" s="6"/>
      <c r="M769" s="69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2">
      <c r="A770" s="6"/>
      <c r="B770" s="6"/>
      <c r="C770" s="6"/>
      <c r="D770" s="6"/>
      <c r="E770" s="6"/>
      <c r="F770" s="6"/>
      <c r="G770" s="6"/>
      <c r="M770" s="69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2">
      <c r="A771" s="6"/>
      <c r="B771" s="6"/>
      <c r="C771" s="6"/>
      <c r="D771" s="6"/>
      <c r="E771" s="6"/>
      <c r="F771" s="6"/>
      <c r="G771" s="6"/>
      <c r="M771" s="69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2">
      <c r="A772" s="6"/>
      <c r="B772" s="6"/>
      <c r="C772" s="6"/>
      <c r="D772" s="6"/>
      <c r="E772" s="6"/>
      <c r="F772" s="6"/>
      <c r="G772" s="6"/>
      <c r="M772" s="69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2">
      <c r="A773" s="6"/>
      <c r="B773" s="6"/>
      <c r="C773" s="6"/>
      <c r="D773" s="6"/>
      <c r="E773" s="6"/>
      <c r="F773" s="6"/>
      <c r="G773" s="6"/>
      <c r="M773" s="69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2">
      <c r="A774" s="6"/>
      <c r="B774" s="6"/>
      <c r="C774" s="6"/>
      <c r="D774" s="6"/>
      <c r="E774" s="6"/>
      <c r="F774" s="6"/>
      <c r="G774" s="6"/>
      <c r="M774" s="69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2">
      <c r="A775" s="6"/>
      <c r="B775" s="6"/>
      <c r="C775" s="6"/>
      <c r="D775" s="6"/>
      <c r="E775" s="6"/>
      <c r="F775" s="6"/>
      <c r="G775" s="6"/>
      <c r="M775" s="69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2">
      <c r="A776" s="6"/>
      <c r="B776" s="6"/>
      <c r="C776" s="6"/>
      <c r="D776" s="6"/>
      <c r="E776" s="6"/>
      <c r="F776" s="6"/>
      <c r="G776" s="6"/>
      <c r="M776" s="69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2">
      <c r="A777" s="6"/>
      <c r="B777" s="6"/>
      <c r="C777" s="6"/>
      <c r="D777" s="6"/>
      <c r="E777" s="6"/>
      <c r="F777" s="6"/>
      <c r="G777" s="6"/>
      <c r="M777" s="69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2">
      <c r="A778" s="6"/>
      <c r="B778" s="6"/>
      <c r="C778" s="6"/>
      <c r="D778" s="6"/>
      <c r="E778" s="6"/>
      <c r="F778" s="6"/>
      <c r="G778" s="6"/>
      <c r="M778" s="69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2">
      <c r="A779" s="6"/>
      <c r="B779" s="6"/>
      <c r="C779" s="6"/>
      <c r="D779" s="6"/>
      <c r="E779" s="6"/>
      <c r="F779" s="6"/>
      <c r="G779" s="6"/>
      <c r="M779" s="69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2">
      <c r="A780" s="6"/>
      <c r="B780" s="6"/>
      <c r="C780" s="6"/>
      <c r="D780" s="6"/>
      <c r="E780" s="6"/>
      <c r="F780" s="6"/>
      <c r="G780" s="6"/>
      <c r="M780" s="69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2">
      <c r="A781" s="6"/>
      <c r="B781" s="6"/>
      <c r="C781" s="6"/>
      <c r="D781" s="6"/>
      <c r="E781" s="6"/>
      <c r="F781" s="6"/>
      <c r="G781" s="6"/>
      <c r="M781" s="69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2">
      <c r="A782" s="6"/>
      <c r="B782" s="6"/>
      <c r="C782" s="6"/>
      <c r="D782" s="6"/>
      <c r="E782" s="6"/>
      <c r="F782" s="6"/>
      <c r="G782" s="6"/>
      <c r="M782" s="69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2">
      <c r="A783" s="6"/>
      <c r="B783" s="6"/>
      <c r="C783" s="6"/>
      <c r="D783" s="6"/>
      <c r="E783" s="6"/>
      <c r="F783" s="6"/>
      <c r="G783" s="6"/>
      <c r="M783" s="69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2">
      <c r="A784" s="6"/>
      <c r="B784" s="6"/>
      <c r="C784" s="6"/>
      <c r="D784" s="6"/>
      <c r="E784" s="6"/>
      <c r="F784" s="6"/>
      <c r="G784" s="6"/>
      <c r="M784" s="69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2">
      <c r="A785" s="6"/>
      <c r="B785" s="6"/>
      <c r="C785" s="6"/>
      <c r="D785" s="6"/>
      <c r="E785" s="6"/>
      <c r="F785" s="6"/>
      <c r="G785" s="6"/>
      <c r="M785" s="69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2">
      <c r="A786" s="6"/>
      <c r="B786" s="6"/>
      <c r="C786" s="6"/>
      <c r="D786" s="6"/>
      <c r="E786" s="6"/>
      <c r="F786" s="6"/>
      <c r="G786" s="6"/>
      <c r="M786" s="69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2">
      <c r="A787" s="6"/>
      <c r="B787" s="6"/>
      <c r="C787" s="6"/>
      <c r="D787" s="6"/>
      <c r="E787" s="6"/>
      <c r="F787" s="6"/>
      <c r="G787" s="6"/>
      <c r="M787" s="69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2">
      <c r="A788" s="6"/>
      <c r="B788" s="6"/>
      <c r="C788" s="6"/>
      <c r="D788" s="6"/>
      <c r="E788" s="6"/>
      <c r="F788" s="6"/>
      <c r="G788" s="6"/>
      <c r="M788" s="69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2">
      <c r="A789" s="6"/>
      <c r="B789" s="6"/>
      <c r="C789" s="6"/>
      <c r="D789" s="6"/>
      <c r="E789" s="6"/>
      <c r="F789" s="6"/>
      <c r="G789" s="6"/>
      <c r="M789" s="69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2">
      <c r="A790" s="6"/>
      <c r="B790" s="6"/>
      <c r="C790" s="6"/>
      <c r="D790" s="6"/>
      <c r="E790" s="6"/>
      <c r="F790" s="6"/>
      <c r="G790" s="6"/>
      <c r="M790" s="69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2">
      <c r="A791" s="6"/>
      <c r="B791" s="6"/>
      <c r="C791" s="6"/>
      <c r="D791" s="6"/>
      <c r="E791" s="6"/>
      <c r="F791" s="6"/>
      <c r="G791" s="6"/>
      <c r="M791" s="69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2">
      <c r="A792" s="6"/>
      <c r="B792" s="6"/>
      <c r="C792" s="6"/>
      <c r="D792" s="6"/>
      <c r="E792" s="6"/>
      <c r="F792" s="6"/>
      <c r="G792" s="6"/>
      <c r="M792" s="69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2">
      <c r="A793" s="6"/>
      <c r="B793" s="6"/>
      <c r="C793" s="6"/>
      <c r="D793" s="6"/>
      <c r="E793" s="6"/>
      <c r="F793" s="6"/>
      <c r="G793" s="6"/>
      <c r="M793" s="69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2">
      <c r="A794" s="6"/>
      <c r="B794" s="6"/>
      <c r="C794" s="6"/>
      <c r="D794" s="6"/>
      <c r="E794" s="6"/>
      <c r="F794" s="6"/>
      <c r="G794" s="6"/>
      <c r="M794" s="69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2">
      <c r="A795" s="6"/>
      <c r="B795" s="6"/>
      <c r="C795" s="6"/>
      <c r="D795" s="6"/>
      <c r="E795" s="6"/>
      <c r="F795" s="6"/>
      <c r="G795" s="6"/>
      <c r="M795" s="69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2">
      <c r="A796" s="6"/>
      <c r="B796" s="6"/>
      <c r="C796" s="6"/>
      <c r="D796" s="6"/>
      <c r="E796" s="6"/>
      <c r="F796" s="6"/>
      <c r="G796" s="6"/>
      <c r="M796" s="69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2">
      <c r="A797" s="6"/>
      <c r="B797" s="6"/>
      <c r="C797" s="6"/>
      <c r="D797" s="6"/>
      <c r="E797" s="6"/>
      <c r="F797" s="6"/>
      <c r="G797" s="6"/>
      <c r="M797" s="69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2">
      <c r="A798" s="6"/>
      <c r="B798" s="6"/>
      <c r="C798" s="6"/>
      <c r="D798" s="6"/>
      <c r="E798" s="6"/>
      <c r="F798" s="6"/>
      <c r="G798" s="6"/>
      <c r="M798" s="69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2">
      <c r="A799" s="6"/>
      <c r="B799" s="6"/>
      <c r="C799" s="6"/>
      <c r="D799" s="6"/>
      <c r="E799" s="6"/>
      <c r="F799" s="6"/>
      <c r="G799" s="6"/>
      <c r="M799" s="69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2">
      <c r="A800" s="6"/>
      <c r="B800" s="6"/>
      <c r="C800" s="6"/>
      <c r="D800" s="6"/>
      <c r="E800" s="6"/>
      <c r="F800" s="6"/>
      <c r="G800" s="6"/>
      <c r="M800" s="69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2">
      <c r="A801" s="6"/>
      <c r="B801" s="6"/>
      <c r="C801" s="6"/>
      <c r="D801" s="6"/>
      <c r="E801" s="6"/>
      <c r="F801" s="6"/>
      <c r="G801" s="6"/>
      <c r="M801" s="69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2">
      <c r="A802" s="6"/>
      <c r="B802" s="6"/>
      <c r="C802" s="6"/>
      <c r="D802" s="6"/>
      <c r="E802" s="6"/>
      <c r="F802" s="6"/>
      <c r="G802" s="6"/>
      <c r="M802" s="69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2">
      <c r="A803" s="6"/>
      <c r="B803" s="6"/>
      <c r="C803" s="6"/>
      <c r="D803" s="6"/>
      <c r="E803" s="6"/>
      <c r="F803" s="6"/>
      <c r="G803" s="6"/>
      <c r="M803" s="69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2">
      <c r="A804" s="6"/>
      <c r="B804" s="6"/>
      <c r="C804" s="6"/>
      <c r="D804" s="6"/>
      <c r="E804" s="6"/>
      <c r="F804" s="6"/>
      <c r="G804" s="6"/>
      <c r="M804" s="69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2">
      <c r="A805" s="6"/>
      <c r="B805" s="6"/>
      <c r="C805" s="6"/>
      <c r="D805" s="6"/>
      <c r="E805" s="6"/>
      <c r="F805" s="6"/>
      <c r="G805" s="6"/>
      <c r="M805" s="69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2">
      <c r="A806" s="6"/>
      <c r="B806" s="6"/>
      <c r="C806" s="6"/>
      <c r="D806" s="6"/>
      <c r="E806" s="6"/>
      <c r="F806" s="6"/>
      <c r="G806" s="6"/>
      <c r="M806" s="69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2">
      <c r="A807" s="6"/>
      <c r="B807" s="6"/>
      <c r="C807" s="6"/>
      <c r="D807" s="6"/>
      <c r="E807" s="6"/>
      <c r="F807" s="6"/>
      <c r="G807" s="6"/>
      <c r="M807" s="69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2">
      <c r="A808" s="6"/>
      <c r="B808" s="6"/>
      <c r="C808" s="6"/>
      <c r="D808" s="6"/>
      <c r="E808" s="6"/>
      <c r="F808" s="6"/>
      <c r="G808" s="6"/>
      <c r="M808" s="69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2">
      <c r="A809" s="6"/>
      <c r="B809" s="6"/>
      <c r="C809" s="6"/>
      <c r="D809" s="6"/>
      <c r="E809" s="6"/>
      <c r="F809" s="6"/>
      <c r="G809" s="6"/>
      <c r="M809" s="69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2">
      <c r="A810" s="6"/>
      <c r="B810" s="6"/>
      <c r="C810" s="6"/>
      <c r="D810" s="6"/>
      <c r="E810" s="6"/>
      <c r="F810" s="6"/>
      <c r="G810" s="6"/>
      <c r="M810" s="69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2">
      <c r="A811" s="6"/>
      <c r="B811" s="6"/>
      <c r="C811" s="6"/>
      <c r="D811" s="6"/>
      <c r="E811" s="6"/>
      <c r="F811" s="6"/>
      <c r="G811" s="6"/>
      <c r="M811" s="69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2">
      <c r="A812" s="6"/>
      <c r="B812" s="6"/>
      <c r="C812" s="6"/>
      <c r="D812" s="6"/>
      <c r="E812" s="6"/>
      <c r="F812" s="6"/>
      <c r="G812" s="6"/>
      <c r="M812" s="69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2">
      <c r="A813" s="6"/>
      <c r="B813" s="6"/>
      <c r="C813" s="6"/>
      <c r="D813" s="6"/>
      <c r="E813" s="6"/>
      <c r="F813" s="6"/>
      <c r="G813" s="6"/>
      <c r="M813" s="69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2">
      <c r="A814" s="6"/>
      <c r="B814" s="6"/>
      <c r="C814" s="6"/>
      <c r="D814" s="6"/>
      <c r="E814" s="6"/>
      <c r="F814" s="6"/>
      <c r="G814" s="6"/>
      <c r="M814" s="69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2">
      <c r="A815" s="6"/>
      <c r="B815" s="6"/>
      <c r="C815" s="6"/>
      <c r="D815" s="6"/>
      <c r="E815" s="6"/>
      <c r="F815" s="6"/>
      <c r="G815" s="6"/>
      <c r="M815" s="69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2">
      <c r="A816" s="6"/>
      <c r="B816" s="6"/>
      <c r="C816" s="6"/>
      <c r="D816" s="6"/>
      <c r="E816" s="6"/>
      <c r="F816" s="6"/>
      <c r="G816" s="6"/>
      <c r="M816" s="69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2">
      <c r="A817" s="6"/>
      <c r="B817" s="6"/>
      <c r="C817" s="6"/>
      <c r="D817" s="6"/>
      <c r="E817" s="6"/>
      <c r="F817" s="6"/>
      <c r="G817" s="6"/>
      <c r="M817" s="69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2">
      <c r="A818" s="6"/>
      <c r="B818" s="6"/>
      <c r="C818" s="6"/>
      <c r="D818" s="6"/>
      <c r="E818" s="6"/>
      <c r="F818" s="6"/>
      <c r="G818" s="6"/>
      <c r="M818" s="69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2">
      <c r="A819" s="6"/>
      <c r="B819" s="6"/>
      <c r="C819" s="6"/>
      <c r="D819" s="6"/>
      <c r="E819" s="6"/>
      <c r="F819" s="6"/>
      <c r="G819" s="6"/>
      <c r="M819" s="69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2">
      <c r="A820" s="6"/>
      <c r="B820" s="6"/>
      <c r="C820" s="6"/>
      <c r="D820" s="6"/>
      <c r="E820" s="6"/>
      <c r="F820" s="6"/>
      <c r="G820" s="6"/>
      <c r="M820" s="69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2">
      <c r="A821" s="6"/>
      <c r="B821" s="6"/>
      <c r="C821" s="6"/>
      <c r="D821" s="6"/>
      <c r="E821" s="6"/>
      <c r="F821" s="6"/>
      <c r="G821" s="6"/>
      <c r="M821" s="69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2">
      <c r="A822" s="6"/>
      <c r="B822" s="6"/>
      <c r="C822" s="6"/>
      <c r="D822" s="6"/>
      <c r="E822" s="6"/>
      <c r="F822" s="6"/>
      <c r="G822" s="6"/>
      <c r="M822" s="69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2">
      <c r="A823" s="6"/>
      <c r="B823" s="6"/>
      <c r="C823" s="6"/>
      <c r="D823" s="6"/>
      <c r="E823" s="6"/>
      <c r="F823" s="6"/>
      <c r="G823" s="6"/>
      <c r="M823" s="69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2">
      <c r="A824" s="6"/>
      <c r="B824" s="6"/>
      <c r="C824" s="6"/>
      <c r="D824" s="6"/>
      <c r="E824" s="6"/>
      <c r="F824" s="6"/>
      <c r="G824" s="6"/>
      <c r="M824" s="69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2">
      <c r="A825" s="6"/>
      <c r="B825" s="6"/>
      <c r="C825" s="6"/>
      <c r="D825" s="6"/>
      <c r="E825" s="6"/>
      <c r="F825" s="6"/>
      <c r="G825" s="6"/>
      <c r="M825" s="69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2">
      <c r="A826" s="6"/>
      <c r="B826" s="6"/>
      <c r="C826" s="6"/>
      <c r="D826" s="6"/>
      <c r="E826" s="6"/>
      <c r="F826" s="6"/>
      <c r="G826" s="6"/>
      <c r="M826" s="69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2">
      <c r="A827" s="6"/>
      <c r="B827" s="6"/>
      <c r="C827" s="6"/>
      <c r="D827" s="6"/>
      <c r="E827" s="6"/>
      <c r="F827" s="6"/>
      <c r="G827" s="6"/>
      <c r="M827" s="69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2">
      <c r="A828" s="6"/>
      <c r="B828" s="6"/>
      <c r="C828" s="6"/>
      <c r="D828" s="6"/>
      <c r="E828" s="6"/>
      <c r="F828" s="6"/>
      <c r="G828" s="6"/>
      <c r="M828" s="69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2">
      <c r="A829" s="6"/>
      <c r="B829" s="6"/>
      <c r="C829" s="6"/>
      <c r="D829" s="6"/>
      <c r="E829" s="6"/>
      <c r="F829" s="6"/>
      <c r="G829" s="6"/>
      <c r="M829" s="69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2">
      <c r="A830" s="6"/>
      <c r="B830" s="6"/>
      <c r="C830" s="6"/>
      <c r="D830" s="6"/>
      <c r="E830" s="6"/>
      <c r="F830" s="6"/>
      <c r="G830" s="6"/>
      <c r="M830" s="69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2">
      <c r="A831" s="6"/>
      <c r="B831" s="6"/>
      <c r="C831" s="6"/>
      <c r="D831" s="6"/>
      <c r="E831" s="6"/>
      <c r="F831" s="6"/>
      <c r="G831" s="6"/>
      <c r="M831" s="69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2">
      <c r="A832" s="6"/>
      <c r="B832" s="6"/>
      <c r="C832" s="6"/>
      <c r="D832" s="6"/>
      <c r="E832" s="6"/>
      <c r="F832" s="6"/>
      <c r="G832" s="6"/>
      <c r="M832" s="69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2">
      <c r="A833" s="6"/>
      <c r="B833" s="6"/>
      <c r="C833" s="6"/>
      <c r="D833" s="6"/>
      <c r="E833" s="6"/>
      <c r="F833" s="6"/>
      <c r="G833" s="6"/>
      <c r="M833" s="69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2">
      <c r="A834" s="6"/>
      <c r="B834" s="6"/>
      <c r="C834" s="6"/>
      <c r="D834" s="6"/>
      <c r="E834" s="6"/>
      <c r="F834" s="6"/>
      <c r="G834" s="6"/>
      <c r="M834" s="69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2">
      <c r="A835" s="6"/>
      <c r="B835" s="6"/>
      <c r="C835" s="6"/>
      <c r="D835" s="6"/>
      <c r="E835" s="6"/>
      <c r="F835" s="6"/>
      <c r="G835" s="6"/>
      <c r="M835" s="69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2">
      <c r="A836" s="6"/>
      <c r="B836" s="6"/>
      <c r="C836" s="6"/>
      <c r="D836" s="6"/>
      <c r="E836" s="6"/>
      <c r="F836" s="6"/>
      <c r="G836" s="6"/>
      <c r="M836" s="69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2">
      <c r="A837" s="6"/>
      <c r="B837" s="6"/>
      <c r="C837" s="6"/>
      <c r="D837" s="6"/>
      <c r="E837" s="6"/>
      <c r="F837" s="6"/>
      <c r="G837" s="6"/>
      <c r="M837" s="69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2">
      <c r="A838" s="6"/>
      <c r="B838" s="6"/>
      <c r="C838" s="6"/>
      <c r="D838" s="6"/>
      <c r="E838" s="6"/>
      <c r="F838" s="6"/>
      <c r="G838" s="6"/>
      <c r="M838" s="69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2">
      <c r="A839" s="6"/>
      <c r="B839" s="6"/>
      <c r="C839" s="6"/>
      <c r="D839" s="6"/>
      <c r="E839" s="6"/>
      <c r="F839" s="6"/>
      <c r="G839" s="6"/>
      <c r="M839" s="69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2">
      <c r="A840" s="6"/>
      <c r="B840" s="6"/>
      <c r="C840" s="6"/>
      <c r="D840" s="6"/>
      <c r="E840" s="6"/>
      <c r="F840" s="6"/>
      <c r="G840" s="6"/>
      <c r="M840" s="69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2">
      <c r="A841" s="6"/>
      <c r="B841" s="6"/>
      <c r="C841" s="6"/>
      <c r="D841" s="6"/>
      <c r="E841" s="6"/>
      <c r="F841" s="6"/>
      <c r="G841" s="6"/>
      <c r="M841" s="69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2">
      <c r="A842" s="6"/>
      <c r="B842" s="6"/>
      <c r="C842" s="6"/>
      <c r="D842" s="6"/>
      <c r="E842" s="6"/>
      <c r="F842" s="6"/>
      <c r="G842" s="6"/>
      <c r="M842" s="69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2">
      <c r="A843" s="6"/>
      <c r="B843" s="6"/>
      <c r="C843" s="6"/>
      <c r="D843" s="6"/>
      <c r="E843" s="6"/>
      <c r="F843" s="6"/>
      <c r="G843" s="6"/>
      <c r="M843" s="69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2">
      <c r="A844" s="6"/>
      <c r="B844" s="6"/>
      <c r="C844" s="6"/>
      <c r="D844" s="6"/>
      <c r="E844" s="6"/>
      <c r="F844" s="6"/>
      <c r="G844" s="6"/>
      <c r="M844" s="69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2">
      <c r="A845" s="6"/>
      <c r="B845" s="6"/>
      <c r="C845" s="6"/>
      <c r="D845" s="6"/>
      <c r="E845" s="6"/>
      <c r="F845" s="6"/>
      <c r="G845" s="6"/>
      <c r="M845" s="69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2">
      <c r="A846" s="6"/>
      <c r="B846" s="6"/>
      <c r="C846" s="6"/>
      <c r="D846" s="6"/>
      <c r="E846" s="6"/>
      <c r="F846" s="6"/>
      <c r="G846" s="6"/>
      <c r="M846" s="69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2">
      <c r="A847" s="6"/>
      <c r="B847" s="6"/>
      <c r="C847" s="6"/>
      <c r="D847" s="6"/>
      <c r="E847" s="6"/>
      <c r="F847" s="6"/>
      <c r="G847" s="6"/>
      <c r="M847" s="69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2">
      <c r="A848" s="6"/>
      <c r="B848" s="6"/>
      <c r="C848" s="6"/>
      <c r="D848" s="6"/>
      <c r="E848" s="6"/>
      <c r="F848" s="6"/>
      <c r="G848" s="6"/>
      <c r="M848" s="69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2">
      <c r="A849" s="6"/>
      <c r="B849" s="6"/>
      <c r="C849" s="6"/>
      <c r="D849" s="6"/>
      <c r="E849" s="6"/>
      <c r="F849" s="6"/>
      <c r="G849" s="6"/>
      <c r="M849" s="69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2">
      <c r="A850" s="6"/>
      <c r="B850" s="6"/>
      <c r="C850" s="6"/>
      <c r="D850" s="6"/>
      <c r="E850" s="6"/>
      <c r="F850" s="6"/>
      <c r="G850" s="6"/>
      <c r="M850" s="69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2">
      <c r="A851" s="6"/>
      <c r="B851" s="6"/>
      <c r="C851" s="6"/>
      <c r="D851" s="6"/>
      <c r="E851" s="6"/>
      <c r="F851" s="6"/>
      <c r="G851" s="6"/>
      <c r="M851" s="69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2">
      <c r="A852" s="6"/>
      <c r="B852" s="6"/>
      <c r="C852" s="6"/>
      <c r="D852" s="6"/>
      <c r="E852" s="6"/>
      <c r="F852" s="6"/>
      <c r="G852" s="6"/>
      <c r="M852" s="69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2">
      <c r="A853" s="6"/>
      <c r="B853" s="6"/>
      <c r="C853" s="6"/>
      <c r="D853" s="6"/>
      <c r="E853" s="6"/>
      <c r="F853" s="6"/>
      <c r="G853" s="6"/>
      <c r="M853" s="69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2">
      <c r="A854" s="6"/>
      <c r="B854" s="6"/>
      <c r="C854" s="6"/>
      <c r="D854" s="6"/>
      <c r="E854" s="6"/>
      <c r="F854" s="6"/>
      <c r="G854" s="6"/>
      <c r="M854" s="69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2">
      <c r="A855" s="6"/>
      <c r="B855" s="6"/>
      <c r="C855" s="6"/>
      <c r="D855" s="6"/>
      <c r="E855" s="6"/>
      <c r="F855" s="6"/>
      <c r="G855" s="6"/>
      <c r="M855" s="69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2">
      <c r="A856" s="6"/>
      <c r="B856" s="6"/>
      <c r="C856" s="6"/>
      <c r="D856" s="6"/>
      <c r="E856" s="6"/>
      <c r="F856" s="6"/>
      <c r="G856" s="6"/>
      <c r="M856" s="69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2">
      <c r="A857" s="6"/>
      <c r="B857" s="6"/>
      <c r="C857" s="6"/>
      <c r="D857" s="6"/>
      <c r="E857" s="6"/>
      <c r="F857" s="6"/>
      <c r="G857" s="6"/>
      <c r="M857" s="69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2">
      <c r="A858" s="6"/>
      <c r="B858" s="6"/>
      <c r="C858" s="6"/>
      <c r="D858" s="6"/>
      <c r="E858" s="6"/>
      <c r="F858" s="6"/>
      <c r="G858" s="6"/>
      <c r="M858" s="69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2">
      <c r="A859" s="6"/>
      <c r="B859" s="6"/>
      <c r="C859" s="6"/>
      <c r="D859" s="6"/>
      <c r="E859" s="6"/>
      <c r="F859" s="6"/>
      <c r="G859" s="6"/>
      <c r="M859" s="69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2">
      <c r="A860" s="6"/>
      <c r="B860" s="6"/>
      <c r="C860" s="6"/>
      <c r="D860" s="6"/>
      <c r="E860" s="6"/>
      <c r="F860" s="6"/>
      <c r="G860" s="6"/>
      <c r="M860" s="69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2">
      <c r="A861" s="6"/>
      <c r="B861" s="6"/>
      <c r="C861" s="6"/>
      <c r="D861" s="6"/>
      <c r="E861" s="6"/>
      <c r="F861" s="6"/>
      <c r="G861" s="6"/>
      <c r="M861" s="69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2">
      <c r="A862" s="6"/>
      <c r="B862" s="6"/>
      <c r="C862" s="6"/>
      <c r="D862" s="6"/>
      <c r="E862" s="6"/>
      <c r="F862" s="6"/>
      <c r="G862" s="6"/>
      <c r="M862" s="69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2">
      <c r="A863" s="6"/>
      <c r="B863" s="6"/>
      <c r="C863" s="6"/>
      <c r="D863" s="6"/>
      <c r="E863" s="6"/>
      <c r="F863" s="6"/>
      <c r="G863" s="6"/>
      <c r="M863" s="69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2">
      <c r="A864" s="6"/>
      <c r="B864" s="6"/>
      <c r="C864" s="6"/>
      <c r="D864" s="6"/>
      <c r="E864" s="6"/>
      <c r="F864" s="6"/>
      <c r="G864" s="6"/>
      <c r="M864" s="69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2">
      <c r="A865" s="6"/>
      <c r="B865" s="6"/>
      <c r="C865" s="6"/>
      <c r="D865" s="6"/>
      <c r="E865" s="6"/>
      <c r="F865" s="6"/>
      <c r="G865" s="6"/>
      <c r="M865" s="69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2">
      <c r="A866" s="6"/>
      <c r="B866" s="6"/>
      <c r="C866" s="6"/>
      <c r="D866" s="6"/>
      <c r="E866" s="6"/>
      <c r="F866" s="6"/>
      <c r="G866" s="6"/>
      <c r="M866" s="69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2">
      <c r="A867" s="6"/>
      <c r="B867" s="6"/>
      <c r="C867" s="6"/>
      <c r="D867" s="6"/>
      <c r="E867" s="6"/>
      <c r="F867" s="6"/>
      <c r="G867" s="6"/>
      <c r="M867" s="69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2">
      <c r="A868" s="6"/>
      <c r="B868" s="6"/>
      <c r="C868" s="6"/>
      <c r="D868" s="6"/>
      <c r="E868" s="6"/>
      <c r="F868" s="6"/>
      <c r="G868" s="6"/>
      <c r="M868" s="69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2">
      <c r="A869" s="6"/>
      <c r="B869" s="6"/>
      <c r="C869" s="6"/>
      <c r="D869" s="6"/>
      <c r="E869" s="6"/>
      <c r="F869" s="6"/>
      <c r="G869" s="6"/>
      <c r="M869" s="69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2">
      <c r="A870" s="6"/>
      <c r="B870" s="6"/>
      <c r="C870" s="6"/>
      <c r="D870" s="6"/>
      <c r="E870" s="6"/>
      <c r="F870" s="6"/>
      <c r="G870" s="6"/>
      <c r="M870" s="69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2">
      <c r="A871" s="6"/>
      <c r="B871" s="6"/>
      <c r="C871" s="6"/>
      <c r="D871" s="6"/>
      <c r="E871" s="6"/>
      <c r="F871" s="6"/>
      <c r="G871" s="6"/>
      <c r="M871" s="69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2">
      <c r="A872" s="6"/>
      <c r="B872" s="6"/>
      <c r="C872" s="6"/>
      <c r="D872" s="6"/>
      <c r="E872" s="6"/>
      <c r="F872" s="6"/>
      <c r="G872" s="6"/>
      <c r="M872" s="69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2">
      <c r="A873" s="6"/>
      <c r="B873" s="6"/>
      <c r="C873" s="6"/>
      <c r="D873" s="6"/>
      <c r="E873" s="6"/>
      <c r="F873" s="6"/>
      <c r="G873" s="6"/>
      <c r="M873" s="69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2">
      <c r="A874" s="6"/>
      <c r="B874" s="6"/>
      <c r="C874" s="6"/>
      <c r="D874" s="6"/>
      <c r="E874" s="6"/>
      <c r="F874" s="6"/>
      <c r="G874" s="6"/>
      <c r="M874" s="69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2">
      <c r="A875" s="6"/>
      <c r="B875" s="6"/>
      <c r="C875" s="6"/>
      <c r="D875" s="6"/>
      <c r="E875" s="6"/>
      <c r="F875" s="6"/>
      <c r="G875" s="6"/>
      <c r="M875" s="69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2">
      <c r="A876" s="6"/>
      <c r="B876" s="6"/>
      <c r="C876" s="6"/>
      <c r="D876" s="6"/>
      <c r="E876" s="6"/>
      <c r="F876" s="6"/>
      <c r="G876" s="6"/>
      <c r="M876" s="69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2">
      <c r="A877" s="6"/>
      <c r="B877" s="6"/>
      <c r="C877" s="6"/>
      <c r="D877" s="6"/>
      <c r="E877" s="6"/>
      <c r="F877" s="6"/>
      <c r="G877" s="6"/>
      <c r="M877" s="69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2">
      <c r="A878" s="6"/>
      <c r="B878" s="6"/>
      <c r="C878" s="6"/>
      <c r="D878" s="6"/>
      <c r="E878" s="6"/>
      <c r="F878" s="6"/>
      <c r="G878" s="6"/>
      <c r="M878" s="69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2">
      <c r="A879" s="6"/>
      <c r="B879" s="6"/>
      <c r="C879" s="6"/>
      <c r="D879" s="6"/>
      <c r="E879" s="6"/>
      <c r="F879" s="6"/>
      <c r="G879" s="6"/>
      <c r="M879" s="69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2">
      <c r="A880" s="6"/>
      <c r="B880" s="6"/>
      <c r="C880" s="6"/>
      <c r="D880" s="6"/>
      <c r="E880" s="6"/>
      <c r="F880" s="6"/>
      <c r="G880" s="6"/>
      <c r="M880" s="69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2">
      <c r="A881" s="6"/>
      <c r="B881" s="6"/>
      <c r="C881" s="6"/>
      <c r="D881" s="6"/>
      <c r="E881" s="6"/>
      <c r="F881" s="6"/>
      <c r="G881" s="6"/>
      <c r="M881" s="69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2">
      <c r="A882" s="6"/>
      <c r="B882" s="6"/>
      <c r="C882" s="6"/>
      <c r="D882" s="6"/>
      <c r="E882" s="6"/>
      <c r="F882" s="6"/>
      <c r="G882" s="6"/>
      <c r="M882" s="69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2">
      <c r="A883" s="6"/>
      <c r="B883" s="6"/>
      <c r="C883" s="6"/>
      <c r="D883" s="6"/>
      <c r="E883" s="6"/>
      <c r="F883" s="6"/>
      <c r="G883" s="6"/>
      <c r="M883" s="69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2">
      <c r="A884" s="6"/>
      <c r="B884" s="6"/>
      <c r="C884" s="6"/>
      <c r="D884" s="6"/>
      <c r="E884" s="6"/>
      <c r="F884" s="6"/>
      <c r="G884" s="6"/>
      <c r="M884" s="69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2">
      <c r="A885" s="6"/>
      <c r="B885" s="6"/>
      <c r="C885" s="6"/>
      <c r="D885" s="6"/>
      <c r="E885" s="6"/>
      <c r="F885" s="6"/>
      <c r="G885" s="6"/>
      <c r="M885" s="69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2">
      <c r="A886" s="6"/>
      <c r="B886" s="6"/>
      <c r="C886" s="6"/>
      <c r="D886" s="6"/>
      <c r="E886" s="6"/>
      <c r="F886" s="6"/>
      <c r="G886" s="6"/>
      <c r="M886" s="69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2">
      <c r="A887" s="6"/>
      <c r="B887" s="6"/>
      <c r="C887" s="6"/>
      <c r="D887" s="6"/>
      <c r="E887" s="6"/>
      <c r="F887" s="6"/>
      <c r="G887" s="6"/>
      <c r="M887" s="69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2">
      <c r="A888" s="6"/>
      <c r="B888" s="6"/>
      <c r="C888" s="6"/>
      <c r="D888" s="6"/>
      <c r="E888" s="6"/>
      <c r="F888" s="6"/>
      <c r="G888" s="6"/>
      <c r="M888" s="69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2">
      <c r="A889" s="6"/>
      <c r="B889" s="6"/>
      <c r="C889" s="6"/>
      <c r="D889" s="6"/>
      <c r="E889" s="6"/>
      <c r="F889" s="6"/>
      <c r="G889" s="6"/>
      <c r="M889" s="69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2">
      <c r="A890" s="6"/>
      <c r="B890" s="6"/>
      <c r="C890" s="6"/>
      <c r="D890" s="6"/>
      <c r="E890" s="6"/>
      <c r="F890" s="6"/>
      <c r="G890" s="6"/>
      <c r="M890" s="69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2">
      <c r="A891" s="6"/>
      <c r="B891" s="6"/>
      <c r="C891" s="6"/>
      <c r="D891" s="6"/>
      <c r="E891" s="6"/>
      <c r="F891" s="6"/>
      <c r="G891" s="6"/>
      <c r="M891" s="69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2">
      <c r="A892" s="6"/>
      <c r="B892" s="6"/>
      <c r="C892" s="6"/>
      <c r="D892" s="6"/>
      <c r="E892" s="6"/>
      <c r="F892" s="6"/>
      <c r="G892" s="6"/>
      <c r="M892" s="69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2">
      <c r="A893" s="6"/>
      <c r="B893" s="6"/>
      <c r="C893" s="6"/>
      <c r="D893" s="6"/>
      <c r="E893" s="6"/>
      <c r="F893" s="6"/>
      <c r="G893" s="6"/>
      <c r="M893" s="69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2">
      <c r="A894" s="6"/>
      <c r="B894" s="6"/>
      <c r="C894" s="6"/>
      <c r="D894" s="6"/>
      <c r="E894" s="6"/>
      <c r="F894" s="6"/>
      <c r="G894" s="6"/>
      <c r="M894" s="69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2">
      <c r="A895" s="6"/>
      <c r="B895" s="6"/>
      <c r="C895" s="6"/>
      <c r="D895" s="6"/>
      <c r="E895" s="6"/>
      <c r="F895" s="6"/>
      <c r="G895" s="6"/>
      <c r="M895" s="69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2">
      <c r="A896" s="6"/>
      <c r="B896" s="6"/>
      <c r="C896" s="6"/>
      <c r="D896" s="6"/>
      <c r="E896" s="6"/>
      <c r="F896" s="6"/>
      <c r="G896" s="6"/>
      <c r="M896" s="69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2">
      <c r="A897" s="6"/>
      <c r="B897" s="6"/>
      <c r="C897" s="6"/>
      <c r="D897" s="6"/>
      <c r="E897" s="6"/>
      <c r="F897" s="6"/>
      <c r="G897" s="6"/>
      <c r="M897" s="69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2">
      <c r="A898" s="6"/>
      <c r="B898" s="6"/>
      <c r="C898" s="6"/>
      <c r="D898" s="6"/>
      <c r="E898" s="6"/>
      <c r="F898" s="6"/>
      <c r="G898" s="6"/>
      <c r="M898" s="69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2">
      <c r="A899" s="6"/>
      <c r="B899" s="6"/>
      <c r="C899" s="6"/>
      <c r="D899" s="6"/>
      <c r="E899" s="6"/>
      <c r="F899" s="6"/>
      <c r="G899" s="6"/>
      <c r="M899" s="69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2">
      <c r="A900" s="6"/>
      <c r="B900" s="6"/>
      <c r="C900" s="6"/>
      <c r="D900" s="6"/>
      <c r="E900" s="6"/>
      <c r="F900" s="6"/>
      <c r="G900" s="6"/>
      <c r="M900" s="69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2">
      <c r="A901" s="6"/>
      <c r="B901" s="6"/>
      <c r="C901" s="6"/>
      <c r="D901" s="6"/>
      <c r="E901" s="6"/>
      <c r="F901" s="6"/>
      <c r="G901" s="6"/>
      <c r="M901" s="69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2">
      <c r="A902" s="6"/>
      <c r="B902" s="6"/>
      <c r="C902" s="6"/>
      <c r="D902" s="6"/>
      <c r="E902" s="6"/>
      <c r="F902" s="6"/>
      <c r="G902" s="6"/>
      <c r="M902" s="69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2">
      <c r="A903" s="6"/>
      <c r="B903" s="6"/>
      <c r="C903" s="6"/>
      <c r="D903" s="6"/>
      <c r="E903" s="6"/>
      <c r="F903" s="6"/>
      <c r="G903" s="6"/>
      <c r="M903" s="69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2">
      <c r="A904" s="6"/>
      <c r="B904" s="6"/>
      <c r="C904" s="6"/>
      <c r="D904" s="6"/>
      <c r="E904" s="6"/>
      <c r="F904" s="6"/>
      <c r="G904" s="6"/>
      <c r="M904" s="69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2">
      <c r="A905" s="6"/>
      <c r="B905" s="6"/>
      <c r="C905" s="6"/>
      <c r="D905" s="6"/>
      <c r="E905" s="6"/>
      <c r="F905" s="6"/>
      <c r="G905" s="6"/>
      <c r="M905" s="69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2">
      <c r="A906" s="6"/>
      <c r="B906" s="6"/>
      <c r="C906" s="6"/>
      <c r="D906" s="6"/>
      <c r="E906" s="6"/>
      <c r="F906" s="6"/>
      <c r="G906" s="6"/>
      <c r="M906" s="69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2">
      <c r="A907" s="6"/>
      <c r="B907" s="6"/>
      <c r="C907" s="6"/>
      <c r="D907" s="6"/>
      <c r="E907" s="6"/>
      <c r="F907" s="6"/>
      <c r="G907" s="6"/>
      <c r="M907" s="69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2">
      <c r="A908" s="6"/>
      <c r="B908" s="6"/>
      <c r="C908" s="6"/>
      <c r="D908" s="6"/>
      <c r="E908" s="6"/>
      <c r="F908" s="6"/>
      <c r="G908" s="6"/>
      <c r="M908" s="69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2">
      <c r="A909" s="6"/>
      <c r="B909" s="6"/>
      <c r="C909" s="6"/>
      <c r="D909" s="6"/>
      <c r="E909" s="6"/>
      <c r="F909" s="6"/>
      <c r="G909" s="6"/>
      <c r="M909" s="69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2">
      <c r="A910" s="6"/>
      <c r="B910" s="6"/>
      <c r="C910" s="6"/>
      <c r="D910" s="6"/>
      <c r="E910" s="6"/>
      <c r="F910" s="6"/>
      <c r="G910" s="6"/>
      <c r="M910" s="69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2">
      <c r="A911" s="6"/>
      <c r="B911" s="6"/>
      <c r="C911" s="6"/>
      <c r="D911" s="6"/>
      <c r="E911" s="6"/>
      <c r="F911" s="6"/>
      <c r="G911" s="6"/>
      <c r="M911" s="69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2">
      <c r="A912" s="6"/>
      <c r="B912" s="6"/>
      <c r="C912" s="6"/>
      <c r="D912" s="6"/>
      <c r="E912" s="6"/>
      <c r="F912" s="6"/>
      <c r="G912" s="6"/>
      <c r="M912" s="69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2">
      <c r="A913" s="6"/>
      <c r="B913" s="6"/>
      <c r="C913" s="6"/>
      <c r="D913" s="6"/>
      <c r="E913" s="6"/>
      <c r="F913" s="6"/>
      <c r="G913" s="6"/>
      <c r="M913" s="69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2">
      <c r="A914" s="6"/>
      <c r="B914" s="6"/>
      <c r="C914" s="6"/>
      <c r="D914" s="6"/>
      <c r="E914" s="6"/>
      <c r="F914" s="6"/>
      <c r="G914" s="6"/>
      <c r="M914" s="69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2">
      <c r="A915" s="6"/>
      <c r="B915" s="6"/>
      <c r="C915" s="6"/>
      <c r="D915" s="6"/>
      <c r="E915" s="6"/>
      <c r="F915" s="6"/>
      <c r="G915" s="6"/>
      <c r="M915" s="69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2">
      <c r="A916" s="6"/>
      <c r="B916" s="6"/>
      <c r="C916" s="6"/>
      <c r="D916" s="6"/>
      <c r="E916" s="6"/>
      <c r="F916" s="6"/>
      <c r="G916" s="6"/>
      <c r="M916" s="69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2">
      <c r="A917" s="6"/>
      <c r="B917" s="6"/>
      <c r="C917" s="6"/>
      <c r="D917" s="6"/>
      <c r="E917" s="6"/>
      <c r="F917" s="6"/>
      <c r="G917" s="6"/>
      <c r="M917" s="69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2">
      <c r="A918" s="6"/>
      <c r="B918" s="6"/>
      <c r="C918" s="6"/>
      <c r="D918" s="6"/>
      <c r="E918" s="6"/>
      <c r="F918" s="6"/>
      <c r="G918" s="6"/>
      <c r="M918" s="69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2">
      <c r="A919" s="6"/>
      <c r="B919" s="6"/>
      <c r="C919" s="6"/>
      <c r="D919" s="6"/>
      <c r="E919" s="6"/>
      <c r="F919" s="6"/>
      <c r="G919" s="6"/>
      <c r="M919" s="69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2">
      <c r="A920" s="6"/>
      <c r="B920" s="6"/>
      <c r="C920" s="6"/>
      <c r="D920" s="6"/>
      <c r="E920" s="6"/>
      <c r="F920" s="6"/>
      <c r="G920" s="6"/>
      <c r="M920" s="69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2">
      <c r="A921" s="6"/>
      <c r="B921" s="6"/>
      <c r="C921" s="6"/>
      <c r="D921" s="6"/>
      <c r="E921" s="6"/>
      <c r="F921" s="6"/>
      <c r="G921" s="6"/>
      <c r="M921" s="69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2">
      <c r="A922" s="6"/>
      <c r="B922" s="6"/>
      <c r="C922" s="6"/>
      <c r="D922" s="6"/>
      <c r="E922" s="6"/>
      <c r="F922" s="6"/>
      <c r="G922" s="6"/>
      <c r="M922" s="69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2">
      <c r="A923" s="6"/>
      <c r="B923" s="6"/>
      <c r="C923" s="6"/>
      <c r="D923" s="6"/>
      <c r="E923" s="6"/>
      <c r="F923" s="6"/>
      <c r="G923" s="6"/>
      <c r="M923" s="69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2">
      <c r="A924" s="6"/>
      <c r="B924" s="6"/>
      <c r="C924" s="6"/>
      <c r="D924" s="6"/>
      <c r="E924" s="6"/>
      <c r="F924" s="6"/>
      <c r="G924" s="6"/>
      <c r="M924" s="69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2">
      <c r="A925" s="6"/>
      <c r="B925" s="6"/>
      <c r="C925" s="6"/>
      <c r="D925" s="6"/>
      <c r="E925" s="6"/>
      <c r="F925" s="6"/>
      <c r="G925" s="6"/>
      <c r="M925" s="69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2">
      <c r="A926" s="6"/>
      <c r="B926" s="6"/>
      <c r="C926" s="6"/>
      <c r="D926" s="6"/>
      <c r="E926" s="6"/>
      <c r="F926" s="6"/>
      <c r="G926" s="6"/>
      <c r="M926" s="69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2">
      <c r="A927" s="6"/>
      <c r="B927" s="6"/>
      <c r="C927" s="6"/>
      <c r="D927" s="6"/>
      <c r="E927" s="6"/>
      <c r="F927" s="6"/>
      <c r="G927" s="6"/>
      <c r="M927" s="69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2">
      <c r="A928" s="6"/>
      <c r="B928" s="6"/>
      <c r="C928" s="6"/>
      <c r="D928" s="6"/>
      <c r="E928" s="6"/>
      <c r="F928" s="6"/>
      <c r="G928" s="6"/>
      <c r="M928" s="69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2">
      <c r="A929" s="6"/>
      <c r="B929" s="6"/>
      <c r="C929" s="6"/>
      <c r="D929" s="6"/>
      <c r="E929" s="6"/>
      <c r="F929" s="6"/>
      <c r="G929" s="6"/>
      <c r="M929" s="69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2">
      <c r="A930" s="6"/>
      <c r="B930" s="6"/>
      <c r="C930" s="6"/>
      <c r="D930" s="6"/>
      <c r="E930" s="6"/>
      <c r="F930" s="6"/>
      <c r="G930" s="6"/>
      <c r="M930" s="69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2">
      <c r="A931" s="6"/>
      <c r="B931" s="6"/>
      <c r="C931" s="6"/>
      <c r="D931" s="6"/>
      <c r="E931" s="6"/>
      <c r="F931" s="6"/>
      <c r="G931" s="6"/>
      <c r="M931" s="69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2">
      <c r="A932" s="6"/>
      <c r="B932" s="6"/>
      <c r="C932" s="6"/>
      <c r="D932" s="6"/>
      <c r="E932" s="6"/>
      <c r="F932" s="6"/>
      <c r="G932" s="6"/>
      <c r="M932" s="69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2">
      <c r="A933" s="6"/>
      <c r="B933" s="6"/>
      <c r="C933" s="6"/>
      <c r="D933" s="6"/>
      <c r="E933" s="6"/>
      <c r="F933" s="6"/>
      <c r="G933" s="6"/>
      <c r="M933" s="69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2">
      <c r="A934" s="6"/>
      <c r="B934" s="6"/>
      <c r="C934" s="6"/>
      <c r="D934" s="6"/>
      <c r="E934" s="6"/>
      <c r="F934" s="6"/>
      <c r="G934" s="6"/>
      <c r="M934" s="69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2">
      <c r="A935" s="6"/>
      <c r="B935" s="6"/>
      <c r="C935" s="6"/>
      <c r="D935" s="6"/>
      <c r="E935" s="6"/>
      <c r="F935" s="6"/>
      <c r="G935" s="6"/>
      <c r="M935" s="69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2">
      <c r="A936" s="6"/>
      <c r="B936" s="6"/>
      <c r="C936" s="6"/>
      <c r="D936" s="6"/>
      <c r="E936" s="6"/>
      <c r="F936" s="6"/>
      <c r="G936" s="6"/>
      <c r="M936" s="69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2">
      <c r="A937" s="6"/>
      <c r="B937" s="6"/>
      <c r="C937" s="6"/>
      <c r="D937" s="6"/>
      <c r="E937" s="6"/>
      <c r="F937" s="6"/>
      <c r="G937" s="6"/>
      <c r="M937" s="69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2">
      <c r="A938" s="6"/>
      <c r="B938" s="6"/>
      <c r="C938" s="6"/>
      <c r="D938" s="6"/>
      <c r="E938" s="6"/>
      <c r="F938" s="6"/>
      <c r="G938" s="6"/>
      <c r="M938" s="69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2">
      <c r="A939" s="6"/>
      <c r="B939" s="6"/>
      <c r="C939" s="6"/>
      <c r="D939" s="6"/>
      <c r="E939" s="6"/>
      <c r="F939" s="6"/>
      <c r="G939" s="6"/>
      <c r="M939" s="69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2">
      <c r="A940" s="6"/>
      <c r="B940" s="6"/>
      <c r="C940" s="6"/>
      <c r="D940" s="6"/>
      <c r="E940" s="6"/>
      <c r="F940" s="6"/>
      <c r="G940" s="6"/>
      <c r="M940" s="69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2">
      <c r="A941" s="6"/>
      <c r="B941" s="6"/>
      <c r="C941" s="6"/>
      <c r="D941" s="6"/>
      <c r="E941" s="6"/>
      <c r="F941" s="6"/>
      <c r="G941" s="6"/>
      <c r="M941" s="69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2">
      <c r="A942" s="6"/>
      <c r="B942" s="6"/>
      <c r="C942" s="6"/>
      <c r="D942" s="6"/>
      <c r="E942" s="6"/>
      <c r="F942" s="6"/>
      <c r="G942" s="6"/>
      <c r="M942" s="69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2">
      <c r="A943" s="6"/>
      <c r="B943" s="6"/>
      <c r="C943" s="6"/>
      <c r="D943" s="6"/>
      <c r="E943" s="6"/>
      <c r="F943" s="6"/>
      <c r="G943" s="6"/>
      <c r="M943" s="69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2">
      <c r="A944" s="6"/>
      <c r="B944" s="6"/>
      <c r="C944" s="6"/>
      <c r="D944" s="6"/>
      <c r="E944" s="6"/>
      <c r="F944" s="6"/>
      <c r="G944" s="6"/>
      <c r="M944" s="69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2">
      <c r="A945" s="6"/>
      <c r="B945" s="6"/>
      <c r="C945" s="6"/>
      <c r="D945" s="6"/>
      <c r="E945" s="6"/>
      <c r="F945" s="6"/>
      <c r="G945" s="6"/>
      <c r="M945" s="69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2">
      <c r="A946" s="6"/>
      <c r="B946" s="6"/>
      <c r="C946" s="6"/>
      <c r="D946" s="6"/>
      <c r="E946" s="6"/>
      <c r="F946" s="6"/>
      <c r="G946" s="6"/>
      <c r="M946" s="69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2">
      <c r="A947" s="6"/>
      <c r="B947" s="6"/>
      <c r="C947" s="6"/>
      <c r="D947" s="6"/>
      <c r="E947" s="6"/>
      <c r="F947" s="6"/>
      <c r="G947" s="6"/>
      <c r="M947" s="69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2">
      <c r="A948" s="6"/>
      <c r="B948" s="6"/>
      <c r="C948" s="6"/>
      <c r="D948" s="6"/>
      <c r="E948" s="6"/>
      <c r="F948" s="6"/>
      <c r="G948" s="6"/>
      <c r="M948" s="69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2">
      <c r="A949" s="6"/>
      <c r="B949" s="6"/>
      <c r="C949" s="6"/>
      <c r="D949" s="6"/>
      <c r="E949" s="6"/>
      <c r="F949" s="6"/>
      <c r="G949" s="6"/>
      <c r="M949" s="69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2">
      <c r="A950" s="6"/>
      <c r="B950" s="6"/>
      <c r="C950" s="6"/>
      <c r="D950" s="6"/>
      <c r="E950" s="6"/>
      <c r="F950" s="6"/>
      <c r="G950" s="6"/>
      <c r="M950" s="69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2">
      <c r="A951" s="6"/>
      <c r="B951" s="6"/>
      <c r="C951" s="6"/>
      <c r="D951" s="6"/>
      <c r="E951" s="6"/>
      <c r="F951" s="6"/>
      <c r="G951" s="6"/>
      <c r="M951" s="69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2">
      <c r="A952" s="6"/>
      <c r="B952" s="6"/>
      <c r="C952" s="6"/>
      <c r="D952" s="6"/>
      <c r="E952" s="6"/>
      <c r="F952" s="6"/>
      <c r="G952" s="6"/>
      <c r="M952" s="69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2">
      <c r="A953" s="6"/>
      <c r="B953" s="6"/>
      <c r="C953" s="6"/>
      <c r="D953" s="6"/>
      <c r="E953" s="6"/>
      <c r="F953" s="6"/>
      <c r="G953" s="6"/>
      <c r="M953" s="69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2">
      <c r="A954" s="6"/>
      <c r="B954" s="6"/>
      <c r="C954" s="6"/>
      <c r="D954" s="6"/>
      <c r="E954" s="6"/>
      <c r="F954" s="6"/>
      <c r="G954" s="6"/>
      <c r="M954" s="69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2">
      <c r="A955" s="6"/>
      <c r="B955" s="6"/>
      <c r="C955" s="6"/>
      <c r="D955" s="6"/>
      <c r="E955" s="6"/>
      <c r="F955" s="6"/>
      <c r="G955" s="6"/>
      <c r="M955" s="69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2">
      <c r="A956" s="6"/>
      <c r="B956" s="6"/>
      <c r="C956" s="6"/>
      <c r="D956" s="6"/>
      <c r="E956" s="6"/>
      <c r="F956" s="6"/>
      <c r="G956" s="6"/>
      <c r="M956" s="69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2">
      <c r="A957" s="6"/>
      <c r="B957" s="6"/>
      <c r="C957" s="6"/>
      <c r="D957" s="6"/>
      <c r="E957" s="6"/>
      <c r="F957" s="6"/>
      <c r="G957" s="6"/>
      <c r="M957" s="69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2">
      <c r="A958" s="6"/>
      <c r="B958" s="6"/>
      <c r="C958" s="6"/>
      <c r="D958" s="6"/>
      <c r="E958" s="6"/>
      <c r="F958" s="6"/>
      <c r="G958" s="6"/>
      <c r="M958" s="69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2">
      <c r="A959" s="6"/>
      <c r="B959" s="6"/>
      <c r="C959" s="6"/>
      <c r="D959" s="6"/>
      <c r="E959" s="6"/>
      <c r="F959" s="6"/>
      <c r="G959" s="6"/>
      <c r="M959" s="69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2">
      <c r="A960" s="6"/>
      <c r="B960" s="6"/>
      <c r="C960" s="6"/>
      <c r="D960" s="6"/>
      <c r="E960" s="6"/>
      <c r="F960" s="6"/>
      <c r="G960" s="6"/>
      <c r="M960" s="69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2">
      <c r="A961" s="6"/>
      <c r="B961" s="6"/>
      <c r="C961" s="6"/>
      <c r="D961" s="6"/>
      <c r="E961" s="6"/>
      <c r="F961" s="6"/>
      <c r="G961" s="6"/>
      <c r="M961" s="69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2">
      <c r="A962" s="6"/>
      <c r="B962" s="6"/>
      <c r="C962" s="6"/>
      <c r="D962" s="6"/>
      <c r="E962" s="6"/>
      <c r="F962" s="6"/>
      <c r="G962" s="6"/>
      <c r="M962" s="69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2">
      <c r="A963" s="6"/>
      <c r="B963" s="6"/>
      <c r="C963" s="6"/>
      <c r="D963" s="6"/>
      <c r="E963" s="6"/>
      <c r="F963" s="6"/>
      <c r="G963" s="6"/>
      <c r="M963" s="69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2">
      <c r="A964" s="6"/>
      <c r="B964" s="6"/>
      <c r="C964" s="6"/>
      <c r="D964" s="6"/>
      <c r="E964" s="6"/>
      <c r="F964" s="6"/>
      <c r="G964" s="6"/>
      <c r="M964" s="69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2">
      <c r="A965" s="6"/>
      <c r="B965" s="6"/>
      <c r="C965" s="6"/>
      <c r="D965" s="6"/>
      <c r="E965" s="6"/>
      <c r="F965" s="6"/>
      <c r="G965" s="6"/>
      <c r="M965" s="69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2">
      <c r="A966" s="6"/>
      <c r="B966" s="6"/>
      <c r="C966" s="6"/>
      <c r="D966" s="6"/>
      <c r="E966" s="6"/>
      <c r="F966" s="6"/>
      <c r="G966" s="6"/>
      <c r="M966" s="69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2">
      <c r="A967" s="6"/>
      <c r="B967" s="6"/>
      <c r="C967" s="6"/>
      <c r="D967" s="6"/>
      <c r="E967" s="6"/>
      <c r="F967" s="6"/>
      <c r="G967" s="6"/>
      <c r="M967" s="69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2">
      <c r="A968" s="6"/>
      <c r="B968" s="6"/>
      <c r="C968" s="6"/>
      <c r="D968" s="6"/>
      <c r="E968" s="6"/>
      <c r="F968" s="6"/>
      <c r="G968" s="6"/>
      <c r="M968" s="69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2">
      <c r="A969" s="6"/>
      <c r="B969" s="6"/>
      <c r="C969" s="6"/>
      <c r="D969" s="6"/>
      <c r="E969" s="6"/>
      <c r="F969" s="6"/>
      <c r="G969" s="6"/>
      <c r="M969" s="69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2">
      <c r="A970" s="6"/>
      <c r="B970" s="6"/>
      <c r="C970" s="6"/>
      <c r="D970" s="6"/>
      <c r="E970" s="6"/>
      <c r="F970" s="6"/>
      <c r="G970" s="6"/>
      <c r="M970" s="69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2">
      <c r="A971" s="6"/>
      <c r="B971" s="6"/>
      <c r="C971" s="6"/>
      <c r="D971" s="6"/>
      <c r="E971" s="6"/>
      <c r="F971" s="6"/>
      <c r="G971" s="6"/>
      <c r="M971" s="69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2">
      <c r="A972" s="6"/>
      <c r="B972" s="6"/>
      <c r="C972" s="6"/>
      <c r="D972" s="6"/>
      <c r="E972" s="6"/>
      <c r="F972" s="6"/>
      <c r="G972" s="6"/>
      <c r="M972" s="69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2">
      <c r="A973" s="6"/>
      <c r="B973" s="6"/>
      <c r="C973" s="6"/>
      <c r="D973" s="6"/>
      <c r="E973" s="6"/>
      <c r="F973" s="6"/>
      <c r="G973" s="6"/>
      <c r="M973" s="69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2">
      <c r="A974" s="6"/>
      <c r="B974" s="6"/>
      <c r="C974" s="6"/>
      <c r="D974" s="6"/>
      <c r="E974" s="6"/>
      <c r="F974" s="6"/>
      <c r="G974" s="6"/>
      <c r="M974" s="69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2">
      <c r="A975" s="6"/>
      <c r="B975" s="6"/>
      <c r="C975" s="6"/>
      <c r="D975" s="6"/>
      <c r="E975" s="6"/>
      <c r="F975" s="6"/>
      <c r="G975" s="6"/>
      <c r="M975" s="69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2">
      <c r="A976" s="6"/>
      <c r="B976" s="6"/>
      <c r="C976" s="6"/>
      <c r="D976" s="6"/>
      <c r="E976" s="6"/>
      <c r="F976" s="6"/>
      <c r="G976" s="6"/>
      <c r="M976" s="69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2">
      <c r="A977" s="6"/>
      <c r="B977" s="6"/>
      <c r="C977" s="6"/>
      <c r="D977" s="6"/>
      <c r="E977" s="6"/>
      <c r="F977" s="6"/>
      <c r="G977" s="6"/>
      <c r="M977" s="69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2">
      <c r="A978" s="6"/>
      <c r="B978" s="6"/>
      <c r="C978" s="6"/>
      <c r="D978" s="6"/>
      <c r="E978" s="6"/>
      <c r="F978" s="6"/>
      <c r="G978" s="6"/>
      <c r="M978" s="69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2">
      <c r="A979" s="6"/>
      <c r="B979" s="6"/>
      <c r="C979" s="6"/>
      <c r="D979" s="6"/>
      <c r="E979" s="6"/>
      <c r="F979" s="6"/>
      <c r="G979" s="6"/>
      <c r="M979" s="69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2">
      <c r="A980" s="6"/>
      <c r="B980" s="6"/>
      <c r="C980" s="6"/>
      <c r="D980" s="6"/>
      <c r="E980" s="6"/>
      <c r="F980" s="6"/>
      <c r="G980" s="6"/>
      <c r="M980" s="69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2">
      <c r="A981" s="6"/>
      <c r="B981" s="6"/>
      <c r="C981" s="6"/>
      <c r="D981" s="6"/>
      <c r="E981" s="6"/>
      <c r="F981" s="6"/>
      <c r="G981" s="6"/>
      <c r="M981" s="69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2">
      <c r="A982" s="6"/>
      <c r="B982" s="6"/>
      <c r="C982" s="6"/>
      <c r="D982" s="6"/>
      <c r="E982" s="6"/>
      <c r="F982" s="6"/>
      <c r="G982" s="6"/>
      <c r="M982" s="69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2">
      <c r="A983" s="6"/>
      <c r="B983" s="6"/>
      <c r="C983" s="6"/>
      <c r="D983" s="6"/>
      <c r="E983" s="6"/>
      <c r="F983" s="6"/>
      <c r="G983" s="6"/>
      <c r="M983" s="69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2">
      <c r="A984" s="6"/>
      <c r="B984" s="6"/>
      <c r="C984" s="6"/>
      <c r="D984" s="6"/>
      <c r="E984" s="6"/>
      <c r="F984" s="6"/>
      <c r="G984" s="6"/>
      <c r="M984" s="69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2">
      <c r="A985" s="6"/>
      <c r="B985" s="6"/>
      <c r="C985" s="6"/>
      <c r="D985" s="6"/>
      <c r="E985" s="6"/>
      <c r="F985" s="6"/>
      <c r="G985" s="6"/>
      <c r="M985" s="69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2">
      <c r="A986" s="6"/>
      <c r="B986" s="6"/>
      <c r="C986" s="6"/>
      <c r="D986" s="6"/>
      <c r="E986" s="6"/>
      <c r="F986" s="6"/>
      <c r="G986" s="6"/>
      <c r="M986" s="69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2">
      <c r="A987" s="6"/>
      <c r="B987" s="6"/>
      <c r="C987" s="6"/>
      <c r="D987" s="6"/>
      <c r="E987" s="6"/>
      <c r="F987" s="6"/>
      <c r="G987" s="6"/>
      <c r="M987" s="69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2">
      <c r="A988" s="6"/>
      <c r="B988" s="6"/>
      <c r="C988" s="6"/>
      <c r="D988" s="6"/>
      <c r="E988" s="6"/>
      <c r="F988" s="6"/>
      <c r="G988" s="6"/>
      <c r="M988" s="69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2">
      <c r="A989" s="6"/>
      <c r="B989" s="6"/>
      <c r="C989" s="6"/>
      <c r="D989" s="6"/>
      <c r="E989" s="6"/>
      <c r="F989" s="6"/>
      <c r="G989" s="6"/>
      <c r="M989" s="69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2">
      <c r="A990" s="6"/>
      <c r="B990" s="6"/>
      <c r="C990" s="6"/>
      <c r="D990" s="6"/>
      <c r="E990" s="6"/>
      <c r="F990" s="6"/>
      <c r="G990" s="6"/>
      <c r="M990" s="69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2">
      <c r="A991" s="6"/>
      <c r="B991" s="6"/>
      <c r="C991" s="6"/>
      <c r="D991" s="6"/>
      <c r="E991" s="6"/>
      <c r="F991" s="6"/>
      <c r="G991" s="6"/>
      <c r="M991" s="69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2">
      <c r="A992" s="6"/>
      <c r="B992" s="6"/>
      <c r="C992" s="6"/>
      <c r="D992" s="6"/>
      <c r="E992" s="6"/>
      <c r="F992" s="6"/>
      <c r="G992" s="6"/>
      <c r="M992" s="69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2">
      <c r="A993" s="6"/>
      <c r="B993" s="6"/>
      <c r="C993" s="6"/>
      <c r="D993" s="6"/>
      <c r="E993" s="6"/>
      <c r="F993" s="6"/>
      <c r="G993" s="6"/>
      <c r="M993" s="69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2">
      <c r="A994" s="6"/>
      <c r="B994" s="6"/>
      <c r="C994" s="6"/>
      <c r="D994" s="6"/>
      <c r="E994" s="6"/>
      <c r="F994" s="6"/>
      <c r="G994" s="6"/>
      <c r="M994" s="69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2">
      <c r="A995" s="6"/>
      <c r="B995" s="6"/>
      <c r="C995" s="6"/>
      <c r="D995" s="6"/>
      <c r="E995" s="6"/>
      <c r="F995" s="6"/>
      <c r="G995" s="6"/>
      <c r="M995" s="69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2">
      <c r="A996" s="6"/>
      <c r="B996" s="6"/>
      <c r="C996" s="6"/>
      <c r="D996" s="6"/>
      <c r="E996" s="6"/>
      <c r="F996" s="6"/>
      <c r="G996" s="6"/>
      <c r="M996" s="69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2">
      <c r="A997" s="6"/>
      <c r="B997" s="6"/>
      <c r="C997" s="6"/>
      <c r="D997" s="6"/>
      <c r="E997" s="6"/>
      <c r="F997" s="6"/>
      <c r="G997" s="6"/>
      <c r="M997" s="69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2">
      <c r="A998" s="6"/>
      <c r="B998" s="6"/>
      <c r="C998" s="6"/>
      <c r="D998" s="6"/>
      <c r="E998" s="6"/>
      <c r="F998" s="6"/>
      <c r="G998" s="6"/>
      <c r="M998" s="69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2">
      <c r="A999" s="6"/>
      <c r="B999" s="6"/>
      <c r="C999" s="6"/>
      <c r="D999" s="6"/>
      <c r="E999" s="6"/>
      <c r="F999" s="6"/>
      <c r="G999" s="6"/>
      <c r="M999" s="69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2">
      <c r="A1000" s="6"/>
      <c r="B1000" s="6"/>
      <c r="C1000" s="6"/>
      <c r="D1000" s="6"/>
      <c r="E1000" s="6"/>
      <c r="F1000" s="6"/>
      <c r="G1000" s="6"/>
      <c r="M1000" s="69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48">
    <mergeCell ref="S52:T52"/>
    <mergeCell ref="A53:B53"/>
    <mergeCell ref="D53:E53"/>
    <mergeCell ref="H53:I53"/>
    <mergeCell ref="K53:L53"/>
    <mergeCell ref="O52:R52"/>
    <mergeCell ref="A19:B19"/>
    <mergeCell ref="D19:E19"/>
    <mergeCell ref="H19:I19"/>
    <mergeCell ref="A20:B20"/>
    <mergeCell ref="D20:E20"/>
    <mergeCell ref="H20:I20"/>
    <mergeCell ref="A21:B21"/>
    <mergeCell ref="D21:E21"/>
    <mergeCell ref="H21:I21"/>
    <mergeCell ref="A22:B22"/>
    <mergeCell ref="D22:E22"/>
    <mergeCell ref="H22:I22"/>
    <mergeCell ref="A23:B23"/>
    <mergeCell ref="D23:E23"/>
    <mergeCell ref="H23:I23"/>
    <mergeCell ref="A24:B24"/>
    <mergeCell ref="D24:E24"/>
    <mergeCell ref="H24:I24"/>
    <mergeCell ref="A1:F1"/>
    <mergeCell ref="G1:G52"/>
    <mergeCell ref="H1:L1"/>
    <mergeCell ref="A2:C3"/>
    <mergeCell ref="D2:E2"/>
    <mergeCell ref="O2:T2"/>
    <mergeCell ref="L14:M14"/>
    <mergeCell ref="D47:E47"/>
    <mergeCell ref="H47:I47"/>
    <mergeCell ref="K47:L47"/>
    <mergeCell ref="D48:F48"/>
    <mergeCell ref="H48:I48"/>
    <mergeCell ref="K48:L48"/>
    <mergeCell ref="H49:I49"/>
    <mergeCell ref="K49:L49"/>
    <mergeCell ref="D50:E50"/>
    <mergeCell ref="H50:I50"/>
    <mergeCell ref="K50:L50"/>
    <mergeCell ref="D51:E51"/>
    <mergeCell ref="H51:I51"/>
    <mergeCell ref="K51:L51"/>
    <mergeCell ref="D52:E52"/>
    <mergeCell ref="H52:I52"/>
    <mergeCell ref="K52:L52"/>
    <mergeCell ref="H2:L2"/>
    <mergeCell ref="H3:L3"/>
    <mergeCell ref="D3:E3"/>
    <mergeCell ref="D4:E4"/>
    <mergeCell ref="A4:B4"/>
    <mergeCell ref="A5:B5"/>
    <mergeCell ref="D5:E5"/>
    <mergeCell ref="D6:E6"/>
    <mergeCell ref="A6:B6"/>
    <mergeCell ref="H4:M4"/>
    <mergeCell ref="L5:M5"/>
    <mergeCell ref="A7:B7"/>
    <mergeCell ref="L6:M6"/>
    <mergeCell ref="L7:M7"/>
    <mergeCell ref="D7:E7"/>
    <mergeCell ref="D8:E8"/>
    <mergeCell ref="A8:B8"/>
    <mergeCell ref="A9:B9"/>
    <mergeCell ref="L8:M8"/>
    <mergeCell ref="L9:M9"/>
    <mergeCell ref="D9:E9"/>
    <mergeCell ref="D10:E10"/>
    <mergeCell ref="A10:B10"/>
    <mergeCell ref="A11:B11"/>
    <mergeCell ref="L10:M10"/>
    <mergeCell ref="L11:M11"/>
    <mergeCell ref="D11:E11"/>
    <mergeCell ref="D12:E12"/>
    <mergeCell ref="A12:B12"/>
    <mergeCell ref="A13:B13"/>
    <mergeCell ref="L12:M12"/>
    <mergeCell ref="L13:M13"/>
    <mergeCell ref="D13:E13"/>
    <mergeCell ref="D14:E14"/>
    <mergeCell ref="A14:B14"/>
    <mergeCell ref="A15:B15"/>
    <mergeCell ref="D15:E15"/>
    <mergeCell ref="H15:M15"/>
    <mergeCell ref="A16:B16"/>
    <mergeCell ref="D16:E16"/>
    <mergeCell ref="A18:B18"/>
    <mergeCell ref="D18:E18"/>
    <mergeCell ref="H18:J18"/>
    <mergeCell ref="H16:M16"/>
    <mergeCell ref="A17:B17"/>
    <mergeCell ref="D17:E17"/>
    <mergeCell ref="H17:M17"/>
    <mergeCell ref="A25:B25"/>
    <mergeCell ref="D25:E25"/>
    <mergeCell ref="H25:I25"/>
    <mergeCell ref="D26:F26"/>
    <mergeCell ref="H26:J27"/>
    <mergeCell ref="A28:B28"/>
    <mergeCell ref="D28:E28"/>
    <mergeCell ref="H28:J28"/>
    <mergeCell ref="A29:B29"/>
    <mergeCell ref="D29:E29"/>
    <mergeCell ref="H29:I29"/>
    <mergeCell ref="A30:B30"/>
    <mergeCell ref="D30:E30"/>
    <mergeCell ref="H30:I30"/>
    <mergeCell ref="A31:B31"/>
    <mergeCell ref="D31:E31"/>
    <mergeCell ref="H31:I31"/>
    <mergeCell ref="A32:B32"/>
    <mergeCell ref="D32:E32"/>
    <mergeCell ref="H32:I32"/>
    <mergeCell ref="A33:B33"/>
    <mergeCell ref="D33:E33"/>
    <mergeCell ref="H33:I33"/>
    <mergeCell ref="A34:B34"/>
    <mergeCell ref="D34:F34"/>
    <mergeCell ref="H34:I34"/>
    <mergeCell ref="A35:B35"/>
    <mergeCell ref="H35:I35"/>
    <mergeCell ref="A36:B36"/>
    <mergeCell ref="D36:E36"/>
    <mergeCell ref="H36:I36"/>
    <mergeCell ref="A37:B37"/>
    <mergeCell ref="D37:E37"/>
    <mergeCell ref="H37:I37"/>
    <mergeCell ref="A38:B38"/>
    <mergeCell ref="D38:E38"/>
    <mergeCell ref="H38:I38"/>
    <mergeCell ref="A39:B39"/>
    <mergeCell ref="D39:E39"/>
    <mergeCell ref="H39:I39"/>
    <mergeCell ref="H45:I45"/>
    <mergeCell ref="K45:L45"/>
    <mergeCell ref="H46:I46"/>
    <mergeCell ref="K46:L46"/>
    <mergeCell ref="A40:B40"/>
    <mergeCell ref="D40:E40"/>
    <mergeCell ref="H40:I40"/>
    <mergeCell ref="H41:M42"/>
    <mergeCell ref="D42:F42"/>
    <mergeCell ref="H43:J43"/>
    <mergeCell ref="K43:M43"/>
    <mergeCell ref="H44:I44"/>
    <mergeCell ref="K44:L44"/>
  </mergeCells>
  <printOptions horizontalCentered="1"/>
  <pageMargins left="0.25" right="0.25" top="0.33" bottom="0.33" header="0" footer="0"/>
  <pageSetup scale="7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1000"/>
  <sheetViews>
    <sheetView workbookViewId="0"/>
  </sheetViews>
  <sheetFormatPr defaultColWidth="12.5703125" defaultRowHeight="15" customHeight="1" x14ac:dyDescent="0.2"/>
  <cols>
    <col min="1" max="1" width="19.7109375" customWidth="1"/>
    <col min="2" max="2" width="6.7109375" customWidth="1"/>
    <col min="3" max="3" width="15.5703125" customWidth="1"/>
    <col min="4" max="4" width="19.7109375" customWidth="1"/>
    <col min="5" max="5" width="6.7109375" customWidth="1"/>
    <col min="6" max="6" width="15.5703125" customWidth="1"/>
    <col min="7" max="7" width="3.7109375" customWidth="1"/>
    <col min="8" max="8" width="20.5703125" customWidth="1"/>
    <col min="9" max="11" width="16.7109375" customWidth="1"/>
    <col min="12" max="13" width="13.7109375" customWidth="1"/>
    <col min="14" max="14" width="2.7109375" customWidth="1"/>
    <col min="15" max="15" width="8" customWidth="1"/>
    <col min="16" max="16" width="5.85546875" customWidth="1"/>
    <col min="17" max="17" width="6" customWidth="1"/>
    <col min="18" max="18" width="8.42578125" customWidth="1"/>
    <col min="19" max="19" width="7.85546875" customWidth="1"/>
    <col min="20" max="20" width="7.42578125" customWidth="1"/>
    <col min="21" max="26" width="9.140625" customWidth="1"/>
  </cols>
  <sheetData>
    <row r="1" spans="1:26" ht="30" customHeight="1" x14ac:dyDescent="0.4">
      <c r="A1" s="189" t="str">
        <f>'1'!A1:F1</f>
        <v>DINERO EXPRESS #8 (512) 8015655</v>
      </c>
      <c r="B1" s="172"/>
      <c r="C1" s="172"/>
      <c r="D1" s="172"/>
      <c r="E1" s="172"/>
      <c r="F1" s="172"/>
      <c r="G1" s="190"/>
      <c r="H1" s="192" t="str">
        <f>A1</f>
        <v>DINERO EXPRESS #8 (512) 8015655</v>
      </c>
      <c r="I1" s="172"/>
      <c r="J1" s="172"/>
      <c r="K1" s="172"/>
      <c r="L1" s="173"/>
      <c r="M1" s="1" t="s">
        <v>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25">
      <c r="A2" s="193" t="s">
        <v>163</v>
      </c>
      <c r="B2" s="166"/>
      <c r="C2" s="194"/>
      <c r="D2" s="198" t="s">
        <v>3</v>
      </c>
      <c r="E2" s="175"/>
      <c r="F2" s="3">
        <f>'20'!F2+1</f>
        <v>20</v>
      </c>
      <c r="G2" s="191"/>
      <c r="H2" s="185" t="s">
        <v>4</v>
      </c>
      <c r="I2" s="172"/>
      <c r="J2" s="172"/>
      <c r="K2" s="172"/>
      <c r="L2" s="173"/>
      <c r="M2" s="4">
        <f t="shared" ref="M2:M3" si="0">F2</f>
        <v>20</v>
      </c>
      <c r="N2" s="5"/>
      <c r="O2" s="199" t="s">
        <v>5</v>
      </c>
      <c r="P2" s="169"/>
      <c r="Q2" s="169"/>
      <c r="R2" s="169"/>
      <c r="S2" s="169"/>
      <c r="T2" s="170"/>
      <c r="U2" s="6"/>
      <c r="V2" s="6"/>
      <c r="W2" s="6"/>
      <c r="X2" s="6"/>
      <c r="Y2" s="6"/>
      <c r="Z2" s="6"/>
    </row>
    <row r="3" spans="1:26" ht="18" customHeight="1" x14ac:dyDescent="0.25">
      <c r="A3" s="195"/>
      <c r="B3" s="196"/>
      <c r="C3" s="197"/>
      <c r="D3" s="187" t="s">
        <v>6</v>
      </c>
      <c r="E3" s="161"/>
      <c r="F3" s="7"/>
      <c r="G3" s="191"/>
      <c r="H3" s="186"/>
      <c r="I3" s="166"/>
      <c r="J3" s="166"/>
      <c r="K3" s="166"/>
      <c r="L3" s="166"/>
      <c r="M3" s="8">
        <f t="shared" si="0"/>
        <v>0</v>
      </c>
      <c r="N3" s="6"/>
      <c r="O3" s="9" t="s">
        <v>7</v>
      </c>
      <c r="P3" s="10" t="s">
        <v>8</v>
      </c>
      <c r="Q3" s="10" t="s">
        <v>9</v>
      </c>
      <c r="R3" s="11" t="s">
        <v>10</v>
      </c>
      <c r="S3" s="10" t="s">
        <v>11</v>
      </c>
      <c r="T3" s="12" t="s">
        <v>12</v>
      </c>
      <c r="U3" s="6"/>
      <c r="V3" s="6"/>
      <c r="W3" s="6"/>
      <c r="X3" s="6"/>
      <c r="Y3" s="6"/>
      <c r="Z3" s="6"/>
    </row>
    <row r="4" spans="1:26" ht="18" customHeight="1" x14ac:dyDescent="0.2">
      <c r="A4" s="188" t="s">
        <v>13</v>
      </c>
      <c r="B4" s="161"/>
      <c r="C4" s="71" t="s">
        <v>14</v>
      </c>
      <c r="D4" s="188" t="s">
        <v>15</v>
      </c>
      <c r="E4" s="161"/>
      <c r="F4" s="14" t="s">
        <v>14</v>
      </c>
      <c r="G4" s="191"/>
      <c r="H4" s="171" t="s">
        <v>16</v>
      </c>
      <c r="I4" s="172"/>
      <c r="J4" s="172"/>
      <c r="K4" s="172"/>
      <c r="L4" s="172"/>
      <c r="M4" s="173"/>
      <c r="N4" s="15">
        <v>1</v>
      </c>
      <c r="O4" s="16"/>
      <c r="P4" s="17">
        <f>'20'!Q4</f>
        <v>0</v>
      </c>
      <c r="Q4" s="17"/>
      <c r="R4" s="18">
        <f t="shared" ref="R4:R51" si="1">Q4-P4</f>
        <v>0</v>
      </c>
      <c r="S4" s="19">
        <v>50</v>
      </c>
      <c r="T4" s="20">
        <f t="shared" ref="T4:T51" si="2">R4*S4</f>
        <v>0</v>
      </c>
      <c r="U4" s="6"/>
      <c r="V4" s="6"/>
      <c r="W4" s="6"/>
      <c r="X4" s="6"/>
      <c r="Y4" s="6"/>
      <c r="Z4" s="6"/>
    </row>
    <row r="5" spans="1:26" ht="18" customHeight="1" x14ac:dyDescent="0.2">
      <c r="A5" s="181" t="str">
        <f>'1'!A5:B5</f>
        <v>Taxable Sale</v>
      </c>
      <c r="B5" s="161"/>
      <c r="C5" s="72"/>
      <c r="D5" s="180" t="str">
        <f>'1'!D5:E5</f>
        <v>Cash Purchases</v>
      </c>
      <c r="E5" s="161"/>
      <c r="F5" s="22">
        <f>C40</f>
        <v>0</v>
      </c>
      <c r="G5" s="191"/>
      <c r="H5" s="23" t="s">
        <v>19</v>
      </c>
      <c r="I5" s="24" t="s">
        <v>14</v>
      </c>
      <c r="J5" s="24" t="s">
        <v>20</v>
      </c>
      <c r="K5" s="25" t="s">
        <v>21</v>
      </c>
      <c r="L5" s="174" t="s">
        <v>22</v>
      </c>
      <c r="M5" s="170"/>
      <c r="N5" s="15">
        <v>2</v>
      </c>
      <c r="O5" s="16"/>
      <c r="P5" s="17">
        <f>'20'!Q5</f>
        <v>0</v>
      </c>
      <c r="Q5" s="17"/>
      <c r="R5" s="18">
        <f t="shared" si="1"/>
        <v>0</v>
      </c>
      <c r="S5" s="26">
        <v>20</v>
      </c>
      <c r="T5" s="20">
        <f t="shared" si="2"/>
        <v>0</v>
      </c>
      <c r="U5" s="6"/>
      <c r="V5" s="6"/>
      <c r="W5" s="6"/>
      <c r="X5" s="6"/>
      <c r="Y5" s="6"/>
      <c r="Z5" s="6"/>
    </row>
    <row r="6" spans="1:26" ht="18" customHeight="1" x14ac:dyDescent="0.2">
      <c r="A6" s="181" t="str">
        <f>'1'!A6:B6</f>
        <v>Comm &amp; Fee</v>
      </c>
      <c r="B6" s="161"/>
      <c r="C6" s="72"/>
      <c r="D6" s="180" t="str">
        <f>'1'!D6:E6</f>
        <v>Cash Expense</v>
      </c>
      <c r="E6" s="161"/>
      <c r="F6" s="22">
        <f>F40</f>
        <v>0</v>
      </c>
      <c r="G6" s="191"/>
      <c r="H6" s="27" t="str">
        <f>'1'!H6</f>
        <v>DINEX</v>
      </c>
      <c r="I6" s="28"/>
      <c r="J6" s="28"/>
      <c r="K6" s="29"/>
      <c r="L6" s="183">
        <f t="shared" ref="L6:L13" si="3">SUM(I6:K6)</f>
        <v>0</v>
      </c>
      <c r="M6" s="184"/>
      <c r="N6" s="15">
        <v>3</v>
      </c>
      <c r="O6" s="16"/>
      <c r="P6" s="17">
        <f>'20'!Q6</f>
        <v>0</v>
      </c>
      <c r="Q6" s="17"/>
      <c r="R6" s="18">
        <f t="shared" si="1"/>
        <v>0</v>
      </c>
      <c r="S6" s="26">
        <v>20</v>
      </c>
      <c r="T6" s="20">
        <f t="shared" si="2"/>
        <v>0</v>
      </c>
      <c r="U6" s="6"/>
      <c r="V6" s="6"/>
      <c r="W6" s="6"/>
      <c r="X6" s="6"/>
      <c r="Y6" s="6"/>
      <c r="Z6" s="6"/>
    </row>
    <row r="7" spans="1:26" ht="18" customHeight="1" x14ac:dyDescent="0.2">
      <c r="A7" s="181" t="str">
        <f>'1'!A7:B7</f>
        <v>Sales Tax</v>
      </c>
      <c r="B7" s="161"/>
      <c r="C7" s="72"/>
      <c r="D7" s="180" t="str">
        <f>'1'!D7:E7</f>
        <v>Check Purchases</v>
      </c>
      <c r="E7" s="161"/>
      <c r="F7" s="22">
        <f>C53</f>
        <v>0</v>
      </c>
      <c r="G7" s="191"/>
      <c r="H7" s="27" t="str">
        <f>'1'!H7</f>
        <v>INTERMEX</v>
      </c>
      <c r="I7" s="28"/>
      <c r="J7" s="28"/>
      <c r="K7" s="29"/>
      <c r="L7" s="183">
        <f t="shared" si="3"/>
        <v>0</v>
      </c>
      <c r="M7" s="184"/>
      <c r="N7" s="15">
        <v>4</v>
      </c>
      <c r="O7" s="16"/>
      <c r="P7" s="17">
        <f>'20'!Q7</f>
        <v>0</v>
      </c>
      <c r="Q7" s="17"/>
      <c r="R7" s="18">
        <f t="shared" si="1"/>
        <v>0</v>
      </c>
      <c r="S7" s="26">
        <v>10</v>
      </c>
      <c r="T7" s="20">
        <f t="shared" si="2"/>
        <v>0</v>
      </c>
      <c r="U7" s="6"/>
      <c r="V7" s="6"/>
      <c r="W7" s="6"/>
      <c r="X7" s="6"/>
      <c r="Y7" s="6"/>
      <c r="Z7" s="6"/>
    </row>
    <row r="8" spans="1:26" ht="18" customHeight="1" x14ac:dyDescent="0.2">
      <c r="A8" s="181" t="str">
        <f>'1'!A8:B8</f>
        <v>Money Transfers</v>
      </c>
      <c r="B8" s="161"/>
      <c r="C8" s="72">
        <f>L14</f>
        <v>0</v>
      </c>
      <c r="D8" s="180" t="str">
        <f>'1'!D8:E8</f>
        <v>Check Expense</v>
      </c>
      <c r="E8" s="161"/>
      <c r="F8" s="22">
        <f>F47</f>
        <v>0</v>
      </c>
      <c r="G8" s="191"/>
      <c r="H8" s="27" t="str">
        <f>'1'!H8</f>
        <v>SIGUE</v>
      </c>
      <c r="I8" s="28"/>
      <c r="J8" s="28"/>
      <c r="K8" s="29"/>
      <c r="L8" s="183">
        <f t="shared" si="3"/>
        <v>0</v>
      </c>
      <c r="M8" s="184"/>
      <c r="N8" s="15">
        <v>5</v>
      </c>
      <c r="O8" s="16"/>
      <c r="P8" s="17">
        <f>'20'!Q8</f>
        <v>0</v>
      </c>
      <c r="Q8" s="17"/>
      <c r="R8" s="18">
        <f t="shared" si="1"/>
        <v>0</v>
      </c>
      <c r="S8" s="26">
        <v>10</v>
      </c>
      <c r="T8" s="20">
        <f t="shared" si="2"/>
        <v>0</v>
      </c>
      <c r="U8" s="6"/>
      <c r="V8" s="6"/>
      <c r="W8" s="6"/>
      <c r="X8" s="6"/>
      <c r="Y8" s="6"/>
      <c r="Z8" s="6"/>
    </row>
    <row r="9" spans="1:26" ht="18" customHeight="1" x14ac:dyDescent="0.2">
      <c r="A9" s="181" t="str">
        <f>'1'!A9:B9</f>
        <v>Lottery Sales</v>
      </c>
      <c r="B9" s="161"/>
      <c r="C9" s="72">
        <f>S52</f>
        <v>0</v>
      </c>
      <c r="D9" s="180" t="str">
        <f>'1'!D9:E9</f>
        <v>Lotto Paid Out</v>
      </c>
      <c r="E9" s="161"/>
      <c r="F9" s="22"/>
      <c r="G9" s="191"/>
      <c r="H9" s="27" t="str">
        <f>'1'!H9</f>
        <v>AFEX</v>
      </c>
      <c r="I9" s="28"/>
      <c r="J9" s="28"/>
      <c r="K9" s="29"/>
      <c r="L9" s="183">
        <f t="shared" si="3"/>
        <v>0</v>
      </c>
      <c r="M9" s="184"/>
      <c r="N9" s="15">
        <v>6</v>
      </c>
      <c r="O9" s="16"/>
      <c r="P9" s="17">
        <f>'20'!Q9</f>
        <v>0</v>
      </c>
      <c r="Q9" s="17"/>
      <c r="R9" s="18">
        <f t="shared" si="1"/>
        <v>0</v>
      </c>
      <c r="S9" s="26">
        <v>20</v>
      </c>
      <c r="T9" s="20">
        <f t="shared" si="2"/>
        <v>0</v>
      </c>
      <c r="U9" s="6"/>
      <c r="V9" s="6"/>
      <c r="W9" s="6"/>
      <c r="X9" s="6"/>
      <c r="Y9" s="6"/>
      <c r="Z9" s="6"/>
    </row>
    <row r="10" spans="1:26" ht="18" customHeight="1" x14ac:dyDescent="0.2">
      <c r="A10" s="181" t="str">
        <f>'1'!A10:B10</f>
        <v>Lotto Net Sales</v>
      </c>
      <c r="B10" s="161"/>
      <c r="C10" s="72"/>
      <c r="D10" s="180" t="str">
        <f>'1'!D10:E10</f>
        <v>Lottery Paid Out</v>
      </c>
      <c r="E10" s="161"/>
      <c r="F10" s="22"/>
      <c r="G10" s="191"/>
      <c r="H10" s="27" t="str">
        <f>'1'!H10</f>
        <v>MONEYGRAM</v>
      </c>
      <c r="I10" s="28"/>
      <c r="J10" s="28"/>
      <c r="K10" s="29"/>
      <c r="L10" s="183">
        <f t="shared" si="3"/>
        <v>0</v>
      </c>
      <c r="M10" s="184"/>
      <c r="N10" s="15">
        <v>7</v>
      </c>
      <c r="O10" s="16"/>
      <c r="P10" s="17">
        <f>'20'!Q10</f>
        <v>0</v>
      </c>
      <c r="Q10" s="17"/>
      <c r="R10" s="18">
        <f t="shared" si="1"/>
        <v>0</v>
      </c>
      <c r="S10" s="26">
        <v>20</v>
      </c>
      <c r="T10" s="20">
        <f t="shared" si="2"/>
        <v>0</v>
      </c>
      <c r="U10" s="6"/>
      <c r="V10" s="6"/>
      <c r="W10" s="6"/>
      <c r="X10" s="6"/>
      <c r="Y10" s="6"/>
      <c r="Z10" s="6"/>
    </row>
    <row r="11" spans="1:26" ht="18" customHeight="1" x14ac:dyDescent="0.2">
      <c r="A11" s="181" t="str">
        <f>'1'!A11:B11</f>
        <v>PhoneCard</v>
      </c>
      <c r="B11" s="161"/>
      <c r="C11" s="72"/>
      <c r="D11" s="180" t="str">
        <f>'1'!D11:E11</f>
        <v>ATM Drop</v>
      </c>
      <c r="E11" s="161"/>
      <c r="F11" s="22"/>
      <c r="G11" s="191"/>
      <c r="H11" s="27" t="str">
        <f>'1'!H11</f>
        <v>BARRI</v>
      </c>
      <c r="I11" s="28"/>
      <c r="J11" s="28"/>
      <c r="K11" s="29"/>
      <c r="L11" s="183">
        <f t="shared" si="3"/>
        <v>0</v>
      </c>
      <c r="M11" s="184"/>
      <c r="N11" s="15">
        <v>8</v>
      </c>
      <c r="O11" s="16"/>
      <c r="P11" s="17">
        <f>'20'!Q11</f>
        <v>0</v>
      </c>
      <c r="Q11" s="17"/>
      <c r="R11" s="18">
        <f t="shared" si="1"/>
        <v>0</v>
      </c>
      <c r="S11" s="26">
        <v>20</v>
      </c>
      <c r="T11" s="20">
        <f t="shared" si="2"/>
        <v>0</v>
      </c>
      <c r="U11" s="6"/>
      <c r="V11" s="6"/>
      <c r="W11" s="6"/>
      <c r="X11" s="6"/>
      <c r="Y11" s="6"/>
      <c r="Z11" s="6"/>
    </row>
    <row r="12" spans="1:26" ht="18" customHeight="1" x14ac:dyDescent="0.2">
      <c r="A12" s="181" t="str">
        <f>'1'!A12:B12</f>
        <v>Boss Revolution</v>
      </c>
      <c r="B12" s="161"/>
      <c r="C12" s="72"/>
      <c r="D12" s="180" t="str">
        <f>'1'!D12:E12</f>
        <v>Credit Card</v>
      </c>
      <c r="E12" s="161"/>
      <c r="F12" s="22"/>
      <c r="G12" s="191"/>
      <c r="H12" s="27" t="str">
        <f>'1'!H12</f>
        <v>MAXI</v>
      </c>
      <c r="I12" s="28"/>
      <c r="J12" s="28"/>
      <c r="K12" s="29"/>
      <c r="L12" s="183">
        <f t="shared" si="3"/>
        <v>0</v>
      </c>
      <c r="M12" s="184"/>
      <c r="N12" s="15">
        <v>9</v>
      </c>
      <c r="O12" s="16"/>
      <c r="P12" s="17">
        <f>'20'!Q12</f>
        <v>0</v>
      </c>
      <c r="Q12" s="17"/>
      <c r="R12" s="18">
        <f t="shared" si="1"/>
        <v>0</v>
      </c>
      <c r="S12" s="26">
        <v>10</v>
      </c>
      <c r="T12" s="20">
        <f t="shared" si="2"/>
        <v>0</v>
      </c>
      <c r="U12" s="6"/>
      <c r="V12" s="6"/>
      <c r="W12" s="6"/>
      <c r="X12" s="6"/>
      <c r="Y12" s="6"/>
      <c r="Z12" s="6"/>
    </row>
    <row r="13" spans="1:26" ht="18" customHeight="1" x14ac:dyDescent="0.2">
      <c r="A13" s="181" t="str">
        <f>'1'!A13:B13</f>
        <v>Bill Payment</v>
      </c>
      <c r="B13" s="161"/>
      <c r="C13" s="73"/>
      <c r="D13" s="180" t="str">
        <f>'1'!D13:E13</f>
        <v>Outside Cash &amp; Drops</v>
      </c>
      <c r="E13" s="161"/>
      <c r="F13" s="22">
        <f>L40</f>
        <v>0</v>
      </c>
      <c r="G13" s="191"/>
      <c r="H13" s="27" t="str">
        <f>'1'!H13</f>
        <v>AMIGO SIN PIN</v>
      </c>
      <c r="I13" s="28"/>
      <c r="J13" s="28"/>
      <c r="K13" s="29"/>
      <c r="L13" s="183">
        <f t="shared" si="3"/>
        <v>0</v>
      </c>
      <c r="M13" s="184"/>
      <c r="N13" s="15">
        <v>10</v>
      </c>
      <c r="O13" s="16"/>
      <c r="P13" s="17">
        <f>'20'!Q13</f>
        <v>0</v>
      </c>
      <c r="Q13" s="17"/>
      <c r="R13" s="18">
        <f t="shared" si="1"/>
        <v>0</v>
      </c>
      <c r="S13" s="26">
        <v>10</v>
      </c>
      <c r="T13" s="20">
        <f t="shared" si="2"/>
        <v>0</v>
      </c>
      <c r="U13" s="6"/>
      <c r="V13" s="6"/>
      <c r="W13" s="6"/>
      <c r="X13" s="6"/>
      <c r="Y13" s="6"/>
      <c r="Z13" s="6"/>
    </row>
    <row r="14" spans="1:26" ht="18" customHeight="1" x14ac:dyDescent="0.2">
      <c r="A14" s="181" t="str">
        <f>'1'!A14:B14</f>
        <v>VidaPay</v>
      </c>
      <c r="B14" s="161"/>
      <c r="C14" s="72"/>
      <c r="D14" s="180" t="str">
        <f>'1'!D14:E14</f>
        <v>Cash Deposit</v>
      </c>
      <c r="E14" s="161"/>
      <c r="F14" s="22"/>
      <c r="G14" s="191"/>
      <c r="H14" s="33" t="s">
        <v>49</v>
      </c>
      <c r="I14" s="34">
        <f t="shared" ref="I14:K14" si="4">SUM(I6:I13)</f>
        <v>0</v>
      </c>
      <c r="J14" s="34">
        <f t="shared" si="4"/>
        <v>0</v>
      </c>
      <c r="K14" s="35">
        <f t="shared" si="4"/>
        <v>0</v>
      </c>
      <c r="L14" s="200">
        <f>SUM(L6:M13)</f>
        <v>0</v>
      </c>
      <c r="M14" s="201"/>
      <c r="N14" s="15">
        <v>11</v>
      </c>
      <c r="O14" s="16"/>
      <c r="P14" s="17">
        <f>'20'!Q14</f>
        <v>0</v>
      </c>
      <c r="Q14" s="17"/>
      <c r="R14" s="18">
        <f t="shared" si="1"/>
        <v>0</v>
      </c>
      <c r="S14" s="26">
        <v>5</v>
      </c>
      <c r="T14" s="20">
        <f t="shared" si="2"/>
        <v>0</v>
      </c>
      <c r="U14" s="6"/>
      <c r="V14" s="6"/>
      <c r="W14" s="6"/>
      <c r="X14" s="6"/>
      <c r="Y14" s="6"/>
      <c r="Z14" s="6"/>
    </row>
    <row r="15" spans="1:26" ht="18" customHeight="1" x14ac:dyDescent="0.2">
      <c r="A15" s="181" t="str">
        <f>'1'!A15:B15</f>
        <v>Boost Epay</v>
      </c>
      <c r="B15" s="161"/>
      <c r="C15" s="72"/>
      <c r="D15" s="180" t="str">
        <f>'1'!D15:E15</f>
        <v>Money Gram Payment</v>
      </c>
      <c r="E15" s="161"/>
      <c r="F15" s="22"/>
      <c r="G15" s="191"/>
      <c r="H15" s="182"/>
      <c r="I15" s="172"/>
      <c r="J15" s="172"/>
      <c r="K15" s="172"/>
      <c r="L15" s="172"/>
      <c r="M15" s="172"/>
      <c r="N15" s="15">
        <v>12</v>
      </c>
      <c r="O15" s="16"/>
      <c r="P15" s="17">
        <f>'20'!Q15</f>
        <v>0</v>
      </c>
      <c r="Q15" s="17"/>
      <c r="R15" s="18">
        <f t="shared" si="1"/>
        <v>0</v>
      </c>
      <c r="S15" s="37">
        <v>5</v>
      </c>
      <c r="T15" s="20">
        <f t="shared" si="2"/>
        <v>0</v>
      </c>
      <c r="U15" s="6"/>
      <c r="V15" s="6"/>
      <c r="W15" s="6"/>
      <c r="X15" s="6"/>
      <c r="Y15" s="6"/>
      <c r="Z15" s="6"/>
    </row>
    <row r="16" spans="1:26" ht="18" customHeight="1" x14ac:dyDescent="0.2">
      <c r="A16" s="181" t="str">
        <f>'1'!A16:B16</f>
        <v>Epay</v>
      </c>
      <c r="B16" s="161"/>
      <c r="C16" s="72"/>
      <c r="D16" s="180" t="str">
        <f>'1'!D16:E16</f>
        <v>Vigo Payment</v>
      </c>
      <c r="E16" s="161"/>
      <c r="F16" s="22"/>
      <c r="G16" s="191"/>
      <c r="H16" s="182"/>
      <c r="I16" s="172"/>
      <c r="J16" s="172"/>
      <c r="K16" s="172"/>
      <c r="L16" s="172"/>
      <c r="M16" s="172"/>
      <c r="N16" s="15">
        <v>13</v>
      </c>
      <c r="O16" s="16"/>
      <c r="P16" s="17">
        <f>'20'!Q16</f>
        <v>0</v>
      </c>
      <c r="Q16" s="17"/>
      <c r="R16" s="18">
        <f t="shared" si="1"/>
        <v>0</v>
      </c>
      <c r="S16" s="37">
        <v>5</v>
      </c>
      <c r="T16" s="20">
        <f t="shared" si="2"/>
        <v>0</v>
      </c>
      <c r="U16" s="6"/>
      <c r="V16" s="6"/>
      <c r="W16" s="6"/>
      <c r="X16" s="6"/>
      <c r="Y16" s="6"/>
      <c r="Z16" s="6"/>
    </row>
    <row r="17" spans="1:26" ht="18" customHeight="1" x14ac:dyDescent="0.2">
      <c r="A17" s="181" t="str">
        <f>'1'!A17:B17</f>
        <v>Check Cashing Fees</v>
      </c>
      <c r="B17" s="161"/>
      <c r="C17" s="72"/>
      <c r="D17" s="180" t="str">
        <f>'1'!D17:E17</f>
        <v>Ria Payment</v>
      </c>
      <c r="E17" s="161"/>
      <c r="F17" s="22"/>
      <c r="G17" s="191"/>
      <c r="H17" s="182"/>
      <c r="I17" s="172"/>
      <c r="J17" s="172"/>
      <c r="K17" s="172"/>
      <c r="L17" s="172"/>
      <c r="M17" s="172"/>
      <c r="N17" s="15">
        <v>14</v>
      </c>
      <c r="O17" s="16"/>
      <c r="P17" s="17">
        <f>'20'!Q17</f>
        <v>0</v>
      </c>
      <c r="Q17" s="17"/>
      <c r="R17" s="18">
        <f t="shared" si="1"/>
        <v>0</v>
      </c>
      <c r="S17" s="26">
        <v>5</v>
      </c>
      <c r="T17" s="20">
        <f t="shared" si="2"/>
        <v>0</v>
      </c>
      <c r="U17" s="6"/>
      <c r="V17" s="6"/>
      <c r="W17" s="6"/>
      <c r="X17" s="6"/>
      <c r="Y17" s="6"/>
      <c r="Z17" s="6"/>
    </row>
    <row r="18" spans="1:26" ht="18" customHeight="1" x14ac:dyDescent="0.2">
      <c r="A18" s="181" t="str">
        <f>'1'!A18:B18</f>
        <v>Money Order</v>
      </c>
      <c r="B18" s="161"/>
      <c r="C18" s="72"/>
      <c r="D18" s="180" t="str">
        <f>'1'!D18:E18</f>
        <v>Checks Deposit</v>
      </c>
      <c r="E18" s="161"/>
      <c r="F18" s="22">
        <f>J25</f>
        <v>0</v>
      </c>
      <c r="G18" s="191"/>
      <c r="H18" s="171" t="s">
        <v>58</v>
      </c>
      <c r="I18" s="172"/>
      <c r="J18" s="172"/>
      <c r="K18" s="23" t="s">
        <v>59</v>
      </c>
      <c r="L18" s="24" t="s">
        <v>60</v>
      </c>
      <c r="M18" s="38" t="s">
        <v>61</v>
      </c>
      <c r="N18" s="15">
        <v>15</v>
      </c>
      <c r="O18" s="16"/>
      <c r="P18" s="17">
        <f>'20'!Q18</f>
        <v>0</v>
      </c>
      <c r="Q18" s="17"/>
      <c r="R18" s="18">
        <f t="shared" si="1"/>
        <v>0</v>
      </c>
      <c r="S18" s="26">
        <v>5</v>
      </c>
      <c r="T18" s="20">
        <f t="shared" si="2"/>
        <v>0</v>
      </c>
      <c r="U18" s="6"/>
      <c r="V18" s="6"/>
      <c r="W18" s="6"/>
      <c r="X18" s="6"/>
      <c r="Y18" s="6"/>
      <c r="Z18" s="6"/>
    </row>
    <row r="19" spans="1:26" ht="18" customHeight="1" x14ac:dyDescent="0.2">
      <c r="A19" s="181" t="str">
        <f>'1'!A19:B19</f>
        <v>Return Check Paid</v>
      </c>
      <c r="B19" s="161"/>
      <c r="C19" s="72">
        <f>F33</f>
        <v>0</v>
      </c>
      <c r="D19" s="180" t="str">
        <f>'1'!D19:E19</f>
        <v>Safe Balance</v>
      </c>
      <c r="E19" s="161"/>
      <c r="F19" s="21"/>
      <c r="G19" s="191"/>
      <c r="H19" s="174" t="s">
        <v>64</v>
      </c>
      <c r="I19" s="175"/>
      <c r="J19" s="25" t="s">
        <v>60</v>
      </c>
      <c r="K19" s="16">
        <v>1</v>
      </c>
      <c r="L19" s="28"/>
      <c r="M19" s="40"/>
      <c r="N19" s="15">
        <v>16</v>
      </c>
      <c r="O19" s="16"/>
      <c r="P19" s="17">
        <f>'20'!Q19</f>
        <v>0</v>
      </c>
      <c r="Q19" s="17"/>
      <c r="R19" s="18">
        <f t="shared" si="1"/>
        <v>0</v>
      </c>
      <c r="S19" s="37">
        <v>5</v>
      </c>
      <c r="T19" s="20">
        <f t="shared" si="2"/>
        <v>0</v>
      </c>
      <c r="U19" s="6"/>
      <c r="V19" s="6"/>
      <c r="W19" s="6"/>
      <c r="X19" s="6"/>
      <c r="Y19" s="6"/>
      <c r="Z19" s="6"/>
    </row>
    <row r="20" spans="1:26" ht="18" customHeight="1" x14ac:dyDescent="0.2">
      <c r="A20" s="181" t="str">
        <f>'1'!A20:B20</f>
        <v>Forward Balance</v>
      </c>
      <c r="B20" s="161"/>
      <c r="C20" s="72">
        <f>'20'!F19+'20'!F13</f>
        <v>0</v>
      </c>
      <c r="D20" s="180" t="str">
        <f>'1'!D20:E20</f>
        <v>Payroll Expense</v>
      </c>
      <c r="E20" s="161"/>
      <c r="F20" s="22">
        <f>J40</f>
        <v>0</v>
      </c>
      <c r="G20" s="191"/>
      <c r="H20" s="160" t="s">
        <v>156</v>
      </c>
      <c r="I20" s="161"/>
      <c r="J20" s="29"/>
      <c r="K20" s="16">
        <v>2</v>
      </c>
      <c r="L20" s="28"/>
      <c r="M20" s="40"/>
      <c r="N20" s="15">
        <v>17</v>
      </c>
      <c r="O20" s="16"/>
      <c r="P20" s="17">
        <f>'20'!Q20</f>
        <v>0</v>
      </c>
      <c r="Q20" s="17"/>
      <c r="R20" s="18">
        <f t="shared" si="1"/>
        <v>0</v>
      </c>
      <c r="S20" s="37">
        <v>5</v>
      </c>
      <c r="T20" s="20">
        <f t="shared" si="2"/>
        <v>0</v>
      </c>
      <c r="U20" s="6"/>
      <c r="V20" s="6"/>
      <c r="W20" s="6"/>
      <c r="X20" s="6"/>
      <c r="Y20" s="6"/>
      <c r="Z20" s="6"/>
    </row>
    <row r="21" spans="1:26" ht="18" customHeight="1" x14ac:dyDescent="0.2">
      <c r="A21" s="181" t="str">
        <f>'1'!A21:B21</f>
        <v>Cash From Bank</v>
      </c>
      <c r="B21" s="161"/>
      <c r="C21" s="72"/>
      <c r="D21" s="180" t="str">
        <f>'1'!D21:E21</f>
        <v>Other Cash Out</v>
      </c>
      <c r="E21" s="161"/>
      <c r="F21" s="22">
        <f>M53</f>
        <v>0</v>
      </c>
      <c r="G21" s="191"/>
      <c r="H21" s="160" t="s">
        <v>156</v>
      </c>
      <c r="I21" s="161"/>
      <c r="J21" s="29"/>
      <c r="K21" s="16">
        <v>3</v>
      </c>
      <c r="L21" s="28"/>
      <c r="M21" s="40"/>
      <c r="N21" s="15">
        <v>18</v>
      </c>
      <c r="O21" s="16"/>
      <c r="P21" s="17">
        <f>'20'!Q21</f>
        <v>0</v>
      </c>
      <c r="Q21" s="17"/>
      <c r="R21" s="18">
        <f t="shared" si="1"/>
        <v>0</v>
      </c>
      <c r="S21" s="37">
        <v>5</v>
      </c>
      <c r="T21" s="20">
        <f t="shared" si="2"/>
        <v>0</v>
      </c>
      <c r="U21" s="6"/>
      <c r="V21" s="6"/>
      <c r="W21" s="6"/>
      <c r="X21" s="6"/>
      <c r="Y21" s="6"/>
      <c r="Z21" s="6"/>
    </row>
    <row r="22" spans="1:26" ht="18" customHeight="1" x14ac:dyDescent="0.25">
      <c r="A22" s="181" t="str">
        <f>'1'!A22:B22</f>
        <v>Other Cash In</v>
      </c>
      <c r="B22" s="161"/>
      <c r="C22" s="72">
        <f>J53</f>
        <v>0</v>
      </c>
      <c r="D22" s="178" t="s">
        <v>71</v>
      </c>
      <c r="E22" s="161"/>
      <c r="F22" s="41">
        <f>SUM(F5:F21)-F7-F8</f>
        <v>0</v>
      </c>
      <c r="G22" s="191"/>
      <c r="H22" s="160"/>
      <c r="I22" s="161"/>
      <c r="J22" s="29"/>
      <c r="K22" s="16">
        <v>4</v>
      </c>
      <c r="L22" s="28"/>
      <c r="M22" s="40"/>
      <c r="N22" s="15">
        <v>19</v>
      </c>
      <c r="O22" s="16"/>
      <c r="P22" s="17">
        <f>'20'!Q22</f>
        <v>0</v>
      </c>
      <c r="Q22" s="17"/>
      <c r="R22" s="18">
        <f t="shared" si="1"/>
        <v>0</v>
      </c>
      <c r="S22" s="37">
        <v>5</v>
      </c>
      <c r="T22" s="20">
        <f t="shared" si="2"/>
        <v>0</v>
      </c>
      <c r="U22" s="6"/>
      <c r="V22" s="6"/>
      <c r="W22" s="6"/>
      <c r="X22" s="6"/>
      <c r="Y22" s="6"/>
      <c r="Z22" s="6"/>
    </row>
    <row r="23" spans="1:26" ht="18" customHeight="1" x14ac:dyDescent="0.25">
      <c r="A23" s="181" t="str">
        <f>'1'!A23:B23</f>
        <v>Rebates &amp; Commissions</v>
      </c>
      <c r="B23" s="161"/>
      <c r="C23" s="74">
        <f>F53</f>
        <v>0</v>
      </c>
      <c r="D23" s="178" t="s">
        <v>73</v>
      </c>
      <c r="E23" s="161"/>
      <c r="F23" s="43">
        <f>(F11+F14+F15+F16+F17+F18+F19+F20+F21+F5+F6)-(C17+C19+C20+C21+C22+C23)</f>
        <v>0</v>
      </c>
      <c r="G23" s="191"/>
      <c r="H23" s="160"/>
      <c r="I23" s="161"/>
      <c r="J23" s="29"/>
      <c r="K23" s="16">
        <v>5</v>
      </c>
      <c r="L23" s="28"/>
      <c r="M23" s="40"/>
      <c r="N23" s="15">
        <v>20</v>
      </c>
      <c r="O23" s="16"/>
      <c r="P23" s="17">
        <f>'20'!Q23</f>
        <v>0</v>
      </c>
      <c r="Q23" s="17"/>
      <c r="R23" s="18">
        <f t="shared" si="1"/>
        <v>0</v>
      </c>
      <c r="S23" s="37">
        <v>5</v>
      </c>
      <c r="T23" s="20">
        <f t="shared" si="2"/>
        <v>0</v>
      </c>
      <c r="U23" s="6"/>
      <c r="V23" s="6"/>
      <c r="W23" s="6"/>
      <c r="X23" s="6"/>
      <c r="Y23" s="6"/>
      <c r="Z23" s="6"/>
    </row>
    <row r="24" spans="1:26" ht="18" customHeight="1" x14ac:dyDescent="0.25">
      <c r="A24" s="206" t="s">
        <v>74</v>
      </c>
      <c r="B24" s="161"/>
      <c r="C24" s="75">
        <f>SUM(C5:C23)</f>
        <v>0</v>
      </c>
      <c r="D24" s="179" t="s">
        <v>75</v>
      </c>
      <c r="E24" s="163"/>
      <c r="F24" s="45">
        <f>SUM(F22-C24)</f>
        <v>0</v>
      </c>
      <c r="G24" s="191"/>
      <c r="H24" s="160"/>
      <c r="I24" s="161"/>
      <c r="J24" s="29"/>
      <c r="K24" s="16">
        <v>6</v>
      </c>
      <c r="L24" s="28"/>
      <c r="M24" s="40"/>
      <c r="N24" s="15">
        <v>21</v>
      </c>
      <c r="O24" s="16"/>
      <c r="P24" s="17">
        <f>'20'!Q24</f>
        <v>0</v>
      </c>
      <c r="Q24" s="17"/>
      <c r="R24" s="18">
        <f t="shared" si="1"/>
        <v>0</v>
      </c>
      <c r="S24" s="19">
        <v>5</v>
      </c>
      <c r="T24" s="20">
        <f t="shared" si="2"/>
        <v>0</v>
      </c>
      <c r="U24" s="6"/>
      <c r="V24" s="6"/>
      <c r="W24" s="6"/>
      <c r="X24" s="6"/>
      <c r="Y24" s="6"/>
      <c r="Z24" s="6"/>
    </row>
    <row r="25" spans="1:26" ht="18" customHeight="1" x14ac:dyDescent="0.25">
      <c r="A25" s="178" t="s">
        <v>76</v>
      </c>
      <c r="B25" s="161"/>
      <c r="C25" s="76">
        <f>(F9+F10+F12+F13)-(C5+C6+C7+C8+C9+C10+C11+C12+C13+C14+C15+C16+C18)</f>
        <v>0</v>
      </c>
      <c r="D25" s="179"/>
      <c r="E25" s="163"/>
      <c r="F25" s="47"/>
      <c r="G25" s="191"/>
      <c r="H25" s="164" t="s">
        <v>49</v>
      </c>
      <c r="I25" s="163"/>
      <c r="J25" s="35">
        <f>SUM(J20:J24)</f>
        <v>0</v>
      </c>
      <c r="K25" s="16">
        <v>7</v>
      </c>
      <c r="L25" s="28"/>
      <c r="M25" s="40"/>
      <c r="N25" s="15">
        <v>22</v>
      </c>
      <c r="O25" s="16"/>
      <c r="P25" s="17">
        <f>'20'!Q25</f>
        <v>0</v>
      </c>
      <c r="Q25" s="17"/>
      <c r="R25" s="18">
        <f t="shared" si="1"/>
        <v>0</v>
      </c>
      <c r="S25" s="26">
        <v>5</v>
      </c>
      <c r="T25" s="20">
        <f t="shared" si="2"/>
        <v>0</v>
      </c>
      <c r="U25" s="6"/>
      <c r="V25" s="6"/>
      <c r="W25" s="6"/>
      <c r="X25" s="6"/>
      <c r="Y25" s="6"/>
      <c r="Z25" s="6"/>
    </row>
    <row r="26" spans="1:26" ht="18" customHeight="1" x14ac:dyDescent="0.2">
      <c r="A26" s="48" t="s">
        <v>18</v>
      </c>
      <c r="B26" s="49"/>
      <c r="C26" s="49"/>
      <c r="D26" s="177" t="s">
        <v>62</v>
      </c>
      <c r="E26" s="169"/>
      <c r="F26" s="170"/>
      <c r="G26" s="191"/>
      <c r="H26" s="165"/>
      <c r="I26" s="166"/>
      <c r="J26" s="166"/>
      <c r="K26" s="16">
        <v>8</v>
      </c>
      <c r="L26" s="28"/>
      <c r="M26" s="40"/>
      <c r="N26" s="15">
        <v>23</v>
      </c>
      <c r="O26" s="16"/>
      <c r="P26" s="17">
        <f>'20'!Q26</f>
        <v>0</v>
      </c>
      <c r="Q26" s="17"/>
      <c r="R26" s="18">
        <f t="shared" si="1"/>
        <v>0</v>
      </c>
      <c r="S26" s="26">
        <v>3</v>
      </c>
      <c r="T26" s="20">
        <f t="shared" si="2"/>
        <v>0</v>
      </c>
      <c r="U26" s="6"/>
      <c r="V26" s="6"/>
      <c r="W26" s="6"/>
      <c r="X26" s="6"/>
      <c r="Y26" s="6"/>
      <c r="Z26" s="6"/>
    </row>
    <row r="27" spans="1:26" ht="18" customHeight="1" x14ac:dyDescent="0.2">
      <c r="A27" s="50" t="s">
        <v>77</v>
      </c>
      <c r="B27" s="51"/>
      <c r="C27" s="52" t="s">
        <v>14</v>
      </c>
      <c r="D27" s="50" t="s">
        <v>77</v>
      </c>
      <c r="E27" s="51"/>
      <c r="F27" s="53" t="s">
        <v>14</v>
      </c>
      <c r="G27" s="191"/>
      <c r="H27" s="167"/>
      <c r="I27" s="167"/>
      <c r="J27" s="167"/>
      <c r="K27" s="16">
        <v>9</v>
      </c>
      <c r="L27" s="28"/>
      <c r="M27" s="40"/>
      <c r="N27" s="15">
        <v>24</v>
      </c>
      <c r="O27" s="16"/>
      <c r="P27" s="17">
        <f>'20'!Q27</f>
        <v>0</v>
      </c>
      <c r="Q27" s="17"/>
      <c r="R27" s="18">
        <f t="shared" si="1"/>
        <v>0</v>
      </c>
      <c r="S27" s="26">
        <v>3</v>
      </c>
      <c r="T27" s="20">
        <f t="shared" si="2"/>
        <v>0</v>
      </c>
      <c r="U27" s="6"/>
      <c r="V27" s="6"/>
      <c r="W27" s="6"/>
      <c r="X27" s="6"/>
      <c r="Y27" s="6"/>
      <c r="Z27" s="6"/>
    </row>
    <row r="28" spans="1:26" ht="18" customHeight="1" x14ac:dyDescent="0.2">
      <c r="A28" s="176"/>
      <c r="B28" s="161"/>
      <c r="C28" s="54"/>
      <c r="D28" s="176"/>
      <c r="E28" s="161"/>
      <c r="F28" s="54"/>
      <c r="G28" s="191"/>
      <c r="H28" s="171" t="s">
        <v>78</v>
      </c>
      <c r="I28" s="172"/>
      <c r="J28" s="172"/>
      <c r="K28" s="16">
        <v>10</v>
      </c>
      <c r="L28" s="28"/>
      <c r="M28" s="40"/>
      <c r="N28" s="15">
        <v>25</v>
      </c>
      <c r="O28" s="16"/>
      <c r="P28" s="17">
        <f>'20'!Q28</f>
        <v>0</v>
      </c>
      <c r="Q28" s="17"/>
      <c r="R28" s="18">
        <f t="shared" si="1"/>
        <v>0</v>
      </c>
      <c r="S28" s="26">
        <v>2</v>
      </c>
      <c r="T28" s="20">
        <f t="shared" si="2"/>
        <v>0</v>
      </c>
      <c r="U28" s="6"/>
      <c r="V28" s="6"/>
      <c r="W28" s="6"/>
      <c r="X28" s="6"/>
      <c r="Y28" s="6"/>
      <c r="Z28" s="6"/>
    </row>
    <row r="29" spans="1:26" ht="18" customHeight="1" x14ac:dyDescent="0.2">
      <c r="A29" s="176"/>
      <c r="B29" s="161"/>
      <c r="C29" s="54"/>
      <c r="D29" s="176"/>
      <c r="E29" s="161"/>
      <c r="F29" s="54"/>
      <c r="G29" s="191"/>
      <c r="H29" s="174" t="s">
        <v>79</v>
      </c>
      <c r="I29" s="175"/>
      <c r="J29" s="25" t="s">
        <v>60</v>
      </c>
      <c r="K29" s="16">
        <v>11</v>
      </c>
      <c r="L29" s="28"/>
      <c r="M29" s="40"/>
      <c r="N29" s="15">
        <v>26</v>
      </c>
      <c r="O29" s="16"/>
      <c r="P29" s="17">
        <f>'20'!Q29</f>
        <v>0</v>
      </c>
      <c r="Q29" s="17"/>
      <c r="R29" s="18">
        <f t="shared" si="1"/>
        <v>0</v>
      </c>
      <c r="S29" s="26">
        <v>5</v>
      </c>
      <c r="T29" s="20">
        <f t="shared" si="2"/>
        <v>0</v>
      </c>
      <c r="U29" s="6"/>
      <c r="V29" s="6"/>
      <c r="W29" s="6"/>
      <c r="X29" s="6"/>
      <c r="Y29" s="6"/>
      <c r="Z29" s="6"/>
    </row>
    <row r="30" spans="1:26" ht="18" customHeight="1" x14ac:dyDescent="0.2">
      <c r="A30" s="176"/>
      <c r="B30" s="161"/>
      <c r="C30" s="54"/>
      <c r="D30" s="176"/>
      <c r="E30" s="161"/>
      <c r="F30" s="54"/>
      <c r="G30" s="191"/>
      <c r="H30" s="160"/>
      <c r="I30" s="161"/>
      <c r="J30" s="29"/>
      <c r="K30" s="16">
        <v>12</v>
      </c>
      <c r="L30" s="28"/>
      <c r="M30" s="40"/>
      <c r="N30" s="15">
        <v>27</v>
      </c>
      <c r="O30" s="16"/>
      <c r="P30" s="17">
        <f>'20'!Q30</f>
        <v>0</v>
      </c>
      <c r="Q30" s="17"/>
      <c r="R30" s="18">
        <f t="shared" si="1"/>
        <v>0</v>
      </c>
      <c r="S30" s="26">
        <v>3</v>
      </c>
      <c r="T30" s="20">
        <f t="shared" si="2"/>
        <v>0</v>
      </c>
      <c r="U30" s="6"/>
      <c r="V30" s="6"/>
      <c r="W30" s="6"/>
      <c r="X30" s="6"/>
      <c r="Y30" s="6"/>
      <c r="Z30" s="6"/>
    </row>
    <row r="31" spans="1:26" ht="18" customHeight="1" x14ac:dyDescent="0.2">
      <c r="A31" s="176"/>
      <c r="B31" s="161"/>
      <c r="C31" s="54"/>
      <c r="D31" s="176"/>
      <c r="E31" s="161"/>
      <c r="F31" s="54"/>
      <c r="G31" s="191"/>
      <c r="H31" s="160"/>
      <c r="I31" s="161"/>
      <c r="J31" s="29"/>
      <c r="K31" s="16">
        <v>13</v>
      </c>
      <c r="L31" s="28"/>
      <c r="M31" s="40"/>
      <c r="N31" s="15">
        <v>28</v>
      </c>
      <c r="O31" s="16"/>
      <c r="P31" s="17">
        <f>'20'!Q31</f>
        <v>0</v>
      </c>
      <c r="Q31" s="17"/>
      <c r="R31" s="18">
        <f t="shared" si="1"/>
        <v>0</v>
      </c>
      <c r="S31" s="26">
        <v>3</v>
      </c>
      <c r="T31" s="20">
        <f t="shared" si="2"/>
        <v>0</v>
      </c>
      <c r="U31" s="6"/>
      <c r="V31" s="6"/>
      <c r="W31" s="6"/>
      <c r="X31" s="6"/>
      <c r="Y31" s="6"/>
      <c r="Z31" s="6"/>
    </row>
    <row r="32" spans="1:26" ht="18" customHeight="1" x14ac:dyDescent="0.2">
      <c r="A32" s="176"/>
      <c r="B32" s="161"/>
      <c r="C32" s="54"/>
      <c r="D32" s="176"/>
      <c r="E32" s="161"/>
      <c r="F32" s="54"/>
      <c r="G32" s="191"/>
      <c r="H32" s="160"/>
      <c r="I32" s="161"/>
      <c r="J32" s="29"/>
      <c r="K32" s="16">
        <v>14</v>
      </c>
      <c r="L32" s="28"/>
      <c r="M32" s="40"/>
      <c r="N32" s="15">
        <v>29</v>
      </c>
      <c r="O32" s="16"/>
      <c r="P32" s="17">
        <f>'20'!Q32</f>
        <v>0</v>
      </c>
      <c r="Q32" s="17"/>
      <c r="R32" s="18">
        <f t="shared" si="1"/>
        <v>0</v>
      </c>
      <c r="S32" s="26">
        <v>2</v>
      </c>
      <c r="T32" s="20">
        <f t="shared" si="2"/>
        <v>0</v>
      </c>
      <c r="U32" s="6"/>
      <c r="V32" s="6"/>
      <c r="W32" s="6"/>
      <c r="X32" s="6"/>
      <c r="Y32" s="6"/>
      <c r="Z32" s="6"/>
    </row>
    <row r="33" spans="1:26" ht="18" customHeight="1" x14ac:dyDescent="0.2">
      <c r="A33" s="176"/>
      <c r="B33" s="161"/>
      <c r="C33" s="54"/>
      <c r="D33" s="162" t="s">
        <v>80</v>
      </c>
      <c r="E33" s="163"/>
      <c r="F33" s="55">
        <f>SUM(F28:F32)</f>
        <v>0</v>
      </c>
      <c r="G33" s="191"/>
      <c r="H33" s="160"/>
      <c r="I33" s="161"/>
      <c r="J33" s="29"/>
      <c r="K33" s="16">
        <v>15</v>
      </c>
      <c r="L33" s="28"/>
      <c r="M33" s="40"/>
      <c r="N33" s="15">
        <v>30</v>
      </c>
      <c r="O33" s="16"/>
      <c r="P33" s="17">
        <f>'20'!Q33</f>
        <v>0</v>
      </c>
      <c r="Q33" s="17"/>
      <c r="R33" s="18">
        <f t="shared" si="1"/>
        <v>0</v>
      </c>
      <c r="S33" s="26">
        <v>2</v>
      </c>
      <c r="T33" s="20">
        <f t="shared" si="2"/>
        <v>0</v>
      </c>
      <c r="U33" s="6"/>
      <c r="V33" s="6"/>
      <c r="W33" s="6"/>
      <c r="X33" s="6"/>
      <c r="Y33" s="6"/>
      <c r="Z33" s="6"/>
    </row>
    <row r="34" spans="1:26" ht="18" customHeight="1" x14ac:dyDescent="0.2">
      <c r="A34" s="176"/>
      <c r="B34" s="161"/>
      <c r="C34" s="54"/>
      <c r="D34" s="177" t="s">
        <v>24</v>
      </c>
      <c r="E34" s="169"/>
      <c r="F34" s="170"/>
      <c r="G34" s="191"/>
      <c r="H34" s="160"/>
      <c r="I34" s="161"/>
      <c r="J34" s="29"/>
      <c r="K34" s="16">
        <v>16</v>
      </c>
      <c r="L34" s="28"/>
      <c r="M34" s="40"/>
      <c r="N34" s="15">
        <v>31</v>
      </c>
      <c r="O34" s="16"/>
      <c r="P34" s="17">
        <f>'20'!Q34</f>
        <v>0</v>
      </c>
      <c r="Q34" s="17"/>
      <c r="R34" s="18">
        <f t="shared" si="1"/>
        <v>0</v>
      </c>
      <c r="S34" s="26">
        <v>2</v>
      </c>
      <c r="T34" s="20">
        <f t="shared" si="2"/>
        <v>0</v>
      </c>
      <c r="U34" s="6"/>
      <c r="V34" s="6"/>
      <c r="W34" s="6"/>
      <c r="X34" s="6"/>
      <c r="Y34" s="6"/>
      <c r="Z34" s="6"/>
    </row>
    <row r="35" spans="1:26" ht="18" customHeight="1" x14ac:dyDescent="0.2">
      <c r="A35" s="176"/>
      <c r="B35" s="161"/>
      <c r="C35" s="54"/>
      <c r="D35" s="50" t="s">
        <v>77</v>
      </c>
      <c r="E35" s="51"/>
      <c r="F35" s="53" t="s">
        <v>14</v>
      </c>
      <c r="G35" s="191"/>
      <c r="H35" s="160"/>
      <c r="I35" s="161"/>
      <c r="J35" s="29"/>
      <c r="K35" s="16">
        <v>17</v>
      </c>
      <c r="L35" s="28"/>
      <c r="M35" s="40"/>
      <c r="N35" s="15">
        <v>32</v>
      </c>
      <c r="O35" s="16"/>
      <c r="P35" s="17">
        <f>'20'!Q35</f>
        <v>0</v>
      </c>
      <c r="Q35" s="17"/>
      <c r="R35" s="18">
        <f t="shared" si="1"/>
        <v>0</v>
      </c>
      <c r="S35" s="37">
        <v>2</v>
      </c>
      <c r="T35" s="20">
        <f t="shared" si="2"/>
        <v>0</v>
      </c>
      <c r="U35" s="6"/>
      <c r="V35" s="6"/>
      <c r="W35" s="6"/>
      <c r="X35" s="6"/>
      <c r="Y35" s="6"/>
      <c r="Z35" s="6"/>
    </row>
    <row r="36" spans="1:26" ht="18" customHeight="1" x14ac:dyDescent="0.2">
      <c r="A36" s="176"/>
      <c r="B36" s="161"/>
      <c r="C36" s="54"/>
      <c r="D36" s="176"/>
      <c r="E36" s="161"/>
      <c r="F36" s="54"/>
      <c r="G36" s="191"/>
      <c r="H36" s="160"/>
      <c r="I36" s="161"/>
      <c r="J36" s="29"/>
      <c r="K36" s="16">
        <v>18</v>
      </c>
      <c r="L36" s="28"/>
      <c r="M36" s="40"/>
      <c r="N36" s="15">
        <v>33</v>
      </c>
      <c r="O36" s="16"/>
      <c r="P36" s="17">
        <f>'20'!Q36</f>
        <v>0</v>
      </c>
      <c r="Q36" s="17"/>
      <c r="R36" s="18">
        <f t="shared" si="1"/>
        <v>0</v>
      </c>
      <c r="S36" s="37">
        <v>2</v>
      </c>
      <c r="T36" s="20">
        <f t="shared" si="2"/>
        <v>0</v>
      </c>
      <c r="U36" s="6"/>
      <c r="V36" s="6"/>
      <c r="W36" s="6"/>
      <c r="X36" s="6"/>
      <c r="Y36" s="6"/>
      <c r="Z36" s="6"/>
    </row>
    <row r="37" spans="1:26" ht="18" customHeight="1" x14ac:dyDescent="0.2">
      <c r="A37" s="176"/>
      <c r="B37" s="161"/>
      <c r="C37" s="54"/>
      <c r="D37" s="176"/>
      <c r="E37" s="161"/>
      <c r="F37" s="54"/>
      <c r="G37" s="191"/>
      <c r="H37" s="160"/>
      <c r="I37" s="161"/>
      <c r="J37" s="29"/>
      <c r="K37" s="16">
        <v>19</v>
      </c>
      <c r="L37" s="28"/>
      <c r="M37" s="40"/>
      <c r="N37" s="15">
        <v>34</v>
      </c>
      <c r="O37" s="16"/>
      <c r="P37" s="17">
        <f>'20'!Q37</f>
        <v>0</v>
      </c>
      <c r="Q37" s="17"/>
      <c r="R37" s="18">
        <f t="shared" si="1"/>
        <v>0</v>
      </c>
      <c r="S37" s="37">
        <v>1</v>
      </c>
      <c r="T37" s="20">
        <f t="shared" si="2"/>
        <v>0</v>
      </c>
      <c r="U37" s="6"/>
      <c r="V37" s="6"/>
      <c r="W37" s="6"/>
      <c r="X37" s="6"/>
      <c r="Y37" s="6"/>
      <c r="Z37" s="6"/>
    </row>
    <row r="38" spans="1:26" ht="18" customHeight="1" x14ac:dyDescent="0.2">
      <c r="A38" s="176"/>
      <c r="B38" s="161"/>
      <c r="C38" s="54"/>
      <c r="D38" s="176"/>
      <c r="E38" s="161"/>
      <c r="F38" s="54"/>
      <c r="G38" s="191"/>
      <c r="H38" s="160"/>
      <c r="I38" s="161"/>
      <c r="J38" s="29"/>
      <c r="K38" s="16">
        <v>20</v>
      </c>
      <c r="L38" s="28"/>
      <c r="M38" s="40"/>
      <c r="N38" s="15">
        <v>35</v>
      </c>
      <c r="O38" s="16"/>
      <c r="P38" s="17">
        <f>'20'!Q38</f>
        <v>0</v>
      </c>
      <c r="Q38" s="17"/>
      <c r="R38" s="18">
        <f t="shared" si="1"/>
        <v>0</v>
      </c>
      <c r="S38" s="37">
        <v>1</v>
      </c>
      <c r="T38" s="20">
        <f t="shared" si="2"/>
        <v>0</v>
      </c>
      <c r="U38" s="6"/>
      <c r="V38" s="6"/>
      <c r="W38" s="6"/>
      <c r="X38" s="6"/>
      <c r="Y38" s="6"/>
      <c r="Z38" s="6"/>
    </row>
    <row r="39" spans="1:26" ht="18" customHeight="1" x14ac:dyDescent="0.2">
      <c r="A39" s="176"/>
      <c r="B39" s="161"/>
      <c r="C39" s="54"/>
      <c r="D39" s="176"/>
      <c r="E39" s="161"/>
      <c r="F39" s="54"/>
      <c r="G39" s="191"/>
      <c r="H39" s="160"/>
      <c r="I39" s="161"/>
      <c r="J39" s="29"/>
      <c r="K39" s="16">
        <v>21</v>
      </c>
      <c r="L39" s="28"/>
      <c r="M39" s="40"/>
      <c r="N39" s="15">
        <v>36</v>
      </c>
      <c r="O39" s="16"/>
      <c r="P39" s="17">
        <f>'20'!Q39</f>
        <v>0</v>
      </c>
      <c r="Q39" s="17"/>
      <c r="R39" s="18">
        <f t="shared" si="1"/>
        <v>0</v>
      </c>
      <c r="S39" s="37">
        <v>2</v>
      </c>
      <c r="T39" s="20">
        <f t="shared" si="2"/>
        <v>0</v>
      </c>
      <c r="U39" s="6"/>
      <c r="V39" s="6"/>
      <c r="W39" s="6"/>
      <c r="X39" s="6"/>
      <c r="Y39" s="6"/>
      <c r="Z39" s="6"/>
    </row>
    <row r="40" spans="1:26" ht="18" customHeight="1" x14ac:dyDescent="0.2">
      <c r="A40" s="162" t="s">
        <v>80</v>
      </c>
      <c r="B40" s="163"/>
      <c r="C40" s="56">
        <f>SUM(C28:C39)</f>
        <v>0</v>
      </c>
      <c r="D40" s="162" t="s">
        <v>80</v>
      </c>
      <c r="E40" s="163"/>
      <c r="F40" s="55">
        <f>SUM(F36:F39)</f>
        <v>0</v>
      </c>
      <c r="G40" s="191"/>
      <c r="H40" s="164" t="s">
        <v>49</v>
      </c>
      <c r="I40" s="163"/>
      <c r="J40" s="35">
        <f>SUM(J30:J39)</f>
        <v>0</v>
      </c>
      <c r="K40" s="33" t="s">
        <v>49</v>
      </c>
      <c r="L40" s="34">
        <f>SUM(L19:L39)</f>
        <v>0</v>
      </c>
      <c r="M40" s="57"/>
      <c r="N40" s="15">
        <v>37</v>
      </c>
      <c r="O40" s="16"/>
      <c r="P40" s="17">
        <f>'20'!Q40</f>
        <v>0</v>
      </c>
      <c r="Q40" s="17"/>
      <c r="R40" s="18">
        <f t="shared" si="1"/>
        <v>0</v>
      </c>
      <c r="S40" s="37">
        <v>2</v>
      </c>
      <c r="T40" s="20">
        <f t="shared" si="2"/>
        <v>0</v>
      </c>
      <c r="U40" s="6"/>
      <c r="V40" s="6"/>
      <c r="W40" s="6"/>
      <c r="X40" s="6"/>
      <c r="Y40" s="6"/>
      <c r="Z40" s="6"/>
    </row>
    <row r="41" spans="1:26" ht="18" customHeight="1" x14ac:dyDescent="0.2">
      <c r="A41" s="36"/>
      <c r="B41" s="36"/>
      <c r="C41" s="36"/>
      <c r="D41" s="36"/>
      <c r="E41" s="36"/>
      <c r="F41" s="58"/>
      <c r="G41" s="191"/>
      <c r="H41" s="165"/>
      <c r="I41" s="166"/>
      <c r="J41" s="166"/>
      <c r="K41" s="166"/>
      <c r="L41" s="166"/>
      <c r="M41" s="166"/>
      <c r="N41" s="15">
        <v>38</v>
      </c>
      <c r="O41" s="16"/>
      <c r="P41" s="17">
        <f>'20'!Q41</f>
        <v>0</v>
      </c>
      <c r="Q41" s="17"/>
      <c r="R41" s="18">
        <f t="shared" si="1"/>
        <v>0</v>
      </c>
      <c r="S41" s="37">
        <v>2</v>
      </c>
      <c r="T41" s="20">
        <f t="shared" si="2"/>
        <v>0</v>
      </c>
      <c r="U41" s="6"/>
      <c r="V41" s="6"/>
      <c r="W41" s="6"/>
      <c r="X41" s="6"/>
      <c r="Y41" s="6"/>
      <c r="Z41" s="6"/>
    </row>
    <row r="42" spans="1:26" ht="18" customHeight="1" x14ac:dyDescent="0.2">
      <c r="A42" s="48" t="s">
        <v>27</v>
      </c>
      <c r="B42" s="49"/>
      <c r="C42" s="59"/>
      <c r="D42" s="168" t="s">
        <v>81</v>
      </c>
      <c r="E42" s="169"/>
      <c r="F42" s="170"/>
      <c r="G42" s="191"/>
      <c r="H42" s="167"/>
      <c r="I42" s="167"/>
      <c r="J42" s="167"/>
      <c r="K42" s="167"/>
      <c r="L42" s="167"/>
      <c r="M42" s="167"/>
      <c r="N42" s="15">
        <v>39</v>
      </c>
      <c r="O42" s="16"/>
      <c r="P42" s="17">
        <f>'20'!Q42</f>
        <v>0</v>
      </c>
      <c r="Q42" s="17"/>
      <c r="R42" s="18">
        <f t="shared" si="1"/>
        <v>0</v>
      </c>
      <c r="S42" s="37">
        <v>1</v>
      </c>
      <c r="T42" s="20">
        <f t="shared" si="2"/>
        <v>0</v>
      </c>
      <c r="U42" s="6"/>
      <c r="V42" s="6"/>
      <c r="W42" s="6"/>
      <c r="X42" s="6"/>
      <c r="Y42" s="6"/>
      <c r="Z42" s="6"/>
    </row>
    <row r="43" spans="1:26" ht="18" customHeight="1" x14ac:dyDescent="0.2">
      <c r="A43" s="50" t="s">
        <v>77</v>
      </c>
      <c r="B43" s="60" t="s">
        <v>82</v>
      </c>
      <c r="C43" s="53" t="s">
        <v>14</v>
      </c>
      <c r="D43" s="51" t="s">
        <v>77</v>
      </c>
      <c r="E43" s="60" t="s">
        <v>82</v>
      </c>
      <c r="F43" s="53" t="s">
        <v>14</v>
      </c>
      <c r="G43" s="191"/>
      <c r="H43" s="171" t="s">
        <v>83</v>
      </c>
      <c r="I43" s="172"/>
      <c r="J43" s="173"/>
      <c r="K43" s="171" t="s">
        <v>84</v>
      </c>
      <c r="L43" s="172"/>
      <c r="M43" s="173"/>
      <c r="N43" s="15">
        <v>40</v>
      </c>
      <c r="O43" s="16"/>
      <c r="P43" s="17">
        <f>'20'!Q43</f>
        <v>0</v>
      </c>
      <c r="Q43" s="17"/>
      <c r="R43" s="18">
        <f t="shared" si="1"/>
        <v>0</v>
      </c>
      <c r="S43" s="37">
        <v>1</v>
      </c>
      <c r="T43" s="20">
        <f t="shared" si="2"/>
        <v>0</v>
      </c>
      <c r="U43" s="6"/>
      <c r="V43" s="6"/>
      <c r="W43" s="6"/>
      <c r="X43" s="6"/>
      <c r="Y43" s="6"/>
      <c r="Z43" s="6"/>
    </row>
    <row r="44" spans="1:26" ht="18" customHeight="1" x14ac:dyDescent="0.2">
      <c r="A44" s="16"/>
      <c r="B44" s="18"/>
      <c r="C44" s="54"/>
      <c r="D44" s="61"/>
      <c r="E44" s="18"/>
      <c r="F44" s="54"/>
      <c r="G44" s="191"/>
      <c r="H44" s="174" t="s">
        <v>85</v>
      </c>
      <c r="I44" s="175"/>
      <c r="J44" s="38" t="s">
        <v>60</v>
      </c>
      <c r="K44" s="174" t="s">
        <v>86</v>
      </c>
      <c r="L44" s="175"/>
      <c r="M44" s="38" t="s">
        <v>60</v>
      </c>
      <c r="N44" s="15">
        <v>41</v>
      </c>
      <c r="O44" s="16"/>
      <c r="P44" s="17">
        <f>'20'!Q44</f>
        <v>0</v>
      </c>
      <c r="Q44" s="17"/>
      <c r="R44" s="18">
        <f t="shared" si="1"/>
        <v>0</v>
      </c>
      <c r="S44" s="62">
        <v>10</v>
      </c>
      <c r="T44" s="20">
        <f t="shared" si="2"/>
        <v>0</v>
      </c>
      <c r="U44" s="6"/>
      <c r="V44" s="6"/>
      <c r="W44" s="6"/>
      <c r="X44" s="6"/>
      <c r="Y44" s="6"/>
      <c r="Z44" s="6"/>
    </row>
    <row r="45" spans="1:26" ht="18" customHeight="1" x14ac:dyDescent="0.2">
      <c r="A45" s="16"/>
      <c r="B45" s="18"/>
      <c r="C45" s="54"/>
      <c r="D45" s="61"/>
      <c r="E45" s="18"/>
      <c r="F45" s="54"/>
      <c r="G45" s="191"/>
      <c r="H45" s="160"/>
      <c r="I45" s="161"/>
      <c r="J45" s="63"/>
      <c r="K45" s="160"/>
      <c r="L45" s="161"/>
      <c r="M45" s="63"/>
      <c r="N45" s="15">
        <v>42</v>
      </c>
      <c r="O45" s="16"/>
      <c r="P45" s="17">
        <f>'20'!Q45</f>
        <v>0</v>
      </c>
      <c r="Q45" s="17"/>
      <c r="R45" s="18">
        <f t="shared" si="1"/>
        <v>0</v>
      </c>
      <c r="S45" s="64">
        <v>1</v>
      </c>
      <c r="T45" s="20">
        <f t="shared" si="2"/>
        <v>0</v>
      </c>
      <c r="U45" s="6"/>
      <c r="V45" s="6"/>
      <c r="W45" s="6"/>
      <c r="X45" s="6"/>
      <c r="Y45" s="6"/>
      <c r="Z45" s="6"/>
    </row>
    <row r="46" spans="1:26" ht="18" customHeight="1" x14ac:dyDescent="0.2">
      <c r="A46" s="16"/>
      <c r="B46" s="18"/>
      <c r="C46" s="54"/>
      <c r="D46" s="61"/>
      <c r="E46" s="18"/>
      <c r="F46" s="54"/>
      <c r="G46" s="191"/>
      <c r="H46" s="160"/>
      <c r="I46" s="161"/>
      <c r="J46" s="63"/>
      <c r="K46" s="160"/>
      <c r="L46" s="161"/>
      <c r="M46" s="63"/>
      <c r="N46" s="15">
        <v>43</v>
      </c>
      <c r="O46" s="16"/>
      <c r="P46" s="17">
        <f>'20'!Q46</f>
        <v>0</v>
      </c>
      <c r="Q46" s="17"/>
      <c r="R46" s="18">
        <f t="shared" si="1"/>
        <v>0</v>
      </c>
      <c r="S46" s="64">
        <v>1</v>
      </c>
      <c r="T46" s="20">
        <f t="shared" si="2"/>
        <v>0</v>
      </c>
      <c r="U46" s="6"/>
      <c r="V46" s="6"/>
      <c r="W46" s="6"/>
      <c r="X46" s="6"/>
      <c r="Y46" s="6"/>
      <c r="Z46" s="6"/>
    </row>
    <row r="47" spans="1:26" ht="18" customHeight="1" x14ac:dyDescent="0.2">
      <c r="A47" s="16"/>
      <c r="B47" s="18"/>
      <c r="C47" s="54"/>
      <c r="D47" s="162" t="s">
        <v>80</v>
      </c>
      <c r="E47" s="163"/>
      <c r="F47" s="55">
        <f>SUM(F44:F46)</f>
        <v>0</v>
      </c>
      <c r="G47" s="191"/>
      <c r="H47" s="160"/>
      <c r="I47" s="161"/>
      <c r="J47" s="63"/>
      <c r="K47" s="160"/>
      <c r="L47" s="161"/>
      <c r="M47" s="63"/>
      <c r="N47" s="15">
        <v>44</v>
      </c>
      <c r="O47" s="16"/>
      <c r="P47" s="17">
        <f>'20'!Q47</f>
        <v>0</v>
      </c>
      <c r="Q47" s="17"/>
      <c r="R47" s="18">
        <f t="shared" si="1"/>
        <v>0</v>
      </c>
      <c r="S47" s="64">
        <v>1</v>
      </c>
      <c r="T47" s="20">
        <f t="shared" si="2"/>
        <v>0</v>
      </c>
      <c r="U47" s="6"/>
      <c r="V47" s="6"/>
      <c r="W47" s="6"/>
      <c r="X47" s="6"/>
      <c r="Y47" s="6"/>
      <c r="Z47" s="6"/>
    </row>
    <row r="48" spans="1:26" ht="18" customHeight="1" x14ac:dyDescent="0.2">
      <c r="A48" s="16"/>
      <c r="B48" s="18"/>
      <c r="C48" s="54"/>
      <c r="D48" s="202" t="s">
        <v>90</v>
      </c>
      <c r="E48" s="169"/>
      <c r="F48" s="170"/>
      <c r="G48" s="191"/>
      <c r="H48" s="160"/>
      <c r="I48" s="161"/>
      <c r="J48" s="63"/>
      <c r="K48" s="160"/>
      <c r="L48" s="161"/>
      <c r="M48" s="63"/>
      <c r="N48" s="15">
        <v>45</v>
      </c>
      <c r="O48" s="16"/>
      <c r="P48" s="17">
        <f>'20'!Q48</f>
        <v>0</v>
      </c>
      <c r="Q48" s="17"/>
      <c r="R48" s="18">
        <f t="shared" si="1"/>
        <v>0</v>
      </c>
      <c r="S48" s="64">
        <v>1</v>
      </c>
      <c r="T48" s="20">
        <f t="shared" si="2"/>
        <v>0</v>
      </c>
      <c r="U48" s="6"/>
      <c r="V48" s="6"/>
      <c r="W48" s="6"/>
      <c r="X48" s="6"/>
      <c r="Y48" s="6"/>
      <c r="Z48" s="6"/>
    </row>
    <row r="49" spans="1:26" ht="18" customHeight="1" x14ac:dyDescent="0.2">
      <c r="A49" s="16"/>
      <c r="B49" s="18"/>
      <c r="C49" s="54"/>
      <c r="D49" s="65" t="s">
        <v>77</v>
      </c>
      <c r="E49" s="66"/>
      <c r="F49" s="67" t="s">
        <v>14</v>
      </c>
      <c r="G49" s="191"/>
      <c r="H49" s="160"/>
      <c r="I49" s="161"/>
      <c r="J49" s="63"/>
      <c r="K49" s="160"/>
      <c r="L49" s="161"/>
      <c r="M49" s="63"/>
      <c r="N49" s="15">
        <v>46</v>
      </c>
      <c r="O49" s="16"/>
      <c r="P49" s="17">
        <f>'20'!Q49</f>
        <v>0</v>
      </c>
      <c r="Q49" s="17"/>
      <c r="R49" s="18">
        <f t="shared" si="1"/>
        <v>0</v>
      </c>
      <c r="S49" s="64">
        <v>1</v>
      </c>
      <c r="T49" s="20">
        <f t="shared" si="2"/>
        <v>0</v>
      </c>
      <c r="U49" s="6"/>
      <c r="V49" s="6"/>
      <c r="W49" s="6"/>
      <c r="X49" s="6"/>
      <c r="Y49" s="6"/>
      <c r="Z49" s="6"/>
    </row>
    <row r="50" spans="1:26" ht="18" customHeight="1" x14ac:dyDescent="0.2">
      <c r="A50" s="16"/>
      <c r="B50" s="18"/>
      <c r="C50" s="54"/>
      <c r="D50" s="176"/>
      <c r="E50" s="161"/>
      <c r="F50" s="54"/>
      <c r="G50" s="191"/>
      <c r="H50" s="160"/>
      <c r="I50" s="161"/>
      <c r="J50" s="63"/>
      <c r="K50" s="160"/>
      <c r="L50" s="161"/>
      <c r="M50" s="63"/>
      <c r="N50" s="15">
        <v>47</v>
      </c>
      <c r="O50" s="16"/>
      <c r="P50" s="17">
        <f>'20'!Q50</f>
        <v>0</v>
      </c>
      <c r="Q50" s="17"/>
      <c r="R50" s="18">
        <f t="shared" si="1"/>
        <v>0</v>
      </c>
      <c r="S50" s="64">
        <v>1</v>
      </c>
      <c r="T50" s="20">
        <f t="shared" si="2"/>
        <v>0</v>
      </c>
      <c r="U50" s="6"/>
      <c r="V50" s="6"/>
      <c r="W50" s="6"/>
      <c r="X50" s="6"/>
      <c r="Y50" s="6"/>
      <c r="Z50" s="6"/>
    </row>
    <row r="51" spans="1:26" ht="18" customHeight="1" x14ac:dyDescent="0.2">
      <c r="A51" s="16"/>
      <c r="B51" s="18"/>
      <c r="C51" s="54"/>
      <c r="D51" s="176"/>
      <c r="E51" s="161"/>
      <c r="F51" s="54"/>
      <c r="G51" s="191"/>
      <c r="H51" s="160"/>
      <c r="I51" s="161"/>
      <c r="J51" s="63"/>
      <c r="K51" s="160"/>
      <c r="L51" s="161"/>
      <c r="M51" s="63"/>
      <c r="N51" s="15">
        <v>48</v>
      </c>
      <c r="O51" s="16"/>
      <c r="P51" s="17">
        <f>'20'!Q51</f>
        <v>0</v>
      </c>
      <c r="Q51" s="17"/>
      <c r="R51" s="18">
        <f t="shared" si="1"/>
        <v>0</v>
      </c>
      <c r="S51" s="64">
        <v>1</v>
      </c>
      <c r="T51" s="20">
        <f t="shared" si="2"/>
        <v>0</v>
      </c>
      <c r="U51" s="6"/>
      <c r="V51" s="6"/>
      <c r="W51" s="6"/>
      <c r="X51" s="6"/>
      <c r="Y51" s="6"/>
      <c r="Z51" s="6"/>
    </row>
    <row r="52" spans="1:26" ht="18" customHeight="1" x14ac:dyDescent="0.2">
      <c r="A52" s="16"/>
      <c r="B52" s="18"/>
      <c r="C52" s="54"/>
      <c r="D52" s="176"/>
      <c r="E52" s="161"/>
      <c r="F52" s="54"/>
      <c r="G52" s="191"/>
      <c r="H52" s="160"/>
      <c r="I52" s="161"/>
      <c r="J52" s="63"/>
      <c r="K52" s="160"/>
      <c r="L52" s="161"/>
      <c r="M52" s="63"/>
      <c r="N52" s="68"/>
      <c r="O52" s="204" t="s">
        <v>91</v>
      </c>
      <c r="P52" s="205"/>
      <c r="Q52" s="205"/>
      <c r="R52" s="163"/>
      <c r="S52" s="203">
        <f>SUM(T4:T51)</f>
        <v>0</v>
      </c>
      <c r="T52" s="201"/>
      <c r="U52" s="6"/>
      <c r="V52" s="6"/>
      <c r="W52" s="6"/>
      <c r="X52" s="6"/>
      <c r="Y52" s="6"/>
      <c r="Z52" s="6"/>
    </row>
    <row r="53" spans="1:26" ht="12.75" customHeight="1" x14ac:dyDescent="0.2">
      <c r="A53" s="162" t="s">
        <v>80</v>
      </c>
      <c r="B53" s="163"/>
      <c r="C53" s="55">
        <f>SUM(C44:C52)</f>
        <v>0</v>
      </c>
      <c r="D53" s="162" t="s">
        <v>80</v>
      </c>
      <c r="E53" s="163"/>
      <c r="F53" s="55">
        <f>SUM(F50:F52)</f>
        <v>0</v>
      </c>
      <c r="G53" s="69"/>
      <c r="H53" s="164" t="s">
        <v>49</v>
      </c>
      <c r="I53" s="163"/>
      <c r="J53" s="70">
        <f>SUM(J45:J52)</f>
        <v>0</v>
      </c>
      <c r="K53" s="164" t="s">
        <v>49</v>
      </c>
      <c r="L53" s="163"/>
      <c r="M53" s="70">
        <f>SUM(M45:M52)</f>
        <v>0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M54" s="69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M55" s="69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M56" s="69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M57" s="69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M58" s="69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M59" s="69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M60" s="69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M61" s="69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2">
      <c r="A62" s="6"/>
      <c r="B62" s="6"/>
      <c r="C62" s="6"/>
      <c r="D62" s="6"/>
      <c r="E62" s="6"/>
      <c r="F62" s="6"/>
      <c r="G62" s="6"/>
      <c r="M62" s="69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2">
      <c r="A63" s="6"/>
      <c r="B63" s="6"/>
      <c r="C63" s="6"/>
      <c r="D63" s="6"/>
      <c r="E63" s="6"/>
      <c r="F63" s="6"/>
      <c r="G63" s="6"/>
      <c r="M63" s="69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2">
      <c r="A64" s="6"/>
      <c r="B64" s="6"/>
      <c r="C64" s="6"/>
      <c r="D64" s="6"/>
      <c r="E64" s="6"/>
      <c r="F64" s="6"/>
      <c r="G64" s="6"/>
      <c r="M64" s="69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2">
      <c r="A65" s="6"/>
      <c r="B65" s="6"/>
      <c r="C65" s="6"/>
      <c r="D65" s="6"/>
      <c r="E65" s="6"/>
      <c r="F65" s="6"/>
      <c r="G65" s="6"/>
      <c r="M65" s="69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2">
      <c r="A66" s="6"/>
      <c r="B66" s="6"/>
      <c r="C66" s="6"/>
      <c r="D66" s="6"/>
      <c r="E66" s="6"/>
      <c r="F66" s="6"/>
      <c r="G66" s="6"/>
      <c r="M66" s="69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2">
      <c r="A67" s="6"/>
      <c r="B67" s="6"/>
      <c r="C67" s="6"/>
      <c r="D67" s="6"/>
      <c r="E67" s="6"/>
      <c r="F67" s="6"/>
      <c r="G67" s="6"/>
      <c r="M67" s="69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2">
      <c r="A68" s="6"/>
      <c r="B68" s="6"/>
      <c r="C68" s="6"/>
      <c r="D68" s="6"/>
      <c r="E68" s="6"/>
      <c r="F68" s="6"/>
      <c r="G68" s="6"/>
      <c r="M68" s="69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2">
      <c r="A69" s="6"/>
      <c r="B69" s="6"/>
      <c r="C69" s="6"/>
      <c r="D69" s="6"/>
      <c r="E69" s="6"/>
      <c r="F69" s="6"/>
      <c r="G69" s="6"/>
      <c r="M69" s="69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2">
      <c r="A70" s="6"/>
      <c r="B70" s="6"/>
      <c r="C70" s="6"/>
      <c r="D70" s="6"/>
      <c r="E70" s="6"/>
      <c r="F70" s="6"/>
      <c r="G70" s="6"/>
      <c r="M70" s="69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2">
      <c r="A71" s="6"/>
      <c r="B71" s="6"/>
      <c r="C71" s="6"/>
      <c r="D71" s="6"/>
      <c r="E71" s="6"/>
      <c r="F71" s="6"/>
      <c r="G71" s="6"/>
      <c r="M71" s="69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2">
      <c r="A72" s="6"/>
      <c r="B72" s="6"/>
      <c r="C72" s="6"/>
      <c r="D72" s="6"/>
      <c r="E72" s="6"/>
      <c r="F72" s="6"/>
      <c r="G72" s="6"/>
      <c r="M72" s="69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2">
      <c r="A73" s="6"/>
      <c r="B73" s="6"/>
      <c r="C73" s="6"/>
      <c r="D73" s="6"/>
      <c r="E73" s="6"/>
      <c r="F73" s="6"/>
      <c r="G73" s="6"/>
      <c r="M73" s="69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2">
      <c r="A74" s="6"/>
      <c r="B74" s="6"/>
      <c r="C74" s="6"/>
      <c r="D74" s="6"/>
      <c r="E74" s="6"/>
      <c r="F74" s="6"/>
      <c r="G74" s="6"/>
      <c r="M74" s="69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2">
      <c r="A75" s="6"/>
      <c r="B75" s="6"/>
      <c r="C75" s="6"/>
      <c r="D75" s="6"/>
      <c r="E75" s="6"/>
      <c r="F75" s="6"/>
      <c r="G75" s="6"/>
      <c r="M75" s="69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2">
      <c r="A76" s="6"/>
      <c r="B76" s="6"/>
      <c r="C76" s="6"/>
      <c r="D76" s="6"/>
      <c r="E76" s="6"/>
      <c r="F76" s="6"/>
      <c r="G76" s="6"/>
      <c r="M76" s="69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2">
      <c r="A77" s="6"/>
      <c r="B77" s="6"/>
      <c r="C77" s="6"/>
      <c r="D77" s="6"/>
      <c r="E77" s="6"/>
      <c r="F77" s="6"/>
      <c r="G77" s="6"/>
      <c r="M77" s="69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2">
      <c r="A78" s="6"/>
      <c r="B78" s="6"/>
      <c r="C78" s="6"/>
      <c r="D78" s="6"/>
      <c r="E78" s="6"/>
      <c r="F78" s="6"/>
      <c r="G78" s="6"/>
      <c r="M78" s="69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2">
      <c r="A79" s="6"/>
      <c r="B79" s="6"/>
      <c r="C79" s="6"/>
      <c r="D79" s="6"/>
      <c r="E79" s="6"/>
      <c r="F79" s="6"/>
      <c r="G79" s="6"/>
      <c r="M79" s="69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2">
      <c r="A80" s="6"/>
      <c r="B80" s="6"/>
      <c r="C80" s="6"/>
      <c r="D80" s="6"/>
      <c r="E80" s="6"/>
      <c r="F80" s="6"/>
      <c r="G80" s="6"/>
      <c r="M80" s="69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2">
      <c r="A81" s="6"/>
      <c r="B81" s="6"/>
      <c r="C81" s="6"/>
      <c r="D81" s="6"/>
      <c r="E81" s="6"/>
      <c r="F81" s="6"/>
      <c r="G81" s="6"/>
      <c r="M81" s="69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2">
      <c r="A82" s="6"/>
      <c r="B82" s="6"/>
      <c r="C82" s="6"/>
      <c r="D82" s="6"/>
      <c r="E82" s="6"/>
      <c r="F82" s="6"/>
      <c r="G82" s="6"/>
      <c r="M82" s="69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2">
      <c r="A83" s="6"/>
      <c r="B83" s="6"/>
      <c r="C83" s="6"/>
      <c r="D83" s="6"/>
      <c r="E83" s="6"/>
      <c r="F83" s="6"/>
      <c r="G83" s="6"/>
      <c r="M83" s="69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2">
      <c r="A84" s="6"/>
      <c r="B84" s="6"/>
      <c r="C84" s="6"/>
      <c r="D84" s="6"/>
      <c r="E84" s="6"/>
      <c r="F84" s="6"/>
      <c r="G84" s="6"/>
      <c r="M84" s="69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2">
      <c r="A85" s="6"/>
      <c r="B85" s="6"/>
      <c r="C85" s="6"/>
      <c r="D85" s="6"/>
      <c r="E85" s="6"/>
      <c r="F85" s="6"/>
      <c r="G85" s="6"/>
      <c r="M85" s="69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2">
      <c r="A86" s="6"/>
      <c r="B86" s="6"/>
      <c r="C86" s="6"/>
      <c r="D86" s="6"/>
      <c r="E86" s="6"/>
      <c r="F86" s="6"/>
      <c r="G86" s="6"/>
      <c r="M86" s="69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2">
      <c r="A87" s="6"/>
      <c r="B87" s="6"/>
      <c r="C87" s="6"/>
      <c r="D87" s="6"/>
      <c r="E87" s="6"/>
      <c r="F87" s="6"/>
      <c r="G87" s="6"/>
      <c r="M87" s="69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2">
      <c r="A88" s="6"/>
      <c r="B88" s="6"/>
      <c r="C88" s="6"/>
      <c r="D88" s="6"/>
      <c r="E88" s="6"/>
      <c r="F88" s="6"/>
      <c r="G88" s="6"/>
      <c r="M88" s="69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2">
      <c r="A89" s="6"/>
      <c r="B89" s="6"/>
      <c r="C89" s="6"/>
      <c r="D89" s="6"/>
      <c r="E89" s="6"/>
      <c r="F89" s="6"/>
      <c r="G89" s="6"/>
      <c r="M89" s="69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2">
      <c r="A90" s="6"/>
      <c r="B90" s="6"/>
      <c r="C90" s="6"/>
      <c r="D90" s="6"/>
      <c r="E90" s="6"/>
      <c r="F90" s="6"/>
      <c r="G90" s="6"/>
      <c r="M90" s="69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2">
      <c r="A91" s="6"/>
      <c r="B91" s="6"/>
      <c r="C91" s="6"/>
      <c r="D91" s="6"/>
      <c r="E91" s="6"/>
      <c r="F91" s="6"/>
      <c r="G91" s="6"/>
      <c r="M91" s="69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2">
      <c r="A92" s="6"/>
      <c r="B92" s="6"/>
      <c r="C92" s="6"/>
      <c r="D92" s="6"/>
      <c r="E92" s="6"/>
      <c r="F92" s="6"/>
      <c r="G92" s="6"/>
      <c r="M92" s="69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2">
      <c r="A93" s="6"/>
      <c r="B93" s="6"/>
      <c r="C93" s="6"/>
      <c r="D93" s="6"/>
      <c r="E93" s="6"/>
      <c r="F93" s="6"/>
      <c r="G93" s="6"/>
      <c r="M93" s="69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2">
      <c r="A94" s="6"/>
      <c r="B94" s="6"/>
      <c r="C94" s="6"/>
      <c r="D94" s="6"/>
      <c r="E94" s="6"/>
      <c r="F94" s="6"/>
      <c r="G94" s="6"/>
      <c r="M94" s="69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2">
      <c r="A95" s="6"/>
      <c r="B95" s="6"/>
      <c r="C95" s="6"/>
      <c r="D95" s="6"/>
      <c r="E95" s="6"/>
      <c r="F95" s="6"/>
      <c r="G95" s="6"/>
      <c r="M95" s="69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2">
      <c r="A96" s="6"/>
      <c r="B96" s="6"/>
      <c r="C96" s="6"/>
      <c r="D96" s="6"/>
      <c r="E96" s="6"/>
      <c r="F96" s="6"/>
      <c r="G96" s="6"/>
      <c r="M96" s="69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2">
      <c r="A97" s="6"/>
      <c r="B97" s="6"/>
      <c r="C97" s="6"/>
      <c r="D97" s="6"/>
      <c r="E97" s="6"/>
      <c r="F97" s="6"/>
      <c r="G97" s="6"/>
      <c r="M97" s="69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2">
      <c r="A98" s="6"/>
      <c r="B98" s="6"/>
      <c r="C98" s="6"/>
      <c r="D98" s="6"/>
      <c r="E98" s="6"/>
      <c r="F98" s="6"/>
      <c r="G98" s="6"/>
      <c r="M98" s="69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2">
      <c r="A99" s="6"/>
      <c r="B99" s="6"/>
      <c r="C99" s="6"/>
      <c r="D99" s="6"/>
      <c r="E99" s="6"/>
      <c r="F99" s="6"/>
      <c r="G99" s="6"/>
      <c r="M99" s="69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2">
      <c r="A100" s="6"/>
      <c r="B100" s="6"/>
      <c r="C100" s="6"/>
      <c r="D100" s="6"/>
      <c r="E100" s="6"/>
      <c r="F100" s="6"/>
      <c r="G100" s="6"/>
      <c r="M100" s="69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2">
      <c r="A101" s="6"/>
      <c r="B101" s="6"/>
      <c r="C101" s="6"/>
      <c r="D101" s="6"/>
      <c r="E101" s="6"/>
      <c r="F101" s="6"/>
      <c r="G101" s="6"/>
      <c r="M101" s="69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2">
      <c r="A102" s="6"/>
      <c r="B102" s="6"/>
      <c r="C102" s="6"/>
      <c r="D102" s="6"/>
      <c r="E102" s="6"/>
      <c r="F102" s="6"/>
      <c r="G102" s="6"/>
      <c r="M102" s="69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2">
      <c r="A103" s="6"/>
      <c r="B103" s="6"/>
      <c r="C103" s="6"/>
      <c r="D103" s="6"/>
      <c r="E103" s="6"/>
      <c r="F103" s="6"/>
      <c r="G103" s="6"/>
      <c r="M103" s="69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2">
      <c r="A104" s="6"/>
      <c r="B104" s="6"/>
      <c r="C104" s="6"/>
      <c r="D104" s="6"/>
      <c r="E104" s="6"/>
      <c r="F104" s="6"/>
      <c r="G104" s="6"/>
      <c r="M104" s="69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2">
      <c r="A105" s="6"/>
      <c r="B105" s="6"/>
      <c r="C105" s="6"/>
      <c r="D105" s="6"/>
      <c r="E105" s="6"/>
      <c r="F105" s="6"/>
      <c r="G105" s="6"/>
      <c r="M105" s="69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2">
      <c r="A106" s="6"/>
      <c r="B106" s="6"/>
      <c r="C106" s="6"/>
      <c r="D106" s="6"/>
      <c r="E106" s="6"/>
      <c r="F106" s="6"/>
      <c r="G106" s="6"/>
      <c r="M106" s="69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2">
      <c r="A107" s="6"/>
      <c r="B107" s="6"/>
      <c r="C107" s="6"/>
      <c r="D107" s="6"/>
      <c r="E107" s="6"/>
      <c r="F107" s="6"/>
      <c r="G107" s="6"/>
      <c r="M107" s="69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2">
      <c r="A108" s="6"/>
      <c r="B108" s="6"/>
      <c r="C108" s="6"/>
      <c r="D108" s="6"/>
      <c r="E108" s="6"/>
      <c r="F108" s="6"/>
      <c r="G108" s="6"/>
      <c r="M108" s="69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2">
      <c r="A109" s="6"/>
      <c r="B109" s="6"/>
      <c r="C109" s="6"/>
      <c r="D109" s="6"/>
      <c r="E109" s="6"/>
      <c r="F109" s="6"/>
      <c r="G109" s="6"/>
      <c r="M109" s="69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2">
      <c r="A110" s="6"/>
      <c r="B110" s="6"/>
      <c r="C110" s="6"/>
      <c r="D110" s="6"/>
      <c r="E110" s="6"/>
      <c r="F110" s="6"/>
      <c r="G110" s="6"/>
      <c r="M110" s="69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2">
      <c r="A111" s="6"/>
      <c r="B111" s="6"/>
      <c r="C111" s="6"/>
      <c r="D111" s="6"/>
      <c r="E111" s="6"/>
      <c r="F111" s="6"/>
      <c r="G111" s="6"/>
      <c r="M111" s="69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2">
      <c r="A112" s="6"/>
      <c r="B112" s="6"/>
      <c r="C112" s="6"/>
      <c r="D112" s="6"/>
      <c r="E112" s="6"/>
      <c r="F112" s="6"/>
      <c r="G112" s="6"/>
      <c r="M112" s="69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2">
      <c r="A113" s="6"/>
      <c r="B113" s="6"/>
      <c r="C113" s="6"/>
      <c r="D113" s="6"/>
      <c r="E113" s="6"/>
      <c r="F113" s="6"/>
      <c r="G113" s="6"/>
      <c r="M113" s="69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2">
      <c r="A114" s="6"/>
      <c r="B114" s="6"/>
      <c r="C114" s="6"/>
      <c r="D114" s="6"/>
      <c r="E114" s="6"/>
      <c r="F114" s="6"/>
      <c r="G114" s="6"/>
      <c r="M114" s="69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2">
      <c r="A115" s="6"/>
      <c r="B115" s="6"/>
      <c r="C115" s="6"/>
      <c r="D115" s="6"/>
      <c r="E115" s="6"/>
      <c r="F115" s="6"/>
      <c r="G115" s="6"/>
      <c r="M115" s="69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2">
      <c r="A116" s="6"/>
      <c r="B116" s="6"/>
      <c r="C116" s="6"/>
      <c r="D116" s="6"/>
      <c r="E116" s="6"/>
      <c r="F116" s="6"/>
      <c r="G116" s="6"/>
      <c r="M116" s="69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2">
      <c r="A117" s="6"/>
      <c r="B117" s="6"/>
      <c r="C117" s="6"/>
      <c r="D117" s="6"/>
      <c r="E117" s="6"/>
      <c r="F117" s="6"/>
      <c r="G117" s="6"/>
      <c r="M117" s="69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2">
      <c r="A118" s="6"/>
      <c r="B118" s="6"/>
      <c r="C118" s="6"/>
      <c r="D118" s="6"/>
      <c r="E118" s="6"/>
      <c r="F118" s="6"/>
      <c r="G118" s="6"/>
      <c r="M118" s="69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2">
      <c r="A119" s="6"/>
      <c r="B119" s="6"/>
      <c r="C119" s="6"/>
      <c r="D119" s="6"/>
      <c r="E119" s="6"/>
      <c r="F119" s="6"/>
      <c r="G119" s="6"/>
      <c r="M119" s="69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2">
      <c r="A120" s="6"/>
      <c r="B120" s="6"/>
      <c r="C120" s="6"/>
      <c r="D120" s="6"/>
      <c r="E120" s="6"/>
      <c r="F120" s="6"/>
      <c r="G120" s="6"/>
      <c r="M120" s="69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2">
      <c r="A121" s="6"/>
      <c r="B121" s="6"/>
      <c r="C121" s="6"/>
      <c r="D121" s="6"/>
      <c r="E121" s="6"/>
      <c r="F121" s="6"/>
      <c r="G121" s="6"/>
      <c r="M121" s="69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2">
      <c r="A122" s="6"/>
      <c r="B122" s="6"/>
      <c r="C122" s="6"/>
      <c r="D122" s="6"/>
      <c r="E122" s="6"/>
      <c r="F122" s="6"/>
      <c r="G122" s="6"/>
      <c r="M122" s="69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2">
      <c r="A123" s="6"/>
      <c r="B123" s="6"/>
      <c r="C123" s="6"/>
      <c r="D123" s="6"/>
      <c r="E123" s="6"/>
      <c r="F123" s="6"/>
      <c r="G123" s="6"/>
      <c r="M123" s="69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2">
      <c r="A124" s="6"/>
      <c r="B124" s="6"/>
      <c r="C124" s="6"/>
      <c r="D124" s="6"/>
      <c r="E124" s="6"/>
      <c r="F124" s="6"/>
      <c r="G124" s="6"/>
      <c r="M124" s="69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2">
      <c r="A125" s="6"/>
      <c r="B125" s="6"/>
      <c r="C125" s="6"/>
      <c r="D125" s="6"/>
      <c r="E125" s="6"/>
      <c r="F125" s="6"/>
      <c r="G125" s="6"/>
      <c r="M125" s="69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2">
      <c r="A126" s="6"/>
      <c r="B126" s="6"/>
      <c r="C126" s="6"/>
      <c r="D126" s="6"/>
      <c r="E126" s="6"/>
      <c r="F126" s="6"/>
      <c r="G126" s="6"/>
      <c r="M126" s="69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2">
      <c r="A127" s="6"/>
      <c r="B127" s="6"/>
      <c r="C127" s="6"/>
      <c r="D127" s="6"/>
      <c r="E127" s="6"/>
      <c r="F127" s="6"/>
      <c r="G127" s="6"/>
      <c r="M127" s="69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2">
      <c r="A128" s="6"/>
      <c r="B128" s="6"/>
      <c r="C128" s="6"/>
      <c r="D128" s="6"/>
      <c r="E128" s="6"/>
      <c r="F128" s="6"/>
      <c r="G128" s="6"/>
      <c r="M128" s="69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2">
      <c r="A129" s="6"/>
      <c r="B129" s="6"/>
      <c r="C129" s="6"/>
      <c r="D129" s="6"/>
      <c r="E129" s="6"/>
      <c r="F129" s="6"/>
      <c r="G129" s="6"/>
      <c r="M129" s="69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2">
      <c r="A130" s="6"/>
      <c r="B130" s="6"/>
      <c r="C130" s="6"/>
      <c r="D130" s="6"/>
      <c r="E130" s="6"/>
      <c r="F130" s="6"/>
      <c r="G130" s="6"/>
      <c r="M130" s="69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2">
      <c r="A131" s="6"/>
      <c r="B131" s="6"/>
      <c r="C131" s="6"/>
      <c r="D131" s="6"/>
      <c r="E131" s="6"/>
      <c r="F131" s="6"/>
      <c r="G131" s="6"/>
      <c r="M131" s="69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2">
      <c r="A132" s="6"/>
      <c r="B132" s="6"/>
      <c r="C132" s="6"/>
      <c r="D132" s="6"/>
      <c r="E132" s="6"/>
      <c r="F132" s="6"/>
      <c r="G132" s="6"/>
      <c r="M132" s="69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2">
      <c r="A133" s="6"/>
      <c r="B133" s="6"/>
      <c r="C133" s="6"/>
      <c r="D133" s="6"/>
      <c r="E133" s="6"/>
      <c r="F133" s="6"/>
      <c r="G133" s="6"/>
      <c r="M133" s="69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2">
      <c r="A134" s="6"/>
      <c r="B134" s="6"/>
      <c r="C134" s="6"/>
      <c r="D134" s="6"/>
      <c r="E134" s="6"/>
      <c r="F134" s="6"/>
      <c r="G134" s="6"/>
      <c r="M134" s="69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2">
      <c r="A135" s="6"/>
      <c r="B135" s="6"/>
      <c r="C135" s="6"/>
      <c r="D135" s="6"/>
      <c r="E135" s="6"/>
      <c r="F135" s="6"/>
      <c r="G135" s="6"/>
      <c r="M135" s="69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2">
      <c r="A136" s="6"/>
      <c r="B136" s="6"/>
      <c r="C136" s="6"/>
      <c r="D136" s="6"/>
      <c r="E136" s="6"/>
      <c r="F136" s="6"/>
      <c r="G136" s="6"/>
      <c r="M136" s="69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2">
      <c r="A137" s="6"/>
      <c r="B137" s="6"/>
      <c r="C137" s="6"/>
      <c r="D137" s="6"/>
      <c r="E137" s="6"/>
      <c r="F137" s="6"/>
      <c r="G137" s="6"/>
      <c r="M137" s="69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2">
      <c r="A138" s="6"/>
      <c r="B138" s="6"/>
      <c r="C138" s="6"/>
      <c r="D138" s="6"/>
      <c r="E138" s="6"/>
      <c r="F138" s="6"/>
      <c r="G138" s="6"/>
      <c r="M138" s="69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2">
      <c r="A139" s="6"/>
      <c r="B139" s="6"/>
      <c r="C139" s="6"/>
      <c r="D139" s="6"/>
      <c r="E139" s="6"/>
      <c r="F139" s="6"/>
      <c r="G139" s="6"/>
      <c r="M139" s="69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2">
      <c r="A140" s="6"/>
      <c r="B140" s="6"/>
      <c r="C140" s="6"/>
      <c r="D140" s="6"/>
      <c r="E140" s="6"/>
      <c r="F140" s="6"/>
      <c r="G140" s="6"/>
      <c r="M140" s="69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2">
      <c r="A141" s="6"/>
      <c r="B141" s="6"/>
      <c r="C141" s="6"/>
      <c r="D141" s="6"/>
      <c r="E141" s="6"/>
      <c r="F141" s="6"/>
      <c r="G141" s="6"/>
      <c r="M141" s="69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2">
      <c r="A142" s="6"/>
      <c r="B142" s="6"/>
      <c r="C142" s="6"/>
      <c r="D142" s="6"/>
      <c r="E142" s="6"/>
      <c r="F142" s="6"/>
      <c r="G142" s="6"/>
      <c r="M142" s="69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2">
      <c r="A143" s="6"/>
      <c r="B143" s="6"/>
      <c r="C143" s="6"/>
      <c r="D143" s="6"/>
      <c r="E143" s="6"/>
      <c r="F143" s="6"/>
      <c r="G143" s="6"/>
      <c r="M143" s="69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2">
      <c r="A144" s="6"/>
      <c r="B144" s="6"/>
      <c r="C144" s="6"/>
      <c r="D144" s="6"/>
      <c r="E144" s="6"/>
      <c r="F144" s="6"/>
      <c r="G144" s="6"/>
      <c r="M144" s="69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2">
      <c r="A145" s="6"/>
      <c r="B145" s="6"/>
      <c r="C145" s="6"/>
      <c r="D145" s="6"/>
      <c r="E145" s="6"/>
      <c r="F145" s="6"/>
      <c r="G145" s="6"/>
      <c r="M145" s="69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2">
      <c r="A146" s="6"/>
      <c r="B146" s="6"/>
      <c r="C146" s="6"/>
      <c r="D146" s="6"/>
      <c r="E146" s="6"/>
      <c r="F146" s="6"/>
      <c r="G146" s="6"/>
      <c r="M146" s="69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2">
      <c r="A147" s="6"/>
      <c r="B147" s="6"/>
      <c r="C147" s="6"/>
      <c r="D147" s="6"/>
      <c r="E147" s="6"/>
      <c r="F147" s="6"/>
      <c r="G147" s="6"/>
      <c r="M147" s="69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2">
      <c r="A148" s="6"/>
      <c r="B148" s="6"/>
      <c r="C148" s="6"/>
      <c r="D148" s="6"/>
      <c r="E148" s="6"/>
      <c r="F148" s="6"/>
      <c r="G148" s="6"/>
      <c r="M148" s="69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2">
      <c r="A149" s="6"/>
      <c r="B149" s="6"/>
      <c r="C149" s="6"/>
      <c r="D149" s="6"/>
      <c r="E149" s="6"/>
      <c r="F149" s="6"/>
      <c r="G149" s="6"/>
      <c r="M149" s="69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2">
      <c r="A150" s="6"/>
      <c r="B150" s="6"/>
      <c r="C150" s="6"/>
      <c r="D150" s="6"/>
      <c r="E150" s="6"/>
      <c r="F150" s="6"/>
      <c r="G150" s="6"/>
      <c r="M150" s="69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2">
      <c r="A151" s="6"/>
      <c r="B151" s="6"/>
      <c r="C151" s="6"/>
      <c r="D151" s="6"/>
      <c r="E151" s="6"/>
      <c r="F151" s="6"/>
      <c r="G151" s="6"/>
      <c r="M151" s="69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2">
      <c r="A152" s="6"/>
      <c r="B152" s="6"/>
      <c r="C152" s="6"/>
      <c r="D152" s="6"/>
      <c r="E152" s="6"/>
      <c r="F152" s="6"/>
      <c r="G152" s="6"/>
      <c r="M152" s="69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2">
      <c r="A153" s="6"/>
      <c r="B153" s="6"/>
      <c r="C153" s="6"/>
      <c r="D153" s="6"/>
      <c r="E153" s="6"/>
      <c r="F153" s="6"/>
      <c r="G153" s="6"/>
      <c r="M153" s="69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2">
      <c r="A154" s="6"/>
      <c r="B154" s="6"/>
      <c r="C154" s="6"/>
      <c r="D154" s="6"/>
      <c r="E154" s="6"/>
      <c r="F154" s="6"/>
      <c r="G154" s="6"/>
      <c r="M154" s="69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2">
      <c r="A155" s="6"/>
      <c r="B155" s="6"/>
      <c r="C155" s="6"/>
      <c r="D155" s="6"/>
      <c r="E155" s="6"/>
      <c r="F155" s="6"/>
      <c r="G155" s="6"/>
      <c r="M155" s="69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2">
      <c r="A156" s="6"/>
      <c r="B156" s="6"/>
      <c r="C156" s="6"/>
      <c r="D156" s="6"/>
      <c r="E156" s="6"/>
      <c r="F156" s="6"/>
      <c r="G156" s="6"/>
      <c r="M156" s="69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2">
      <c r="A157" s="6"/>
      <c r="B157" s="6"/>
      <c r="C157" s="6"/>
      <c r="D157" s="6"/>
      <c r="E157" s="6"/>
      <c r="F157" s="6"/>
      <c r="G157" s="6"/>
      <c r="M157" s="69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2">
      <c r="A158" s="6"/>
      <c r="B158" s="6"/>
      <c r="C158" s="6"/>
      <c r="D158" s="6"/>
      <c r="E158" s="6"/>
      <c r="F158" s="6"/>
      <c r="G158" s="6"/>
      <c r="M158" s="69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2">
      <c r="A159" s="6"/>
      <c r="B159" s="6"/>
      <c r="C159" s="6"/>
      <c r="D159" s="6"/>
      <c r="E159" s="6"/>
      <c r="F159" s="6"/>
      <c r="G159" s="6"/>
      <c r="M159" s="69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2">
      <c r="A160" s="6"/>
      <c r="B160" s="6"/>
      <c r="C160" s="6"/>
      <c r="D160" s="6"/>
      <c r="E160" s="6"/>
      <c r="F160" s="6"/>
      <c r="G160" s="6"/>
      <c r="M160" s="69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2">
      <c r="A161" s="6"/>
      <c r="B161" s="6"/>
      <c r="C161" s="6"/>
      <c r="D161" s="6"/>
      <c r="E161" s="6"/>
      <c r="F161" s="6"/>
      <c r="G161" s="6"/>
      <c r="M161" s="69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2">
      <c r="A162" s="6"/>
      <c r="B162" s="6"/>
      <c r="C162" s="6"/>
      <c r="D162" s="6"/>
      <c r="E162" s="6"/>
      <c r="F162" s="6"/>
      <c r="G162" s="6"/>
      <c r="M162" s="69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2">
      <c r="A163" s="6"/>
      <c r="B163" s="6"/>
      <c r="C163" s="6"/>
      <c r="D163" s="6"/>
      <c r="E163" s="6"/>
      <c r="F163" s="6"/>
      <c r="G163" s="6"/>
      <c r="M163" s="69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2">
      <c r="A164" s="6"/>
      <c r="B164" s="6"/>
      <c r="C164" s="6"/>
      <c r="D164" s="6"/>
      <c r="E164" s="6"/>
      <c r="F164" s="6"/>
      <c r="G164" s="6"/>
      <c r="M164" s="69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2">
      <c r="A165" s="6"/>
      <c r="B165" s="6"/>
      <c r="C165" s="6"/>
      <c r="D165" s="6"/>
      <c r="E165" s="6"/>
      <c r="F165" s="6"/>
      <c r="G165" s="6"/>
      <c r="M165" s="69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2">
      <c r="A166" s="6"/>
      <c r="B166" s="6"/>
      <c r="C166" s="6"/>
      <c r="D166" s="6"/>
      <c r="E166" s="6"/>
      <c r="F166" s="6"/>
      <c r="G166" s="6"/>
      <c r="M166" s="69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2">
      <c r="A167" s="6"/>
      <c r="B167" s="6"/>
      <c r="C167" s="6"/>
      <c r="D167" s="6"/>
      <c r="E167" s="6"/>
      <c r="F167" s="6"/>
      <c r="G167" s="6"/>
      <c r="M167" s="69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2">
      <c r="A168" s="6"/>
      <c r="B168" s="6"/>
      <c r="C168" s="6"/>
      <c r="D168" s="6"/>
      <c r="E168" s="6"/>
      <c r="F168" s="6"/>
      <c r="G168" s="6"/>
      <c r="M168" s="69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2">
      <c r="A169" s="6"/>
      <c r="B169" s="6"/>
      <c r="C169" s="6"/>
      <c r="D169" s="6"/>
      <c r="E169" s="6"/>
      <c r="F169" s="6"/>
      <c r="G169" s="6"/>
      <c r="M169" s="69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2">
      <c r="A170" s="6"/>
      <c r="B170" s="6"/>
      <c r="C170" s="6"/>
      <c r="D170" s="6"/>
      <c r="E170" s="6"/>
      <c r="F170" s="6"/>
      <c r="G170" s="6"/>
      <c r="M170" s="69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2">
      <c r="A171" s="6"/>
      <c r="B171" s="6"/>
      <c r="C171" s="6"/>
      <c r="D171" s="6"/>
      <c r="E171" s="6"/>
      <c r="F171" s="6"/>
      <c r="G171" s="6"/>
      <c r="M171" s="69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2">
      <c r="A172" s="6"/>
      <c r="B172" s="6"/>
      <c r="C172" s="6"/>
      <c r="D172" s="6"/>
      <c r="E172" s="6"/>
      <c r="F172" s="6"/>
      <c r="G172" s="6"/>
      <c r="M172" s="69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2">
      <c r="A173" s="6"/>
      <c r="B173" s="6"/>
      <c r="C173" s="6"/>
      <c r="D173" s="6"/>
      <c r="E173" s="6"/>
      <c r="F173" s="6"/>
      <c r="G173" s="6"/>
      <c r="M173" s="69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2">
      <c r="A174" s="6"/>
      <c r="B174" s="6"/>
      <c r="C174" s="6"/>
      <c r="D174" s="6"/>
      <c r="E174" s="6"/>
      <c r="F174" s="6"/>
      <c r="G174" s="6"/>
      <c r="M174" s="69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2">
      <c r="A175" s="6"/>
      <c r="B175" s="6"/>
      <c r="C175" s="6"/>
      <c r="D175" s="6"/>
      <c r="E175" s="6"/>
      <c r="F175" s="6"/>
      <c r="G175" s="6"/>
      <c r="M175" s="69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2">
      <c r="A176" s="6"/>
      <c r="B176" s="6"/>
      <c r="C176" s="6"/>
      <c r="D176" s="6"/>
      <c r="E176" s="6"/>
      <c r="F176" s="6"/>
      <c r="G176" s="6"/>
      <c r="M176" s="69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2">
      <c r="A177" s="6"/>
      <c r="B177" s="6"/>
      <c r="C177" s="6"/>
      <c r="D177" s="6"/>
      <c r="E177" s="6"/>
      <c r="F177" s="6"/>
      <c r="G177" s="6"/>
      <c r="M177" s="69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2">
      <c r="A178" s="6"/>
      <c r="B178" s="6"/>
      <c r="C178" s="6"/>
      <c r="D178" s="6"/>
      <c r="E178" s="6"/>
      <c r="F178" s="6"/>
      <c r="G178" s="6"/>
      <c r="M178" s="69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2">
      <c r="A179" s="6"/>
      <c r="B179" s="6"/>
      <c r="C179" s="6"/>
      <c r="D179" s="6"/>
      <c r="E179" s="6"/>
      <c r="F179" s="6"/>
      <c r="G179" s="6"/>
      <c r="M179" s="69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2">
      <c r="A180" s="6"/>
      <c r="B180" s="6"/>
      <c r="C180" s="6"/>
      <c r="D180" s="6"/>
      <c r="E180" s="6"/>
      <c r="F180" s="6"/>
      <c r="G180" s="6"/>
      <c r="M180" s="69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2">
      <c r="A181" s="6"/>
      <c r="B181" s="6"/>
      <c r="C181" s="6"/>
      <c r="D181" s="6"/>
      <c r="E181" s="6"/>
      <c r="F181" s="6"/>
      <c r="G181" s="6"/>
      <c r="M181" s="69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2">
      <c r="A182" s="6"/>
      <c r="B182" s="6"/>
      <c r="C182" s="6"/>
      <c r="D182" s="6"/>
      <c r="E182" s="6"/>
      <c r="F182" s="6"/>
      <c r="G182" s="6"/>
      <c r="M182" s="69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2">
      <c r="A183" s="6"/>
      <c r="B183" s="6"/>
      <c r="C183" s="6"/>
      <c r="D183" s="6"/>
      <c r="E183" s="6"/>
      <c r="F183" s="6"/>
      <c r="G183" s="6"/>
      <c r="M183" s="69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2">
      <c r="A184" s="6"/>
      <c r="B184" s="6"/>
      <c r="C184" s="6"/>
      <c r="D184" s="6"/>
      <c r="E184" s="6"/>
      <c r="F184" s="6"/>
      <c r="G184" s="6"/>
      <c r="M184" s="69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2">
      <c r="A185" s="6"/>
      <c r="B185" s="6"/>
      <c r="C185" s="6"/>
      <c r="D185" s="6"/>
      <c r="E185" s="6"/>
      <c r="F185" s="6"/>
      <c r="G185" s="6"/>
      <c r="M185" s="69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2">
      <c r="A186" s="6"/>
      <c r="B186" s="6"/>
      <c r="C186" s="6"/>
      <c r="D186" s="6"/>
      <c r="E186" s="6"/>
      <c r="F186" s="6"/>
      <c r="G186" s="6"/>
      <c r="M186" s="69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2">
      <c r="A187" s="6"/>
      <c r="B187" s="6"/>
      <c r="C187" s="6"/>
      <c r="D187" s="6"/>
      <c r="E187" s="6"/>
      <c r="F187" s="6"/>
      <c r="G187" s="6"/>
      <c r="M187" s="69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2">
      <c r="A188" s="6"/>
      <c r="B188" s="6"/>
      <c r="C188" s="6"/>
      <c r="D188" s="6"/>
      <c r="E188" s="6"/>
      <c r="F188" s="6"/>
      <c r="G188" s="6"/>
      <c r="M188" s="69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2">
      <c r="A189" s="6"/>
      <c r="B189" s="6"/>
      <c r="C189" s="6"/>
      <c r="D189" s="6"/>
      <c r="E189" s="6"/>
      <c r="F189" s="6"/>
      <c r="G189" s="6"/>
      <c r="M189" s="69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2">
      <c r="A190" s="6"/>
      <c r="B190" s="6"/>
      <c r="C190" s="6"/>
      <c r="D190" s="6"/>
      <c r="E190" s="6"/>
      <c r="F190" s="6"/>
      <c r="G190" s="6"/>
      <c r="M190" s="69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2">
      <c r="A191" s="6"/>
      <c r="B191" s="6"/>
      <c r="C191" s="6"/>
      <c r="D191" s="6"/>
      <c r="E191" s="6"/>
      <c r="F191" s="6"/>
      <c r="G191" s="6"/>
      <c r="M191" s="69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2">
      <c r="A192" s="6"/>
      <c r="B192" s="6"/>
      <c r="C192" s="6"/>
      <c r="D192" s="6"/>
      <c r="E192" s="6"/>
      <c r="F192" s="6"/>
      <c r="G192" s="6"/>
      <c r="M192" s="69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2">
      <c r="A193" s="6"/>
      <c r="B193" s="6"/>
      <c r="C193" s="6"/>
      <c r="D193" s="6"/>
      <c r="E193" s="6"/>
      <c r="F193" s="6"/>
      <c r="G193" s="6"/>
      <c r="M193" s="69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2">
      <c r="A194" s="6"/>
      <c r="B194" s="6"/>
      <c r="C194" s="6"/>
      <c r="D194" s="6"/>
      <c r="E194" s="6"/>
      <c r="F194" s="6"/>
      <c r="G194" s="6"/>
      <c r="M194" s="69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2">
      <c r="A195" s="6"/>
      <c r="B195" s="6"/>
      <c r="C195" s="6"/>
      <c r="D195" s="6"/>
      <c r="E195" s="6"/>
      <c r="F195" s="6"/>
      <c r="G195" s="6"/>
      <c r="M195" s="69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2">
      <c r="A196" s="6"/>
      <c r="B196" s="6"/>
      <c r="C196" s="6"/>
      <c r="D196" s="6"/>
      <c r="E196" s="6"/>
      <c r="F196" s="6"/>
      <c r="G196" s="6"/>
      <c r="M196" s="69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2">
      <c r="A197" s="6"/>
      <c r="B197" s="6"/>
      <c r="C197" s="6"/>
      <c r="D197" s="6"/>
      <c r="E197" s="6"/>
      <c r="F197" s="6"/>
      <c r="G197" s="6"/>
      <c r="M197" s="69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2">
      <c r="A198" s="6"/>
      <c r="B198" s="6"/>
      <c r="C198" s="6"/>
      <c r="D198" s="6"/>
      <c r="E198" s="6"/>
      <c r="F198" s="6"/>
      <c r="G198" s="6"/>
      <c r="M198" s="69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2">
      <c r="A199" s="6"/>
      <c r="B199" s="6"/>
      <c r="C199" s="6"/>
      <c r="D199" s="6"/>
      <c r="E199" s="6"/>
      <c r="F199" s="6"/>
      <c r="G199" s="6"/>
      <c r="M199" s="69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2">
      <c r="A200" s="6"/>
      <c r="B200" s="6"/>
      <c r="C200" s="6"/>
      <c r="D200" s="6"/>
      <c r="E200" s="6"/>
      <c r="F200" s="6"/>
      <c r="G200" s="6"/>
      <c r="M200" s="69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2">
      <c r="A201" s="6"/>
      <c r="B201" s="6"/>
      <c r="C201" s="6"/>
      <c r="D201" s="6"/>
      <c r="E201" s="6"/>
      <c r="F201" s="6"/>
      <c r="G201" s="6"/>
      <c r="M201" s="69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2">
      <c r="A202" s="6"/>
      <c r="B202" s="6"/>
      <c r="C202" s="6"/>
      <c r="D202" s="6"/>
      <c r="E202" s="6"/>
      <c r="F202" s="6"/>
      <c r="G202" s="6"/>
      <c r="M202" s="69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2">
      <c r="A203" s="6"/>
      <c r="B203" s="6"/>
      <c r="C203" s="6"/>
      <c r="D203" s="6"/>
      <c r="E203" s="6"/>
      <c r="F203" s="6"/>
      <c r="G203" s="6"/>
      <c r="M203" s="69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2">
      <c r="A204" s="6"/>
      <c r="B204" s="6"/>
      <c r="C204" s="6"/>
      <c r="D204" s="6"/>
      <c r="E204" s="6"/>
      <c r="F204" s="6"/>
      <c r="G204" s="6"/>
      <c r="M204" s="69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2">
      <c r="A205" s="6"/>
      <c r="B205" s="6"/>
      <c r="C205" s="6"/>
      <c r="D205" s="6"/>
      <c r="E205" s="6"/>
      <c r="F205" s="6"/>
      <c r="G205" s="6"/>
      <c r="M205" s="69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2">
      <c r="A206" s="6"/>
      <c r="B206" s="6"/>
      <c r="C206" s="6"/>
      <c r="D206" s="6"/>
      <c r="E206" s="6"/>
      <c r="F206" s="6"/>
      <c r="G206" s="6"/>
      <c r="M206" s="69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2">
      <c r="A207" s="6"/>
      <c r="B207" s="6"/>
      <c r="C207" s="6"/>
      <c r="D207" s="6"/>
      <c r="E207" s="6"/>
      <c r="F207" s="6"/>
      <c r="G207" s="6"/>
      <c r="M207" s="69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2">
      <c r="A208" s="6"/>
      <c r="B208" s="6"/>
      <c r="C208" s="6"/>
      <c r="D208" s="6"/>
      <c r="E208" s="6"/>
      <c r="F208" s="6"/>
      <c r="G208" s="6"/>
      <c r="M208" s="69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2">
      <c r="A209" s="6"/>
      <c r="B209" s="6"/>
      <c r="C209" s="6"/>
      <c r="D209" s="6"/>
      <c r="E209" s="6"/>
      <c r="F209" s="6"/>
      <c r="G209" s="6"/>
      <c r="M209" s="69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2">
      <c r="A210" s="6"/>
      <c r="B210" s="6"/>
      <c r="C210" s="6"/>
      <c r="D210" s="6"/>
      <c r="E210" s="6"/>
      <c r="F210" s="6"/>
      <c r="G210" s="6"/>
      <c r="M210" s="69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2">
      <c r="A211" s="6"/>
      <c r="B211" s="6"/>
      <c r="C211" s="6"/>
      <c r="D211" s="6"/>
      <c r="E211" s="6"/>
      <c r="F211" s="6"/>
      <c r="G211" s="6"/>
      <c r="M211" s="69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2">
      <c r="A212" s="6"/>
      <c r="B212" s="6"/>
      <c r="C212" s="6"/>
      <c r="D212" s="6"/>
      <c r="E212" s="6"/>
      <c r="F212" s="6"/>
      <c r="G212" s="6"/>
      <c r="M212" s="69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2">
      <c r="A213" s="6"/>
      <c r="B213" s="6"/>
      <c r="C213" s="6"/>
      <c r="D213" s="6"/>
      <c r="E213" s="6"/>
      <c r="F213" s="6"/>
      <c r="G213" s="6"/>
      <c r="M213" s="69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2">
      <c r="A214" s="6"/>
      <c r="B214" s="6"/>
      <c r="C214" s="6"/>
      <c r="D214" s="6"/>
      <c r="E214" s="6"/>
      <c r="F214" s="6"/>
      <c r="G214" s="6"/>
      <c r="M214" s="69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2">
      <c r="A215" s="6"/>
      <c r="B215" s="6"/>
      <c r="C215" s="6"/>
      <c r="D215" s="6"/>
      <c r="E215" s="6"/>
      <c r="F215" s="6"/>
      <c r="G215" s="6"/>
      <c r="M215" s="69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2">
      <c r="A216" s="6"/>
      <c r="B216" s="6"/>
      <c r="C216" s="6"/>
      <c r="D216" s="6"/>
      <c r="E216" s="6"/>
      <c r="F216" s="6"/>
      <c r="G216" s="6"/>
      <c r="M216" s="69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2">
      <c r="A217" s="6"/>
      <c r="B217" s="6"/>
      <c r="C217" s="6"/>
      <c r="D217" s="6"/>
      <c r="E217" s="6"/>
      <c r="F217" s="6"/>
      <c r="G217" s="6"/>
      <c r="M217" s="69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2">
      <c r="A218" s="6"/>
      <c r="B218" s="6"/>
      <c r="C218" s="6"/>
      <c r="D218" s="6"/>
      <c r="E218" s="6"/>
      <c r="F218" s="6"/>
      <c r="G218" s="6"/>
      <c r="M218" s="69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2">
      <c r="A219" s="6"/>
      <c r="B219" s="6"/>
      <c r="C219" s="6"/>
      <c r="D219" s="6"/>
      <c r="E219" s="6"/>
      <c r="F219" s="6"/>
      <c r="G219" s="6"/>
      <c r="M219" s="69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2">
      <c r="A220" s="6"/>
      <c r="B220" s="6"/>
      <c r="C220" s="6"/>
      <c r="D220" s="6"/>
      <c r="E220" s="6"/>
      <c r="F220" s="6"/>
      <c r="G220" s="6"/>
      <c r="M220" s="69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2">
      <c r="A221" s="6"/>
      <c r="B221" s="6"/>
      <c r="C221" s="6"/>
      <c r="D221" s="6"/>
      <c r="E221" s="6"/>
      <c r="F221" s="6"/>
      <c r="G221" s="6"/>
      <c r="M221" s="69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2">
      <c r="A222" s="6"/>
      <c r="B222" s="6"/>
      <c r="C222" s="6"/>
      <c r="D222" s="6"/>
      <c r="E222" s="6"/>
      <c r="F222" s="6"/>
      <c r="G222" s="6"/>
      <c r="M222" s="69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2">
      <c r="A223" s="6"/>
      <c r="B223" s="6"/>
      <c r="C223" s="6"/>
      <c r="D223" s="6"/>
      <c r="E223" s="6"/>
      <c r="F223" s="6"/>
      <c r="G223" s="6"/>
      <c r="M223" s="69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2">
      <c r="A224" s="6"/>
      <c r="B224" s="6"/>
      <c r="C224" s="6"/>
      <c r="D224" s="6"/>
      <c r="E224" s="6"/>
      <c r="F224" s="6"/>
      <c r="G224" s="6"/>
      <c r="M224" s="69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2">
      <c r="A225" s="6"/>
      <c r="B225" s="6"/>
      <c r="C225" s="6"/>
      <c r="D225" s="6"/>
      <c r="E225" s="6"/>
      <c r="F225" s="6"/>
      <c r="G225" s="6"/>
      <c r="M225" s="69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2">
      <c r="A226" s="6"/>
      <c r="B226" s="6"/>
      <c r="C226" s="6"/>
      <c r="D226" s="6"/>
      <c r="E226" s="6"/>
      <c r="F226" s="6"/>
      <c r="G226" s="6"/>
      <c r="M226" s="69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2">
      <c r="A227" s="6"/>
      <c r="B227" s="6"/>
      <c r="C227" s="6"/>
      <c r="D227" s="6"/>
      <c r="E227" s="6"/>
      <c r="F227" s="6"/>
      <c r="G227" s="6"/>
      <c r="M227" s="69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2">
      <c r="A228" s="6"/>
      <c r="B228" s="6"/>
      <c r="C228" s="6"/>
      <c r="D228" s="6"/>
      <c r="E228" s="6"/>
      <c r="F228" s="6"/>
      <c r="G228" s="6"/>
      <c r="M228" s="69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2">
      <c r="A229" s="6"/>
      <c r="B229" s="6"/>
      <c r="C229" s="6"/>
      <c r="D229" s="6"/>
      <c r="E229" s="6"/>
      <c r="F229" s="6"/>
      <c r="G229" s="6"/>
      <c r="M229" s="69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2">
      <c r="A230" s="6"/>
      <c r="B230" s="6"/>
      <c r="C230" s="6"/>
      <c r="D230" s="6"/>
      <c r="E230" s="6"/>
      <c r="F230" s="6"/>
      <c r="G230" s="6"/>
      <c r="M230" s="69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2">
      <c r="A231" s="6"/>
      <c r="B231" s="6"/>
      <c r="C231" s="6"/>
      <c r="D231" s="6"/>
      <c r="E231" s="6"/>
      <c r="F231" s="6"/>
      <c r="G231" s="6"/>
      <c r="M231" s="69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2">
      <c r="A232" s="6"/>
      <c r="B232" s="6"/>
      <c r="C232" s="6"/>
      <c r="D232" s="6"/>
      <c r="E232" s="6"/>
      <c r="F232" s="6"/>
      <c r="G232" s="6"/>
      <c r="M232" s="69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2">
      <c r="A233" s="6"/>
      <c r="B233" s="6"/>
      <c r="C233" s="6"/>
      <c r="D233" s="6"/>
      <c r="E233" s="6"/>
      <c r="F233" s="6"/>
      <c r="G233" s="6"/>
      <c r="M233" s="69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2">
      <c r="A234" s="6"/>
      <c r="B234" s="6"/>
      <c r="C234" s="6"/>
      <c r="D234" s="6"/>
      <c r="E234" s="6"/>
      <c r="F234" s="6"/>
      <c r="G234" s="6"/>
      <c r="M234" s="69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2">
      <c r="A235" s="6"/>
      <c r="B235" s="6"/>
      <c r="C235" s="6"/>
      <c r="D235" s="6"/>
      <c r="E235" s="6"/>
      <c r="F235" s="6"/>
      <c r="G235" s="6"/>
      <c r="M235" s="69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2">
      <c r="A236" s="6"/>
      <c r="B236" s="6"/>
      <c r="C236" s="6"/>
      <c r="D236" s="6"/>
      <c r="E236" s="6"/>
      <c r="F236" s="6"/>
      <c r="G236" s="6"/>
      <c r="M236" s="69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2">
      <c r="A237" s="6"/>
      <c r="B237" s="6"/>
      <c r="C237" s="6"/>
      <c r="D237" s="6"/>
      <c r="E237" s="6"/>
      <c r="F237" s="6"/>
      <c r="G237" s="6"/>
      <c r="M237" s="69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2">
      <c r="A238" s="6"/>
      <c r="B238" s="6"/>
      <c r="C238" s="6"/>
      <c r="D238" s="6"/>
      <c r="E238" s="6"/>
      <c r="F238" s="6"/>
      <c r="G238" s="6"/>
      <c r="M238" s="69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2">
      <c r="A239" s="6"/>
      <c r="B239" s="6"/>
      <c r="C239" s="6"/>
      <c r="D239" s="6"/>
      <c r="E239" s="6"/>
      <c r="F239" s="6"/>
      <c r="G239" s="6"/>
      <c r="M239" s="69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2">
      <c r="A240" s="6"/>
      <c r="B240" s="6"/>
      <c r="C240" s="6"/>
      <c r="D240" s="6"/>
      <c r="E240" s="6"/>
      <c r="F240" s="6"/>
      <c r="G240" s="6"/>
      <c r="M240" s="69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2">
      <c r="A241" s="6"/>
      <c r="B241" s="6"/>
      <c r="C241" s="6"/>
      <c r="D241" s="6"/>
      <c r="E241" s="6"/>
      <c r="F241" s="6"/>
      <c r="G241" s="6"/>
      <c r="M241" s="69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2">
      <c r="A242" s="6"/>
      <c r="B242" s="6"/>
      <c r="C242" s="6"/>
      <c r="D242" s="6"/>
      <c r="E242" s="6"/>
      <c r="F242" s="6"/>
      <c r="G242" s="6"/>
      <c r="M242" s="69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2">
      <c r="A243" s="6"/>
      <c r="B243" s="6"/>
      <c r="C243" s="6"/>
      <c r="D243" s="6"/>
      <c r="E243" s="6"/>
      <c r="F243" s="6"/>
      <c r="G243" s="6"/>
      <c r="M243" s="69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2">
      <c r="A244" s="6"/>
      <c r="B244" s="6"/>
      <c r="C244" s="6"/>
      <c r="D244" s="6"/>
      <c r="E244" s="6"/>
      <c r="F244" s="6"/>
      <c r="G244" s="6"/>
      <c r="M244" s="69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2">
      <c r="A245" s="6"/>
      <c r="B245" s="6"/>
      <c r="C245" s="6"/>
      <c r="D245" s="6"/>
      <c r="E245" s="6"/>
      <c r="F245" s="6"/>
      <c r="G245" s="6"/>
      <c r="M245" s="69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2">
      <c r="A246" s="6"/>
      <c r="B246" s="6"/>
      <c r="C246" s="6"/>
      <c r="D246" s="6"/>
      <c r="E246" s="6"/>
      <c r="F246" s="6"/>
      <c r="G246" s="6"/>
      <c r="M246" s="69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2">
      <c r="A247" s="6"/>
      <c r="B247" s="6"/>
      <c r="C247" s="6"/>
      <c r="D247" s="6"/>
      <c r="E247" s="6"/>
      <c r="F247" s="6"/>
      <c r="G247" s="6"/>
      <c r="M247" s="69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2">
      <c r="A248" s="6"/>
      <c r="B248" s="6"/>
      <c r="C248" s="6"/>
      <c r="D248" s="6"/>
      <c r="E248" s="6"/>
      <c r="F248" s="6"/>
      <c r="G248" s="6"/>
      <c r="M248" s="69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2">
      <c r="A249" s="6"/>
      <c r="B249" s="6"/>
      <c r="C249" s="6"/>
      <c r="D249" s="6"/>
      <c r="E249" s="6"/>
      <c r="F249" s="6"/>
      <c r="G249" s="6"/>
      <c r="M249" s="69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2">
      <c r="A250" s="6"/>
      <c r="B250" s="6"/>
      <c r="C250" s="6"/>
      <c r="D250" s="6"/>
      <c r="E250" s="6"/>
      <c r="F250" s="6"/>
      <c r="G250" s="6"/>
      <c r="M250" s="69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2">
      <c r="A251" s="6"/>
      <c r="B251" s="6"/>
      <c r="C251" s="6"/>
      <c r="D251" s="6"/>
      <c r="E251" s="6"/>
      <c r="F251" s="6"/>
      <c r="G251" s="6"/>
      <c r="M251" s="69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2">
      <c r="A252" s="6"/>
      <c r="B252" s="6"/>
      <c r="C252" s="6"/>
      <c r="D252" s="6"/>
      <c r="E252" s="6"/>
      <c r="F252" s="6"/>
      <c r="G252" s="6"/>
      <c r="M252" s="69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2">
      <c r="A253" s="6"/>
      <c r="B253" s="6"/>
      <c r="C253" s="6"/>
      <c r="D253" s="6"/>
      <c r="E253" s="6"/>
      <c r="F253" s="6"/>
      <c r="G253" s="6"/>
      <c r="M253" s="69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2">
      <c r="A254" s="6"/>
      <c r="B254" s="6"/>
      <c r="C254" s="6"/>
      <c r="D254" s="6"/>
      <c r="E254" s="6"/>
      <c r="F254" s="6"/>
      <c r="G254" s="6"/>
      <c r="M254" s="69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2">
      <c r="A255" s="6"/>
      <c r="B255" s="6"/>
      <c r="C255" s="6"/>
      <c r="D255" s="6"/>
      <c r="E255" s="6"/>
      <c r="F255" s="6"/>
      <c r="G255" s="6"/>
      <c r="M255" s="69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2">
      <c r="A256" s="6"/>
      <c r="B256" s="6"/>
      <c r="C256" s="6"/>
      <c r="D256" s="6"/>
      <c r="E256" s="6"/>
      <c r="F256" s="6"/>
      <c r="G256" s="6"/>
      <c r="M256" s="69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2">
      <c r="A257" s="6"/>
      <c r="B257" s="6"/>
      <c r="C257" s="6"/>
      <c r="D257" s="6"/>
      <c r="E257" s="6"/>
      <c r="F257" s="6"/>
      <c r="G257" s="6"/>
      <c r="M257" s="69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2">
      <c r="A258" s="6"/>
      <c r="B258" s="6"/>
      <c r="C258" s="6"/>
      <c r="D258" s="6"/>
      <c r="E258" s="6"/>
      <c r="F258" s="6"/>
      <c r="G258" s="6"/>
      <c r="M258" s="69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2">
      <c r="A259" s="6"/>
      <c r="B259" s="6"/>
      <c r="C259" s="6"/>
      <c r="D259" s="6"/>
      <c r="E259" s="6"/>
      <c r="F259" s="6"/>
      <c r="G259" s="6"/>
      <c r="M259" s="69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2">
      <c r="A260" s="6"/>
      <c r="B260" s="6"/>
      <c r="C260" s="6"/>
      <c r="D260" s="6"/>
      <c r="E260" s="6"/>
      <c r="F260" s="6"/>
      <c r="G260" s="6"/>
      <c r="M260" s="69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2">
      <c r="A261" s="6"/>
      <c r="B261" s="6"/>
      <c r="C261" s="6"/>
      <c r="D261" s="6"/>
      <c r="E261" s="6"/>
      <c r="F261" s="6"/>
      <c r="G261" s="6"/>
      <c r="M261" s="69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2">
      <c r="A262" s="6"/>
      <c r="B262" s="6"/>
      <c r="C262" s="6"/>
      <c r="D262" s="6"/>
      <c r="E262" s="6"/>
      <c r="F262" s="6"/>
      <c r="G262" s="6"/>
      <c r="M262" s="69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2">
      <c r="A263" s="6"/>
      <c r="B263" s="6"/>
      <c r="C263" s="6"/>
      <c r="D263" s="6"/>
      <c r="E263" s="6"/>
      <c r="F263" s="6"/>
      <c r="G263" s="6"/>
      <c r="M263" s="69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2">
      <c r="A264" s="6"/>
      <c r="B264" s="6"/>
      <c r="C264" s="6"/>
      <c r="D264" s="6"/>
      <c r="E264" s="6"/>
      <c r="F264" s="6"/>
      <c r="G264" s="6"/>
      <c r="M264" s="69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2">
      <c r="A265" s="6"/>
      <c r="B265" s="6"/>
      <c r="C265" s="6"/>
      <c r="D265" s="6"/>
      <c r="E265" s="6"/>
      <c r="F265" s="6"/>
      <c r="G265" s="6"/>
      <c r="M265" s="69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2">
      <c r="A266" s="6"/>
      <c r="B266" s="6"/>
      <c r="C266" s="6"/>
      <c r="D266" s="6"/>
      <c r="E266" s="6"/>
      <c r="F266" s="6"/>
      <c r="G266" s="6"/>
      <c r="M266" s="69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2">
      <c r="A267" s="6"/>
      <c r="B267" s="6"/>
      <c r="C267" s="6"/>
      <c r="D267" s="6"/>
      <c r="E267" s="6"/>
      <c r="F267" s="6"/>
      <c r="G267" s="6"/>
      <c r="M267" s="69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2">
      <c r="A268" s="6"/>
      <c r="B268" s="6"/>
      <c r="C268" s="6"/>
      <c r="D268" s="6"/>
      <c r="E268" s="6"/>
      <c r="F268" s="6"/>
      <c r="G268" s="6"/>
      <c r="M268" s="69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2">
      <c r="A269" s="6"/>
      <c r="B269" s="6"/>
      <c r="C269" s="6"/>
      <c r="D269" s="6"/>
      <c r="E269" s="6"/>
      <c r="F269" s="6"/>
      <c r="G269" s="6"/>
      <c r="M269" s="69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2">
      <c r="A270" s="6"/>
      <c r="B270" s="6"/>
      <c r="C270" s="6"/>
      <c r="D270" s="6"/>
      <c r="E270" s="6"/>
      <c r="F270" s="6"/>
      <c r="G270" s="6"/>
      <c r="M270" s="69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2">
      <c r="A271" s="6"/>
      <c r="B271" s="6"/>
      <c r="C271" s="6"/>
      <c r="D271" s="6"/>
      <c r="E271" s="6"/>
      <c r="F271" s="6"/>
      <c r="G271" s="6"/>
      <c r="M271" s="69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2">
      <c r="A272" s="6"/>
      <c r="B272" s="6"/>
      <c r="C272" s="6"/>
      <c r="D272" s="6"/>
      <c r="E272" s="6"/>
      <c r="F272" s="6"/>
      <c r="G272" s="6"/>
      <c r="M272" s="69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2">
      <c r="A273" s="6"/>
      <c r="B273" s="6"/>
      <c r="C273" s="6"/>
      <c r="D273" s="6"/>
      <c r="E273" s="6"/>
      <c r="F273" s="6"/>
      <c r="G273" s="6"/>
      <c r="M273" s="69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2">
      <c r="A274" s="6"/>
      <c r="B274" s="6"/>
      <c r="C274" s="6"/>
      <c r="D274" s="6"/>
      <c r="E274" s="6"/>
      <c r="F274" s="6"/>
      <c r="G274" s="6"/>
      <c r="M274" s="69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2">
      <c r="A275" s="6"/>
      <c r="B275" s="6"/>
      <c r="C275" s="6"/>
      <c r="D275" s="6"/>
      <c r="E275" s="6"/>
      <c r="F275" s="6"/>
      <c r="G275" s="6"/>
      <c r="M275" s="69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2">
      <c r="A276" s="6"/>
      <c r="B276" s="6"/>
      <c r="C276" s="6"/>
      <c r="D276" s="6"/>
      <c r="E276" s="6"/>
      <c r="F276" s="6"/>
      <c r="G276" s="6"/>
      <c r="M276" s="69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2">
      <c r="A277" s="6"/>
      <c r="B277" s="6"/>
      <c r="C277" s="6"/>
      <c r="D277" s="6"/>
      <c r="E277" s="6"/>
      <c r="F277" s="6"/>
      <c r="G277" s="6"/>
      <c r="M277" s="69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2">
      <c r="A278" s="6"/>
      <c r="B278" s="6"/>
      <c r="C278" s="6"/>
      <c r="D278" s="6"/>
      <c r="E278" s="6"/>
      <c r="F278" s="6"/>
      <c r="G278" s="6"/>
      <c r="M278" s="69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2">
      <c r="A279" s="6"/>
      <c r="B279" s="6"/>
      <c r="C279" s="6"/>
      <c r="D279" s="6"/>
      <c r="E279" s="6"/>
      <c r="F279" s="6"/>
      <c r="G279" s="6"/>
      <c r="M279" s="69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2">
      <c r="A280" s="6"/>
      <c r="B280" s="6"/>
      <c r="C280" s="6"/>
      <c r="D280" s="6"/>
      <c r="E280" s="6"/>
      <c r="F280" s="6"/>
      <c r="G280" s="6"/>
      <c r="M280" s="69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2">
      <c r="A281" s="6"/>
      <c r="B281" s="6"/>
      <c r="C281" s="6"/>
      <c r="D281" s="6"/>
      <c r="E281" s="6"/>
      <c r="F281" s="6"/>
      <c r="G281" s="6"/>
      <c r="M281" s="69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2">
      <c r="A282" s="6"/>
      <c r="B282" s="6"/>
      <c r="C282" s="6"/>
      <c r="D282" s="6"/>
      <c r="E282" s="6"/>
      <c r="F282" s="6"/>
      <c r="G282" s="6"/>
      <c r="M282" s="69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2">
      <c r="A283" s="6"/>
      <c r="B283" s="6"/>
      <c r="C283" s="6"/>
      <c r="D283" s="6"/>
      <c r="E283" s="6"/>
      <c r="F283" s="6"/>
      <c r="G283" s="6"/>
      <c r="M283" s="69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2">
      <c r="A284" s="6"/>
      <c r="B284" s="6"/>
      <c r="C284" s="6"/>
      <c r="D284" s="6"/>
      <c r="E284" s="6"/>
      <c r="F284" s="6"/>
      <c r="G284" s="6"/>
      <c r="M284" s="69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2">
      <c r="A285" s="6"/>
      <c r="B285" s="6"/>
      <c r="C285" s="6"/>
      <c r="D285" s="6"/>
      <c r="E285" s="6"/>
      <c r="F285" s="6"/>
      <c r="G285" s="6"/>
      <c r="M285" s="69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2">
      <c r="A286" s="6"/>
      <c r="B286" s="6"/>
      <c r="C286" s="6"/>
      <c r="D286" s="6"/>
      <c r="E286" s="6"/>
      <c r="F286" s="6"/>
      <c r="G286" s="6"/>
      <c r="M286" s="69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2">
      <c r="A287" s="6"/>
      <c r="B287" s="6"/>
      <c r="C287" s="6"/>
      <c r="D287" s="6"/>
      <c r="E287" s="6"/>
      <c r="F287" s="6"/>
      <c r="G287" s="6"/>
      <c r="M287" s="69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2">
      <c r="A288" s="6"/>
      <c r="B288" s="6"/>
      <c r="C288" s="6"/>
      <c r="D288" s="6"/>
      <c r="E288" s="6"/>
      <c r="F288" s="6"/>
      <c r="G288" s="6"/>
      <c r="M288" s="69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2">
      <c r="A289" s="6"/>
      <c r="B289" s="6"/>
      <c r="C289" s="6"/>
      <c r="D289" s="6"/>
      <c r="E289" s="6"/>
      <c r="F289" s="6"/>
      <c r="G289" s="6"/>
      <c r="M289" s="69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2">
      <c r="A290" s="6"/>
      <c r="B290" s="6"/>
      <c r="C290" s="6"/>
      <c r="D290" s="6"/>
      <c r="E290" s="6"/>
      <c r="F290" s="6"/>
      <c r="G290" s="6"/>
      <c r="M290" s="69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2">
      <c r="A291" s="6"/>
      <c r="B291" s="6"/>
      <c r="C291" s="6"/>
      <c r="D291" s="6"/>
      <c r="E291" s="6"/>
      <c r="F291" s="6"/>
      <c r="G291" s="6"/>
      <c r="M291" s="69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2">
      <c r="A292" s="6"/>
      <c r="B292" s="6"/>
      <c r="C292" s="6"/>
      <c r="D292" s="6"/>
      <c r="E292" s="6"/>
      <c r="F292" s="6"/>
      <c r="G292" s="6"/>
      <c r="M292" s="69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2">
      <c r="A293" s="6"/>
      <c r="B293" s="6"/>
      <c r="C293" s="6"/>
      <c r="D293" s="6"/>
      <c r="E293" s="6"/>
      <c r="F293" s="6"/>
      <c r="G293" s="6"/>
      <c r="M293" s="69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2">
      <c r="A294" s="6"/>
      <c r="B294" s="6"/>
      <c r="C294" s="6"/>
      <c r="D294" s="6"/>
      <c r="E294" s="6"/>
      <c r="F294" s="6"/>
      <c r="G294" s="6"/>
      <c r="M294" s="69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2">
      <c r="A295" s="6"/>
      <c r="B295" s="6"/>
      <c r="C295" s="6"/>
      <c r="D295" s="6"/>
      <c r="E295" s="6"/>
      <c r="F295" s="6"/>
      <c r="G295" s="6"/>
      <c r="M295" s="69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2">
      <c r="A296" s="6"/>
      <c r="B296" s="6"/>
      <c r="C296" s="6"/>
      <c r="D296" s="6"/>
      <c r="E296" s="6"/>
      <c r="F296" s="6"/>
      <c r="G296" s="6"/>
      <c r="M296" s="69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2">
      <c r="A297" s="6"/>
      <c r="B297" s="6"/>
      <c r="C297" s="6"/>
      <c r="D297" s="6"/>
      <c r="E297" s="6"/>
      <c r="F297" s="6"/>
      <c r="G297" s="6"/>
      <c r="M297" s="69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2">
      <c r="A298" s="6"/>
      <c r="B298" s="6"/>
      <c r="C298" s="6"/>
      <c r="D298" s="6"/>
      <c r="E298" s="6"/>
      <c r="F298" s="6"/>
      <c r="G298" s="6"/>
      <c r="M298" s="69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2">
      <c r="A299" s="6"/>
      <c r="B299" s="6"/>
      <c r="C299" s="6"/>
      <c r="D299" s="6"/>
      <c r="E299" s="6"/>
      <c r="F299" s="6"/>
      <c r="G299" s="6"/>
      <c r="M299" s="69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2">
      <c r="A300" s="6"/>
      <c r="B300" s="6"/>
      <c r="C300" s="6"/>
      <c r="D300" s="6"/>
      <c r="E300" s="6"/>
      <c r="F300" s="6"/>
      <c r="G300" s="6"/>
      <c r="M300" s="69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2">
      <c r="A301" s="6"/>
      <c r="B301" s="6"/>
      <c r="C301" s="6"/>
      <c r="D301" s="6"/>
      <c r="E301" s="6"/>
      <c r="F301" s="6"/>
      <c r="G301" s="6"/>
      <c r="M301" s="69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2">
      <c r="A302" s="6"/>
      <c r="B302" s="6"/>
      <c r="C302" s="6"/>
      <c r="D302" s="6"/>
      <c r="E302" s="6"/>
      <c r="F302" s="6"/>
      <c r="G302" s="6"/>
      <c r="M302" s="69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2">
      <c r="A303" s="6"/>
      <c r="B303" s="6"/>
      <c r="C303" s="6"/>
      <c r="D303" s="6"/>
      <c r="E303" s="6"/>
      <c r="F303" s="6"/>
      <c r="G303" s="6"/>
      <c r="M303" s="69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2">
      <c r="A304" s="6"/>
      <c r="B304" s="6"/>
      <c r="C304" s="6"/>
      <c r="D304" s="6"/>
      <c r="E304" s="6"/>
      <c r="F304" s="6"/>
      <c r="G304" s="6"/>
      <c r="M304" s="69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2">
      <c r="A305" s="6"/>
      <c r="B305" s="6"/>
      <c r="C305" s="6"/>
      <c r="D305" s="6"/>
      <c r="E305" s="6"/>
      <c r="F305" s="6"/>
      <c r="G305" s="6"/>
      <c r="M305" s="69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2">
      <c r="A306" s="6"/>
      <c r="B306" s="6"/>
      <c r="C306" s="6"/>
      <c r="D306" s="6"/>
      <c r="E306" s="6"/>
      <c r="F306" s="6"/>
      <c r="G306" s="6"/>
      <c r="M306" s="69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2">
      <c r="A307" s="6"/>
      <c r="B307" s="6"/>
      <c r="C307" s="6"/>
      <c r="D307" s="6"/>
      <c r="E307" s="6"/>
      <c r="F307" s="6"/>
      <c r="G307" s="6"/>
      <c r="M307" s="69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2">
      <c r="A308" s="6"/>
      <c r="B308" s="6"/>
      <c r="C308" s="6"/>
      <c r="D308" s="6"/>
      <c r="E308" s="6"/>
      <c r="F308" s="6"/>
      <c r="G308" s="6"/>
      <c r="M308" s="69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2">
      <c r="A309" s="6"/>
      <c r="B309" s="6"/>
      <c r="C309" s="6"/>
      <c r="D309" s="6"/>
      <c r="E309" s="6"/>
      <c r="F309" s="6"/>
      <c r="G309" s="6"/>
      <c r="M309" s="69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2">
      <c r="A310" s="6"/>
      <c r="B310" s="6"/>
      <c r="C310" s="6"/>
      <c r="D310" s="6"/>
      <c r="E310" s="6"/>
      <c r="F310" s="6"/>
      <c r="G310" s="6"/>
      <c r="M310" s="69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2">
      <c r="A311" s="6"/>
      <c r="B311" s="6"/>
      <c r="C311" s="6"/>
      <c r="D311" s="6"/>
      <c r="E311" s="6"/>
      <c r="F311" s="6"/>
      <c r="G311" s="6"/>
      <c r="M311" s="69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2">
      <c r="A312" s="6"/>
      <c r="B312" s="6"/>
      <c r="C312" s="6"/>
      <c r="D312" s="6"/>
      <c r="E312" s="6"/>
      <c r="F312" s="6"/>
      <c r="G312" s="6"/>
      <c r="M312" s="69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2">
      <c r="A313" s="6"/>
      <c r="B313" s="6"/>
      <c r="C313" s="6"/>
      <c r="D313" s="6"/>
      <c r="E313" s="6"/>
      <c r="F313" s="6"/>
      <c r="G313" s="6"/>
      <c r="M313" s="69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2">
      <c r="A314" s="6"/>
      <c r="B314" s="6"/>
      <c r="C314" s="6"/>
      <c r="D314" s="6"/>
      <c r="E314" s="6"/>
      <c r="F314" s="6"/>
      <c r="G314" s="6"/>
      <c r="M314" s="69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2">
      <c r="A315" s="6"/>
      <c r="B315" s="6"/>
      <c r="C315" s="6"/>
      <c r="D315" s="6"/>
      <c r="E315" s="6"/>
      <c r="F315" s="6"/>
      <c r="G315" s="6"/>
      <c r="M315" s="69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2">
      <c r="A316" s="6"/>
      <c r="B316" s="6"/>
      <c r="C316" s="6"/>
      <c r="D316" s="6"/>
      <c r="E316" s="6"/>
      <c r="F316" s="6"/>
      <c r="G316" s="6"/>
      <c r="M316" s="69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2">
      <c r="A317" s="6"/>
      <c r="B317" s="6"/>
      <c r="C317" s="6"/>
      <c r="D317" s="6"/>
      <c r="E317" s="6"/>
      <c r="F317" s="6"/>
      <c r="G317" s="6"/>
      <c r="M317" s="69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2">
      <c r="A318" s="6"/>
      <c r="B318" s="6"/>
      <c r="C318" s="6"/>
      <c r="D318" s="6"/>
      <c r="E318" s="6"/>
      <c r="F318" s="6"/>
      <c r="G318" s="6"/>
      <c r="M318" s="69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2">
      <c r="A319" s="6"/>
      <c r="B319" s="6"/>
      <c r="C319" s="6"/>
      <c r="D319" s="6"/>
      <c r="E319" s="6"/>
      <c r="F319" s="6"/>
      <c r="G319" s="6"/>
      <c r="M319" s="69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2">
      <c r="A320" s="6"/>
      <c r="B320" s="6"/>
      <c r="C320" s="6"/>
      <c r="D320" s="6"/>
      <c r="E320" s="6"/>
      <c r="F320" s="6"/>
      <c r="G320" s="6"/>
      <c r="M320" s="69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2">
      <c r="A321" s="6"/>
      <c r="B321" s="6"/>
      <c r="C321" s="6"/>
      <c r="D321" s="6"/>
      <c r="E321" s="6"/>
      <c r="F321" s="6"/>
      <c r="G321" s="6"/>
      <c r="M321" s="69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2">
      <c r="A322" s="6"/>
      <c r="B322" s="6"/>
      <c r="C322" s="6"/>
      <c r="D322" s="6"/>
      <c r="E322" s="6"/>
      <c r="F322" s="6"/>
      <c r="G322" s="6"/>
      <c r="M322" s="69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2">
      <c r="A323" s="6"/>
      <c r="B323" s="6"/>
      <c r="C323" s="6"/>
      <c r="D323" s="6"/>
      <c r="E323" s="6"/>
      <c r="F323" s="6"/>
      <c r="G323" s="6"/>
      <c r="M323" s="69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2">
      <c r="A324" s="6"/>
      <c r="B324" s="6"/>
      <c r="C324" s="6"/>
      <c r="D324" s="6"/>
      <c r="E324" s="6"/>
      <c r="F324" s="6"/>
      <c r="G324" s="6"/>
      <c r="M324" s="69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2">
      <c r="A325" s="6"/>
      <c r="B325" s="6"/>
      <c r="C325" s="6"/>
      <c r="D325" s="6"/>
      <c r="E325" s="6"/>
      <c r="F325" s="6"/>
      <c r="G325" s="6"/>
      <c r="M325" s="69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2">
      <c r="A326" s="6"/>
      <c r="B326" s="6"/>
      <c r="C326" s="6"/>
      <c r="D326" s="6"/>
      <c r="E326" s="6"/>
      <c r="F326" s="6"/>
      <c r="G326" s="6"/>
      <c r="M326" s="69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2">
      <c r="A327" s="6"/>
      <c r="B327" s="6"/>
      <c r="C327" s="6"/>
      <c r="D327" s="6"/>
      <c r="E327" s="6"/>
      <c r="F327" s="6"/>
      <c r="G327" s="6"/>
      <c r="M327" s="69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2">
      <c r="A328" s="6"/>
      <c r="B328" s="6"/>
      <c r="C328" s="6"/>
      <c r="D328" s="6"/>
      <c r="E328" s="6"/>
      <c r="F328" s="6"/>
      <c r="G328" s="6"/>
      <c r="M328" s="69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2">
      <c r="A329" s="6"/>
      <c r="B329" s="6"/>
      <c r="C329" s="6"/>
      <c r="D329" s="6"/>
      <c r="E329" s="6"/>
      <c r="F329" s="6"/>
      <c r="G329" s="6"/>
      <c r="M329" s="69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2">
      <c r="A330" s="6"/>
      <c r="B330" s="6"/>
      <c r="C330" s="6"/>
      <c r="D330" s="6"/>
      <c r="E330" s="6"/>
      <c r="F330" s="6"/>
      <c r="G330" s="6"/>
      <c r="M330" s="69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2">
      <c r="A331" s="6"/>
      <c r="B331" s="6"/>
      <c r="C331" s="6"/>
      <c r="D331" s="6"/>
      <c r="E331" s="6"/>
      <c r="F331" s="6"/>
      <c r="G331" s="6"/>
      <c r="M331" s="69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2">
      <c r="A332" s="6"/>
      <c r="B332" s="6"/>
      <c r="C332" s="6"/>
      <c r="D332" s="6"/>
      <c r="E332" s="6"/>
      <c r="F332" s="6"/>
      <c r="G332" s="6"/>
      <c r="M332" s="69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2">
      <c r="A333" s="6"/>
      <c r="B333" s="6"/>
      <c r="C333" s="6"/>
      <c r="D333" s="6"/>
      <c r="E333" s="6"/>
      <c r="F333" s="6"/>
      <c r="G333" s="6"/>
      <c r="M333" s="69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2">
      <c r="A334" s="6"/>
      <c r="B334" s="6"/>
      <c r="C334" s="6"/>
      <c r="D334" s="6"/>
      <c r="E334" s="6"/>
      <c r="F334" s="6"/>
      <c r="G334" s="6"/>
      <c r="M334" s="69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2">
      <c r="A335" s="6"/>
      <c r="B335" s="6"/>
      <c r="C335" s="6"/>
      <c r="D335" s="6"/>
      <c r="E335" s="6"/>
      <c r="F335" s="6"/>
      <c r="G335" s="6"/>
      <c r="M335" s="69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2">
      <c r="A336" s="6"/>
      <c r="B336" s="6"/>
      <c r="C336" s="6"/>
      <c r="D336" s="6"/>
      <c r="E336" s="6"/>
      <c r="F336" s="6"/>
      <c r="G336" s="6"/>
      <c r="M336" s="69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2">
      <c r="A337" s="6"/>
      <c r="B337" s="6"/>
      <c r="C337" s="6"/>
      <c r="D337" s="6"/>
      <c r="E337" s="6"/>
      <c r="F337" s="6"/>
      <c r="G337" s="6"/>
      <c r="M337" s="69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2">
      <c r="A338" s="6"/>
      <c r="B338" s="6"/>
      <c r="C338" s="6"/>
      <c r="D338" s="6"/>
      <c r="E338" s="6"/>
      <c r="F338" s="6"/>
      <c r="G338" s="6"/>
      <c r="M338" s="69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2">
      <c r="A339" s="6"/>
      <c r="B339" s="6"/>
      <c r="C339" s="6"/>
      <c r="D339" s="6"/>
      <c r="E339" s="6"/>
      <c r="F339" s="6"/>
      <c r="G339" s="6"/>
      <c r="M339" s="69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2">
      <c r="A340" s="6"/>
      <c r="B340" s="6"/>
      <c r="C340" s="6"/>
      <c r="D340" s="6"/>
      <c r="E340" s="6"/>
      <c r="F340" s="6"/>
      <c r="G340" s="6"/>
      <c r="M340" s="69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2">
      <c r="A341" s="6"/>
      <c r="B341" s="6"/>
      <c r="C341" s="6"/>
      <c r="D341" s="6"/>
      <c r="E341" s="6"/>
      <c r="F341" s="6"/>
      <c r="G341" s="6"/>
      <c r="M341" s="69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2">
      <c r="A342" s="6"/>
      <c r="B342" s="6"/>
      <c r="C342" s="6"/>
      <c r="D342" s="6"/>
      <c r="E342" s="6"/>
      <c r="F342" s="6"/>
      <c r="G342" s="6"/>
      <c r="M342" s="69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2">
      <c r="A343" s="6"/>
      <c r="B343" s="6"/>
      <c r="C343" s="6"/>
      <c r="D343" s="6"/>
      <c r="E343" s="6"/>
      <c r="F343" s="6"/>
      <c r="G343" s="6"/>
      <c r="M343" s="69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2">
      <c r="A344" s="6"/>
      <c r="B344" s="6"/>
      <c r="C344" s="6"/>
      <c r="D344" s="6"/>
      <c r="E344" s="6"/>
      <c r="F344" s="6"/>
      <c r="G344" s="6"/>
      <c r="M344" s="69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2">
      <c r="A345" s="6"/>
      <c r="B345" s="6"/>
      <c r="C345" s="6"/>
      <c r="D345" s="6"/>
      <c r="E345" s="6"/>
      <c r="F345" s="6"/>
      <c r="G345" s="6"/>
      <c r="M345" s="69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2">
      <c r="A346" s="6"/>
      <c r="B346" s="6"/>
      <c r="C346" s="6"/>
      <c r="D346" s="6"/>
      <c r="E346" s="6"/>
      <c r="F346" s="6"/>
      <c r="G346" s="6"/>
      <c r="M346" s="69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2">
      <c r="A347" s="6"/>
      <c r="B347" s="6"/>
      <c r="C347" s="6"/>
      <c r="D347" s="6"/>
      <c r="E347" s="6"/>
      <c r="F347" s="6"/>
      <c r="G347" s="6"/>
      <c r="M347" s="69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2">
      <c r="A348" s="6"/>
      <c r="B348" s="6"/>
      <c r="C348" s="6"/>
      <c r="D348" s="6"/>
      <c r="E348" s="6"/>
      <c r="F348" s="6"/>
      <c r="G348" s="6"/>
      <c r="M348" s="69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2">
      <c r="A349" s="6"/>
      <c r="B349" s="6"/>
      <c r="C349" s="6"/>
      <c r="D349" s="6"/>
      <c r="E349" s="6"/>
      <c r="F349" s="6"/>
      <c r="G349" s="6"/>
      <c r="M349" s="69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2">
      <c r="A350" s="6"/>
      <c r="B350" s="6"/>
      <c r="C350" s="6"/>
      <c r="D350" s="6"/>
      <c r="E350" s="6"/>
      <c r="F350" s="6"/>
      <c r="G350" s="6"/>
      <c r="M350" s="69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2">
      <c r="A351" s="6"/>
      <c r="B351" s="6"/>
      <c r="C351" s="6"/>
      <c r="D351" s="6"/>
      <c r="E351" s="6"/>
      <c r="F351" s="6"/>
      <c r="G351" s="6"/>
      <c r="M351" s="69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2">
      <c r="A352" s="6"/>
      <c r="B352" s="6"/>
      <c r="C352" s="6"/>
      <c r="D352" s="6"/>
      <c r="E352" s="6"/>
      <c r="F352" s="6"/>
      <c r="G352" s="6"/>
      <c r="M352" s="69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2">
      <c r="A353" s="6"/>
      <c r="B353" s="6"/>
      <c r="C353" s="6"/>
      <c r="D353" s="6"/>
      <c r="E353" s="6"/>
      <c r="F353" s="6"/>
      <c r="G353" s="6"/>
      <c r="M353" s="69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2">
      <c r="A354" s="6"/>
      <c r="B354" s="6"/>
      <c r="C354" s="6"/>
      <c r="D354" s="6"/>
      <c r="E354" s="6"/>
      <c r="F354" s="6"/>
      <c r="G354" s="6"/>
      <c r="M354" s="69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2">
      <c r="A355" s="6"/>
      <c r="B355" s="6"/>
      <c r="C355" s="6"/>
      <c r="D355" s="6"/>
      <c r="E355" s="6"/>
      <c r="F355" s="6"/>
      <c r="G355" s="6"/>
      <c r="M355" s="69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2">
      <c r="A356" s="6"/>
      <c r="B356" s="6"/>
      <c r="C356" s="6"/>
      <c r="D356" s="6"/>
      <c r="E356" s="6"/>
      <c r="F356" s="6"/>
      <c r="G356" s="6"/>
      <c r="M356" s="69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2">
      <c r="A357" s="6"/>
      <c r="B357" s="6"/>
      <c r="C357" s="6"/>
      <c r="D357" s="6"/>
      <c r="E357" s="6"/>
      <c r="F357" s="6"/>
      <c r="G357" s="6"/>
      <c r="M357" s="69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2">
      <c r="A358" s="6"/>
      <c r="B358" s="6"/>
      <c r="C358" s="6"/>
      <c r="D358" s="6"/>
      <c r="E358" s="6"/>
      <c r="F358" s="6"/>
      <c r="G358" s="6"/>
      <c r="M358" s="69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2">
      <c r="A359" s="6"/>
      <c r="B359" s="6"/>
      <c r="C359" s="6"/>
      <c r="D359" s="6"/>
      <c r="E359" s="6"/>
      <c r="F359" s="6"/>
      <c r="G359" s="6"/>
      <c r="M359" s="69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2">
      <c r="A360" s="6"/>
      <c r="B360" s="6"/>
      <c r="C360" s="6"/>
      <c r="D360" s="6"/>
      <c r="E360" s="6"/>
      <c r="F360" s="6"/>
      <c r="G360" s="6"/>
      <c r="M360" s="69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2">
      <c r="A361" s="6"/>
      <c r="B361" s="6"/>
      <c r="C361" s="6"/>
      <c r="D361" s="6"/>
      <c r="E361" s="6"/>
      <c r="F361" s="6"/>
      <c r="G361" s="6"/>
      <c r="M361" s="69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2">
      <c r="A362" s="6"/>
      <c r="B362" s="6"/>
      <c r="C362" s="6"/>
      <c r="D362" s="6"/>
      <c r="E362" s="6"/>
      <c r="F362" s="6"/>
      <c r="G362" s="6"/>
      <c r="M362" s="69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2">
      <c r="A363" s="6"/>
      <c r="B363" s="6"/>
      <c r="C363" s="6"/>
      <c r="D363" s="6"/>
      <c r="E363" s="6"/>
      <c r="F363" s="6"/>
      <c r="G363" s="6"/>
      <c r="M363" s="69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2">
      <c r="A364" s="6"/>
      <c r="B364" s="6"/>
      <c r="C364" s="6"/>
      <c r="D364" s="6"/>
      <c r="E364" s="6"/>
      <c r="F364" s="6"/>
      <c r="G364" s="6"/>
      <c r="M364" s="69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2">
      <c r="A365" s="6"/>
      <c r="B365" s="6"/>
      <c r="C365" s="6"/>
      <c r="D365" s="6"/>
      <c r="E365" s="6"/>
      <c r="F365" s="6"/>
      <c r="G365" s="6"/>
      <c r="M365" s="69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2">
      <c r="A366" s="6"/>
      <c r="B366" s="6"/>
      <c r="C366" s="6"/>
      <c r="D366" s="6"/>
      <c r="E366" s="6"/>
      <c r="F366" s="6"/>
      <c r="G366" s="6"/>
      <c r="M366" s="69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2">
      <c r="A367" s="6"/>
      <c r="B367" s="6"/>
      <c r="C367" s="6"/>
      <c r="D367" s="6"/>
      <c r="E367" s="6"/>
      <c r="F367" s="6"/>
      <c r="G367" s="6"/>
      <c r="M367" s="69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2">
      <c r="A368" s="6"/>
      <c r="B368" s="6"/>
      <c r="C368" s="6"/>
      <c r="D368" s="6"/>
      <c r="E368" s="6"/>
      <c r="F368" s="6"/>
      <c r="G368" s="6"/>
      <c r="M368" s="69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2">
      <c r="A369" s="6"/>
      <c r="B369" s="6"/>
      <c r="C369" s="6"/>
      <c r="D369" s="6"/>
      <c r="E369" s="6"/>
      <c r="F369" s="6"/>
      <c r="G369" s="6"/>
      <c r="M369" s="69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2">
      <c r="A370" s="6"/>
      <c r="B370" s="6"/>
      <c r="C370" s="6"/>
      <c r="D370" s="6"/>
      <c r="E370" s="6"/>
      <c r="F370" s="6"/>
      <c r="G370" s="6"/>
      <c r="M370" s="69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2">
      <c r="A371" s="6"/>
      <c r="B371" s="6"/>
      <c r="C371" s="6"/>
      <c r="D371" s="6"/>
      <c r="E371" s="6"/>
      <c r="F371" s="6"/>
      <c r="G371" s="6"/>
      <c r="M371" s="69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2">
      <c r="A372" s="6"/>
      <c r="B372" s="6"/>
      <c r="C372" s="6"/>
      <c r="D372" s="6"/>
      <c r="E372" s="6"/>
      <c r="F372" s="6"/>
      <c r="G372" s="6"/>
      <c r="M372" s="69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2">
      <c r="A373" s="6"/>
      <c r="B373" s="6"/>
      <c r="C373" s="6"/>
      <c r="D373" s="6"/>
      <c r="E373" s="6"/>
      <c r="F373" s="6"/>
      <c r="G373" s="6"/>
      <c r="M373" s="69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2">
      <c r="A374" s="6"/>
      <c r="B374" s="6"/>
      <c r="C374" s="6"/>
      <c r="D374" s="6"/>
      <c r="E374" s="6"/>
      <c r="F374" s="6"/>
      <c r="G374" s="6"/>
      <c r="M374" s="69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2">
      <c r="A375" s="6"/>
      <c r="B375" s="6"/>
      <c r="C375" s="6"/>
      <c r="D375" s="6"/>
      <c r="E375" s="6"/>
      <c r="F375" s="6"/>
      <c r="G375" s="6"/>
      <c r="M375" s="69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2">
      <c r="A376" s="6"/>
      <c r="B376" s="6"/>
      <c r="C376" s="6"/>
      <c r="D376" s="6"/>
      <c r="E376" s="6"/>
      <c r="F376" s="6"/>
      <c r="G376" s="6"/>
      <c r="M376" s="69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2">
      <c r="A377" s="6"/>
      <c r="B377" s="6"/>
      <c r="C377" s="6"/>
      <c r="D377" s="6"/>
      <c r="E377" s="6"/>
      <c r="F377" s="6"/>
      <c r="G377" s="6"/>
      <c r="M377" s="69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2">
      <c r="A378" s="6"/>
      <c r="B378" s="6"/>
      <c r="C378" s="6"/>
      <c r="D378" s="6"/>
      <c r="E378" s="6"/>
      <c r="F378" s="6"/>
      <c r="G378" s="6"/>
      <c r="M378" s="69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2">
      <c r="A379" s="6"/>
      <c r="B379" s="6"/>
      <c r="C379" s="6"/>
      <c r="D379" s="6"/>
      <c r="E379" s="6"/>
      <c r="F379" s="6"/>
      <c r="G379" s="6"/>
      <c r="M379" s="69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2">
      <c r="A380" s="6"/>
      <c r="B380" s="6"/>
      <c r="C380" s="6"/>
      <c r="D380" s="6"/>
      <c r="E380" s="6"/>
      <c r="F380" s="6"/>
      <c r="G380" s="6"/>
      <c r="M380" s="69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2">
      <c r="A381" s="6"/>
      <c r="B381" s="6"/>
      <c r="C381" s="6"/>
      <c r="D381" s="6"/>
      <c r="E381" s="6"/>
      <c r="F381" s="6"/>
      <c r="G381" s="6"/>
      <c r="M381" s="69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2">
      <c r="A382" s="6"/>
      <c r="B382" s="6"/>
      <c r="C382" s="6"/>
      <c r="D382" s="6"/>
      <c r="E382" s="6"/>
      <c r="F382" s="6"/>
      <c r="G382" s="6"/>
      <c r="M382" s="69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2">
      <c r="A383" s="6"/>
      <c r="B383" s="6"/>
      <c r="C383" s="6"/>
      <c r="D383" s="6"/>
      <c r="E383" s="6"/>
      <c r="F383" s="6"/>
      <c r="G383" s="6"/>
      <c r="M383" s="69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2">
      <c r="A384" s="6"/>
      <c r="B384" s="6"/>
      <c r="C384" s="6"/>
      <c r="D384" s="6"/>
      <c r="E384" s="6"/>
      <c r="F384" s="6"/>
      <c r="G384" s="6"/>
      <c r="M384" s="69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2">
      <c r="A385" s="6"/>
      <c r="B385" s="6"/>
      <c r="C385" s="6"/>
      <c r="D385" s="6"/>
      <c r="E385" s="6"/>
      <c r="F385" s="6"/>
      <c r="G385" s="6"/>
      <c r="M385" s="69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2">
      <c r="A386" s="6"/>
      <c r="B386" s="6"/>
      <c r="C386" s="6"/>
      <c r="D386" s="6"/>
      <c r="E386" s="6"/>
      <c r="F386" s="6"/>
      <c r="G386" s="6"/>
      <c r="M386" s="69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2">
      <c r="A387" s="6"/>
      <c r="B387" s="6"/>
      <c r="C387" s="6"/>
      <c r="D387" s="6"/>
      <c r="E387" s="6"/>
      <c r="F387" s="6"/>
      <c r="G387" s="6"/>
      <c r="M387" s="69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2">
      <c r="A388" s="6"/>
      <c r="B388" s="6"/>
      <c r="C388" s="6"/>
      <c r="D388" s="6"/>
      <c r="E388" s="6"/>
      <c r="F388" s="6"/>
      <c r="G388" s="6"/>
      <c r="M388" s="69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2">
      <c r="A389" s="6"/>
      <c r="B389" s="6"/>
      <c r="C389" s="6"/>
      <c r="D389" s="6"/>
      <c r="E389" s="6"/>
      <c r="F389" s="6"/>
      <c r="G389" s="6"/>
      <c r="M389" s="69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2">
      <c r="A390" s="6"/>
      <c r="B390" s="6"/>
      <c r="C390" s="6"/>
      <c r="D390" s="6"/>
      <c r="E390" s="6"/>
      <c r="F390" s="6"/>
      <c r="G390" s="6"/>
      <c r="M390" s="69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2">
      <c r="A391" s="6"/>
      <c r="B391" s="6"/>
      <c r="C391" s="6"/>
      <c r="D391" s="6"/>
      <c r="E391" s="6"/>
      <c r="F391" s="6"/>
      <c r="G391" s="6"/>
      <c r="M391" s="69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2">
      <c r="A392" s="6"/>
      <c r="B392" s="6"/>
      <c r="C392" s="6"/>
      <c r="D392" s="6"/>
      <c r="E392" s="6"/>
      <c r="F392" s="6"/>
      <c r="G392" s="6"/>
      <c r="M392" s="69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2">
      <c r="A393" s="6"/>
      <c r="B393" s="6"/>
      <c r="C393" s="6"/>
      <c r="D393" s="6"/>
      <c r="E393" s="6"/>
      <c r="F393" s="6"/>
      <c r="G393" s="6"/>
      <c r="M393" s="69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2">
      <c r="A394" s="6"/>
      <c r="B394" s="6"/>
      <c r="C394" s="6"/>
      <c r="D394" s="6"/>
      <c r="E394" s="6"/>
      <c r="F394" s="6"/>
      <c r="G394" s="6"/>
      <c r="M394" s="69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2">
      <c r="A395" s="6"/>
      <c r="B395" s="6"/>
      <c r="C395" s="6"/>
      <c r="D395" s="6"/>
      <c r="E395" s="6"/>
      <c r="F395" s="6"/>
      <c r="G395" s="6"/>
      <c r="M395" s="69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2">
      <c r="A396" s="6"/>
      <c r="B396" s="6"/>
      <c r="C396" s="6"/>
      <c r="D396" s="6"/>
      <c r="E396" s="6"/>
      <c r="F396" s="6"/>
      <c r="G396" s="6"/>
      <c r="M396" s="69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2">
      <c r="A397" s="6"/>
      <c r="B397" s="6"/>
      <c r="C397" s="6"/>
      <c r="D397" s="6"/>
      <c r="E397" s="6"/>
      <c r="F397" s="6"/>
      <c r="G397" s="6"/>
      <c r="M397" s="69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2">
      <c r="A398" s="6"/>
      <c r="B398" s="6"/>
      <c r="C398" s="6"/>
      <c r="D398" s="6"/>
      <c r="E398" s="6"/>
      <c r="F398" s="6"/>
      <c r="G398" s="6"/>
      <c r="M398" s="69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2">
      <c r="A399" s="6"/>
      <c r="B399" s="6"/>
      <c r="C399" s="6"/>
      <c r="D399" s="6"/>
      <c r="E399" s="6"/>
      <c r="F399" s="6"/>
      <c r="G399" s="6"/>
      <c r="M399" s="69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2">
      <c r="A400" s="6"/>
      <c r="B400" s="6"/>
      <c r="C400" s="6"/>
      <c r="D400" s="6"/>
      <c r="E400" s="6"/>
      <c r="F400" s="6"/>
      <c r="G400" s="6"/>
      <c r="M400" s="69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2">
      <c r="A401" s="6"/>
      <c r="B401" s="6"/>
      <c r="C401" s="6"/>
      <c r="D401" s="6"/>
      <c r="E401" s="6"/>
      <c r="F401" s="6"/>
      <c r="G401" s="6"/>
      <c r="M401" s="69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2">
      <c r="A402" s="6"/>
      <c r="B402" s="6"/>
      <c r="C402" s="6"/>
      <c r="D402" s="6"/>
      <c r="E402" s="6"/>
      <c r="F402" s="6"/>
      <c r="G402" s="6"/>
      <c r="M402" s="69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2">
      <c r="A403" s="6"/>
      <c r="B403" s="6"/>
      <c r="C403" s="6"/>
      <c r="D403" s="6"/>
      <c r="E403" s="6"/>
      <c r="F403" s="6"/>
      <c r="G403" s="6"/>
      <c r="M403" s="69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2">
      <c r="A404" s="6"/>
      <c r="B404" s="6"/>
      <c r="C404" s="6"/>
      <c r="D404" s="6"/>
      <c r="E404" s="6"/>
      <c r="F404" s="6"/>
      <c r="G404" s="6"/>
      <c r="M404" s="69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2">
      <c r="A405" s="6"/>
      <c r="B405" s="6"/>
      <c r="C405" s="6"/>
      <c r="D405" s="6"/>
      <c r="E405" s="6"/>
      <c r="F405" s="6"/>
      <c r="G405" s="6"/>
      <c r="M405" s="69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2">
      <c r="A406" s="6"/>
      <c r="B406" s="6"/>
      <c r="C406" s="6"/>
      <c r="D406" s="6"/>
      <c r="E406" s="6"/>
      <c r="F406" s="6"/>
      <c r="G406" s="6"/>
      <c r="M406" s="69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2">
      <c r="A407" s="6"/>
      <c r="B407" s="6"/>
      <c r="C407" s="6"/>
      <c r="D407" s="6"/>
      <c r="E407" s="6"/>
      <c r="F407" s="6"/>
      <c r="G407" s="6"/>
      <c r="M407" s="69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2">
      <c r="A408" s="6"/>
      <c r="B408" s="6"/>
      <c r="C408" s="6"/>
      <c r="D408" s="6"/>
      <c r="E408" s="6"/>
      <c r="F408" s="6"/>
      <c r="G408" s="6"/>
      <c r="M408" s="69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2">
      <c r="A409" s="6"/>
      <c r="B409" s="6"/>
      <c r="C409" s="6"/>
      <c r="D409" s="6"/>
      <c r="E409" s="6"/>
      <c r="F409" s="6"/>
      <c r="G409" s="6"/>
      <c r="M409" s="69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2">
      <c r="A410" s="6"/>
      <c r="B410" s="6"/>
      <c r="C410" s="6"/>
      <c r="D410" s="6"/>
      <c r="E410" s="6"/>
      <c r="F410" s="6"/>
      <c r="G410" s="6"/>
      <c r="M410" s="69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2">
      <c r="A411" s="6"/>
      <c r="B411" s="6"/>
      <c r="C411" s="6"/>
      <c r="D411" s="6"/>
      <c r="E411" s="6"/>
      <c r="F411" s="6"/>
      <c r="G411" s="6"/>
      <c r="M411" s="69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2">
      <c r="A412" s="6"/>
      <c r="B412" s="6"/>
      <c r="C412" s="6"/>
      <c r="D412" s="6"/>
      <c r="E412" s="6"/>
      <c r="F412" s="6"/>
      <c r="G412" s="6"/>
      <c r="M412" s="69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2">
      <c r="A413" s="6"/>
      <c r="B413" s="6"/>
      <c r="C413" s="6"/>
      <c r="D413" s="6"/>
      <c r="E413" s="6"/>
      <c r="F413" s="6"/>
      <c r="G413" s="6"/>
      <c r="M413" s="69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2">
      <c r="A414" s="6"/>
      <c r="B414" s="6"/>
      <c r="C414" s="6"/>
      <c r="D414" s="6"/>
      <c r="E414" s="6"/>
      <c r="F414" s="6"/>
      <c r="G414" s="6"/>
      <c r="M414" s="69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2">
      <c r="A415" s="6"/>
      <c r="B415" s="6"/>
      <c r="C415" s="6"/>
      <c r="D415" s="6"/>
      <c r="E415" s="6"/>
      <c r="F415" s="6"/>
      <c r="G415" s="6"/>
      <c r="M415" s="69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2">
      <c r="A416" s="6"/>
      <c r="B416" s="6"/>
      <c r="C416" s="6"/>
      <c r="D416" s="6"/>
      <c r="E416" s="6"/>
      <c r="F416" s="6"/>
      <c r="G416" s="6"/>
      <c r="M416" s="69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2">
      <c r="A417" s="6"/>
      <c r="B417" s="6"/>
      <c r="C417" s="6"/>
      <c r="D417" s="6"/>
      <c r="E417" s="6"/>
      <c r="F417" s="6"/>
      <c r="G417" s="6"/>
      <c r="M417" s="69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2">
      <c r="A418" s="6"/>
      <c r="B418" s="6"/>
      <c r="C418" s="6"/>
      <c r="D418" s="6"/>
      <c r="E418" s="6"/>
      <c r="F418" s="6"/>
      <c r="G418" s="6"/>
      <c r="M418" s="69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2">
      <c r="A419" s="6"/>
      <c r="B419" s="6"/>
      <c r="C419" s="6"/>
      <c r="D419" s="6"/>
      <c r="E419" s="6"/>
      <c r="F419" s="6"/>
      <c r="G419" s="6"/>
      <c r="M419" s="69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2">
      <c r="A420" s="6"/>
      <c r="B420" s="6"/>
      <c r="C420" s="6"/>
      <c r="D420" s="6"/>
      <c r="E420" s="6"/>
      <c r="F420" s="6"/>
      <c r="G420" s="6"/>
      <c r="M420" s="69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2">
      <c r="A421" s="6"/>
      <c r="B421" s="6"/>
      <c r="C421" s="6"/>
      <c r="D421" s="6"/>
      <c r="E421" s="6"/>
      <c r="F421" s="6"/>
      <c r="G421" s="6"/>
      <c r="M421" s="69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2">
      <c r="A422" s="6"/>
      <c r="B422" s="6"/>
      <c r="C422" s="6"/>
      <c r="D422" s="6"/>
      <c r="E422" s="6"/>
      <c r="F422" s="6"/>
      <c r="G422" s="6"/>
      <c r="M422" s="69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2">
      <c r="A423" s="6"/>
      <c r="B423" s="6"/>
      <c r="C423" s="6"/>
      <c r="D423" s="6"/>
      <c r="E423" s="6"/>
      <c r="F423" s="6"/>
      <c r="G423" s="6"/>
      <c r="M423" s="69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2">
      <c r="A424" s="6"/>
      <c r="B424" s="6"/>
      <c r="C424" s="6"/>
      <c r="D424" s="6"/>
      <c r="E424" s="6"/>
      <c r="F424" s="6"/>
      <c r="G424" s="6"/>
      <c r="M424" s="69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2">
      <c r="A425" s="6"/>
      <c r="B425" s="6"/>
      <c r="C425" s="6"/>
      <c r="D425" s="6"/>
      <c r="E425" s="6"/>
      <c r="F425" s="6"/>
      <c r="G425" s="6"/>
      <c r="M425" s="69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2">
      <c r="A426" s="6"/>
      <c r="B426" s="6"/>
      <c r="C426" s="6"/>
      <c r="D426" s="6"/>
      <c r="E426" s="6"/>
      <c r="F426" s="6"/>
      <c r="G426" s="6"/>
      <c r="M426" s="69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2">
      <c r="A427" s="6"/>
      <c r="B427" s="6"/>
      <c r="C427" s="6"/>
      <c r="D427" s="6"/>
      <c r="E427" s="6"/>
      <c r="F427" s="6"/>
      <c r="G427" s="6"/>
      <c r="M427" s="69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2">
      <c r="A428" s="6"/>
      <c r="B428" s="6"/>
      <c r="C428" s="6"/>
      <c r="D428" s="6"/>
      <c r="E428" s="6"/>
      <c r="F428" s="6"/>
      <c r="G428" s="6"/>
      <c r="M428" s="69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2">
      <c r="A429" s="6"/>
      <c r="B429" s="6"/>
      <c r="C429" s="6"/>
      <c r="D429" s="6"/>
      <c r="E429" s="6"/>
      <c r="F429" s="6"/>
      <c r="G429" s="6"/>
      <c r="M429" s="69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2">
      <c r="A430" s="6"/>
      <c r="B430" s="6"/>
      <c r="C430" s="6"/>
      <c r="D430" s="6"/>
      <c r="E430" s="6"/>
      <c r="F430" s="6"/>
      <c r="G430" s="6"/>
      <c r="M430" s="69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2">
      <c r="A431" s="6"/>
      <c r="B431" s="6"/>
      <c r="C431" s="6"/>
      <c r="D431" s="6"/>
      <c r="E431" s="6"/>
      <c r="F431" s="6"/>
      <c r="G431" s="6"/>
      <c r="M431" s="69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2">
      <c r="A432" s="6"/>
      <c r="B432" s="6"/>
      <c r="C432" s="6"/>
      <c r="D432" s="6"/>
      <c r="E432" s="6"/>
      <c r="F432" s="6"/>
      <c r="G432" s="6"/>
      <c r="M432" s="69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2">
      <c r="A433" s="6"/>
      <c r="B433" s="6"/>
      <c r="C433" s="6"/>
      <c r="D433" s="6"/>
      <c r="E433" s="6"/>
      <c r="F433" s="6"/>
      <c r="G433" s="6"/>
      <c r="M433" s="69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2">
      <c r="A434" s="6"/>
      <c r="B434" s="6"/>
      <c r="C434" s="6"/>
      <c r="D434" s="6"/>
      <c r="E434" s="6"/>
      <c r="F434" s="6"/>
      <c r="G434" s="6"/>
      <c r="M434" s="69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2">
      <c r="A435" s="6"/>
      <c r="B435" s="6"/>
      <c r="C435" s="6"/>
      <c r="D435" s="6"/>
      <c r="E435" s="6"/>
      <c r="F435" s="6"/>
      <c r="G435" s="6"/>
      <c r="M435" s="69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2">
      <c r="A436" s="6"/>
      <c r="B436" s="6"/>
      <c r="C436" s="6"/>
      <c r="D436" s="6"/>
      <c r="E436" s="6"/>
      <c r="F436" s="6"/>
      <c r="G436" s="6"/>
      <c r="M436" s="69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2">
      <c r="A437" s="6"/>
      <c r="B437" s="6"/>
      <c r="C437" s="6"/>
      <c r="D437" s="6"/>
      <c r="E437" s="6"/>
      <c r="F437" s="6"/>
      <c r="G437" s="6"/>
      <c r="M437" s="69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2">
      <c r="A438" s="6"/>
      <c r="B438" s="6"/>
      <c r="C438" s="6"/>
      <c r="D438" s="6"/>
      <c r="E438" s="6"/>
      <c r="F438" s="6"/>
      <c r="G438" s="6"/>
      <c r="M438" s="69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2">
      <c r="A439" s="6"/>
      <c r="B439" s="6"/>
      <c r="C439" s="6"/>
      <c r="D439" s="6"/>
      <c r="E439" s="6"/>
      <c r="F439" s="6"/>
      <c r="G439" s="6"/>
      <c r="M439" s="69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2">
      <c r="A440" s="6"/>
      <c r="B440" s="6"/>
      <c r="C440" s="6"/>
      <c r="D440" s="6"/>
      <c r="E440" s="6"/>
      <c r="F440" s="6"/>
      <c r="G440" s="6"/>
      <c r="M440" s="69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2">
      <c r="A441" s="6"/>
      <c r="B441" s="6"/>
      <c r="C441" s="6"/>
      <c r="D441" s="6"/>
      <c r="E441" s="6"/>
      <c r="F441" s="6"/>
      <c r="G441" s="6"/>
      <c r="M441" s="69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2">
      <c r="A442" s="6"/>
      <c r="B442" s="6"/>
      <c r="C442" s="6"/>
      <c r="D442" s="6"/>
      <c r="E442" s="6"/>
      <c r="F442" s="6"/>
      <c r="G442" s="6"/>
      <c r="M442" s="69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2">
      <c r="A443" s="6"/>
      <c r="B443" s="6"/>
      <c r="C443" s="6"/>
      <c r="D443" s="6"/>
      <c r="E443" s="6"/>
      <c r="F443" s="6"/>
      <c r="G443" s="6"/>
      <c r="M443" s="69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2">
      <c r="A444" s="6"/>
      <c r="B444" s="6"/>
      <c r="C444" s="6"/>
      <c r="D444" s="6"/>
      <c r="E444" s="6"/>
      <c r="F444" s="6"/>
      <c r="G444" s="6"/>
      <c r="M444" s="69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2">
      <c r="A445" s="6"/>
      <c r="B445" s="6"/>
      <c r="C445" s="6"/>
      <c r="D445" s="6"/>
      <c r="E445" s="6"/>
      <c r="F445" s="6"/>
      <c r="G445" s="6"/>
      <c r="M445" s="69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2">
      <c r="A446" s="6"/>
      <c r="B446" s="6"/>
      <c r="C446" s="6"/>
      <c r="D446" s="6"/>
      <c r="E446" s="6"/>
      <c r="F446" s="6"/>
      <c r="G446" s="6"/>
      <c r="M446" s="69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2">
      <c r="A447" s="6"/>
      <c r="B447" s="6"/>
      <c r="C447" s="6"/>
      <c r="D447" s="6"/>
      <c r="E447" s="6"/>
      <c r="F447" s="6"/>
      <c r="G447" s="6"/>
      <c r="M447" s="69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2">
      <c r="A448" s="6"/>
      <c r="B448" s="6"/>
      <c r="C448" s="6"/>
      <c r="D448" s="6"/>
      <c r="E448" s="6"/>
      <c r="F448" s="6"/>
      <c r="G448" s="6"/>
      <c r="M448" s="69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2">
      <c r="A449" s="6"/>
      <c r="B449" s="6"/>
      <c r="C449" s="6"/>
      <c r="D449" s="6"/>
      <c r="E449" s="6"/>
      <c r="F449" s="6"/>
      <c r="G449" s="6"/>
      <c r="M449" s="69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2">
      <c r="A450" s="6"/>
      <c r="B450" s="6"/>
      <c r="C450" s="6"/>
      <c r="D450" s="6"/>
      <c r="E450" s="6"/>
      <c r="F450" s="6"/>
      <c r="G450" s="6"/>
      <c r="M450" s="69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2">
      <c r="A451" s="6"/>
      <c r="B451" s="6"/>
      <c r="C451" s="6"/>
      <c r="D451" s="6"/>
      <c r="E451" s="6"/>
      <c r="F451" s="6"/>
      <c r="G451" s="6"/>
      <c r="M451" s="69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2">
      <c r="A452" s="6"/>
      <c r="B452" s="6"/>
      <c r="C452" s="6"/>
      <c r="D452" s="6"/>
      <c r="E452" s="6"/>
      <c r="F452" s="6"/>
      <c r="G452" s="6"/>
      <c r="M452" s="69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2">
      <c r="A453" s="6"/>
      <c r="B453" s="6"/>
      <c r="C453" s="6"/>
      <c r="D453" s="6"/>
      <c r="E453" s="6"/>
      <c r="F453" s="6"/>
      <c r="G453" s="6"/>
      <c r="M453" s="69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2">
      <c r="A454" s="6"/>
      <c r="B454" s="6"/>
      <c r="C454" s="6"/>
      <c r="D454" s="6"/>
      <c r="E454" s="6"/>
      <c r="F454" s="6"/>
      <c r="G454" s="6"/>
      <c r="M454" s="69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2">
      <c r="A455" s="6"/>
      <c r="B455" s="6"/>
      <c r="C455" s="6"/>
      <c r="D455" s="6"/>
      <c r="E455" s="6"/>
      <c r="F455" s="6"/>
      <c r="G455" s="6"/>
      <c r="M455" s="69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2">
      <c r="A456" s="6"/>
      <c r="B456" s="6"/>
      <c r="C456" s="6"/>
      <c r="D456" s="6"/>
      <c r="E456" s="6"/>
      <c r="F456" s="6"/>
      <c r="G456" s="6"/>
      <c r="M456" s="69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2">
      <c r="A457" s="6"/>
      <c r="B457" s="6"/>
      <c r="C457" s="6"/>
      <c r="D457" s="6"/>
      <c r="E457" s="6"/>
      <c r="F457" s="6"/>
      <c r="G457" s="6"/>
      <c r="M457" s="69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2">
      <c r="A458" s="6"/>
      <c r="B458" s="6"/>
      <c r="C458" s="6"/>
      <c r="D458" s="6"/>
      <c r="E458" s="6"/>
      <c r="F458" s="6"/>
      <c r="G458" s="6"/>
      <c r="M458" s="69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2">
      <c r="A459" s="6"/>
      <c r="B459" s="6"/>
      <c r="C459" s="6"/>
      <c r="D459" s="6"/>
      <c r="E459" s="6"/>
      <c r="F459" s="6"/>
      <c r="G459" s="6"/>
      <c r="M459" s="69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2">
      <c r="A460" s="6"/>
      <c r="B460" s="6"/>
      <c r="C460" s="6"/>
      <c r="D460" s="6"/>
      <c r="E460" s="6"/>
      <c r="F460" s="6"/>
      <c r="G460" s="6"/>
      <c r="M460" s="69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2">
      <c r="A461" s="6"/>
      <c r="B461" s="6"/>
      <c r="C461" s="6"/>
      <c r="D461" s="6"/>
      <c r="E461" s="6"/>
      <c r="F461" s="6"/>
      <c r="G461" s="6"/>
      <c r="M461" s="69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2">
      <c r="A462" s="6"/>
      <c r="B462" s="6"/>
      <c r="C462" s="6"/>
      <c r="D462" s="6"/>
      <c r="E462" s="6"/>
      <c r="F462" s="6"/>
      <c r="G462" s="6"/>
      <c r="M462" s="69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2">
      <c r="A463" s="6"/>
      <c r="B463" s="6"/>
      <c r="C463" s="6"/>
      <c r="D463" s="6"/>
      <c r="E463" s="6"/>
      <c r="F463" s="6"/>
      <c r="G463" s="6"/>
      <c r="M463" s="69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2">
      <c r="A464" s="6"/>
      <c r="B464" s="6"/>
      <c r="C464" s="6"/>
      <c r="D464" s="6"/>
      <c r="E464" s="6"/>
      <c r="F464" s="6"/>
      <c r="G464" s="6"/>
      <c r="M464" s="69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2">
      <c r="A465" s="6"/>
      <c r="B465" s="6"/>
      <c r="C465" s="6"/>
      <c r="D465" s="6"/>
      <c r="E465" s="6"/>
      <c r="F465" s="6"/>
      <c r="G465" s="6"/>
      <c r="M465" s="69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2">
      <c r="A466" s="6"/>
      <c r="B466" s="6"/>
      <c r="C466" s="6"/>
      <c r="D466" s="6"/>
      <c r="E466" s="6"/>
      <c r="F466" s="6"/>
      <c r="G466" s="6"/>
      <c r="M466" s="69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2">
      <c r="A467" s="6"/>
      <c r="B467" s="6"/>
      <c r="C467" s="6"/>
      <c r="D467" s="6"/>
      <c r="E467" s="6"/>
      <c r="F467" s="6"/>
      <c r="G467" s="6"/>
      <c r="M467" s="69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2">
      <c r="A468" s="6"/>
      <c r="B468" s="6"/>
      <c r="C468" s="6"/>
      <c r="D468" s="6"/>
      <c r="E468" s="6"/>
      <c r="F468" s="6"/>
      <c r="G468" s="6"/>
      <c r="M468" s="69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2">
      <c r="A469" s="6"/>
      <c r="B469" s="6"/>
      <c r="C469" s="6"/>
      <c r="D469" s="6"/>
      <c r="E469" s="6"/>
      <c r="F469" s="6"/>
      <c r="G469" s="6"/>
      <c r="M469" s="69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2">
      <c r="A470" s="6"/>
      <c r="B470" s="6"/>
      <c r="C470" s="6"/>
      <c r="D470" s="6"/>
      <c r="E470" s="6"/>
      <c r="F470" s="6"/>
      <c r="G470" s="6"/>
      <c r="M470" s="69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2">
      <c r="A471" s="6"/>
      <c r="B471" s="6"/>
      <c r="C471" s="6"/>
      <c r="D471" s="6"/>
      <c r="E471" s="6"/>
      <c r="F471" s="6"/>
      <c r="G471" s="6"/>
      <c r="M471" s="69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2">
      <c r="A472" s="6"/>
      <c r="B472" s="6"/>
      <c r="C472" s="6"/>
      <c r="D472" s="6"/>
      <c r="E472" s="6"/>
      <c r="F472" s="6"/>
      <c r="G472" s="6"/>
      <c r="M472" s="69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2">
      <c r="A473" s="6"/>
      <c r="B473" s="6"/>
      <c r="C473" s="6"/>
      <c r="D473" s="6"/>
      <c r="E473" s="6"/>
      <c r="F473" s="6"/>
      <c r="G473" s="6"/>
      <c r="M473" s="69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2">
      <c r="A474" s="6"/>
      <c r="B474" s="6"/>
      <c r="C474" s="6"/>
      <c r="D474" s="6"/>
      <c r="E474" s="6"/>
      <c r="F474" s="6"/>
      <c r="G474" s="6"/>
      <c r="M474" s="69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2">
      <c r="A475" s="6"/>
      <c r="B475" s="6"/>
      <c r="C475" s="6"/>
      <c r="D475" s="6"/>
      <c r="E475" s="6"/>
      <c r="F475" s="6"/>
      <c r="G475" s="6"/>
      <c r="M475" s="69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2">
      <c r="A476" s="6"/>
      <c r="B476" s="6"/>
      <c r="C476" s="6"/>
      <c r="D476" s="6"/>
      <c r="E476" s="6"/>
      <c r="F476" s="6"/>
      <c r="G476" s="6"/>
      <c r="M476" s="69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2">
      <c r="A477" s="6"/>
      <c r="B477" s="6"/>
      <c r="C477" s="6"/>
      <c r="D477" s="6"/>
      <c r="E477" s="6"/>
      <c r="F477" s="6"/>
      <c r="G477" s="6"/>
      <c r="M477" s="69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2">
      <c r="A478" s="6"/>
      <c r="B478" s="6"/>
      <c r="C478" s="6"/>
      <c r="D478" s="6"/>
      <c r="E478" s="6"/>
      <c r="F478" s="6"/>
      <c r="G478" s="6"/>
      <c r="M478" s="69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2">
      <c r="A479" s="6"/>
      <c r="B479" s="6"/>
      <c r="C479" s="6"/>
      <c r="D479" s="6"/>
      <c r="E479" s="6"/>
      <c r="F479" s="6"/>
      <c r="G479" s="6"/>
      <c r="M479" s="69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2">
      <c r="A480" s="6"/>
      <c r="B480" s="6"/>
      <c r="C480" s="6"/>
      <c r="D480" s="6"/>
      <c r="E480" s="6"/>
      <c r="F480" s="6"/>
      <c r="G480" s="6"/>
      <c r="M480" s="69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2">
      <c r="A481" s="6"/>
      <c r="B481" s="6"/>
      <c r="C481" s="6"/>
      <c r="D481" s="6"/>
      <c r="E481" s="6"/>
      <c r="F481" s="6"/>
      <c r="G481" s="6"/>
      <c r="M481" s="69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2">
      <c r="A482" s="6"/>
      <c r="B482" s="6"/>
      <c r="C482" s="6"/>
      <c r="D482" s="6"/>
      <c r="E482" s="6"/>
      <c r="F482" s="6"/>
      <c r="G482" s="6"/>
      <c r="M482" s="69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2">
      <c r="A483" s="6"/>
      <c r="B483" s="6"/>
      <c r="C483" s="6"/>
      <c r="D483" s="6"/>
      <c r="E483" s="6"/>
      <c r="F483" s="6"/>
      <c r="G483" s="6"/>
      <c r="M483" s="69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2">
      <c r="A484" s="6"/>
      <c r="B484" s="6"/>
      <c r="C484" s="6"/>
      <c r="D484" s="6"/>
      <c r="E484" s="6"/>
      <c r="F484" s="6"/>
      <c r="G484" s="6"/>
      <c r="M484" s="69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2">
      <c r="A485" s="6"/>
      <c r="B485" s="6"/>
      <c r="C485" s="6"/>
      <c r="D485" s="6"/>
      <c r="E485" s="6"/>
      <c r="F485" s="6"/>
      <c r="G485" s="6"/>
      <c r="M485" s="69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2">
      <c r="A486" s="6"/>
      <c r="B486" s="6"/>
      <c r="C486" s="6"/>
      <c r="D486" s="6"/>
      <c r="E486" s="6"/>
      <c r="F486" s="6"/>
      <c r="G486" s="6"/>
      <c r="M486" s="69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2">
      <c r="A487" s="6"/>
      <c r="B487" s="6"/>
      <c r="C487" s="6"/>
      <c r="D487" s="6"/>
      <c r="E487" s="6"/>
      <c r="F487" s="6"/>
      <c r="G487" s="6"/>
      <c r="M487" s="69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2">
      <c r="A488" s="6"/>
      <c r="B488" s="6"/>
      <c r="C488" s="6"/>
      <c r="D488" s="6"/>
      <c r="E488" s="6"/>
      <c r="F488" s="6"/>
      <c r="G488" s="6"/>
      <c r="M488" s="69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2">
      <c r="A489" s="6"/>
      <c r="B489" s="6"/>
      <c r="C489" s="6"/>
      <c r="D489" s="6"/>
      <c r="E489" s="6"/>
      <c r="F489" s="6"/>
      <c r="G489" s="6"/>
      <c r="M489" s="69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2">
      <c r="A490" s="6"/>
      <c r="B490" s="6"/>
      <c r="C490" s="6"/>
      <c r="D490" s="6"/>
      <c r="E490" s="6"/>
      <c r="F490" s="6"/>
      <c r="G490" s="6"/>
      <c r="M490" s="69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2">
      <c r="A491" s="6"/>
      <c r="B491" s="6"/>
      <c r="C491" s="6"/>
      <c r="D491" s="6"/>
      <c r="E491" s="6"/>
      <c r="F491" s="6"/>
      <c r="G491" s="6"/>
      <c r="M491" s="69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2">
      <c r="A492" s="6"/>
      <c r="B492" s="6"/>
      <c r="C492" s="6"/>
      <c r="D492" s="6"/>
      <c r="E492" s="6"/>
      <c r="F492" s="6"/>
      <c r="G492" s="6"/>
      <c r="M492" s="69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2">
      <c r="A493" s="6"/>
      <c r="B493" s="6"/>
      <c r="C493" s="6"/>
      <c r="D493" s="6"/>
      <c r="E493" s="6"/>
      <c r="F493" s="6"/>
      <c r="G493" s="6"/>
      <c r="M493" s="69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2">
      <c r="A494" s="6"/>
      <c r="B494" s="6"/>
      <c r="C494" s="6"/>
      <c r="D494" s="6"/>
      <c r="E494" s="6"/>
      <c r="F494" s="6"/>
      <c r="G494" s="6"/>
      <c r="M494" s="69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2">
      <c r="A495" s="6"/>
      <c r="B495" s="6"/>
      <c r="C495" s="6"/>
      <c r="D495" s="6"/>
      <c r="E495" s="6"/>
      <c r="F495" s="6"/>
      <c r="G495" s="6"/>
      <c r="M495" s="69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2">
      <c r="A496" s="6"/>
      <c r="B496" s="6"/>
      <c r="C496" s="6"/>
      <c r="D496" s="6"/>
      <c r="E496" s="6"/>
      <c r="F496" s="6"/>
      <c r="G496" s="6"/>
      <c r="M496" s="69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2">
      <c r="A497" s="6"/>
      <c r="B497" s="6"/>
      <c r="C497" s="6"/>
      <c r="D497" s="6"/>
      <c r="E497" s="6"/>
      <c r="F497" s="6"/>
      <c r="G497" s="6"/>
      <c r="M497" s="69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2">
      <c r="A498" s="6"/>
      <c r="B498" s="6"/>
      <c r="C498" s="6"/>
      <c r="D498" s="6"/>
      <c r="E498" s="6"/>
      <c r="F498" s="6"/>
      <c r="G498" s="6"/>
      <c r="M498" s="69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2">
      <c r="A499" s="6"/>
      <c r="B499" s="6"/>
      <c r="C499" s="6"/>
      <c r="D499" s="6"/>
      <c r="E499" s="6"/>
      <c r="F499" s="6"/>
      <c r="G499" s="6"/>
      <c r="M499" s="69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2">
      <c r="A500" s="6"/>
      <c r="B500" s="6"/>
      <c r="C500" s="6"/>
      <c r="D500" s="6"/>
      <c r="E500" s="6"/>
      <c r="F500" s="6"/>
      <c r="G500" s="6"/>
      <c r="M500" s="69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2">
      <c r="A501" s="6"/>
      <c r="B501" s="6"/>
      <c r="C501" s="6"/>
      <c r="D501" s="6"/>
      <c r="E501" s="6"/>
      <c r="F501" s="6"/>
      <c r="G501" s="6"/>
      <c r="M501" s="69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2">
      <c r="A502" s="6"/>
      <c r="B502" s="6"/>
      <c r="C502" s="6"/>
      <c r="D502" s="6"/>
      <c r="E502" s="6"/>
      <c r="F502" s="6"/>
      <c r="G502" s="6"/>
      <c r="M502" s="69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2">
      <c r="A503" s="6"/>
      <c r="B503" s="6"/>
      <c r="C503" s="6"/>
      <c r="D503" s="6"/>
      <c r="E503" s="6"/>
      <c r="F503" s="6"/>
      <c r="G503" s="6"/>
      <c r="M503" s="69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2">
      <c r="A504" s="6"/>
      <c r="B504" s="6"/>
      <c r="C504" s="6"/>
      <c r="D504" s="6"/>
      <c r="E504" s="6"/>
      <c r="F504" s="6"/>
      <c r="G504" s="6"/>
      <c r="M504" s="69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2">
      <c r="A505" s="6"/>
      <c r="B505" s="6"/>
      <c r="C505" s="6"/>
      <c r="D505" s="6"/>
      <c r="E505" s="6"/>
      <c r="F505" s="6"/>
      <c r="G505" s="6"/>
      <c r="M505" s="69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2">
      <c r="A506" s="6"/>
      <c r="B506" s="6"/>
      <c r="C506" s="6"/>
      <c r="D506" s="6"/>
      <c r="E506" s="6"/>
      <c r="F506" s="6"/>
      <c r="G506" s="6"/>
      <c r="M506" s="69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2">
      <c r="A507" s="6"/>
      <c r="B507" s="6"/>
      <c r="C507" s="6"/>
      <c r="D507" s="6"/>
      <c r="E507" s="6"/>
      <c r="F507" s="6"/>
      <c r="G507" s="6"/>
      <c r="M507" s="69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2">
      <c r="A508" s="6"/>
      <c r="B508" s="6"/>
      <c r="C508" s="6"/>
      <c r="D508" s="6"/>
      <c r="E508" s="6"/>
      <c r="F508" s="6"/>
      <c r="G508" s="6"/>
      <c r="M508" s="69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2">
      <c r="A509" s="6"/>
      <c r="B509" s="6"/>
      <c r="C509" s="6"/>
      <c r="D509" s="6"/>
      <c r="E509" s="6"/>
      <c r="F509" s="6"/>
      <c r="G509" s="6"/>
      <c r="M509" s="69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2">
      <c r="A510" s="6"/>
      <c r="B510" s="6"/>
      <c r="C510" s="6"/>
      <c r="D510" s="6"/>
      <c r="E510" s="6"/>
      <c r="F510" s="6"/>
      <c r="G510" s="6"/>
      <c r="M510" s="69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2">
      <c r="A511" s="6"/>
      <c r="B511" s="6"/>
      <c r="C511" s="6"/>
      <c r="D511" s="6"/>
      <c r="E511" s="6"/>
      <c r="F511" s="6"/>
      <c r="G511" s="6"/>
      <c r="M511" s="69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2">
      <c r="A512" s="6"/>
      <c r="B512" s="6"/>
      <c r="C512" s="6"/>
      <c r="D512" s="6"/>
      <c r="E512" s="6"/>
      <c r="F512" s="6"/>
      <c r="G512" s="6"/>
      <c r="M512" s="69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2">
      <c r="A513" s="6"/>
      <c r="B513" s="6"/>
      <c r="C513" s="6"/>
      <c r="D513" s="6"/>
      <c r="E513" s="6"/>
      <c r="F513" s="6"/>
      <c r="G513" s="6"/>
      <c r="M513" s="69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2">
      <c r="A514" s="6"/>
      <c r="B514" s="6"/>
      <c r="C514" s="6"/>
      <c r="D514" s="6"/>
      <c r="E514" s="6"/>
      <c r="F514" s="6"/>
      <c r="G514" s="6"/>
      <c r="M514" s="69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2">
      <c r="A515" s="6"/>
      <c r="B515" s="6"/>
      <c r="C515" s="6"/>
      <c r="D515" s="6"/>
      <c r="E515" s="6"/>
      <c r="F515" s="6"/>
      <c r="G515" s="6"/>
      <c r="M515" s="69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2">
      <c r="A516" s="6"/>
      <c r="B516" s="6"/>
      <c r="C516" s="6"/>
      <c r="D516" s="6"/>
      <c r="E516" s="6"/>
      <c r="F516" s="6"/>
      <c r="G516" s="6"/>
      <c r="M516" s="69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2">
      <c r="A517" s="6"/>
      <c r="B517" s="6"/>
      <c r="C517" s="6"/>
      <c r="D517" s="6"/>
      <c r="E517" s="6"/>
      <c r="F517" s="6"/>
      <c r="G517" s="6"/>
      <c r="M517" s="69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2">
      <c r="A518" s="6"/>
      <c r="B518" s="6"/>
      <c r="C518" s="6"/>
      <c r="D518" s="6"/>
      <c r="E518" s="6"/>
      <c r="F518" s="6"/>
      <c r="G518" s="6"/>
      <c r="M518" s="69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2">
      <c r="A519" s="6"/>
      <c r="B519" s="6"/>
      <c r="C519" s="6"/>
      <c r="D519" s="6"/>
      <c r="E519" s="6"/>
      <c r="F519" s="6"/>
      <c r="G519" s="6"/>
      <c r="M519" s="69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2">
      <c r="A520" s="6"/>
      <c r="B520" s="6"/>
      <c r="C520" s="6"/>
      <c r="D520" s="6"/>
      <c r="E520" s="6"/>
      <c r="F520" s="6"/>
      <c r="G520" s="6"/>
      <c r="M520" s="69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2">
      <c r="A521" s="6"/>
      <c r="B521" s="6"/>
      <c r="C521" s="6"/>
      <c r="D521" s="6"/>
      <c r="E521" s="6"/>
      <c r="F521" s="6"/>
      <c r="G521" s="6"/>
      <c r="M521" s="69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2">
      <c r="A522" s="6"/>
      <c r="B522" s="6"/>
      <c r="C522" s="6"/>
      <c r="D522" s="6"/>
      <c r="E522" s="6"/>
      <c r="F522" s="6"/>
      <c r="G522" s="6"/>
      <c r="M522" s="69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2">
      <c r="A523" s="6"/>
      <c r="B523" s="6"/>
      <c r="C523" s="6"/>
      <c r="D523" s="6"/>
      <c r="E523" s="6"/>
      <c r="F523" s="6"/>
      <c r="G523" s="6"/>
      <c r="M523" s="69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2">
      <c r="A524" s="6"/>
      <c r="B524" s="6"/>
      <c r="C524" s="6"/>
      <c r="D524" s="6"/>
      <c r="E524" s="6"/>
      <c r="F524" s="6"/>
      <c r="G524" s="6"/>
      <c r="M524" s="69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2">
      <c r="A525" s="6"/>
      <c r="B525" s="6"/>
      <c r="C525" s="6"/>
      <c r="D525" s="6"/>
      <c r="E525" s="6"/>
      <c r="F525" s="6"/>
      <c r="G525" s="6"/>
      <c r="M525" s="69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2">
      <c r="A526" s="6"/>
      <c r="B526" s="6"/>
      <c r="C526" s="6"/>
      <c r="D526" s="6"/>
      <c r="E526" s="6"/>
      <c r="F526" s="6"/>
      <c r="G526" s="6"/>
      <c r="M526" s="69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2">
      <c r="A527" s="6"/>
      <c r="B527" s="6"/>
      <c r="C527" s="6"/>
      <c r="D527" s="6"/>
      <c r="E527" s="6"/>
      <c r="F527" s="6"/>
      <c r="G527" s="6"/>
      <c r="M527" s="69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2">
      <c r="A528" s="6"/>
      <c r="B528" s="6"/>
      <c r="C528" s="6"/>
      <c r="D528" s="6"/>
      <c r="E528" s="6"/>
      <c r="F528" s="6"/>
      <c r="G528" s="6"/>
      <c r="M528" s="69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2">
      <c r="A529" s="6"/>
      <c r="B529" s="6"/>
      <c r="C529" s="6"/>
      <c r="D529" s="6"/>
      <c r="E529" s="6"/>
      <c r="F529" s="6"/>
      <c r="G529" s="6"/>
      <c r="M529" s="69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2">
      <c r="A530" s="6"/>
      <c r="B530" s="6"/>
      <c r="C530" s="6"/>
      <c r="D530" s="6"/>
      <c r="E530" s="6"/>
      <c r="F530" s="6"/>
      <c r="G530" s="6"/>
      <c r="M530" s="69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2">
      <c r="A531" s="6"/>
      <c r="B531" s="6"/>
      <c r="C531" s="6"/>
      <c r="D531" s="6"/>
      <c r="E531" s="6"/>
      <c r="F531" s="6"/>
      <c r="G531" s="6"/>
      <c r="M531" s="69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2">
      <c r="A532" s="6"/>
      <c r="B532" s="6"/>
      <c r="C532" s="6"/>
      <c r="D532" s="6"/>
      <c r="E532" s="6"/>
      <c r="F532" s="6"/>
      <c r="G532" s="6"/>
      <c r="M532" s="69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2">
      <c r="A533" s="6"/>
      <c r="B533" s="6"/>
      <c r="C533" s="6"/>
      <c r="D533" s="6"/>
      <c r="E533" s="6"/>
      <c r="F533" s="6"/>
      <c r="G533" s="6"/>
      <c r="M533" s="69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2">
      <c r="A534" s="6"/>
      <c r="B534" s="6"/>
      <c r="C534" s="6"/>
      <c r="D534" s="6"/>
      <c r="E534" s="6"/>
      <c r="F534" s="6"/>
      <c r="G534" s="6"/>
      <c r="M534" s="69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2">
      <c r="A535" s="6"/>
      <c r="B535" s="6"/>
      <c r="C535" s="6"/>
      <c r="D535" s="6"/>
      <c r="E535" s="6"/>
      <c r="F535" s="6"/>
      <c r="G535" s="6"/>
      <c r="M535" s="69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2">
      <c r="A536" s="6"/>
      <c r="B536" s="6"/>
      <c r="C536" s="6"/>
      <c r="D536" s="6"/>
      <c r="E536" s="6"/>
      <c r="F536" s="6"/>
      <c r="G536" s="6"/>
      <c r="M536" s="69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2">
      <c r="A537" s="6"/>
      <c r="B537" s="6"/>
      <c r="C537" s="6"/>
      <c r="D537" s="6"/>
      <c r="E537" s="6"/>
      <c r="F537" s="6"/>
      <c r="G537" s="6"/>
      <c r="M537" s="69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2">
      <c r="A538" s="6"/>
      <c r="B538" s="6"/>
      <c r="C538" s="6"/>
      <c r="D538" s="6"/>
      <c r="E538" s="6"/>
      <c r="F538" s="6"/>
      <c r="G538" s="6"/>
      <c r="M538" s="69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2">
      <c r="A539" s="6"/>
      <c r="B539" s="6"/>
      <c r="C539" s="6"/>
      <c r="D539" s="6"/>
      <c r="E539" s="6"/>
      <c r="F539" s="6"/>
      <c r="G539" s="6"/>
      <c r="M539" s="69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2">
      <c r="A540" s="6"/>
      <c r="B540" s="6"/>
      <c r="C540" s="6"/>
      <c r="D540" s="6"/>
      <c r="E540" s="6"/>
      <c r="F540" s="6"/>
      <c r="G540" s="6"/>
      <c r="M540" s="69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2">
      <c r="A541" s="6"/>
      <c r="B541" s="6"/>
      <c r="C541" s="6"/>
      <c r="D541" s="6"/>
      <c r="E541" s="6"/>
      <c r="F541" s="6"/>
      <c r="G541" s="6"/>
      <c r="M541" s="69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2">
      <c r="A542" s="6"/>
      <c r="B542" s="6"/>
      <c r="C542" s="6"/>
      <c r="D542" s="6"/>
      <c r="E542" s="6"/>
      <c r="F542" s="6"/>
      <c r="G542" s="6"/>
      <c r="M542" s="69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2">
      <c r="A543" s="6"/>
      <c r="B543" s="6"/>
      <c r="C543" s="6"/>
      <c r="D543" s="6"/>
      <c r="E543" s="6"/>
      <c r="F543" s="6"/>
      <c r="G543" s="6"/>
      <c r="M543" s="69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2">
      <c r="A544" s="6"/>
      <c r="B544" s="6"/>
      <c r="C544" s="6"/>
      <c r="D544" s="6"/>
      <c r="E544" s="6"/>
      <c r="F544" s="6"/>
      <c r="G544" s="6"/>
      <c r="M544" s="69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2">
      <c r="A545" s="6"/>
      <c r="B545" s="6"/>
      <c r="C545" s="6"/>
      <c r="D545" s="6"/>
      <c r="E545" s="6"/>
      <c r="F545" s="6"/>
      <c r="G545" s="6"/>
      <c r="M545" s="69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2">
      <c r="A546" s="6"/>
      <c r="B546" s="6"/>
      <c r="C546" s="6"/>
      <c r="D546" s="6"/>
      <c r="E546" s="6"/>
      <c r="F546" s="6"/>
      <c r="G546" s="6"/>
      <c r="M546" s="69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2">
      <c r="A547" s="6"/>
      <c r="B547" s="6"/>
      <c r="C547" s="6"/>
      <c r="D547" s="6"/>
      <c r="E547" s="6"/>
      <c r="F547" s="6"/>
      <c r="G547" s="6"/>
      <c r="M547" s="69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2">
      <c r="A548" s="6"/>
      <c r="B548" s="6"/>
      <c r="C548" s="6"/>
      <c r="D548" s="6"/>
      <c r="E548" s="6"/>
      <c r="F548" s="6"/>
      <c r="G548" s="6"/>
      <c r="M548" s="69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2">
      <c r="A549" s="6"/>
      <c r="B549" s="6"/>
      <c r="C549" s="6"/>
      <c r="D549" s="6"/>
      <c r="E549" s="6"/>
      <c r="F549" s="6"/>
      <c r="G549" s="6"/>
      <c r="M549" s="69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2">
      <c r="A550" s="6"/>
      <c r="B550" s="6"/>
      <c r="C550" s="6"/>
      <c r="D550" s="6"/>
      <c r="E550" s="6"/>
      <c r="F550" s="6"/>
      <c r="G550" s="6"/>
      <c r="M550" s="69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2">
      <c r="A551" s="6"/>
      <c r="B551" s="6"/>
      <c r="C551" s="6"/>
      <c r="D551" s="6"/>
      <c r="E551" s="6"/>
      <c r="F551" s="6"/>
      <c r="G551" s="6"/>
      <c r="M551" s="69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2">
      <c r="A552" s="6"/>
      <c r="B552" s="6"/>
      <c r="C552" s="6"/>
      <c r="D552" s="6"/>
      <c r="E552" s="6"/>
      <c r="F552" s="6"/>
      <c r="G552" s="6"/>
      <c r="M552" s="69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2">
      <c r="A553" s="6"/>
      <c r="B553" s="6"/>
      <c r="C553" s="6"/>
      <c r="D553" s="6"/>
      <c r="E553" s="6"/>
      <c r="F553" s="6"/>
      <c r="G553" s="6"/>
      <c r="M553" s="69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2">
      <c r="A554" s="6"/>
      <c r="B554" s="6"/>
      <c r="C554" s="6"/>
      <c r="D554" s="6"/>
      <c r="E554" s="6"/>
      <c r="F554" s="6"/>
      <c r="G554" s="6"/>
      <c r="M554" s="69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2">
      <c r="A555" s="6"/>
      <c r="B555" s="6"/>
      <c r="C555" s="6"/>
      <c r="D555" s="6"/>
      <c r="E555" s="6"/>
      <c r="F555" s="6"/>
      <c r="G555" s="6"/>
      <c r="M555" s="69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2">
      <c r="A556" s="6"/>
      <c r="B556" s="6"/>
      <c r="C556" s="6"/>
      <c r="D556" s="6"/>
      <c r="E556" s="6"/>
      <c r="F556" s="6"/>
      <c r="G556" s="6"/>
      <c r="M556" s="69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2">
      <c r="A557" s="6"/>
      <c r="B557" s="6"/>
      <c r="C557" s="6"/>
      <c r="D557" s="6"/>
      <c r="E557" s="6"/>
      <c r="F557" s="6"/>
      <c r="G557" s="6"/>
      <c r="M557" s="69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2">
      <c r="A558" s="6"/>
      <c r="B558" s="6"/>
      <c r="C558" s="6"/>
      <c r="D558" s="6"/>
      <c r="E558" s="6"/>
      <c r="F558" s="6"/>
      <c r="G558" s="6"/>
      <c r="M558" s="69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2">
      <c r="A559" s="6"/>
      <c r="B559" s="6"/>
      <c r="C559" s="6"/>
      <c r="D559" s="6"/>
      <c r="E559" s="6"/>
      <c r="F559" s="6"/>
      <c r="G559" s="6"/>
      <c r="M559" s="69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2">
      <c r="A560" s="6"/>
      <c r="B560" s="6"/>
      <c r="C560" s="6"/>
      <c r="D560" s="6"/>
      <c r="E560" s="6"/>
      <c r="F560" s="6"/>
      <c r="G560" s="6"/>
      <c r="M560" s="69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2">
      <c r="A561" s="6"/>
      <c r="B561" s="6"/>
      <c r="C561" s="6"/>
      <c r="D561" s="6"/>
      <c r="E561" s="6"/>
      <c r="F561" s="6"/>
      <c r="G561" s="6"/>
      <c r="M561" s="69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2">
      <c r="A562" s="6"/>
      <c r="B562" s="6"/>
      <c r="C562" s="6"/>
      <c r="D562" s="6"/>
      <c r="E562" s="6"/>
      <c r="F562" s="6"/>
      <c r="G562" s="6"/>
      <c r="M562" s="69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2">
      <c r="A563" s="6"/>
      <c r="B563" s="6"/>
      <c r="C563" s="6"/>
      <c r="D563" s="6"/>
      <c r="E563" s="6"/>
      <c r="F563" s="6"/>
      <c r="G563" s="6"/>
      <c r="M563" s="69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2">
      <c r="A564" s="6"/>
      <c r="B564" s="6"/>
      <c r="C564" s="6"/>
      <c r="D564" s="6"/>
      <c r="E564" s="6"/>
      <c r="F564" s="6"/>
      <c r="G564" s="6"/>
      <c r="M564" s="69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2">
      <c r="A565" s="6"/>
      <c r="B565" s="6"/>
      <c r="C565" s="6"/>
      <c r="D565" s="6"/>
      <c r="E565" s="6"/>
      <c r="F565" s="6"/>
      <c r="G565" s="6"/>
      <c r="M565" s="69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2">
      <c r="A566" s="6"/>
      <c r="B566" s="6"/>
      <c r="C566" s="6"/>
      <c r="D566" s="6"/>
      <c r="E566" s="6"/>
      <c r="F566" s="6"/>
      <c r="G566" s="6"/>
      <c r="M566" s="69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2">
      <c r="A567" s="6"/>
      <c r="B567" s="6"/>
      <c r="C567" s="6"/>
      <c r="D567" s="6"/>
      <c r="E567" s="6"/>
      <c r="F567" s="6"/>
      <c r="G567" s="6"/>
      <c r="M567" s="69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2">
      <c r="A568" s="6"/>
      <c r="B568" s="6"/>
      <c r="C568" s="6"/>
      <c r="D568" s="6"/>
      <c r="E568" s="6"/>
      <c r="F568" s="6"/>
      <c r="G568" s="6"/>
      <c r="M568" s="69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2">
      <c r="A569" s="6"/>
      <c r="B569" s="6"/>
      <c r="C569" s="6"/>
      <c r="D569" s="6"/>
      <c r="E569" s="6"/>
      <c r="F569" s="6"/>
      <c r="G569" s="6"/>
      <c r="M569" s="69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2">
      <c r="A570" s="6"/>
      <c r="B570" s="6"/>
      <c r="C570" s="6"/>
      <c r="D570" s="6"/>
      <c r="E570" s="6"/>
      <c r="F570" s="6"/>
      <c r="G570" s="6"/>
      <c r="M570" s="69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2">
      <c r="A571" s="6"/>
      <c r="B571" s="6"/>
      <c r="C571" s="6"/>
      <c r="D571" s="6"/>
      <c r="E571" s="6"/>
      <c r="F571" s="6"/>
      <c r="G571" s="6"/>
      <c r="M571" s="69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2">
      <c r="A572" s="6"/>
      <c r="B572" s="6"/>
      <c r="C572" s="6"/>
      <c r="D572" s="6"/>
      <c r="E572" s="6"/>
      <c r="F572" s="6"/>
      <c r="G572" s="6"/>
      <c r="M572" s="69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2">
      <c r="A573" s="6"/>
      <c r="B573" s="6"/>
      <c r="C573" s="6"/>
      <c r="D573" s="6"/>
      <c r="E573" s="6"/>
      <c r="F573" s="6"/>
      <c r="G573" s="6"/>
      <c r="M573" s="69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2">
      <c r="A574" s="6"/>
      <c r="B574" s="6"/>
      <c r="C574" s="6"/>
      <c r="D574" s="6"/>
      <c r="E574" s="6"/>
      <c r="F574" s="6"/>
      <c r="G574" s="6"/>
      <c r="M574" s="69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2">
      <c r="A575" s="6"/>
      <c r="B575" s="6"/>
      <c r="C575" s="6"/>
      <c r="D575" s="6"/>
      <c r="E575" s="6"/>
      <c r="F575" s="6"/>
      <c r="G575" s="6"/>
      <c r="M575" s="69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2">
      <c r="A576" s="6"/>
      <c r="B576" s="6"/>
      <c r="C576" s="6"/>
      <c r="D576" s="6"/>
      <c r="E576" s="6"/>
      <c r="F576" s="6"/>
      <c r="G576" s="6"/>
      <c r="M576" s="69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2">
      <c r="A577" s="6"/>
      <c r="B577" s="6"/>
      <c r="C577" s="6"/>
      <c r="D577" s="6"/>
      <c r="E577" s="6"/>
      <c r="F577" s="6"/>
      <c r="G577" s="6"/>
      <c r="M577" s="69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2">
      <c r="A578" s="6"/>
      <c r="B578" s="6"/>
      <c r="C578" s="6"/>
      <c r="D578" s="6"/>
      <c r="E578" s="6"/>
      <c r="F578" s="6"/>
      <c r="G578" s="6"/>
      <c r="M578" s="69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2">
      <c r="A579" s="6"/>
      <c r="B579" s="6"/>
      <c r="C579" s="6"/>
      <c r="D579" s="6"/>
      <c r="E579" s="6"/>
      <c r="F579" s="6"/>
      <c r="G579" s="6"/>
      <c r="M579" s="69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2">
      <c r="A580" s="6"/>
      <c r="B580" s="6"/>
      <c r="C580" s="6"/>
      <c r="D580" s="6"/>
      <c r="E580" s="6"/>
      <c r="F580" s="6"/>
      <c r="G580" s="6"/>
      <c r="M580" s="69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2">
      <c r="A581" s="6"/>
      <c r="B581" s="6"/>
      <c r="C581" s="6"/>
      <c r="D581" s="6"/>
      <c r="E581" s="6"/>
      <c r="F581" s="6"/>
      <c r="G581" s="6"/>
      <c r="M581" s="69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2">
      <c r="A582" s="6"/>
      <c r="B582" s="6"/>
      <c r="C582" s="6"/>
      <c r="D582" s="6"/>
      <c r="E582" s="6"/>
      <c r="F582" s="6"/>
      <c r="G582" s="6"/>
      <c r="M582" s="69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2">
      <c r="A583" s="6"/>
      <c r="B583" s="6"/>
      <c r="C583" s="6"/>
      <c r="D583" s="6"/>
      <c r="E583" s="6"/>
      <c r="F583" s="6"/>
      <c r="G583" s="6"/>
      <c r="M583" s="69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2">
      <c r="A584" s="6"/>
      <c r="B584" s="6"/>
      <c r="C584" s="6"/>
      <c r="D584" s="6"/>
      <c r="E584" s="6"/>
      <c r="F584" s="6"/>
      <c r="G584" s="6"/>
      <c r="M584" s="69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2">
      <c r="A585" s="6"/>
      <c r="B585" s="6"/>
      <c r="C585" s="6"/>
      <c r="D585" s="6"/>
      <c r="E585" s="6"/>
      <c r="F585" s="6"/>
      <c r="G585" s="6"/>
      <c r="M585" s="69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2">
      <c r="A586" s="6"/>
      <c r="B586" s="6"/>
      <c r="C586" s="6"/>
      <c r="D586" s="6"/>
      <c r="E586" s="6"/>
      <c r="F586" s="6"/>
      <c r="G586" s="6"/>
      <c r="M586" s="69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2">
      <c r="A587" s="6"/>
      <c r="B587" s="6"/>
      <c r="C587" s="6"/>
      <c r="D587" s="6"/>
      <c r="E587" s="6"/>
      <c r="F587" s="6"/>
      <c r="G587" s="6"/>
      <c r="M587" s="69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2">
      <c r="A588" s="6"/>
      <c r="B588" s="6"/>
      <c r="C588" s="6"/>
      <c r="D588" s="6"/>
      <c r="E588" s="6"/>
      <c r="F588" s="6"/>
      <c r="G588" s="6"/>
      <c r="M588" s="69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2">
      <c r="A589" s="6"/>
      <c r="B589" s="6"/>
      <c r="C589" s="6"/>
      <c r="D589" s="6"/>
      <c r="E589" s="6"/>
      <c r="F589" s="6"/>
      <c r="G589" s="6"/>
      <c r="M589" s="69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2">
      <c r="A590" s="6"/>
      <c r="B590" s="6"/>
      <c r="C590" s="6"/>
      <c r="D590" s="6"/>
      <c r="E590" s="6"/>
      <c r="F590" s="6"/>
      <c r="G590" s="6"/>
      <c r="M590" s="69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2">
      <c r="A591" s="6"/>
      <c r="B591" s="6"/>
      <c r="C591" s="6"/>
      <c r="D591" s="6"/>
      <c r="E591" s="6"/>
      <c r="F591" s="6"/>
      <c r="G591" s="6"/>
      <c r="M591" s="69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2">
      <c r="A592" s="6"/>
      <c r="B592" s="6"/>
      <c r="C592" s="6"/>
      <c r="D592" s="6"/>
      <c r="E592" s="6"/>
      <c r="F592" s="6"/>
      <c r="G592" s="6"/>
      <c r="M592" s="69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2">
      <c r="A593" s="6"/>
      <c r="B593" s="6"/>
      <c r="C593" s="6"/>
      <c r="D593" s="6"/>
      <c r="E593" s="6"/>
      <c r="F593" s="6"/>
      <c r="G593" s="6"/>
      <c r="M593" s="69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2">
      <c r="A594" s="6"/>
      <c r="B594" s="6"/>
      <c r="C594" s="6"/>
      <c r="D594" s="6"/>
      <c r="E594" s="6"/>
      <c r="F594" s="6"/>
      <c r="G594" s="6"/>
      <c r="M594" s="69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2">
      <c r="A595" s="6"/>
      <c r="B595" s="6"/>
      <c r="C595" s="6"/>
      <c r="D595" s="6"/>
      <c r="E595" s="6"/>
      <c r="F595" s="6"/>
      <c r="G595" s="6"/>
      <c r="M595" s="69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2">
      <c r="A596" s="6"/>
      <c r="B596" s="6"/>
      <c r="C596" s="6"/>
      <c r="D596" s="6"/>
      <c r="E596" s="6"/>
      <c r="F596" s="6"/>
      <c r="G596" s="6"/>
      <c r="M596" s="69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2">
      <c r="A597" s="6"/>
      <c r="B597" s="6"/>
      <c r="C597" s="6"/>
      <c r="D597" s="6"/>
      <c r="E597" s="6"/>
      <c r="F597" s="6"/>
      <c r="G597" s="6"/>
      <c r="M597" s="69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2">
      <c r="A598" s="6"/>
      <c r="B598" s="6"/>
      <c r="C598" s="6"/>
      <c r="D598" s="6"/>
      <c r="E598" s="6"/>
      <c r="F598" s="6"/>
      <c r="G598" s="6"/>
      <c r="M598" s="69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2">
      <c r="A599" s="6"/>
      <c r="B599" s="6"/>
      <c r="C599" s="6"/>
      <c r="D599" s="6"/>
      <c r="E599" s="6"/>
      <c r="F599" s="6"/>
      <c r="G599" s="6"/>
      <c r="M599" s="69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2">
      <c r="A600" s="6"/>
      <c r="B600" s="6"/>
      <c r="C600" s="6"/>
      <c r="D600" s="6"/>
      <c r="E600" s="6"/>
      <c r="F600" s="6"/>
      <c r="G600" s="6"/>
      <c r="M600" s="69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2">
      <c r="A601" s="6"/>
      <c r="B601" s="6"/>
      <c r="C601" s="6"/>
      <c r="D601" s="6"/>
      <c r="E601" s="6"/>
      <c r="F601" s="6"/>
      <c r="G601" s="6"/>
      <c r="M601" s="69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2">
      <c r="A602" s="6"/>
      <c r="B602" s="6"/>
      <c r="C602" s="6"/>
      <c r="D602" s="6"/>
      <c r="E602" s="6"/>
      <c r="F602" s="6"/>
      <c r="G602" s="6"/>
      <c r="M602" s="69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2">
      <c r="A603" s="6"/>
      <c r="B603" s="6"/>
      <c r="C603" s="6"/>
      <c r="D603" s="6"/>
      <c r="E603" s="6"/>
      <c r="F603" s="6"/>
      <c r="G603" s="6"/>
      <c r="M603" s="69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2">
      <c r="A604" s="6"/>
      <c r="B604" s="6"/>
      <c r="C604" s="6"/>
      <c r="D604" s="6"/>
      <c r="E604" s="6"/>
      <c r="F604" s="6"/>
      <c r="G604" s="6"/>
      <c r="M604" s="69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2">
      <c r="A605" s="6"/>
      <c r="B605" s="6"/>
      <c r="C605" s="6"/>
      <c r="D605" s="6"/>
      <c r="E605" s="6"/>
      <c r="F605" s="6"/>
      <c r="G605" s="6"/>
      <c r="M605" s="69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2">
      <c r="A606" s="6"/>
      <c r="B606" s="6"/>
      <c r="C606" s="6"/>
      <c r="D606" s="6"/>
      <c r="E606" s="6"/>
      <c r="F606" s="6"/>
      <c r="G606" s="6"/>
      <c r="M606" s="69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2">
      <c r="A607" s="6"/>
      <c r="B607" s="6"/>
      <c r="C607" s="6"/>
      <c r="D607" s="6"/>
      <c r="E607" s="6"/>
      <c r="F607" s="6"/>
      <c r="G607" s="6"/>
      <c r="M607" s="69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2">
      <c r="A608" s="6"/>
      <c r="B608" s="6"/>
      <c r="C608" s="6"/>
      <c r="D608" s="6"/>
      <c r="E608" s="6"/>
      <c r="F608" s="6"/>
      <c r="G608" s="6"/>
      <c r="M608" s="69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2">
      <c r="A609" s="6"/>
      <c r="B609" s="6"/>
      <c r="C609" s="6"/>
      <c r="D609" s="6"/>
      <c r="E609" s="6"/>
      <c r="F609" s="6"/>
      <c r="G609" s="6"/>
      <c r="M609" s="69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2">
      <c r="A610" s="6"/>
      <c r="B610" s="6"/>
      <c r="C610" s="6"/>
      <c r="D610" s="6"/>
      <c r="E610" s="6"/>
      <c r="F610" s="6"/>
      <c r="G610" s="6"/>
      <c r="M610" s="69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2">
      <c r="A611" s="6"/>
      <c r="B611" s="6"/>
      <c r="C611" s="6"/>
      <c r="D611" s="6"/>
      <c r="E611" s="6"/>
      <c r="F611" s="6"/>
      <c r="G611" s="6"/>
      <c r="M611" s="69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2">
      <c r="A612" s="6"/>
      <c r="B612" s="6"/>
      <c r="C612" s="6"/>
      <c r="D612" s="6"/>
      <c r="E612" s="6"/>
      <c r="F612" s="6"/>
      <c r="G612" s="6"/>
      <c r="M612" s="69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2">
      <c r="A613" s="6"/>
      <c r="B613" s="6"/>
      <c r="C613" s="6"/>
      <c r="D613" s="6"/>
      <c r="E613" s="6"/>
      <c r="F613" s="6"/>
      <c r="G613" s="6"/>
      <c r="M613" s="69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2">
      <c r="A614" s="6"/>
      <c r="B614" s="6"/>
      <c r="C614" s="6"/>
      <c r="D614" s="6"/>
      <c r="E614" s="6"/>
      <c r="F614" s="6"/>
      <c r="G614" s="6"/>
      <c r="M614" s="69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2">
      <c r="A615" s="6"/>
      <c r="B615" s="6"/>
      <c r="C615" s="6"/>
      <c r="D615" s="6"/>
      <c r="E615" s="6"/>
      <c r="F615" s="6"/>
      <c r="G615" s="6"/>
      <c r="M615" s="69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2">
      <c r="A616" s="6"/>
      <c r="B616" s="6"/>
      <c r="C616" s="6"/>
      <c r="D616" s="6"/>
      <c r="E616" s="6"/>
      <c r="F616" s="6"/>
      <c r="G616" s="6"/>
      <c r="M616" s="69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2">
      <c r="A617" s="6"/>
      <c r="B617" s="6"/>
      <c r="C617" s="6"/>
      <c r="D617" s="6"/>
      <c r="E617" s="6"/>
      <c r="F617" s="6"/>
      <c r="G617" s="6"/>
      <c r="M617" s="69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2">
      <c r="A618" s="6"/>
      <c r="B618" s="6"/>
      <c r="C618" s="6"/>
      <c r="D618" s="6"/>
      <c r="E618" s="6"/>
      <c r="F618" s="6"/>
      <c r="G618" s="6"/>
      <c r="M618" s="69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2">
      <c r="A619" s="6"/>
      <c r="B619" s="6"/>
      <c r="C619" s="6"/>
      <c r="D619" s="6"/>
      <c r="E619" s="6"/>
      <c r="F619" s="6"/>
      <c r="G619" s="6"/>
      <c r="M619" s="69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2">
      <c r="A620" s="6"/>
      <c r="B620" s="6"/>
      <c r="C620" s="6"/>
      <c r="D620" s="6"/>
      <c r="E620" s="6"/>
      <c r="F620" s="6"/>
      <c r="G620" s="6"/>
      <c r="M620" s="69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2">
      <c r="A621" s="6"/>
      <c r="B621" s="6"/>
      <c r="C621" s="6"/>
      <c r="D621" s="6"/>
      <c r="E621" s="6"/>
      <c r="F621" s="6"/>
      <c r="G621" s="6"/>
      <c r="M621" s="69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2">
      <c r="A622" s="6"/>
      <c r="B622" s="6"/>
      <c r="C622" s="6"/>
      <c r="D622" s="6"/>
      <c r="E622" s="6"/>
      <c r="F622" s="6"/>
      <c r="G622" s="6"/>
      <c r="M622" s="69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2">
      <c r="A623" s="6"/>
      <c r="B623" s="6"/>
      <c r="C623" s="6"/>
      <c r="D623" s="6"/>
      <c r="E623" s="6"/>
      <c r="F623" s="6"/>
      <c r="G623" s="6"/>
      <c r="M623" s="69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2">
      <c r="A624" s="6"/>
      <c r="B624" s="6"/>
      <c r="C624" s="6"/>
      <c r="D624" s="6"/>
      <c r="E624" s="6"/>
      <c r="F624" s="6"/>
      <c r="G624" s="6"/>
      <c r="M624" s="69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2">
      <c r="A625" s="6"/>
      <c r="B625" s="6"/>
      <c r="C625" s="6"/>
      <c r="D625" s="6"/>
      <c r="E625" s="6"/>
      <c r="F625" s="6"/>
      <c r="G625" s="6"/>
      <c r="M625" s="69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2">
      <c r="A626" s="6"/>
      <c r="B626" s="6"/>
      <c r="C626" s="6"/>
      <c r="D626" s="6"/>
      <c r="E626" s="6"/>
      <c r="F626" s="6"/>
      <c r="G626" s="6"/>
      <c r="M626" s="69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2">
      <c r="A627" s="6"/>
      <c r="B627" s="6"/>
      <c r="C627" s="6"/>
      <c r="D627" s="6"/>
      <c r="E627" s="6"/>
      <c r="F627" s="6"/>
      <c r="G627" s="6"/>
      <c r="M627" s="69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2">
      <c r="A628" s="6"/>
      <c r="B628" s="6"/>
      <c r="C628" s="6"/>
      <c r="D628" s="6"/>
      <c r="E628" s="6"/>
      <c r="F628" s="6"/>
      <c r="G628" s="6"/>
      <c r="M628" s="69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2">
      <c r="A629" s="6"/>
      <c r="B629" s="6"/>
      <c r="C629" s="6"/>
      <c r="D629" s="6"/>
      <c r="E629" s="6"/>
      <c r="F629" s="6"/>
      <c r="G629" s="6"/>
      <c r="M629" s="69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2">
      <c r="A630" s="6"/>
      <c r="B630" s="6"/>
      <c r="C630" s="6"/>
      <c r="D630" s="6"/>
      <c r="E630" s="6"/>
      <c r="F630" s="6"/>
      <c r="G630" s="6"/>
      <c r="M630" s="69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2">
      <c r="A631" s="6"/>
      <c r="B631" s="6"/>
      <c r="C631" s="6"/>
      <c r="D631" s="6"/>
      <c r="E631" s="6"/>
      <c r="F631" s="6"/>
      <c r="G631" s="6"/>
      <c r="M631" s="69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2">
      <c r="A632" s="6"/>
      <c r="B632" s="6"/>
      <c r="C632" s="6"/>
      <c r="D632" s="6"/>
      <c r="E632" s="6"/>
      <c r="F632" s="6"/>
      <c r="G632" s="6"/>
      <c r="M632" s="69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2">
      <c r="A633" s="6"/>
      <c r="B633" s="6"/>
      <c r="C633" s="6"/>
      <c r="D633" s="6"/>
      <c r="E633" s="6"/>
      <c r="F633" s="6"/>
      <c r="G633" s="6"/>
      <c r="M633" s="69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2">
      <c r="A634" s="6"/>
      <c r="B634" s="6"/>
      <c r="C634" s="6"/>
      <c r="D634" s="6"/>
      <c r="E634" s="6"/>
      <c r="F634" s="6"/>
      <c r="G634" s="6"/>
      <c r="M634" s="69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2">
      <c r="A635" s="6"/>
      <c r="B635" s="6"/>
      <c r="C635" s="6"/>
      <c r="D635" s="6"/>
      <c r="E635" s="6"/>
      <c r="F635" s="6"/>
      <c r="G635" s="6"/>
      <c r="M635" s="69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2">
      <c r="A636" s="6"/>
      <c r="B636" s="6"/>
      <c r="C636" s="6"/>
      <c r="D636" s="6"/>
      <c r="E636" s="6"/>
      <c r="F636" s="6"/>
      <c r="G636" s="6"/>
      <c r="M636" s="69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2">
      <c r="A637" s="6"/>
      <c r="B637" s="6"/>
      <c r="C637" s="6"/>
      <c r="D637" s="6"/>
      <c r="E637" s="6"/>
      <c r="F637" s="6"/>
      <c r="G637" s="6"/>
      <c r="M637" s="69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2">
      <c r="A638" s="6"/>
      <c r="B638" s="6"/>
      <c r="C638" s="6"/>
      <c r="D638" s="6"/>
      <c r="E638" s="6"/>
      <c r="F638" s="6"/>
      <c r="G638" s="6"/>
      <c r="M638" s="69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2">
      <c r="A639" s="6"/>
      <c r="B639" s="6"/>
      <c r="C639" s="6"/>
      <c r="D639" s="6"/>
      <c r="E639" s="6"/>
      <c r="F639" s="6"/>
      <c r="G639" s="6"/>
      <c r="M639" s="69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2">
      <c r="A640" s="6"/>
      <c r="B640" s="6"/>
      <c r="C640" s="6"/>
      <c r="D640" s="6"/>
      <c r="E640" s="6"/>
      <c r="F640" s="6"/>
      <c r="G640" s="6"/>
      <c r="M640" s="69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2">
      <c r="A641" s="6"/>
      <c r="B641" s="6"/>
      <c r="C641" s="6"/>
      <c r="D641" s="6"/>
      <c r="E641" s="6"/>
      <c r="F641" s="6"/>
      <c r="G641" s="6"/>
      <c r="M641" s="69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2">
      <c r="A642" s="6"/>
      <c r="B642" s="6"/>
      <c r="C642" s="6"/>
      <c r="D642" s="6"/>
      <c r="E642" s="6"/>
      <c r="F642" s="6"/>
      <c r="G642" s="6"/>
      <c r="M642" s="69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2">
      <c r="A643" s="6"/>
      <c r="B643" s="6"/>
      <c r="C643" s="6"/>
      <c r="D643" s="6"/>
      <c r="E643" s="6"/>
      <c r="F643" s="6"/>
      <c r="G643" s="6"/>
      <c r="M643" s="69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2">
      <c r="A644" s="6"/>
      <c r="B644" s="6"/>
      <c r="C644" s="6"/>
      <c r="D644" s="6"/>
      <c r="E644" s="6"/>
      <c r="F644" s="6"/>
      <c r="G644" s="6"/>
      <c r="M644" s="69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2">
      <c r="A645" s="6"/>
      <c r="B645" s="6"/>
      <c r="C645" s="6"/>
      <c r="D645" s="6"/>
      <c r="E645" s="6"/>
      <c r="F645" s="6"/>
      <c r="G645" s="6"/>
      <c r="M645" s="69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2">
      <c r="A646" s="6"/>
      <c r="B646" s="6"/>
      <c r="C646" s="6"/>
      <c r="D646" s="6"/>
      <c r="E646" s="6"/>
      <c r="F646" s="6"/>
      <c r="G646" s="6"/>
      <c r="M646" s="69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2">
      <c r="A647" s="6"/>
      <c r="B647" s="6"/>
      <c r="C647" s="6"/>
      <c r="D647" s="6"/>
      <c r="E647" s="6"/>
      <c r="F647" s="6"/>
      <c r="G647" s="6"/>
      <c r="M647" s="69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2">
      <c r="A648" s="6"/>
      <c r="B648" s="6"/>
      <c r="C648" s="6"/>
      <c r="D648" s="6"/>
      <c r="E648" s="6"/>
      <c r="F648" s="6"/>
      <c r="G648" s="6"/>
      <c r="M648" s="69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2">
      <c r="A649" s="6"/>
      <c r="B649" s="6"/>
      <c r="C649" s="6"/>
      <c r="D649" s="6"/>
      <c r="E649" s="6"/>
      <c r="F649" s="6"/>
      <c r="G649" s="6"/>
      <c r="M649" s="69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2">
      <c r="A650" s="6"/>
      <c r="B650" s="6"/>
      <c r="C650" s="6"/>
      <c r="D650" s="6"/>
      <c r="E650" s="6"/>
      <c r="F650" s="6"/>
      <c r="G650" s="6"/>
      <c r="M650" s="69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2">
      <c r="A651" s="6"/>
      <c r="B651" s="6"/>
      <c r="C651" s="6"/>
      <c r="D651" s="6"/>
      <c r="E651" s="6"/>
      <c r="F651" s="6"/>
      <c r="G651" s="6"/>
      <c r="M651" s="69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2">
      <c r="A652" s="6"/>
      <c r="B652" s="6"/>
      <c r="C652" s="6"/>
      <c r="D652" s="6"/>
      <c r="E652" s="6"/>
      <c r="F652" s="6"/>
      <c r="G652" s="6"/>
      <c r="M652" s="69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2">
      <c r="A653" s="6"/>
      <c r="B653" s="6"/>
      <c r="C653" s="6"/>
      <c r="D653" s="6"/>
      <c r="E653" s="6"/>
      <c r="F653" s="6"/>
      <c r="G653" s="6"/>
      <c r="M653" s="69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2">
      <c r="A654" s="6"/>
      <c r="B654" s="6"/>
      <c r="C654" s="6"/>
      <c r="D654" s="6"/>
      <c r="E654" s="6"/>
      <c r="F654" s="6"/>
      <c r="G654" s="6"/>
      <c r="M654" s="69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2">
      <c r="A655" s="6"/>
      <c r="B655" s="6"/>
      <c r="C655" s="6"/>
      <c r="D655" s="6"/>
      <c r="E655" s="6"/>
      <c r="F655" s="6"/>
      <c r="G655" s="6"/>
      <c r="M655" s="69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2">
      <c r="A656" s="6"/>
      <c r="B656" s="6"/>
      <c r="C656" s="6"/>
      <c r="D656" s="6"/>
      <c r="E656" s="6"/>
      <c r="F656" s="6"/>
      <c r="G656" s="6"/>
      <c r="M656" s="69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2">
      <c r="A657" s="6"/>
      <c r="B657" s="6"/>
      <c r="C657" s="6"/>
      <c r="D657" s="6"/>
      <c r="E657" s="6"/>
      <c r="F657" s="6"/>
      <c r="G657" s="6"/>
      <c r="M657" s="69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2">
      <c r="A658" s="6"/>
      <c r="B658" s="6"/>
      <c r="C658" s="6"/>
      <c r="D658" s="6"/>
      <c r="E658" s="6"/>
      <c r="F658" s="6"/>
      <c r="G658" s="6"/>
      <c r="M658" s="69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2">
      <c r="A659" s="6"/>
      <c r="B659" s="6"/>
      <c r="C659" s="6"/>
      <c r="D659" s="6"/>
      <c r="E659" s="6"/>
      <c r="F659" s="6"/>
      <c r="G659" s="6"/>
      <c r="M659" s="69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2">
      <c r="A660" s="6"/>
      <c r="B660" s="6"/>
      <c r="C660" s="6"/>
      <c r="D660" s="6"/>
      <c r="E660" s="6"/>
      <c r="F660" s="6"/>
      <c r="G660" s="6"/>
      <c r="M660" s="69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2">
      <c r="A661" s="6"/>
      <c r="B661" s="6"/>
      <c r="C661" s="6"/>
      <c r="D661" s="6"/>
      <c r="E661" s="6"/>
      <c r="F661" s="6"/>
      <c r="G661" s="6"/>
      <c r="M661" s="69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2">
      <c r="A662" s="6"/>
      <c r="B662" s="6"/>
      <c r="C662" s="6"/>
      <c r="D662" s="6"/>
      <c r="E662" s="6"/>
      <c r="F662" s="6"/>
      <c r="G662" s="6"/>
      <c r="M662" s="69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2">
      <c r="A663" s="6"/>
      <c r="B663" s="6"/>
      <c r="C663" s="6"/>
      <c r="D663" s="6"/>
      <c r="E663" s="6"/>
      <c r="F663" s="6"/>
      <c r="G663" s="6"/>
      <c r="M663" s="69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2">
      <c r="A664" s="6"/>
      <c r="B664" s="6"/>
      <c r="C664" s="6"/>
      <c r="D664" s="6"/>
      <c r="E664" s="6"/>
      <c r="F664" s="6"/>
      <c r="G664" s="6"/>
      <c r="M664" s="69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2">
      <c r="A665" s="6"/>
      <c r="B665" s="6"/>
      <c r="C665" s="6"/>
      <c r="D665" s="6"/>
      <c r="E665" s="6"/>
      <c r="F665" s="6"/>
      <c r="G665" s="6"/>
      <c r="M665" s="69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2">
      <c r="A666" s="6"/>
      <c r="B666" s="6"/>
      <c r="C666" s="6"/>
      <c r="D666" s="6"/>
      <c r="E666" s="6"/>
      <c r="F666" s="6"/>
      <c r="G666" s="6"/>
      <c r="M666" s="69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2">
      <c r="A667" s="6"/>
      <c r="B667" s="6"/>
      <c r="C667" s="6"/>
      <c r="D667" s="6"/>
      <c r="E667" s="6"/>
      <c r="F667" s="6"/>
      <c r="G667" s="6"/>
      <c r="M667" s="69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2">
      <c r="A668" s="6"/>
      <c r="B668" s="6"/>
      <c r="C668" s="6"/>
      <c r="D668" s="6"/>
      <c r="E668" s="6"/>
      <c r="F668" s="6"/>
      <c r="G668" s="6"/>
      <c r="M668" s="69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2">
      <c r="A669" s="6"/>
      <c r="B669" s="6"/>
      <c r="C669" s="6"/>
      <c r="D669" s="6"/>
      <c r="E669" s="6"/>
      <c r="F669" s="6"/>
      <c r="G669" s="6"/>
      <c r="M669" s="69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2">
      <c r="A670" s="6"/>
      <c r="B670" s="6"/>
      <c r="C670" s="6"/>
      <c r="D670" s="6"/>
      <c r="E670" s="6"/>
      <c r="F670" s="6"/>
      <c r="G670" s="6"/>
      <c r="M670" s="69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2">
      <c r="A671" s="6"/>
      <c r="B671" s="6"/>
      <c r="C671" s="6"/>
      <c r="D671" s="6"/>
      <c r="E671" s="6"/>
      <c r="F671" s="6"/>
      <c r="G671" s="6"/>
      <c r="M671" s="69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2">
      <c r="A672" s="6"/>
      <c r="B672" s="6"/>
      <c r="C672" s="6"/>
      <c r="D672" s="6"/>
      <c r="E672" s="6"/>
      <c r="F672" s="6"/>
      <c r="G672" s="6"/>
      <c r="M672" s="69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2">
      <c r="A673" s="6"/>
      <c r="B673" s="6"/>
      <c r="C673" s="6"/>
      <c r="D673" s="6"/>
      <c r="E673" s="6"/>
      <c r="F673" s="6"/>
      <c r="G673" s="6"/>
      <c r="M673" s="69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2">
      <c r="A674" s="6"/>
      <c r="B674" s="6"/>
      <c r="C674" s="6"/>
      <c r="D674" s="6"/>
      <c r="E674" s="6"/>
      <c r="F674" s="6"/>
      <c r="G674" s="6"/>
      <c r="M674" s="69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2">
      <c r="A675" s="6"/>
      <c r="B675" s="6"/>
      <c r="C675" s="6"/>
      <c r="D675" s="6"/>
      <c r="E675" s="6"/>
      <c r="F675" s="6"/>
      <c r="G675" s="6"/>
      <c r="M675" s="69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2">
      <c r="A676" s="6"/>
      <c r="B676" s="6"/>
      <c r="C676" s="6"/>
      <c r="D676" s="6"/>
      <c r="E676" s="6"/>
      <c r="F676" s="6"/>
      <c r="G676" s="6"/>
      <c r="M676" s="69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2">
      <c r="A677" s="6"/>
      <c r="B677" s="6"/>
      <c r="C677" s="6"/>
      <c r="D677" s="6"/>
      <c r="E677" s="6"/>
      <c r="F677" s="6"/>
      <c r="G677" s="6"/>
      <c r="M677" s="69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2">
      <c r="A678" s="6"/>
      <c r="B678" s="6"/>
      <c r="C678" s="6"/>
      <c r="D678" s="6"/>
      <c r="E678" s="6"/>
      <c r="F678" s="6"/>
      <c r="G678" s="6"/>
      <c r="M678" s="69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2">
      <c r="A679" s="6"/>
      <c r="B679" s="6"/>
      <c r="C679" s="6"/>
      <c r="D679" s="6"/>
      <c r="E679" s="6"/>
      <c r="F679" s="6"/>
      <c r="G679" s="6"/>
      <c r="M679" s="69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2">
      <c r="A680" s="6"/>
      <c r="B680" s="6"/>
      <c r="C680" s="6"/>
      <c r="D680" s="6"/>
      <c r="E680" s="6"/>
      <c r="F680" s="6"/>
      <c r="G680" s="6"/>
      <c r="M680" s="69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2">
      <c r="A681" s="6"/>
      <c r="B681" s="6"/>
      <c r="C681" s="6"/>
      <c r="D681" s="6"/>
      <c r="E681" s="6"/>
      <c r="F681" s="6"/>
      <c r="G681" s="6"/>
      <c r="M681" s="69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2">
      <c r="A682" s="6"/>
      <c r="B682" s="6"/>
      <c r="C682" s="6"/>
      <c r="D682" s="6"/>
      <c r="E682" s="6"/>
      <c r="F682" s="6"/>
      <c r="G682" s="6"/>
      <c r="M682" s="69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2">
      <c r="A683" s="6"/>
      <c r="B683" s="6"/>
      <c r="C683" s="6"/>
      <c r="D683" s="6"/>
      <c r="E683" s="6"/>
      <c r="F683" s="6"/>
      <c r="G683" s="6"/>
      <c r="M683" s="69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2">
      <c r="A684" s="6"/>
      <c r="B684" s="6"/>
      <c r="C684" s="6"/>
      <c r="D684" s="6"/>
      <c r="E684" s="6"/>
      <c r="F684" s="6"/>
      <c r="G684" s="6"/>
      <c r="M684" s="69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2">
      <c r="A685" s="6"/>
      <c r="B685" s="6"/>
      <c r="C685" s="6"/>
      <c r="D685" s="6"/>
      <c r="E685" s="6"/>
      <c r="F685" s="6"/>
      <c r="G685" s="6"/>
      <c r="M685" s="69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2">
      <c r="A686" s="6"/>
      <c r="B686" s="6"/>
      <c r="C686" s="6"/>
      <c r="D686" s="6"/>
      <c r="E686" s="6"/>
      <c r="F686" s="6"/>
      <c r="G686" s="6"/>
      <c r="M686" s="69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2">
      <c r="A687" s="6"/>
      <c r="B687" s="6"/>
      <c r="C687" s="6"/>
      <c r="D687" s="6"/>
      <c r="E687" s="6"/>
      <c r="F687" s="6"/>
      <c r="G687" s="6"/>
      <c r="M687" s="69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2">
      <c r="A688" s="6"/>
      <c r="B688" s="6"/>
      <c r="C688" s="6"/>
      <c r="D688" s="6"/>
      <c r="E688" s="6"/>
      <c r="F688" s="6"/>
      <c r="G688" s="6"/>
      <c r="M688" s="69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2">
      <c r="A689" s="6"/>
      <c r="B689" s="6"/>
      <c r="C689" s="6"/>
      <c r="D689" s="6"/>
      <c r="E689" s="6"/>
      <c r="F689" s="6"/>
      <c r="G689" s="6"/>
      <c r="M689" s="69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2">
      <c r="A690" s="6"/>
      <c r="B690" s="6"/>
      <c r="C690" s="6"/>
      <c r="D690" s="6"/>
      <c r="E690" s="6"/>
      <c r="F690" s="6"/>
      <c r="G690" s="6"/>
      <c r="M690" s="69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2">
      <c r="A691" s="6"/>
      <c r="B691" s="6"/>
      <c r="C691" s="6"/>
      <c r="D691" s="6"/>
      <c r="E691" s="6"/>
      <c r="F691" s="6"/>
      <c r="G691" s="6"/>
      <c r="M691" s="69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2">
      <c r="A692" s="6"/>
      <c r="B692" s="6"/>
      <c r="C692" s="6"/>
      <c r="D692" s="6"/>
      <c r="E692" s="6"/>
      <c r="F692" s="6"/>
      <c r="G692" s="6"/>
      <c r="M692" s="69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2">
      <c r="A693" s="6"/>
      <c r="B693" s="6"/>
      <c r="C693" s="6"/>
      <c r="D693" s="6"/>
      <c r="E693" s="6"/>
      <c r="F693" s="6"/>
      <c r="G693" s="6"/>
      <c r="M693" s="69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2">
      <c r="A694" s="6"/>
      <c r="B694" s="6"/>
      <c r="C694" s="6"/>
      <c r="D694" s="6"/>
      <c r="E694" s="6"/>
      <c r="F694" s="6"/>
      <c r="G694" s="6"/>
      <c r="M694" s="69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2">
      <c r="A695" s="6"/>
      <c r="B695" s="6"/>
      <c r="C695" s="6"/>
      <c r="D695" s="6"/>
      <c r="E695" s="6"/>
      <c r="F695" s="6"/>
      <c r="G695" s="6"/>
      <c r="M695" s="69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2">
      <c r="A696" s="6"/>
      <c r="B696" s="6"/>
      <c r="C696" s="6"/>
      <c r="D696" s="6"/>
      <c r="E696" s="6"/>
      <c r="F696" s="6"/>
      <c r="G696" s="6"/>
      <c r="M696" s="69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2">
      <c r="A697" s="6"/>
      <c r="B697" s="6"/>
      <c r="C697" s="6"/>
      <c r="D697" s="6"/>
      <c r="E697" s="6"/>
      <c r="F697" s="6"/>
      <c r="G697" s="6"/>
      <c r="M697" s="69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2">
      <c r="A698" s="6"/>
      <c r="B698" s="6"/>
      <c r="C698" s="6"/>
      <c r="D698" s="6"/>
      <c r="E698" s="6"/>
      <c r="F698" s="6"/>
      <c r="G698" s="6"/>
      <c r="M698" s="69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2">
      <c r="A699" s="6"/>
      <c r="B699" s="6"/>
      <c r="C699" s="6"/>
      <c r="D699" s="6"/>
      <c r="E699" s="6"/>
      <c r="F699" s="6"/>
      <c r="G699" s="6"/>
      <c r="M699" s="69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2">
      <c r="A700" s="6"/>
      <c r="B700" s="6"/>
      <c r="C700" s="6"/>
      <c r="D700" s="6"/>
      <c r="E700" s="6"/>
      <c r="F700" s="6"/>
      <c r="G700" s="6"/>
      <c r="M700" s="69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2">
      <c r="A701" s="6"/>
      <c r="B701" s="6"/>
      <c r="C701" s="6"/>
      <c r="D701" s="6"/>
      <c r="E701" s="6"/>
      <c r="F701" s="6"/>
      <c r="G701" s="6"/>
      <c r="M701" s="69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2">
      <c r="A702" s="6"/>
      <c r="B702" s="6"/>
      <c r="C702" s="6"/>
      <c r="D702" s="6"/>
      <c r="E702" s="6"/>
      <c r="F702" s="6"/>
      <c r="G702" s="6"/>
      <c r="M702" s="69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2">
      <c r="A703" s="6"/>
      <c r="B703" s="6"/>
      <c r="C703" s="6"/>
      <c r="D703" s="6"/>
      <c r="E703" s="6"/>
      <c r="F703" s="6"/>
      <c r="G703" s="6"/>
      <c r="M703" s="69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2">
      <c r="A704" s="6"/>
      <c r="B704" s="6"/>
      <c r="C704" s="6"/>
      <c r="D704" s="6"/>
      <c r="E704" s="6"/>
      <c r="F704" s="6"/>
      <c r="G704" s="6"/>
      <c r="M704" s="69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2">
      <c r="A705" s="6"/>
      <c r="B705" s="6"/>
      <c r="C705" s="6"/>
      <c r="D705" s="6"/>
      <c r="E705" s="6"/>
      <c r="F705" s="6"/>
      <c r="G705" s="6"/>
      <c r="M705" s="69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2">
      <c r="A706" s="6"/>
      <c r="B706" s="6"/>
      <c r="C706" s="6"/>
      <c r="D706" s="6"/>
      <c r="E706" s="6"/>
      <c r="F706" s="6"/>
      <c r="G706" s="6"/>
      <c r="M706" s="69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2">
      <c r="A707" s="6"/>
      <c r="B707" s="6"/>
      <c r="C707" s="6"/>
      <c r="D707" s="6"/>
      <c r="E707" s="6"/>
      <c r="F707" s="6"/>
      <c r="G707" s="6"/>
      <c r="M707" s="69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2">
      <c r="A708" s="6"/>
      <c r="B708" s="6"/>
      <c r="C708" s="6"/>
      <c r="D708" s="6"/>
      <c r="E708" s="6"/>
      <c r="F708" s="6"/>
      <c r="G708" s="6"/>
      <c r="M708" s="69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2">
      <c r="A709" s="6"/>
      <c r="B709" s="6"/>
      <c r="C709" s="6"/>
      <c r="D709" s="6"/>
      <c r="E709" s="6"/>
      <c r="F709" s="6"/>
      <c r="G709" s="6"/>
      <c r="M709" s="69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2">
      <c r="A710" s="6"/>
      <c r="B710" s="6"/>
      <c r="C710" s="6"/>
      <c r="D710" s="6"/>
      <c r="E710" s="6"/>
      <c r="F710" s="6"/>
      <c r="G710" s="6"/>
      <c r="M710" s="69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2">
      <c r="A711" s="6"/>
      <c r="B711" s="6"/>
      <c r="C711" s="6"/>
      <c r="D711" s="6"/>
      <c r="E711" s="6"/>
      <c r="F711" s="6"/>
      <c r="G711" s="6"/>
      <c r="M711" s="69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2">
      <c r="A712" s="6"/>
      <c r="B712" s="6"/>
      <c r="C712" s="6"/>
      <c r="D712" s="6"/>
      <c r="E712" s="6"/>
      <c r="F712" s="6"/>
      <c r="G712" s="6"/>
      <c r="M712" s="69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2">
      <c r="A713" s="6"/>
      <c r="B713" s="6"/>
      <c r="C713" s="6"/>
      <c r="D713" s="6"/>
      <c r="E713" s="6"/>
      <c r="F713" s="6"/>
      <c r="G713" s="6"/>
      <c r="M713" s="69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2">
      <c r="A714" s="6"/>
      <c r="B714" s="6"/>
      <c r="C714" s="6"/>
      <c r="D714" s="6"/>
      <c r="E714" s="6"/>
      <c r="F714" s="6"/>
      <c r="G714" s="6"/>
      <c r="M714" s="69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2">
      <c r="A715" s="6"/>
      <c r="B715" s="6"/>
      <c r="C715" s="6"/>
      <c r="D715" s="6"/>
      <c r="E715" s="6"/>
      <c r="F715" s="6"/>
      <c r="G715" s="6"/>
      <c r="M715" s="69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2">
      <c r="A716" s="6"/>
      <c r="B716" s="6"/>
      <c r="C716" s="6"/>
      <c r="D716" s="6"/>
      <c r="E716" s="6"/>
      <c r="F716" s="6"/>
      <c r="G716" s="6"/>
      <c r="M716" s="69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2">
      <c r="A717" s="6"/>
      <c r="B717" s="6"/>
      <c r="C717" s="6"/>
      <c r="D717" s="6"/>
      <c r="E717" s="6"/>
      <c r="F717" s="6"/>
      <c r="G717" s="6"/>
      <c r="M717" s="69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2">
      <c r="A718" s="6"/>
      <c r="B718" s="6"/>
      <c r="C718" s="6"/>
      <c r="D718" s="6"/>
      <c r="E718" s="6"/>
      <c r="F718" s="6"/>
      <c r="G718" s="6"/>
      <c r="M718" s="69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2">
      <c r="A719" s="6"/>
      <c r="B719" s="6"/>
      <c r="C719" s="6"/>
      <c r="D719" s="6"/>
      <c r="E719" s="6"/>
      <c r="F719" s="6"/>
      <c r="G719" s="6"/>
      <c r="M719" s="69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2">
      <c r="A720" s="6"/>
      <c r="B720" s="6"/>
      <c r="C720" s="6"/>
      <c r="D720" s="6"/>
      <c r="E720" s="6"/>
      <c r="F720" s="6"/>
      <c r="G720" s="6"/>
      <c r="M720" s="69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2">
      <c r="A721" s="6"/>
      <c r="B721" s="6"/>
      <c r="C721" s="6"/>
      <c r="D721" s="6"/>
      <c r="E721" s="6"/>
      <c r="F721" s="6"/>
      <c r="G721" s="6"/>
      <c r="M721" s="69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2">
      <c r="A722" s="6"/>
      <c r="B722" s="6"/>
      <c r="C722" s="6"/>
      <c r="D722" s="6"/>
      <c r="E722" s="6"/>
      <c r="F722" s="6"/>
      <c r="G722" s="6"/>
      <c r="M722" s="69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2">
      <c r="A723" s="6"/>
      <c r="B723" s="6"/>
      <c r="C723" s="6"/>
      <c r="D723" s="6"/>
      <c r="E723" s="6"/>
      <c r="F723" s="6"/>
      <c r="G723" s="6"/>
      <c r="M723" s="69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2">
      <c r="A724" s="6"/>
      <c r="B724" s="6"/>
      <c r="C724" s="6"/>
      <c r="D724" s="6"/>
      <c r="E724" s="6"/>
      <c r="F724" s="6"/>
      <c r="G724" s="6"/>
      <c r="M724" s="69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2">
      <c r="A725" s="6"/>
      <c r="B725" s="6"/>
      <c r="C725" s="6"/>
      <c r="D725" s="6"/>
      <c r="E725" s="6"/>
      <c r="F725" s="6"/>
      <c r="G725" s="6"/>
      <c r="M725" s="69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2">
      <c r="A726" s="6"/>
      <c r="B726" s="6"/>
      <c r="C726" s="6"/>
      <c r="D726" s="6"/>
      <c r="E726" s="6"/>
      <c r="F726" s="6"/>
      <c r="G726" s="6"/>
      <c r="M726" s="69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2">
      <c r="A727" s="6"/>
      <c r="B727" s="6"/>
      <c r="C727" s="6"/>
      <c r="D727" s="6"/>
      <c r="E727" s="6"/>
      <c r="F727" s="6"/>
      <c r="G727" s="6"/>
      <c r="M727" s="69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2">
      <c r="A728" s="6"/>
      <c r="B728" s="6"/>
      <c r="C728" s="6"/>
      <c r="D728" s="6"/>
      <c r="E728" s="6"/>
      <c r="F728" s="6"/>
      <c r="G728" s="6"/>
      <c r="M728" s="69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2">
      <c r="A729" s="6"/>
      <c r="B729" s="6"/>
      <c r="C729" s="6"/>
      <c r="D729" s="6"/>
      <c r="E729" s="6"/>
      <c r="F729" s="6"/>
      <c r="G729" s="6"/>
      <c r="M729" s="69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2">
      <c r="A730" s="6"/>
      <c r="B730" s="6"/>
      <c r="C730" s="6"/>
      <c r="D730" s="6"/>
      <c r="E730" s="6"/>
      <c r="F730" s="6"/>
      <c r="G730" s="6"/>
      <c r="M730" s="69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2">
      <c r="A731" s="6"/>
      <c r="B731" s="6"/>
      <c r="C731" s="6"/>
      <c r="D731" s="6"/>
      <c r="E731" s="6"/>
      <c r="F731" s="6"/>
      <c r="G731" s="6"/>
      <c r="M731" s="69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2">
      <c r="A732" s="6"/>
      <c r="B732" s="6"/>
      <c r="C732" s="6"/>
      <c r="D732" s="6"/>
      <c r="E732" s="6"/>
      <c r="F732" s="6"/>
      <c r="G732" s="6"/>
      <c r="M732" s="69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2">
      <c r="A733" s="6"/>
      <c r="B733" s="6"/>
      <c r="C733" s="6"/>
      <c r="D733" s="6"/>
      <c r="E733" s="6"/>
      <c r="F733" s="6"/>
      <c r="G733" s="6"/>
      <c r="M733" s="69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2">
      <c r="A734" s="6"/>
      <c r="B734" s="6"/>
      <c r="C734" s="6"/>
      <c r="D734" s="6"/>
      <c r="E734" s="6"/>
      <c r="F734" s="6"/>
      <c r="G734" s="6"/>
      <c r="M734" s="69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2">
      <c r="A735" s="6"/>
      <c r="B735" s="6"/>
      <c r="C735" s="6"/>
      <c r="D735" s="6"/>
      <c r="E735" s="6"/>
      <c r="F735" s="6"/>
      <c r="G735" s="6"/>
      <c r="M735" s="69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2">
      <c r="A736" s="6"/>
      <c r="B736" s="6"/>
      <c r="C736" s="6"/>
      <c r="D736" s="6"/>
      <c r="E736" s="6"/>
      <c r="F736" s="6"/>
      <c r="G736" s="6"/>
      <c r="M736" s="69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2">
      <c r="A737" s="6"/>
      <c r="B737" s="6"/>
      <c r="C737" s="6"/>
      <c r="D737" s="6"/>
      <c r="E737" s="6"/>
      <c r="F737" s="6"/>
      <c r="G737" s="6"/>
      <c r="M737" s="69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2">
      <c r="A738" s="6"/>
      <c r="B738" s="6"/>
      <c r="C738" s="6"/>
      <c r="D738" s="6"/>
      <c r="E738" s="6"/>
      <c r="F738" s="6"/>
      <c r="G738" s="6"/>
      <c r="M738" s="69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2">
      <c r="A739" s="6"/>
      <c r="B739" s="6"/>
      <c r="C739" s="6"/>
      <c r="D739" s="6"/>
      <c r="E739" s="6"/>
      <c r="F739" s="6"/>
      <c r="G739" s="6"/>
      <c r="M739" s="69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2">
      <c r="A740" s="6"/>
      <c r="B740" s="6"/>
      <c r="C740" s="6"/>
      <c r="D740" s="6"/>
      <c r="E740" s="6"/>
      <c r="F740" s="6"/>
      <c r="G740" s="6"/>
      <c r="M740" s="69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2">
      <c r="A741" s="6"/>
      <c r="B741" s="6"/>
      <c r="C741" s="6"/>
      <c r="D741" s="6"/>
      <c r="E741" s="6"/>
      <c r="F741" s="6"/>
      <c r="G741" s="6"/>
      <c r="M741" s="69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2">
      <c r="A742" s="6"/>
      <c r="B742" s="6"/>
      <c r="C742" s="6"/>
      <c r="D742" s="6"/>
      <c r="E742" s="6"/>
      <c r="F742" s="6"/>
      <c r="G742" s="6"/>
      <c r="M742" s="69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2">
      <c r="A743" s="6"/>
      <c r="B743" s="6"/>
      <c r="C743" s="6"/>
      <c r="D743" s="6"/>
      <c r="E743" s="6"/>
      <c r="F743" s="6"/>
      <c r="G743" s="6"/>
      <c r="M743" s="69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2">
      <c r="A744" s="6"/>
      <c r="B744" s="6"/>
      <c r="C744" s="6"/>
      <c r="D744" s="6"/>
      <c r="E744" s="6"/>
      <c r="F744" s="6"/>
      <c r="G744" s="6"/>
      <c r="M744" s="69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2">
      <c r="A745" s="6"/>
      <c r="B745" s="6"/>
      <c r="C745" s="6"/>
      <c r="D745" s="6"/>
      <c r="E745" s="6"/>
      <c r="F745" s="6"/>
      <c r="G745" s="6"/>
      <c r="M745" s="69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2">
      <c r="A746" s="6"/>
      <c r="B746" s="6"/>
      <c r="C746" s="6"/>
      <c r="D746" s="6"/>
      <c r="E746" s="6"/>
      <c r="F746" s="6"/>
      <c r="G746" s="6"/>
      <c r="M746" s="69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2">
      <c r="A747" s="6"/>
      <c r="B747" s="6"/>
      <c r="C747" s="6"/>
      <c r="D747" s="6"/>
      <c r="E747" s="6"/>
      <c r="F747" s="6"/>
      <c r="G747" s="6"/>
      <c r="M747" s="69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2">
      <c r="A748" s="6"/>
      <c r="B748" s="6"/>
      <c r="C748" s="6"/>
      <c r="D748" s="6"/>
      <c r="E748" s="6"/>
      <c r="F748" s="6"/>
      <c r="G748" s="6"/>
      <c r="M748" s="69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2">
      <c r="A749" s="6"/>
      <c r="B749" s="6"/>
      <c r="C749" s="6"/>
      <c r="D749" s="6"/>
      <c r="E749" s="6"/>
      <c r="F749" s="6"/>
      <c r="G749" s="6"/>
      <c r="M749" s="69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2">
      <c r="A750" s="6"/>
      <c r="B750" s="6"/>
      <c r="C750" s="6"/>
      <c r="D750" s="6"/>
      <c r="E750" s="6"/>
      <c r="F750" s="6"/>
      <c r="G750" s="6"/>
      <c r="M750" s="69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2">
      <c r="A751" s="6"/>
      <c r="B751" s="6"/>
      <c r="C751" s="6"/>
      <c r="D751" s="6"/>
      <c r="E751" s="6"/>
      <c r="F751" s="6"/>
      <c r="G751" s="6"/>
      <c r="M751" s="69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2">
      <c r="A752" s="6"/>
      <c r="B752" s="6"/>
      <c r="C752" s="6"/>
      <c r="D752" s="6"/>
      <c r="E752" s="6"/>
      <c r="F752" s="6"/>
      <c r="G752" s="6"/>
      <c r="M752" s="69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2">
      <c r="A753" s="6"/>
      <c r="B753" s="6"/>
      <c r="C753" s="6"/>
      <c r="D753" s="6"/>
      <c r="E753" s="6"/>
      <c r="F753" s="6"/>
      <c r="G753" s="6"/>
      <c r="M753" s="69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2">
      <c r="A754" s="6"/>
      <c r="B754" s="6"/>
      <c r="C754" s="6"/>
      <c r="D754" s="6"/>
      <c r="E754" s="6"/>
      <c r="F754" s="6"/>
      <c r="G754" s="6"/>
      <c r="M754" s="69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2">
      <c r="A755" s="6"/>
      <c r="B755" s="6"/>
      <c r="C755" s="6"/>
      <c r="D755" s="6"/>
      <c r="E755" s="6"/>
      <c r="F755" s="6"/>
      <c r="G755" s="6"/>
      <c r="M755" s="69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2">
      <c r="A756" s="6"/>
      <c r="B756" s="6"/>
      <c r="C756" s="6"/>
      <c r="D756" s="6"/>
      <c r="E756" s="6"/>
      <c r="F756" s="6"/>
      <c r="G756" s="6"/>
      <c r="M756" s="69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2">
      <c r="A757" s="6"/>
      <c r="B757" s="6"/>
      <c r="C757" s="6"/>
      <c r="D757" s="6"/>
      <c r="E757" s="6"/>
      <c r="F757" s="6"/>
      <c r="G757" s="6"/>
      <c r="M757" s="69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2">
      <c r="A758" s="6"/>
      <c r="B758" s="6"/>
      <c r="C758" s="6"/>
      <c r="D758" s="6"/>
      <c r="E758" s="6"/>
      <c r="F758" s="6"/>
      <c r="G758" s="6"/>
      <c r="M758" s="69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2">
      <c r="A759" s="6"/>
      <c r="B759" s="6"/>
      <c r="C759" s="6"/>
      <c r="D759" s="6"/>
      <c r="E759" s="6"/>
      <c r="F759" s="6"/>
      <c r="G759" s="6"/>
      <c r="M759" s="69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2">
      <c r="A760" s="6"/>
      <c r="B760" s="6"/>
      <c r="C760" s="6"/>
      <c r="D760" s="6"/>
      <c r="E760" s="6"/>
      <c r="F760" s="6"/>
      <c r="G760" s="6"/>
      <c r="M760" s="69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2">
      <c r="A761" s="6"/>
      <c r="B761" s="6"/>
      <c r="C761" s="6"/>
      <c r="D761" s="6"/>
      <c r="E761" s="6"/>
      <c r="F761" s="6"/>
      <c r="G761" s="6"/>
      <c r="M761" s="69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2">
      <c r="A762" s="6"/>
      <c r="B762" s="6"/>
      <c r="C762" s="6"/>
      <c r="D762" s="6"/>
      <c r="E762" s="6"/>
      <c r="F762" s="6"/>
      <c r="G762" s="6"/>
      <c r="M762" s="69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2">
      <c r="A763" s="6"/>
      <c r="B763" s="6"/>
      <c r="C763" s="6"/>
      <c r="D763" s="6"/>
      <c r="E763" s="6"/>
      <c r="F763" s="6"/>
      <c r="G763" s="6"/>
      <c r="M763" s="69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2">
      <c r="A764" s="6"/>
      <c r="B764" s="6"/>
      <c r="C764" s="6"/>
      <c r="D764" s="6"/>
      <c r="E764" s="6"/>
      <c r="F764" s="6"/>
      <c r="G764" s="6"/>
      <c r="M764" s="69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2">
      <c r="A765" s="6"/>
      <c r="B765" s="6"/>
      <c r="C765" s="6"/>
      <c r="D765" s="6"/>
      <c r="E765" s="6"/>
      <c r="F765" s="6"/>
      <c r="G765" s="6"/>
      <c r="M765" s="69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2">
      <c r="A766" s="6"/>
      <c r="B766" s="6"/>
      <c r="C766" s="6"/>
      <c r="D766" s="6"/>
      <c r="E766" s="6"/>
      <c r="F766" s="6"/>
      <c r="G766" s="6"/>
      <c r="M766" s="69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2">
      <c r="A767" s="6"/>
      <c r="B767" s="6"/>
      <c r="C767" s="6"/>
      <c r="D767" s="6"/>
      <c r="E767" s="6"/>
      <c r="F767" s="6"/>
      <c r="G767" s="6"/>
      <c r="M767" s="69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2">
      <c r="A768" s="6"/>
      <c r="B768" s="6"/>
      <c r="C768" s="6"/>
      <c r="D768" s="6"/>
      <c r="E768" s="6"/>
      <c r="F768" s="6"/>
      <c r="G768" s="6"/>
      <c r="M768" s="69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2">
      <c r="A769" s="6"/>
      <c r="B769" s="6"/>
      <c r="C769" s="6"/>
      <c r="D769" s="6"/>
      <c r="E769" s="6"/>
      <c r="F769" s="6"/>
      <c r="G769" s="6"/>
      <c r="M769" s="69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2">
      <c r="A770" s="6"/>
      <c r="B770" s="6"/>
      <c r="C770" s="6"/>
      <c r="D770" s="6"/>
      <c r="E770" s="6"/>
      <c r="F770" s="6"/>
      <c r="G770" s="6"/>
      <c r="M770" s="69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2">
      <c r="A771" s="6"/>
      <c r="B771" s="6"/>
      <c r="C771" s="6"/>
      <c r="D771" s="6"/>
      <c r="E771" s="6"/>
      <c r="F771" s="6"/>
      <c r="G771" s="6"/>
      <c r="M771" s="69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2">
      <c r="A772" s="6"/>
      <c r="B772" s="6"/>
      <c r="C772" s="6"/>
      <c r="D772" s="6"/>
      <c r="E772" s="6"/>
      <c r="F772" s="6"/>
      <c r="G772" s="6"/>
      <c r="M772" s="69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2">
      <c r="A773" s="6"/>
      <c r="B773" s="6"/>
      <c r="C773" s="6"/>
      <c r="D773" s="6"/>
      <c r="E773" s="6"/>
      <c r="F773" s="6"/>
      <c r="G773" s="6"/>
      <c r="M773" s="69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2">
      <c r="A774" s="6"/>
      <c r="B774" s="6"/>
      <c r="C774" s="6"/>
      <c r="D774" s="6"/>
      <c r="E774" s="6"/>
      <c r="F774" s="6"/>
      <c r="G774" s="6"/>
      <c r="M774" s="69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2">
      <c r="A775" s="6"/>
      <c r="B775" s="6"/>
      <c r="C775" s="6"/>
      <c r="D775" s="6"/>
      <c r="E775" s="6"/>
      <c r="F775" s="6"/>
      <c r="G775" s="6"/>
      <c r="M775" s="69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2">
      <c r="A776" s="6"/>
      <c r="B776" s="6"/>
      <c r="C776" s="6"/>
      <c r="D776" s="6"/>
      <c r="E776" s="6"/>
      <c r="F776" s="6"/>
      <c r="G776" s="6"/>
      <c r="M776" s="69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2">
      <c r="A777" s="6"/>
      <c r="B777" s="6"/>
      <c r="C777" s="6"/>
      <c r="D777" s="6"/>
      <c r="E777" s="6"/>
      <c r="F777" s="6"/>
      <c r="G777" s="6"/>
      <c r="M777" s="69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2">
      <c r="A778" s="6"/>
      <c r="B778" s="6"/>
      <c r="C778" s="6"/>
      <c r="D778" s="6"/>
      <c r="E778" s="6"/>
      <c r="F778" s="6"/>
      <c r="G778" s="6"/>
      <c r="M778" s="69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2">
      <c r="A779" s="6"/>
      <c r="B779" s="6"/>
      <c r="C779" s="6"/>
      <c r="D779" s="6"/>
      <c r="E779" s="6"/>
      <c r="F779" s="6"/>
      <c r="G779" s="6"/>
      <c r="M779" s="69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2">
      <c r="A780" s="6"/>
      <c r="B780" s="6"/>
      <c r="C780" s="6"/>
      <c r="D780" s="6"/>
      <c r="E780" s="6"/>
      <c r="F780" s="6"/>
      <c r="G780" s="6"/>
      <c r="M780" s="69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2">
      <c r="A781" s="6"/>
      <c r="B781" s="6"/>
      <c r="C781" s="6"/>
      <c r="D781" s="6"/>
      <c r="E781" s="6"/>
      <c r="F781" s="6"/>
      <c r="G781" s="6"/>
      <c r="M781" s="69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2">
      <c r="A782" s="6"/>
      <c r="B782" s="6"/>
      <c r="C782" s="6"/>
      <c r="D782" s="6"/>
      <c r="E782" s="6"/>
      <c r="F782" s="6"/>
      <c r="G782" s="6"/>
      <c r="M782" s="69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2">
      <c r="A783" s="6"/>
      <c r="B783" s="6"/>
      <c r="C783" s="6"/>
      <c r="D783" s="6"/>
      <c r="E783" s="6"/>
      <c r="F783" s="6"/>
      <c r="G783" s="6"/>
      <c r="M783" s="69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2">
      <c r="A784" s="6"/>
      <c r="B784" s="6"/>
      <c r="C784" s="6"/>
      <c r="D784" s="6"/>
      <c r="E784" s="6"/>
      <c r="F784" s="6"/>
      <c r="G784" s="6"/>
      <c r="M784" s="69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2">
      <c r="A785" s="6"/>
      <c r="B785" s="6"/>
      <c r="C785" s="6"/>
      <c r="D785" s="6"/>
      <c r="E785" s="6"/>
      <c r="F785" s="6"/>
      <c r="G785" s="6"/>
      <c r="M785" s="69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2">
      <c r="A786" s="6"/>
      <c r="B786" s="6"/>
      <c r="C786" s="6"/>
      <c r="D786" s="6"/>
      <c r="E786" s="6"/>
      <c r="F786" s="6"/>
      <c r="G786" s="6"/>
      <c r="M786" s="69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2">
      <c r="A787" s="6"/>
      <c r="B787" s="6"/>
      <c r="C787" s="6"/>
      <c r="D787" s="6"/>
      <c r="E787" s="6"/>
      <c r="F787" s="6"/>
      <c r="G787" s="6"/>
      <c r="M787" s="69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2">
      <c r="A788" s="6"/>
      <c r="B788" s="6"/>
      <c r="C788" s="6"/>
      <c r="D788" s="6"/>
      <c r="E788" s="6"/>
      <c r="F788" s="6"/>
      <c r="G788" s="6"/>
      <c r="M788" s="69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2">
      <c r="A789" s="6"/>
      <c r="B789" s="6"/>
      <c r="C789" s="6"/>
      <c r="D789" s="6"/>
      <c r="E789" s="6"/>
      <c r="F789" s="6"/>
      <c r="G789" s="6"/>
      <c r="M789" s="69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2">
      <c r="A790" s="6"/>
      <c r="B790" s="6"/>
      <c r="C790" s="6"/>
      <c r="D790" s="6"/>
      <c r="E790" s="6"/>
      <c r="F790" s="6"/>
      <c r="G790" s="6"/>
      <c r="M790" s="69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2">
      <c r="A791" s="6"/>
      <c r="B791" s="6"/>
      <c r="C791" s="6"/>
      <c r="D791" s="6"/>
      <c r="E791" s="6"/>
      <c r="F791" s="6"/>
      <c r="G791" s="6"/>
      <c r="M791" s="69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2">
      <c r="A792" s="6"/>
      <c r="B792" s="6"/>
      <c r="C792" s="6"/>
      <c r="D792" s="6"/>
      <c r="E792" s="6"/>
      <c r="F792" s="6"/>
      <c r="G792" s="6"/>
      <c r="M792" s="69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2">
      <c r="A793" s="6"/>
      <c r="B793" s="6"/>
      <c r="C793" s="6"/>
      <c r="D793" s="6"/>
      <c r="E793" s="6"/>
      <c r="F793" s="6"/>
      <c r="G793" s="6"/>
      <c r="M793" s="69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2">
      <c r="A794" s="6"/>
      <c r="B794" s="6"/>
      <c r="C794" s="6"/>
      <c r="D794" s="6"/>
      <c r="E794" s="6"/>
      <c r="F794" s="6"/>
      <c r="G794" s="6"/>
      <c r="M794" s="69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2">
      <c r="A795" s="6"/>
      <c r="B795" s="6"/>
      <c r="C795" s="6"/>
      <c r="D795" s="6"/>
      <c r="E795" s="6"/>
      <c r="F795" s="6"/>
      <c r="G795" s="6"/>
      <c r="M795" s="69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2">
      <c r="A796" s="6"/>
      <c r="B796" s="6"/>
      <c r="C796" s="6"/>
      <c r="D796" s="6"/>
      <c r="E796" s="6"/>
      <c r="F796" s="6"/>
      <c r="G796" s="6"/>
      <c r="M796" s="69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2">
      <c r="A797" s="6"/>
      <c r="B797" s="6"/>
      <c r="C797" s="6"/>
      <c r="D797" s="6"/>
      <c r="E797" s="6"/>
      <c r="F797" s="6"/>
      <c r="G797" s="6"/>
      <c r="M797" s="69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2">
      <c r="A798" s="6"/>
      <c r="B798" s="6"/>
      <c r="C798" s="6"/>
      <c r="D798" s="6"/>
      <c r="E798" s="6"/>
      <c r="F798" s="6"/>
      <c r="G798" s="6"/>
      <c r="M798" s="69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2">
      <c r="A799" s="6"/>
      <c r="B799" s="6"/>
      <c r="C799" s="6"/>
      <c r="D799" s="6"/>
      <c r="E799" s="6"/>
      <c r="F799" s="6"/>
      <c r="G799" s="6"/>
      <c r="M799" s="69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2">
      <c r="A800" s="6"/>
      <c r="B800" s="6"/>
      <c r="C800" s="6"/>
      <c r="D800" s="6"/>
      <c r="E800" s="6"/>
      <c r="F800" s="6"/>
      <c r="G800" s="6"/>
      <c r="M800" s="69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2">
      <c r="A801" s="6"/>
      <c r="B801" s="6"/>
      <c r="C801" s="6"/>
      <c r="D801" s="6"/>
      <c r="E801" s="6"/>
      <c r="F801" s="6"/>
      <c r="G801" s="6"/>
      <c r="M801" s="69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2">
      <c r="A802" s="6"/>
      <c r="B802" s="6"/>
      <c r="C802" s="6"/>
      <c r="D802" s="6"/>
      <c r="E802" s="6"/>
      <c r="F802" s="6"/>
      <c r="G802" s="6"/>
      <c r="M802" s="69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2">
      <c r="A803" s="6"/>
      <c r="B803" s="6"/>
      <c r="C803" s="6"/>
      <c r="D803" s="6"/>
      <c r="E803" s="6"/>
      <c r="F803" s="6"/>
      <c r="G803" s="6"/>
      <c r="M803" s="69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2">
      <c r="A804" s="6"/>
      <c r="B804" s="6"/>
      <c r="C804" s="6"/>
      <c r="D804" s="6"/>
      <c r="E804" s="6"/>
      <c r="F804" s="6"/>
      <c r="G804" s="6"/>
      <c r="M804" s="69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2">
      <c r="A805" s="6"/>
      <c r="B805" s="6"/>
      <c r="C805" s="6"/>
      <c r="D805" s="6"/>
      <c r="E805" s="6"/>
      <c r="F805" s="6"/>
      <c r="G805" s="6"/>
      <c r="M805" s="69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2">
      <c r="A806" s="6"/>
      <c r="B806" s="6"/>
      <c r="C806" s="6"/>
      <c r="D806" s="6"/>
      <c r="E806" s="6"/>
      <c r="F806" s="6"/>
      <c r="G806" s="6"/>
      <c r="M806" s="69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2">
      <c r="A807" s="6"/>
      <c r="B807" s="6"/>
      <c r="C807" s="6"/>
      <c r="D807" s="6"/>
      <c r="E807" s="6"/>
      <c r="F807" s="6"/>
      <c r="G807" s="6"/>
      <c r="M807" s="69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2">
      <c r="A808" s="6"/>
      <c r="B808" s="6"/>
      <c r="C808" s="6"/>
      <c r="D808" s="6"/>
      <c r="E808" s="6"/>
      <c r="F808" s="6"/>
      <c r="G808" s="6"/>
      <c r="M808" s="69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2">
      <c r="A809" s="6"/>
      <c r="B809" s="6"/>
      <c r="C809" s="6"/>
      <c r="D809" s="6"/>
      <c r="E809" s="6"/>
      <c r="F809" s="6"/>
      <c r="G809" s="6"/>
      <c r="M809" s="69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2">
      <c r="A810" s="6"/>
      <c r="B810" s="6"/>
      <c r="C810" s="6"/>
      <c r="D810" s="6"/>
      <c r="E810" s="6"/>
      <c r="F810" s="6"/>
      <c r="G810" s="6"/>
      <c r="M810" s="69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2">
      <c r="A811" s="6"/>
      <c r="B811" s="6"/>
      <c r="C811" s="6"/>
      <c r="D811" s="6"/>
      <c r="E811" s="6"/>
      <c r="F811" s="6"/>
      <c r="G811" s="6"/>
      <c r="M811" s="69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2">
      <c r="A812" s="6"/>
      <c r="B812" s="6"/>
      <c r="C812" s="6"/>
      <c r="D812" s="6"/>
      <c r="E812" s="6"/>
      <c r="F812" s="6"/>
      <c r="G812" s="6"/>
      <c r="M812" s="69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2">
      <c r="A813" s="6"/>
      <c r="B813" s="6"/>
      <c r="C813" s="6"/>
      <c r="D813" s="6"/>
      <c r="E813" s="6"/>
      <c r="F813" s="6"/>
      <c r="G813" s="6"/>
      <c r="M813" s="69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2">
      <c r="A814" s="6"/>
      <c r="B814" s="6"/>
      <c r="C814" s="6"/>
      <c r="D814" s="6"/>
      <c r="E814" s="6"/>
      <c r="F814" s="6"/>
      <c r="G814" s="6"/>
      <c r="M814" s="69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2">
      <c r="A815" s="6"/>
      <c r="B815" s="6"/>
      <c r="C815" s="6"/>
      <c r="D815" s="6"/>
      <c r="E815" s="6"/>
      <c r="F815" s="6"/>
      <c r="G815" s="6"/>
      <c r="M815" s="69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2">
      <c r="A816" s="6"/>
      <c r="B816" s="6"/>
      <c r="C816" s="6"/>
      <c r="D816" s="6"/>
      <c r="E816" s="6"/>
      <c r="F816" s="6"/>
      <c r="G816" s="6"/>
      <c r="M816" s="69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2">
      <c r="A817" s="6"/>
      <c r="B817" s="6"/>
      <c r="C817" s="6"/>
      <c r="D817" s="6"/>
      <c r="E817" s="6"/>
      <c r="F817" s="6"/>
      <c r="G817" s="6"/>
      <c r="M817" s="69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2">
      <c r="A818" s="6"/>
      <c r="B818" s="6"/>
      <c r="C818" s="6"/>
      <c r="D818" s="6"/>
      <c r="E818" s="6"/>
      <c r="F818" s="6"/>
      <c r="G818" s="6"/>
      <c r="M818" s="69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2">
      <c r="A819" s="6"/>
      <c r="B819" s="6"/>
      <c r="C819" s="6"/>
      <c r="D819" s="6"/>
      <c r="E819" s="6"/>
      <c r="F819" s="6"/>
      <c r="G819" s="6"/>
      <c r="M819" s="69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2">
      <c r="A820" s="6"/>
      <c r="B820" s="6"/>
      <c r="C820" s="6"/>
      <c r="D820" s="6"/>
      <c r="E820" s="6"/>
      <c r="F820" s="6"/>
      <c r="G820" s="6"/>
      <c r="M820" s="69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2">
      <c r="A821" s="6"/>
      <c r="B821" s="6"/>
      <c r="C821" s="6"/>
      <c r="D821" s="6"/>
      <c r="E821" s="6"/>
      <c r="F821" s="6"/>
      <c r="G821" s="6"/>
      <c r="M821" s="69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2">
      <c r="A822" s="6"/>
      <c r="B822" s="6"/>
      <c r="C822" s="6"/>
      <c r="D822" s="6"/>
      <c r="E822" s="6"/>
      <c r="F822" s="6"/>
      <c r="G822" s="6"/>
      <c r="M822" s="69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2">
      <c r="A823" s="6"/>
      <c r="B823" s="6"/>
      <c r="C823" s="6"/>
      <c r="D823" s="6"/>
      <c r="E823" s="6"/>
      <c r="F823" s="6"/>
      <c r="G823" s="6"/>
      <c r="M823" s="69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2">
      <c r="A824" s="6"/>
      <c r="B824" s="6"/>
      <c r="C824" s="6"/>
      <c r="D824" s="6"/>
      <c r="E824" s="6"/>
      <c r="F824" s="6"/>
      <c r="G824" s="6"/>
      <c r="M824" s="69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2">
      <c r="A825" s="6"/>
      <c r="B825" s="6"/>
      <c r="C825" s="6"/>
      <c r="D825" s="6"/>
      <c r="E825" s="6"/>
      <c r="F825" s="6"/>
      <c r="G825" s="6"/>
      <c r="M825" s="69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2">
      <c r="A826" s="6"/>
      <c r="B826" s="6"/>
      <c r="C826" s="6"/>
      <c r="D826" s="6"/>
      <c r="E826" s="6"/>
      <c r="F826" s="6"/>
      <c r="G826" s="6"/>
      <c r="M826" s="69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2">
      <c r="A827" s="6"/>
      <c r="B827" s="6"/>
      <c r="C827" s="6"/>
      <c r="D827" s="6"/>
      <c r="E827" s="6"/>
      <c r="F827" s="6"/>
      <c r="G827" s="6"/>
      <c r="M827" s="69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2">
      <c r="A828" s="6"/>
      <c r="B828" s="6"/>
      <c r="C828" s="6"/>
      <c r="D828" s="6"/>
      <c r="E828" s="6"/>
      <c r="F828" s="6"/>
      <c r="G828" s="6"/>
      <c r="M828" s="69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2">
      <c r="A829" s="6"/>
      <c r="B829" s="6"/>
      <c r="C829" s="6"/>
      <c r="D829" s="6"/>
      <c r="E829" s="6"/>
      <c r="F829" s="6"/>
      <c r="G829" s="6"/>
      <c r="M829" s="69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2">
      <c r="A830" s="6"/>
      <c r="B830" s="6"/>
      <c r="C830" s="6"/>
      <c r="D830" s="6"/>
      <c r="E830" s="6"/>
      <c r="F830" s="6"/>
      <c r="G830" s="6"/>
      <c r="M830" s="69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2">
      <c r="A831" s="6"/>
      <c r="B831" s="6"/>
      <c r="C831" s="6"/>
      <c r="D831" s="6"/>
      <c r="E831" s="6"/>
      <c r="F831" s="6"/>
      <c r="G831" s="6"/>
      <c r="M831" s="69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2">
      <c r="A832" s="6"/>
      <c r="B832" s="6"/>
      <c r="C832" s="6"/>
      <c r="D832" s="6"/>
      <c r="E832" s="6"/>
      <c r="F832" s="6"/>
      <c r="G832" s="6"/>
      <c r="M832" s="69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2">
      <c r="A833" s="6"/>
      <c r="B833" s="6"/>
      <c r="C833" s="6"/>
      <c r="D833" s="6"/>
      <c r="E833" s="6"/>
      <c r="F833" s="6"/>
      <c r="G833" s="6"/>
      <c r="M833" s="69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2">
      <c r="A834" s="6"/>
      <c r="B834" s="6"/>
      <c r="C834" s="6"/>
      <c r="D834" s="6"/>
      <c r="E834" s="6"/>
      <c r="F834" s="6"/>
      <c r="G834" s="6"/>
      <c r="M834" s="69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2">
      <c r="A835" s="6"/>
      <c r="B835" s="6"/>
      <c r="C835" s="6"/>
      <c r="D835" s="6"/>
      <c r="E835" s="6"/>
      <c r="F835" s="6"/>
      <c r="G835" s="6"/>
      <c r="M835" s="69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2">
      <c r="A836" s="6"/>
      <c r="B836" s="6"/>
      <c r="C836" s="6"/>
      <c r="D836" s="6"/>
      <c r="E836" s="6"/>
      <c r="F836" s="6"/>
      <c r="G836" s="6"/>
      <c r="M836" s="69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2">
      <c r="A837" s="6"/>
      <c r="B837" s="6"/>
      <c r="C837" s="6"/>
      <c r="D837" s="6"/>
      <c r="E837" s="6"/>
      <c r="F837" s="6"/>
      <c r="G837" s="6"/>
      <c r="M837" s="69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2">
      <c r="A838" s="6"/>
      <c r="B838" s="6"/>
      <c r="C838" s="6"/>
      <c r="D838" s="6"/>
      <c r="E838" s="6"/>
      <c r="F838" s="6"/>
      <c r="G838" s="6"/>
      <c r="M838" s="69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2">
      <c r="A839" s="6"/>
      <c r="B839" s="6"/>
      <c r="C839" s="6"/>
      <c r="D839" s="6"/>
      <c r="E839" s="6"/>
      <c r="F839" s="6"/>
      <c r="G839" s="6"/>
      <c r="M839" s="69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2">
      <c r="A840" s="6"/>
      <c r="B840" s="6"/>
      <c r="C840" s="6"/>
      <c r="D840" s="6"/>
      <c r="E840" s="6"/>
      <c r="F840" s="6"/>
      <c r="G840" s="6"/>
      <c r="M840" s="69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2">
      <c r="A841" s="6"/>
      <c r="B841" s="6"/>
      <c r="C841" s="6"/>
      <c r="D841" s="6"/>
      <c r="E841" s="6"/>
      <c r="F841" s="6"/>
      <c r="G841" s="6"/>
      <c r="M841" s="69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2">
      <c r="A842" s="6"/>
      <c r="B842" s="6"/>
      <c r="C842" s="6"/>
      <c r="D842" s="6"/>
      <c r="E842" s="6"/>
      <c r="F842" s="6"/>
      <c r="G842" s="6"/>
      <c r="M842" s="69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2">
      <c r="A843" s="6"/>
      <c r="B843" s="6"/>
      <c r="C843" s="6"/>
      <c r="D843" s="6"/>
      <c r="E843" s="6"/>
      <c r="F843" s="6"/>
      <c r="G843" s="6"/>
      <c r="M843" s="69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2">
      <c r="A844" s="6"/>
      <c r="B844" s="6"/>
      <c r="C844" s="6"/>
      <c r="D844" s="6"/>
      <c r="E844" s="6"/>
      <c r="F844" s="6"/>
      <c r="G844" s="6"/>
      <c r="M844" s="69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2">
      <c r="A845" s="6"/>
      <c r="B845" s="6"/>
      <c r="C845" s="6"/>
      <c r="D845" s="6"/>
      <c r="E845" s="6"/>
      <c r="F845" s="6"/>
      <c r="G845" s="6"/>
      <c r="M845" s="69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2">
      <c r="A846" s="6"/>
      <c r="B846" s="6"/>
      <c r="C846" s="6"/>
      <c r="D846" s="6"/>
      <c r="E846" s="6"/>
      <c r="F846" s="6"/>
      <c r="G846" s="6"/>
      <c r="M846" s="69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2">
      <c r="A847" s="6"/>
      <c r="B847" s="6"/>
      <c r="C847" s="6"/>
      <c r="D847" s="6"/>
      <c r="E847" s="6"/>
      <c r="F847" s="6"/>
      <c r="G847" s="6"/>
      <c r="M847" s="69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2">
      <c r="A848" s="6"/>
      <c r="B848" s="6"/>
      <c r="C848" s="6"/>
      <c r="D848" s="6"/>
      <c r="E848" s="6"/>
      <c r="F848" s="6"/>
      <c r="G848" s="6"/>
      <c r="M848" s="69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2">
      <c r="A849" s="6"/>
      <c r="B849" s="6"/>
      <c r="C849" s="6"/>
      <c r="D849" s="6"/>
      <c r="E849" s="6"/>
      <c r="F849" s="6"/>
      <c r="G849" s="6"/>
      <c r="M849" s="69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2">
      <c r="A850" s="6"/>
      <c r="B850" s="6"/>
      <c r="C850" s="6"/>
      <c r="D850" s="6"/>
      <c r="E850" s="6"/>
      <c r="F850" s="6"/>
      <c r="G850" s="6"/>
      <c r="M850" s="69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2">
      <c r="A851" s="6"/>
      <c r="B851" s="6"/>
      <c r="C851" s="6"/>
      <c r="D851" s="6"/>
      <c r="E851" s="6"/>
      <c r="F851" s="6"/>
      <c r="G851" s="6"/>
      <c r="M851" s="69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2">
      <c r="A852" s="6"/>
      <c r="B852" s="6"/>
      <c r="C852" s="6"/>
      <c r="D852" s="6"/>
      <c r="E852" s="6"/>
      <c r="F852" s="6"/>
      <c r="G852" s="6"/>
      <c r="M852" s="69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2">
      <c r="A853" s="6"/>
      <c r="B853" s="6"/>
      <c r="C853" s="6"/>
      <c r="D853" s="6"/>
      <c r="E853" s="6"/>
      <c r="F853" s="6"/>
      <c r="G853" s="6"/>
      <c r="M853" s="69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2">
      <c r="A854" s="6"/>
      <c r="B854" s="6"/>
      <c r="C854" s="6"/>
      <c r="D854" s="6"/>
      <c r="E854" s="6"/>
      <c r="F854" s="6"/>
      <c r="G854" s="6"/>
      <c r="M854" s="69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2">
      <c r="A855" s="6"/>
      <c r="B855" s="6"/>
      <c r="C855" s="6"/>
      <c r="D855" s="6"/>
      <c r="E855" s="6"/>
      <c r="F855" s="6"/>
      <c r="G855" s="6"/>
      <c r="M855" s="69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2">
      <c r="A856" s="6"/>
      <c r="B856" s="6"/>
      <c r="C856" s="6"/>
      <c r="D856" s="6"/>
      <c r="E856" s="6"/>
      <c r="F856" s="6"/>
      <c r="G856" s="6"/>
      <c r="M856" s="69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2">
      <c r="A857" s="6"/>
      <c r="B857" s="6"/>
      <c r="C857" s="6"/>
      <c r="D857" s="6"/>
      <c r="E857" s="6"/>
      <c r="F857" s="6"/>
      <c r="G857" s="6"/>
      <c r="M857" s="69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2">
      <c r="A858" s="6"/>
      <c r="B858" s="6"/>
      <c r="C858" s="6"/>
      <c r="D858" s="6"/>
      <c r="E858" s="6"/>
      <c r="F858" s="6"/>
      <c r="G858" s="6"/>
      <c r="M858" s="69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2">
      <c r="A859" s="6"/>
      <c r="B859" s="6"/>
      <c r="C859" s="6"/>
      <c r="D859" s="6"/>
      <c r="E859" s="6"/>
      <c r="F859" s="6"/>
      <c r="G859" s="6"/>
      <c r="M859" s="69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2">
      <c r="A860" s="6"/>
      <c r="B860" s="6"/>
      <c r="C860" s="6"/>
      <c r="D860" s="6"/>
      <c r="E860" s="6"/>
      <c r="F860" s="6"/>
      <c r="G860" s="6"/>
      <c r="M860" s="69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2">
      <c r="A861" s="6"/>
      <c r="B861" s="6"/>
      <c r="C861" s="6"/>
      <c r="D861" s="6"/>
      <c r="E861" s="6"/>
      <c r="F861" s="6"/>
      <c r="G861" s="6"/>
      <c r="M861" s="69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2">
      <c r="A862" s="6"/>
      <c r="B862" s="6"/>
      <c r="C862" s="6"/>
      <c r="D862" s="6"/>
      <c r="E862" s="6"/>
      <c r="F862" s="6"/>
      <c r="G862" s="6"/>
      <c r="M862" s="69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2">
      <c r="A863" s="6"/>
      <c r="B863" s="6"/>
      <c r="C863" s="6"/>
      <c r="D863" s="6"/>
      <c r="E863" s="6"/>
      <c r="F863" s="6"/>
      <c r="G863" s="6"/>
      <c r="M863" s="69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2">
      <c r="A864" s="6"/>
      <c r="B864" s="6"/>
      <c r="C864" s="6"/>
      <c r="D864" s="6"/>
      <c r="E864" s="6"/>
      <c r="F864" s="6"/>
      <c r="G864" s="6"/>
      <c r="M864" s="69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2">
      <c r="A865" s="6"/>
      <c r="B865" s="6"/>
      <c r="C865" s="6"/>
      <c r="D865" s="6"/>
      <c r="E865" s="6"/>
      <c r="F865" s="6"/>
      <c r="G865" s="6"/>
      <c r="M865" s="69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2">
      <c r="A866" s="6"/>
      <c r="B866" s="6"/>
      <c r="C866" s="6"/>
      <c r="D866" s="6"/>
      <c r="E866" s="6"/>
      <c r="F866" s="6"/>
      <c r="G866" s="6"/>
      <c r="M866" s="69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2">
      <c r="A867" s="6"/>
      <c r="B867" s="6"/>
      <c r="C867" s="6"/>
      <c r="D867" s="6"/>
      <c r="E867" s="6"/>
      <c r="F867" s="6"/>
      <c r="G867" s="6"/>
      <c r="M867" s="69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2">
      <c r="A868" s="6"/>
      <c r="B868" s="6"/>
      <c r="C868" s="6"/>
      <c r="D868" s="6"/>
      <c r="E868" s="6"/>
      <c r="F868" s="6"/>
      <c r="G868" s="6"/>
      <c r="M868" s="69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2">
      <c r="A869" s="6"/>
      <c r="B869" s="6"/>
      <c r="C869" s="6"/>
      <c r="D869" s="6"/>
      <c r="E869" s="6"/>
      <c r="F869" s="6"/>
      <c r="G869" s="6"/>
      <c r="M869" s="69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2">
      <c r="A870" s="6"/>
      <c r="B870" s="6"/>
      <c r="C870" s="6"/>
      <c r="D870" s="6"/>
      <c r="E870" s="6"/>
      <c r="F870" s="6"/>
      <c r="G870" s="6"/>
      <c r="M870" s="69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2">
      <c r="A871" s="6"/>
      <c r="B871" s="6"/>
      <c r="C871" s="6"/>
      <c r="D871" s="6"/>
      <c r="E871" s="6"/>
      <c r="F871" s="6"/>
      <c r="G871" s="6"/>
      <c r="M871" s="69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2">
      <c r="A872" s="6"/>
      <c r="B872" s="6"/>
      <c r="C872" s="6"/>
      <c r="D872" s="6"/>
      <c r="E872" s="6"/>
      <c r="F872" s="6"/>
      <c r="G872" s="6"/>
      <c r="M872" s="69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2">
      <c r="A873" s="6"/>
      <c r="B873" s="6"/>
      <c r="C873" s="6"/>
      <c r="D873" s="6"/>
      <c r="E873" s="6"/>
      <c r="F873" s="6"/>
      <c r="G873" s="6"/>
      <c r="M873" s="69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2">
      <c r="A874" s="6"/>
      <c r="B874" s="6"/>
      <c r="C874" s="6"/>
      <c r="D874" s="6"/>
      <c r="E874" s="6"/>
      <c r="F874" s="6"/>
      <c r="G874" s="6"/>
      <c r="M874" s="69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2">
      <c r="A875" s="6"/>
      <c r="B875" s="6"/>
      <c r="C875" s="6"/>
      <c r="D875" s="6"/>
      <c r="E875" s="6"/>
      <c r="F875" s="6"/>
      <c r="G875" s="6"/>
      <c r="M875" s="69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2">
      <c r="A876" s="6"/>
      <c r="B876" s="6"/>
      <c r="C876" s="6"/>
      <c r="D876" s="6"/>
      <c r="E876" s="6"/>
      <c r="F876" s="6"/>
      <c r="G876" s="6"/>
      <c r="M876" s="69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2">
      <c r="A877" s="6"/>
      <c r="B877" s="6"/>
      <c r="C877" s="6"/>
      <c r="D877" s="6"/>
      <c r="E877" s="6"/>
      <c r="F877" s="6"/>
      <c r="G877" s="6"/>
      <c r="M877" s="69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2">
      <c r="A878" s="6"/>
      <c r="B878" s="6"/>
      <c r="C878" s="6"/>
      <c r="D878" s="6"/>
      <c r="E878" s="6"/>
      <c r="F878" s="6"/>
      <c r="G878" s="6"/>
      <c r="M878" s="69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2">
      <c r="A879" s="6"/>
      <c r="B879" s="6"/>
      <c r="C879" s="6"/>
      <c r="D879" s="6"/>
      <c r="E879" s="6"/>
      <c r="F879" s="6"/>
      <c r="G879" s="6"/>
      <c r="M879" s="69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2">
      <c r="A880" s="6"/>
      <c r="B880" s="6"/>
      <c r="C880" s="6"/>
      <c r="D880" s="6"/>
      <c r="E880" s="6"/>
      <c r="F880" s="6"/>
      <c r="G880" s="6"/>
      <c r="M880" s="69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2">
      <c r="A881" s="6"/>
      <c r="B881" s="6"/>
      <c r="C881" s="6"/>
      <c r="D881" s="6"/>
      <c r="E881" s="6"/>
      <c r="F881" s="6"/>
      <c r="G881" s="6"/>
      <c r="M881" s="69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2">
      <c r="A882" s="6"/>
      <c r="B882" s="6"/>
      <c r="C882" s="6"/>
      <c r="D882" s="6"/>
      <c r="E882" s="6"/>
      <c r="F882" s="6"/>
      <c r="G882" s="6"/>
      <c r="M882" s="69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2">
      <c r="A883" s="6"/>
      <c r="B883" s="6"/>
      <c r="C883" s="6"/>
      <c r="D883" s="6"/>
      <c r="E883" s="6"/>
      <c r="F883" s="6"/>
      <c r="G883" s="6"/>
      <c r="M883" s="69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2">
      <c r="A884" s="6"/>
      <c r="B884" s="6"/>
      <c r="C884" s="6"/>
      <c r="D884" s="6"/>
      <c r="E884" s="6"/>
      <c r="F884" s="6"/>
      <c r="G884" s="6"/>
      <c r="M884" s="69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2">
      <c r="A885" s="6"/>
      <c r="B885" s="6"/>
      <c r="C885" s="6"/>
      <c r="D885" s="6"/>
      <c r="E885" s="6"/>
      <c r="F885" s="6"/>
      <c r="G885" s="6"/>
      <c r="M885" s="69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2">
      <c r="A886" s="6"/>
      <c r="B886" s="6"/>
      <c r="C886" s="6"/>
      <c r="D886" s="6"/>
      <c r="E886" s="6"/>
      <c r="F886" s="6"/>
      <c r="G886" s="6"/>
      <c r="M886" s="69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2">
      <c r="A887" s="6"/>
      <c r="B887" s="6"/>
      <c r="C887" s="6"/>
      <c r="D887" s="6"/>
      <c r="E887" s="6"/>
      <c r="F887" s="6"/>
      <c r="G887" s="6"/>
      <c r="M887" s="69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2">
      <c r="A888" s="6"/>
      <c r="B888" s="6"/>
      <c r="C888" s="6"/>
      <c r="D888" s="6"/>
      <c r="E888" s="6"/>
      <c r="F888" s="6"/>
      <c r="G888" s="6"/>
      <c r="M888" s="69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2">
      <c r="A889" s="6"/>
      <c r="B889" s="6"/>
      <c r="C889" s="6"/>
      <c r="D889" s="6"/>
      <c r="E889" s="6"/>
      <c r="F889" s="6"/>
      <c r="G889" s="6"/>
      <c r="M889" s="69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2">
      <c r="A890" s="6"/>
      <c r="B890" s="6"/>
      <c r="C890" s="6"/>
      <c r="D890" s="6"/>
      <c r="E890" s="6"/>
      <c r="F890" s="6"/>
      <c r="G890" s="6"/>
      <c r="M890" s="69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2">
      <c r="A891" s="6"/>
      <c r="B891" s="6"/>
      <c r="C891" s="6"/>
      <c r="D891" s="6"/>
      <c r="E891" s="6"/>
      <c r="F891" s="6"/>
      <c r="G891" s="6"/>
      <c r="M891" s="69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2">
      <c r="A892" s="6"/>
      <c r="B892" s="6"/>
      <c r="C892" s="6"/>
      <c r="D892" s="6"/>
      <c r="E892" s="6"/>
      <c r="F892" s="6"/>
      <c r="G892" s="6"/>
      <c r="M892" s="69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2">
      <c r="A893" s="6"/>
      <c r="B893" s="6"/>
      <c r="C893" s="6"/>
      <c r="D893" s="6"/>
      <c r="E893" s="6"/>
      <c r="F893" s="6"/>
      <c r="G893" s="6"/>
      <c r="M893" s="69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2">
      <c r="A894" s="6"/>
      <c r="B894" s="6"/>
      <c r="C894" s="6"/>
      <c r="D894" s="6"/>
      <c r="E894" s="6"/>
      <c r="F894" s="6"/>
      <c r="G894" s="6"/>
      <c r="M894" s="69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2">
      <c r="A895" s="6"/>
      <c r="B895" s="6"/>
      <c r="C895" s="6"/>
      <c r="D895" s="6"/>
      <c r="E895" s="6"/>
      <c r="F895" s="6"/>
      <c r="G895" s="6"/>
      <c r="M895" s="69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2">
      <c r="A896" s="6"/>
      <c r="B896" s="6"/>
      <c r="C896" s="6"/>
      <c r="D896" s="6"/>
      <c r="E896" s="6"/>
      <c r="F896" s="6"/>
      <c r="G896" s="6"/>
      <c r="M896" s="69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2">
      <c r="A897" s="6"/>
      <c r="B897" s="6"/>
      <c r="C897" s="6"/>
      <c r="D897" s="6"/>
      <c r="E897" s="6"/>
      <c r="F897" s="6"/>
      <c r="G897" s="6"/>
      <c r="M897" s="69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2">
      <c r="A898" s="6"/>
      <c r="B898" s="6"/>
      <c r="C898" s="6"/>
      <c r="D898" s="6"/>
      <c r="E898" s="6"/>
      <c r="F898" s="6"/>
      <c r="G898" s="6"/>
      <c r="M898" s="69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2">
      <c r="A899" s="6"/>
      <c r="B899" s="6"/>
      <c r="C899" s="6"/>
      <c r="D899" s="6"/>
      <c r="E899" s="6"/>
      <c r="F899" s="6"/>
      <c r="G899" s="6"/>
      <c r="M899" s="69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2">
      <c r="A900" s="6"/>
      <c r="B900" s="6"/>
      <c r="C900" s="6"/>
      <c r="D900" s="6"/>
      <c r="E900" s="6"/>
      <c r="F900" s="6"/>
      <c r="G900" s="6"/>
      <c r="M900" s="69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2">
      <c r="A901" s="6"/>
      <c r="B901" s="6"/>
      <c r="C901" s="6"/>
      <c r="D901" s="6"/>
      <c r="E901" s="6"/>
      <c r="F901" s="6"/>
      <c r="G901" s="6"/>
      <c r="M901" s="69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2">
      <c r="A902" s="6"/>
      <c r="B902" s="6"/>
      <c r="C902" s="6"/>
      <c r="D902" s="6"/>
      <c r="E902" s="6"/>
      <c r="F902" s="6"/>
      <c r="G902" s="6"/>
      <c r="M902" s="69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2">
      <c r="A903" s="6"/>
      <c r="B903" s="6"/>
      <c r="C903" s="6"/>
      <c r="D903" s="6"/>
      <c r="E903" s="6"/>
      <c r="F903" s="6"/>
      <c r="G903" s="6"/>
      <c r="M903" s="69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2">
      <c r="A904" s="6"/>
      <c r="B904" s="6"/>
      <c r="C904" s="6"/>
      <c r="D904" s="6"/>
      <c r="E904" s="6"/>
      <c r="F904" s="6"/>
      <c r="G904" s="6"/>
      <c r="M904" s="69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2">
      <c r="A905" s="6"/>
      <c r="B905" s="6"/>
      <c r="C905" s="6"/>
      <c r="D905" s="6"/>
      <c r="E905" s="6"/>
      <c r="F905" s="6"/>
      <c r="G905" s="6"/>
      <c r="M905" s="69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2">
      <c r="A906" s="6"/>
      <c r="B906" s="6"/>
      <c r="C906" s="6"/>
      <c r="D906" s="6"/>
      <c r="E906" s="6"/>
      <c r="F906" s="6"/>
      <c r="G906" s="6"/>
      <c r="M906" s="69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2">
      <c r="A907" s="6"/>
      <c r="B907" s="6"/>
      <c r="C907" s="6"/>
      <c r="D907" s="6"/>
      <c r="E907" s="6"/>
      <c r="F907" s="6"/>
      <c r="G907" s="6"/>
      <c r="M907" s="69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2">
      <c r="A908" s="6"/>
      <c r="B908" s="6"/>
      <c r="C908" s="6"/>
      <c r="D908" s="6"/>
      <c r="E908" s="6"/>
      <c r="F908" s="6"/>
      <c r="G908" s="6"/>
      <c r="M908" s="69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2">
      <c r="A909" s="6"/>
      <c r="B909" s="6"/>
      <c r="C909" s="6"/>
      <c r="D909" s="6"/>
      <c r="E909" s="6"/>
      <c r="F909" s="6"/>
      <c r="G909" s="6"/>
      <c r="M909" s="69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2">
      <c r="A910" s="6"/>
      <c r="B910" s="6"/>
      <c r="C910" s="6"/>
      <c r="D910" s="6"/>
      <c r="E910" s="6"/>
      <c r="F910" s="6"/>
      <c r="G910" s="6"/>
      <c r="M910" s="69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2">
      <c r="A911" s="6"/>
      <c r="B911" s="6"/>
      <c r="C911" s="6"/>
      <c r="D911" s="6"/>
      <c r="E911" s="6"/>
      <c r="F911" s="6"/>
      <c r="G911" s="6"/>
      <c r="M911" s="69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2">
      <c r="A912" s="6"/>
      <c r="B912" s="6"/>
      <c r="C912" s="6"/>
      <c r="D912" s="6"/>
      <c r="E912" s="6"/>
      <c r="F912" s="6"/>
      <c r="G912" s="6"/>
      <c r="M912" s="69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2">
      <c r="A913" s="6"/>
      <c r="B913" s="6"/>
      <c r="C913" s="6"/>
      <c r="D913" s="6"/>
      <c r="E913" s="6"/>
      <c r="F913" s="6"/>
      <c r="G913" s="6"/>
      <c r="M913" s="69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2">
      <c r="A914" s="6"/>
      <c r="B914" s="6"/>
      <c r="C914" s="6"/>
      <c r="D914" s="6"/>
      <c r="E914" s="6"/>
      <c r="F914" s="6"/>
      <c r="G914" s="6"/>
      <c r="M914" s="69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2">
      <c r="A915" s="6"/>
      <c r="B915" s="6"/>
      <c r="C915" s="6"/>
      <c r="D915" s="6"/>
      <c r="E915" s="6"/>
      <c r="F915" s="6"/>
      <c r="G915" s="6"/>
      <c r="M915" s="69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2">
      <c r="A916" s="6"/>
      <c r="B916" s="6"/>
      <c r="C916" s="6"/>
      <c r="D916" s="6"/>
      <c r="E916" s="6"/>
      <c r="F916" s="6"/>
      <c r="G916" s="6"/>
      <c r="M916" s="69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2">
      <c r="A917" s="6"/>
      <c r="B917" s="6"/>
      <c r="C917" s="6"/>
      <c r="D917" s="6"/>
      <c r="E917" s="6"/>
      <c r="F917" s="6"/>
      <c r="G917" s="6"/>
      <c r="M917" s="69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2">
      <c r="A918" s="6"/>
      <c r="B918" s="6"/>
      <c r="C918" s="6"/>
      <c r="D918" s="6"/>
      <c r="E918" s="6"/>
      <c r="F918" s="6"/>
      <c r="G918" s="6"/>
      <c r="M918" s="69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2">
      <c r="A919" s="6"/>
      <c r="B919" s="6"/>
      <c r="C919" s="6"/>
      <c r="D919" s="6"/>
      <c r="E919" s="6"/>
      <c r="F919" s="6"/>
      <c r="G919" s="6"/>
      <c r="M919" s="69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2">
      <c r="A920" s="6"/>
      <c r="B920" s="6"/>
      <c r="C920" s="6"/>
      <c r="D920" s="6"/>
      <c r="E920" s="6"/>
      <c r="F920" s="6"/>
      <c r="G920" s="6"/>
      <c r="M920" s="69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2">
      <c r="A921" s="6"/>
      <c r="B921" s="6"/>
      <c r="C921" s="6"/>
      <c r="D921" s="6"/>
      <c r="E921" s="6"/>
      <c r="F921" s="6"/>
      <c r="G921" s="6"/>
      <c r="M921" s="69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2">
      <c r="A922" s="6"/>
      <c r="B922" s="6"/>
      <c r="C922" s="6"/>
      <c r="D922" s="6"/>
      <c r="E922" s="6"/>
      <c r="F922" s="6"/>
      <c r="G922" s="6"/>
      <c r="M922" s="69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2">
      <c r="A923" s="6"/>
      <c r="B923" s="6"/>
      <c r="C923" s="6"/>
      <c r="D923" s="6"/>
      <c r="E923" s="6"/>
      <c r="F923" s="6"/>
      <c r="G923" s="6"/>
      <c r="M923" s="69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2">
      <c r="A924" s="6"/>
      <c r="B924" s="6"/>
      <c r="C924" s="6"/>
      <c r="D924" s="6"/>
      <c r="E924" s="6"/>
      <c r="F924" s="6"/>
      <c r="G924" s="6"/>
      <c r="M924" s="69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2">
      <c r="A925" s="6"/>
      <c r="B925" s="6"/>
      <c r="C925" s="6"/>
      <c r="D925" s="6"/>
      <c r="E925" s="6"/>
      <c r="F925" s="6"/>
      <c r="G925" s="6"/>
      <c r="M925" s="69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2">
      <c r="A926" s="6"/>
      <c r="B926" s="6"/>
      <c r="C926" s="6"/>
      <c r="D926" s="6"/>
      <c r="E926" s="6"/>
      <c r="F926" s="6"/>
      <c r="G926" s="6"/>
      <c r="M926" s="69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2">
      <c r="A927" s="6"/>
      <c r="B927" s="6"/>
      <c r="C927" s="6"/>
      <c r="D927" s="6"/>
      <c r="E927" s="6"/>
      <c r="F927" s="6"/>
      <c r="G927" s="6"/>
      <c r="M927" s="69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2">
      <c r="A928" s="6"/>
      <c r="B928" s="6"/>
      <c r="C928" s="6"/>
      <c r="D928" s="6"/>
      <c r="E928" s="6"/>
      <c r="F928" s="6"/>
      <c r="G928" s="6"/>
      <c r="M928" s="69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2">
      <c r="A929" s="6"/>
      <c r="B929" s="6"/>
      <c r="C929" s="6"/>
      <c r="D929" s="6"/>
      <c r="E929" s="6"/>
      <c r="F929" s="6"/>
      <c r="G929" s="6"/>
      <c r="M929" s="69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2">
      <c r="A930" s="6"/>
      <c r="B930" s="6"/>
      <c r="C930" s="6"/>
      <c r="D930" s="6"/>
      <c r="E930" s="6"/>
      <c r="F930" s="6"/>
      <c r="G930" s="6"/>
      <c r="M930" s="69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2">
      <c r="A931" s="6"/>
      <c r="B931" s="6"/>
      <c r="C931" s="6"/>
      <c r="D931" s="6"/>
      <c r="E931" s="6"/>
      <c r="F931" s="6"/>
      <c r="G931" s="6"/>
      <c r="M931" s="69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2">
      <c r="A932" s="6"/>
      <c r="B932" s="6"/>
      <c r="C932" s="6"/>
      <c r="D932" s="6"/>
      <c r="E932" s="6"/>
      <c r="F932" s="6"/>
      <c r="G932" s="6"/>
      <c r="M932" s="69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2">
      <c r="A933" s="6"/>
      <c r="B933" s="6"/>
      <c r="C933" s="6"/>
      <c r="D933" s="6"/>
      <c r="E933" s="6"/>
      <c r="F933" s="6"/>
      <c r="G933" s="6"/>
      <c r="M933" s="69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2">
      <c r="A934" s="6"/>
      <c r="B934" s="6"/>
      <c r="C934" s="6"/>
      <c r="D934" s="6"/>
      <c r="E934" s="6"/>
      <c r="F934" s="6"/>
      <c r="G934" s="6"/>
      <c r="M934" s="69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2">
      <c r="A935" s="6"/>
      <c r="B935" s="6"/>
      <c r="C935" s="6"/>
      <c r="D935" s="6"/>
      <c r="E935" s="6"/>
      <c r="F935" s="6"/>
      <c r="G935" s="6"/>
      <c r="M935" s="69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2">
      <c r="A936" s="6"/>
      <c r="B936" s="6"/>
      <c r="C936" s="6"/>
      <c r="D936" s="6"/>
      <c r="E936" s="6"/>
      <c r="F936" s="6"/>
      <c r="G936" s="6"/>
      <c r="M936" s="69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2">
      <c r="A937" s="6"/>
      <c r="B937" s="6"/>
      <c r="C937" s="6"/>
      <c r="D937" s="6"/>
      <c r="E937" s="6"/>
      <c r="F937" s="6"/>
      <c r="G937" s="6"/>
      <c r="M937" s="69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2">
      <c r="A938" s="6"/>
      <c r="B938" s="6"/>
      <c r="C938" s="6"/>
      <c r="D938" s="6"/>
      <c r="E938" s="6"/>
      <c r="F938" s="6"/>
      <c r="G938" s="6"/>
      <c r="M938" s="69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2">
      <c r="A939" s="6"/>
      <c r="B939" s="6"/>
      <c r="C939" s="6"/>
      <c r="D939" s="6"/>
      <c r="E939" s="6"/>
      <c r="F939" s="6"/>
      <c r="G939" s="6"/>
      <c r="M939" s="69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2">
      <c r="A940" s="6"/>
      <c r="B940" s="6"/>
      <c r="C940" s="6"/>
      <c r="D940" s="6"/>
      <c r="E940" s="6"/>
      <c r="F940" s="6"/>
      <c r="G940" s="6"/>
      <c r="M940" s="69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2">
      <c r="A941" s="6"/>
      <c r="B941" s="6"/>
      <c r="C941" s="6"/>
      <c r="D941" s="6"/>
      <c r="E941" s="6"/>
      <c r="F941" s="6"/>
      <c r="G941" s="6"/>
      <c r="M941" s="69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2">
      <c r="A942" s="6"/>
      <c r="B942" s="6"/>
      <c r="C942" s="6"/>
      <c r="D942" s="6"/>
      <c r="E942" s="6"/>
      <c r="F942" s="6"/>
      <c r="G942" s="6"/>
      <c r="M942" s="69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2">
      <c r="A943" s="6"/>
      <c r="B943" s="6"/>
      <c r="C943" s="6"/>
      <c r="D943" s="6"/>
      <c r="E943" s="6"/>
      <c r="F943" s="6"/>
      <c r="G943" s="6"/>
      <c r="M943" s="69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2">
      <c r="A944" s="6"/>
      <c r="B944" s="6"/>
      <c r="C944" s="6"/>
      <c r="D944" s="6"/>
      <c r="E944" s="6"/>
      <c r="F944" s="6"/>
      <c r="G944" s="6"/>
      <c r="M944" s="69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2">
      <c r="A945" s="6"/>
      <c r="B945" s="6"/>
      <c r="C945" s="6"/>
      <c r="D945" s="6"/>
      <c r="E945" s="6"/>
      <c r="F945" s="6"/>
      <c r="G945" s="6"/>
      <c r="M945" s="69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2">
      <c r="A946" s="6"/>
      <c r="B946" s="6"/>
      <c r="C946" s="6"/>
      <c r="D946" s="6"/>
      <c r="E946" s="6"/>
      <c r="F946" s="6"/>
      <c r="G946" s="6"/>
      <c r="M946" s="69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2">
      <c r="A947" s="6"/>
      <c r="B947" s="6"/>
      <c r="C947" s="6"/>
      <c r="D947" s="6"/>
      <c r="E947" s="6"/>
      <c r="F947" s="6"/>
      <c r="G947" s="6"/>
      <c r="M947" s="69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2">
      <c r="A948" s="6"/>
      <c r="B948" s="6"/>
      <c r="C948" s="6"/>
      <c r="D948" s="6"/>
      <c r="E948" s="6"/>
      <c r="F948" s="6"/>
      <c r="G948" s="6"/>
      <c r="M948" s="69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2">
      <c r="A949" s="6"/>
      <c r="B949" s="6"/>
      <c r="C949" s="6"/>
      <c r="D949" s="6"/>
      <c r="E949" s="6"/>
      <c r="F949" s="6"/>
      <c r="G949" s="6"/>
      <c r="M949" s="69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2">
      <c r="A950" s="6"/>
      <c r="B950" s="6"/>
      <c r="C950" s="6"/>
      <c r="D950" s="6"/>
      <c r="E950" s="6"/>
      <c r="F950" s="6"/>
      <c r="G950" s="6"/>
      <c r="M950" s="69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2">
      <c r="A951" s="6"/>
      <c r="B951" s="6"/>
      <c r="C951" s="6"/>
      <c r="D951" s="6"/>
      <c r="E951" s="6"/>
      <c r="F951" s="6"/>
      <c r="G951" s="6"/>
      <c r="M951" s="69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2">
      <c r="A952" s="6"/>
      <c r="B952" s="6"/>
      <c r="C952" s="6"/>
      <c r="D952" s="6"/>
      <c r="E952" s="6"/>
      <c r="F952" s="6"/>
      <c r="G952" s="6"/>
      <c r="M952" s="69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2">
      <c r="A953" s="6"/>
      <c r="B953" s="6"/>
      <c r="C953" s="6"/>
      <c r="D953" s="6"/>
      <c r="E953" s="6"/>
      <c r="F953" s="6"/>
      <c r="G953" s="6"/>
      <c r="M953" s="69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2">
      <c r="A954" s="6"/>
      <c r="B954" s="6"/>
      <c r="C954" s="6"/>
      <c r="D954" s="6"/>
      <c r="E954" s="6"/>
      <c r="F954" s="6"/>
      <c r="G954" s="6"/>
      <c r="M954" s="69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2">
      <c r="A955" s="6"/>
      <c r="B955" s="6"/>
      <c r="C955" s="6"/>
      <c r="D955" s="6"/>
      <c r="E955" s="6"/>
      <c r="F955" s="6"/>
      <c r="G955" s="6"/>
      <c r="M955" s="69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2">
      <c r="A956" s="6"/>
      <c r="B956" s="6"/>
      <c r="C956" s="6"/>
      <c r="D956" s="6"/>
      <c r="E956" s="6"/>
      <c r="F956" s="6"/>
      <c r="G956" s="6"/>
      <c r="M956" s="69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2">
      <c r="A957" s="6"/>
      <c r="B957" s="6"/>
      <c r="C957" s="6"/>
      <c r="D957" s="6"/>
      <c r="E957" s="6"/>
      <c r="F957" s="6"/>
      <c r="G957" s="6"/>
      <c r="M957" s="69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2">
      <c r="A958" s="6"/>
      <c r="B958" s="6"/>
      <c r="C958" s="6"/>
      <c r="D958" s="6"/>
      <c r="E958" s="6"/>
      <c r="F958" s="6"/>
      <c r="G958" s="6"/>
      <c r="M958" s="69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2">
      <c r="A959" s="6"/>
      <c r="B959" s="6"/>
      <c r="C959" s="6"/>
      <c r="D959" s="6"/>
      <c r="E959" s="6"/>
      <c r="F959" s="6"/>
      <c r="G959" s="6"/>
      <c r="M959" s="69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2">
      <c r="A960" s="6"/>
      <c r="B960" s="6"/>
      <c r="C960" s="6"/>
      <c r="D960" s="6"/>
      <c r="E960" s="6"/>
      <c r="F960" s="6"/>
      <c r="G960" s="6"/>
      <c r="M960" s="69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2">
      <c r="A961" s="6"/>
      <c r="B961" s="6"/>
      <c r="C961" s="6"/>
      <c r="D961" s="6"/>
      <c r="E961" s="6"/>
      <c r="F961" s="6"/>
      <c r="G961" s="6"/>
      <c r="M961" s="69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2">
      <c r="A962" s="6"/>
      <c r="B962" s="6"/>
      <c r="C962" s="6"/>
      <c r="D962" s="6"/>
      <c r="E962" s="6"/>
      <c r="F962" s="6"/>
      <c r="G962" s="6"/>
      <c r="M962" s="69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2">
      <c r="A963" s="6"/>
      <c r="B963" s="6"/>
      <c r="C963" s="6"/>
      <c r="D963" s="6"/>
      <c r="E963" s="6"/>
      <c r="F963" s="6"/>
      <c r="G963" s="6"/>
      <c r="M963" s="69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2">
      <c r="A964" s="6"/>
      <c r="B964" s="6"/>
      <c r="C964" s="6"/>
      <c r="D964" s="6"/>
      <c r="E964" s="6"/>
      <c r="F964" s="6"/>
      <c r="G964" s="6"/>
      <c r="M964" s="69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2">
      <c r="A965" s="6"/>
      <c r="B965" s="6"/>
      <c r="C965" s="6"/>
      <c r="D965" s="6"/>
      <c r="E965" s="6"/>
      <c r="F965" s="6"/>
      <c r="G965" s="6"/>
      <c r="M965" s="69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2">
      <c r="A966" s="6"/>
      <c r="B966" s="6"/>
      <c r="C966" s="6"/>
      <c r="D966" s="6"/>
      <c r="E966" s="6"/>
      <c r="F966" s="6"/>
      <c r="G966" s="6"/>
      <c r="M966" s="69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2">
      <c r="A967" s="6"/>
      <c r="B967" s="6"/>
      <c r="C967" s="6"/>
      <c r="D967" s="6"/>
      <c r="E967" s="6"/>
      <c r="F967" s="6"/>
      <c r="G967" s="6"/>
      <c r="M967" s="69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2">
      <c r="A968" s="6"/>
      <c r="B968" s="6"/>
      <c r="C968" s="6"/>
      <c r="D968" s="6"/>
      <c r="E968" s="6"/>
      <c r="F968" s="6"/>
      <c r="G968" s="6"/>
      <c r="M968" s="69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2">
      <c r="A969" s="6"/>
      <c r="B969" s="6"/>
      <c r="C969" s="6"/>
      <c r="D969" s="6"/>
      <c r="E969" s="6"/>
      <c r="F969" s="6"/>
      <c r="G969" s="6"/>
      <c r="M969" s="69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2">
      <c r="A970" s="6"/>
      <c r="B970" s="6"/>
      <c r="C970" s="6"/>
      <c r="D970" s="6"/>
      <c r="E970" s="6"/>
      <c r="F970" s="6"/>
      <c r="G970" s="6"/>
      <c r="M970" s="69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2">
      <c r="A971" s="6"/>
      <c r="B971" s="6"/>
      <c r="C971" s="6"/>
      <c r="D971" s="6"/>
      <c r="E971" s="6"/>
      <c r="F971" s="6"/>
      <c r="G971" s="6"/>
      <c r="M971" s="69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2">
      <c r="A972" s="6"/>
      <c r="B972" s="6"/>
      <c r="C972" s="6"/>
      <c r="D972" s="6"/>
      <c r="E972" s="6"/>
      <c r="F972" s="6"/>
      <c r="G972" s="6"/>
      <c r="M972" s="69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2">
      <c r="A973" s="6"/>
      <c r="B973" s="6"/>
      <c r="C973" s="6"/>
      <c r="D973" s="6"/>
      <c r="E973" s="6"/>
      <c r="F973" s="6"/>
      <c r="G973" s="6"/>
      <c r="M973" s="69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2">
      <c r="A974" s="6"/>
      <c r="B974" s="6"/>
      <c r="C974" s="6"/>
      <c r="D974" s="6"/>
      <c r="E974" s="6"/>
      <c r="F974" s="6"/>
      <c r="G974" s="6"/>
      <c r="M974" s="69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2">
      <c r="A975" s="6"/>
      <c r="B975" s="6"/>
      <c r="C975" s="6"/>
      <c r="D975" s="6"/>
      <c r="E975" s="6"/>
      <c r="F975" s="6"/>
      <c r="G975" s="6"/>
      <c r="M975" s="69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2">
      <c r="A976" s="6"/>
      <c r="B976" s="6"/>
      <c r="C976" s="6"/>
      <c r="D976" s="6"/>
      <c r="E976" s="6"/>
      <c r="F976" s="6"/>
      <c r="G976" s="6"/>
      <c r="M976" s="69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2">
      <c r="A977" s="6"/>
      <c r="B977" s="6"/>
      <c r="C977" s="6"/>
      <c r="D977" s="6"/>
      <c r="E977" s="6"/>
      <c r="F977" s="6"/>
      <c r="G977" s="6"/>
      <c r="M977" s="69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2">
      <c r="A978" s="6"/>
      <c r="B978" s="6"/>
      <c r="C978" s="6"/>
      <c r="D978" s="6"/>
      <c r="E978" s="6"/>
      <c r="F978" s="6"/>
      <c r="G978" s="6"/>
      <c r="M978" s="69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2">
      <c r="A979" s="6"/>
      <c r="B979" s="6"/>
      <c r="C979" s="6"/>
      <c r="D979" s="6"/>
      <c r="E979" s="6"/>
      <c r="F979" s="6"/>
      <c r="G979" s="6"/>
      <c r="M979" s="69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2">
      <c r="A980" s="6"/>
      <c r="B980" s="6"/>
      <c r="C980" s="6"/>
      <c r="D980" s="6"/>
      <c r="E980" s="6"/>
      <c r="F980" s="6"/>
      <c r="G980" s="6"/>
      <c r="M980" s="69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2">
      <c r="A981" s="6"/>
      <c r="B981" s="6"/>
      <c r="C981" s="6"/>
      <c r="D981" s="6"/>
      <c r="E981" s="6"/>
      <c r="F981" s="6"/>
      <c r="G981" s="6"/>
      <c r="M981" s="69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2">
      <c r="A982" s="6"/>
      <c r="B982" s="6"/>
      <c r="C982" s="6"/>
      <c r="D982" s="6"/>
      <c r="E982" s="6"/>
      <c r="F982" s="6"/>
      <c r="G982" s="6"/>
      <c r="M982" s="69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2">
      <c r="A983" s="6"/>
      <c r="B983" s="6"/>
      <c r="C983" s="6"/>
      <c r="D983" s="6"/>
      <c r="E983" s="6"/>
      <c r="F983" s="6"/>
      <c r="G983" s="6"/>
      <c r="M983" s="69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2">
      <c r="A984" s="6"/>
      <c r="B984" s="6"/>
      <c r="C984" s="6"/>
      <c r="D984" s="6"/>
      <c r="E984" s="6"/>
      <c r="F984" s="6"/>
      <c r="G984" s="6"/>
      <c r="M984" s="69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2">
      <c r="A985" s="6"/>
      <c r="B985" s="6"/>
      <c r="C985" s="6"/>
      <c r="D985" s="6"/>
      <c r="E985" s="6"/>
      <c r="F985" s="6"/>
      <c r="G985" s="6"/>
      <c r="M985" s="69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2">
      <c r="A986" s="6"/>
      <c r="B986" s="6"/>
      <c r="C986" s="6"/>
      <c r="D986" s="6"/>
      <c r="E986" s="6"/>
      <c r="F986" s="6"/>
      <c r="G986" s="6"/>
      <c r="M986" s="69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2">
      <c r="A987" s="6"/>
      <c r="B987" s="6"/>
      <c r="C987" s="6"/>
      <c r="D987" s="6"/>
      <c r="E987" s="6"/>
      <c r="F987" s="6"/>
      <c r="G987" s="6"/>
      <c r="M987" s="69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2">
      <c r="A988" s="6"/>
      <c r="B988" s="6"/>
      <c r="C988" s="6"/>
      <c r="D988" s="6"/>
      <c r="E988" s="6"/>
      <c r="F988" s="6"/>
      <c r="G988" s="6"/>
      <c r="M988" s="69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2">
      <c r="A989" s="6"/>
      <c r="B989" s="6"/>
      <c r="C989" s="6"/>
      <c r="D989" s="6"/>
      <c r="E989" s="6"/>
      <c r="F989" s="6"/>
      <c r="G989" s="6"/>
      <c r="M989" s="69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2">
      <c r="A990" s="6"/>
      <c r="B990" s="6"/>
      <c r="C990" s="6"/>
      <c r="D990" s="6"/>
      <c r="E990" s="6"/>
      <c r="F990" s="6"/>
      <c r="G990" s="6"/>
      <c r="M990" s="69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2">
      <c r="A991" s="6"/>
      <c r="B991" s="6"/>
      <c r="C991" s="6"/>
      <c r="D991" s="6"/>
      <c r="E991" s="6"/>
      <c r="F991" s="6"/>
      <c r="G991" s="6"/>
      <c r="M991" s="69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2">
      <c r="A992" s="6"/>
      <c r="B992" s="6"/>
      <c r="C992" s="6"/>
      <c r="D992" s="6"/>
      <c r="E992" s="6"/>
      <c r="F992" s="6"/>
      <c r="G992" s="6"/>
      <c r="M992" s="69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2">
      <c r="A993" s="6"/>
      <c r="B993" s="6"/>
      <c r="C993" s="6"/>
      <c r="D993" s="6"/>
      <c r="E993" s="6"/>
      <c r="F993" s="6"/>
      <c r="G993" s="6"/>
      <c r="M993" s="69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2">
      <c r="A994" s="6"/>
      <c r="B994" s="6"/>
      <c r="C994" s="6"/>
      <c r="D994" s="6"/>
      <c r="E994" s="6"/>
      <c r="F994" s="6"/>
      <c r="G994" s="6"/>
      <c r="M994" s="69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2">
      <c r="A995" s="6"/>
      <c r="B995" s="6"/>
      <c r="C995" s="6"/>
      <c r="D995" s="6"/>
      <c r="E995" s="6"/>
      <c r="F995" s="6"/>
      <c r="G995" s="6"/>
      <c r="M995" s="69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2">
      <c r="A996" s="6"/>
      <c r="B996" s="6"/>
      <c r="C996" s="6"/>
      <c r="D996" s="6"/>
      <c r="E996" s="6"/>
      <c r="F996" s="6"/>
      <c r="G996" s="6"/>
      <c r="M996" s="69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2">
      <c r="A997" s="6"/>
      <c r="B997" s="6"/>
      <c r="C997" s="6"/>
      <c r="D997" s="6"/>
      <c r="E997" s="6"/>
      <c r="F997" s="6"/>
      <c r="G997" s="6"/>
      <c r="M997" s="69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2">
      <c r="A998" s="6"/>
      <c r="B998" s="6"/>
      <c r="C998" s="6"/>
      <c r="D998" s="6"/>
      <c r="E998" s="6"/>
      <c r="F998" s="6"/>
      <c r="G998" s="6"/>
      <c r="M998" s="69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2">
      <c r="A999" s="6"/>
      <c r="B999" s="6"/>
      <c r="C999" s="6"/>
      <c r="D999" s="6"/>
      <c r="E999" s="6"/>
      <c r="F999" s="6"/>
      <c r="G999" s="6"/>
      <c r="M999" s="69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2">
      <c r="A1000" s="6"/>
      <c r="B1000" s="6"/>
      <c r="C1000" s="6"/>
      <c r="D1000" s="6"/>
      <c r="E1000" s="6"/>
      <c r="F1000" s="6"/>
      <c r="G1000" s="6"/>
      <c r="M1000" s="69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48">
    <mergeCell ref="S52:T52"/>
    <mergeCell ref="A53:B53"/>
    <mergeCell ref="D53:E53"/>
    <mergeCell ref="H53:I53"/>
    <mergeCell ref="K53:L53"/>
    <mergeCell ref="O52:R52"/>
    <mergeCell ref="A19:B19"/>
    <mergeCell ref="D19:E19"/>
    <mergeCell ref="H19:I19"/>
    <mergeCell ref="A20:B20"/>
    <mergeCell ref="D20:E20"/>
    <mergeCell ref="H20:I20"/>
    <mergeCell ref="A21:B21"/>
    <mergeCell ref="D21:E21"/>
    <mergeCell ref="H21:I21"/>
    <mergeCell ref="A22:B22"/>
    <mergeCell ref="D22:E22"/>
    <mergeCell ref="H22:I22"/>
    <mergeCell ref="A23:B23"/>
    <mergeCell ref="D23:E23"/>
    <mergeCell ref="H23:I23"/>
    <mergeCell ref="A24:B24"/>
    <mergeCell ref="D24:E24"/>
    <mergeCell ref="H24:I24"/>
    <mergeCell ref="A1:F1"/>
    <mergeCell ref="G1:G52"/>
    <mergeCell ref="H1:L1"/>
    <mergeCell ref="A2:C3"/>
    <mergeCell ref="D2:E2"/>
    <mergeCell ref="O2:T2"/>
    <mergeCell ref="L14:M14"/>
    <mergeCell ref="D47:E47"/>
    <mergeCell ref="H47:I47"/>
    <mergeCell ref="K47:L47"/>
    <mergeCell ref="D48:F48"/>
    <mergeCell ref="H48:I48"/>
    <mergeCell ref="K48:L48"/>
    <mergeCell ref="H49:I49"/>
    <mergeCell ref="K49:L49"/>
    <mergeCell ref="D50:E50"/>
    <mergeCell ref="H50:I50"/>
    <mergeCell ref="K50:L50"/>
    <mergeCell ref="D51:E51"/>
    <mergeCell ref="H51:I51"/>
    <mergeCell ref="K51:L51"/>
    <mergeCell ref="D52:E52"/>
    <mergeCell ref="H52:I52"/>
    <mergeCell ref="K52:L52"/>
    <mergeCell ref="H2:L2"/>
    <mergeCell ref="H3:L3"/>
    <mergeCell ref="D3:E3"/>
    <mergeCell ref="D4:E4"/>
    <mergeCell ref="A4:B4"/>
    <mergeCell ref="A5:B5"/>
    <mergeCell ref="D5:E5"/>
    <mergeCell ref="D6:E6"/>
    <mergeCell ref="A6:B6"/>
    <mergeCell ref="H4:M4"/>
    <mergeCell ref="L5:M5"/>
    <mergeCell ref="A7:B7"/>
    <mergeCell ref="L6:M6"/>
    <mergeCell ref="L7:M7"/>
    <mergeCell ref="D7:E7"/>
    <mergeCell ref="D8:E8"/>
    <mergeCell ref="A8:B8"/>
    <mergeCell ref="A9:B9"/>
    <mergeCell ref="L8:M8"/>
    <mergeCell ref="L9:M9"/>
    <mergeCell ref="D9:E9"/>
    <mergeCell ref="D10:E10"/>
    <mergeCell ref="A10:B10"/>
    <mergeCell ref="A11:B11"/>
    <mergeCell ref="L10:M10"/>
    <mergeCell ref="L11:M11"/>
    <mergeCell ref="D11:E11"/>
    <mergeCell ref="D12:E12"/>
    <mergeCell ref="A12:B12"/>
    <mergeCell ref="A13:B13"/>
    <mergeCell ref="L12:M12"/>
    <mergeCell ref="L13:M13"/>
    <mergeCell ref="D13:E13"/>
    <mergeCell ref="D14:E14"/>
    <mergeCell ref="A14:B14"/>
    <mergeCell ref="A15:B15"/>
    <mergeCell ref="D15:E15"/>
    <mergeCell ref="H15:M15"/>
    <mergeCell ref="A16:B16"/>
    <mergeCell ref="D16:E16"/>
    <mergeCell ref="A18:B18"/>
    <mergeCell ref="D18:E18"/>
    <mergeCell ref="H18:J18"/>
    <mergeCell ref="H16:M16"/>
    <mergeCell ref="A17:B17"/>
    <mergeCell ref="D17:E17"/>
    <mergeCell ref="H17:M17"/>
    <mergeCell ref="A25:B25"/>
    <mergeCell ref="D25:E25"/>
    <mergeCell ref="H25:I25"/>
    <mergeCell ref="D26:F26"/>
    <mergeCell ref="H26:J27"/>
    <mergeCell ref="A28:B28"/>
    <mergeCell ref="D28:E28"/>
    <mergeCell ref="H28:J28"/>
    <mergeCell ref="A29:B29"/>
    <mergeCell ref="D29:E29"/>
    <mergeCell ref="H29:I29"/>
    <mergeCell ref="A30:B30"/>
    <mergeCell ref="D30:E30"/>
    <mergeCell ref="H30:I30"/>
    <mergeCell ref="A31:B31"/>
    <mergeCell ref="D31:E31"/>
    <mergeCell ref="H31:I31"/>
    <mergeCell ref="A32:B32"/>
    <mergeCell ref="D32:E32"/>
    <mergeCell ref="H32:I32"/>
    <mergeCell ref="A33:B33"/>
    <mergeCell ref="D33:E33"/>
    <mergeCell ref="H33:I33"/>
    <mergeCell ref="A34:B34"/>
    <mergeCell ref="D34:F34"/>
    <mergeCell ref="H34:I34"/>
    <mergeCell ref="A35:B35"/>
    <mergeCell ref="H35:I35"/>
    <mergeCell ref="A36:B36"/>
    <mergeCell ref="D36:E36"/>
    <mergeCell ref="H36:I36"/>
    <mergeCell ref="A37:B37"/>
    <mergeCell ref="D37:E37"/>
    <mergeCell ref="H37:I37"/>
    <mergeCell ref="A38:B38"/>
    <mergeCell ref="D38:E38"/>
    <mergeCell ref="H38:I38"/>
    <mergeCell ref="A39:B39"/>
    <mergeCell ref="D39:E39"/>
    <mergeCell ref="H39:I39"/>
    <mergeCell ref="H45:I45"/>
    <mergeCell ref="K45:L45"/>
    <mergeCell ref="H46:I46"/>
    <mergeCell ref="K46:L46"/>
    <mergeCell ref="A40:B40"/>
    <mergeCell ref="D40:E40"/>
    <mergeCell ref="H40:I40"/>
    <mergeCell ref="H41:M42"/>
    <mergeCell ref="D42:F42"/>
    <mergeCell ref="H43:J43"/>
    <mergeCell ref="K43:M43"/>
    <mergeCell ref="H44:I44"/>
    <mergeCell ref="K44:L44"/>
  </mergeCells>
  <printOptions horizontalCentered="1"/>
  <pageMargins left="0.25" right="0.25" top="0.36" bottom="0.33" header="0" footer="0"/>
  <pageSetup scale="7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1000"/>
  <sheetViews>
    <sheetView workbookViewId="0"/>
  </sheetViews>
  <sheetFormatPr defaultColWidth="12.5703125" defaultRowHeight="15" customHeight="1" x14ac:dyDescent="0.2"/>
  <cols>
    <col min="1" max="1" width="19.7109375" customWidth="1"/>
    <col min="2" max="2" width="6.7109375" customWidth="1"/>
    <col min="3" max="3" width="15.5703125" customWidth="1"/>
    <col min="4" max="4" width="19.7109375" customWidth="1"/>
    <col min="5" max="5" width="6.7109375" customWidth="1"/>
    <col min="6" max="6" width="15.5703125" customWidth="1"/>
    <col min="7" max="7" width="3.7109375" customWidth="1"/>
    <col min="8" max="8" width="20.5703125" customWidth="1"/>
    <col min="9" max="11" width="16.7109375" customWidth="1"/>
    <col min="12" max="13" width="13.7109375" customWidth="1"/>
    <col min="14" max="14" width="2.7109375" customWidth="1"/>
    <col min="15" max="15" width="8" customWidth="1"/>
    <col min="16" max="16" width="5.85546875" customWidth="1"/>
    <col min="17" max="17" width="6" customWidth="1"/>
    <col min="18" max="18" width="8.42578125" customWidth="1"/>
    <col min="19" max="19" width="7.85546875" customWidth="1"/>
    <col min="20" max="20" width="7.42578125" customWidth="1"/>
    <col min="21" max="26" width="9.140625" customWidth="1"/>
  </cols>
  <sheetData>
    <row r="1" spans="1:26" ht="30" customHeight="1" x14ac:dyDescent="0.4">
      <c r="A1" s="189" t="str">
        <f>'1'!A1:F1</f>
        <v>DINERO EXPRESS #8 (512) 8015655</v>
      </c>
      <c r="B1" s="172"/>
      <c r="C1" s="172"/>
      <c r="D1" s="172"/>
      <c r="E1" s="172"/>
      <c r="F1" s="172"/>
      <c r="G1" s="190"/>
      <c r="H1" s="192" t="str">
        <f>A1</f>
        <v>DINERO EXPRESS #8 (512) 8015655</v>
      </c>
      <c r="I1" s="172"/>
      <c r="J1" s="172"/>
      <c r="K1" s="172"/>
      <c r="L1" s="173"/>
      <c r="M1" s="1" t="s">
        <v>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25">
      <c r="A2" s="193" t="s">
        <v>164</v>
      </c>
      <c r="B2" s="166"/>
      <c r="C2" s="194"/>
      <c r="D2" s="198" t="s">
        <v>3</v>
      </c>
      <c r="E2" s="175"/>
      <c r="F2" s="3">
        <f>'21'!F2+1</f>
        <v>21</v>
      </c>
      <c r="G2" s="191"/>
      <c r="H2" s="185" t="s">
        <v>4</v>
      </c>
      <c r="I2" s="172"/>
      <c r="J2" s="172"/>
      <c r="K2" s="172"/>
      <c r="L2" s="173"/>
      <c r="M2" s="4">
        <f t="shared" ref="M2:M3" si="0">F2</f>
        <v>21</v>
      </c>
      <c r="N2" s="5"/>
      <c r="O2" s="199" t="s">
        <v>5</v>
      </c>
      <c r="P2" s="169"/>
      <c r="Q2" s="169"/>
      <c r="R2" s="169"/>
      <c r="S2" s="169"/>
      <c r="T2" s="170"/>
      <c r="U2" s="6"/>
      <c r="V2" s="6"/>
      <c r="W2" s="6"/>
      <c r="X2" s="6"/>
      <c r="Y2" s="6"/>
      <c r="Z2" s="6"/>
    </row>
    <row r="3" spans="1:26" ht="18" customHeight="1" x14ac:dyDescent="0.25">
      <c r="A3" s="195"/>
      <c r="B3" s="196"/>
      <c r="C3" s="197"/>
      <c r="D3" s="187" t="s">
        <v>6</v>
      </c>
      <c r="E3" s="161"/>
      <c r="F3" s="7"/>
      <c r="G3" s="191"/>
      <c r="H3" s="186"/>
      <c r="I3" s="166"/>
      <c r="J3" s="166"/>
      <c r="K3" s="166"/>
      <c r="L3" s="166"/>
      <c r="M3" s="8">
        <f t="shared" si="0"/>
        <v>0</v>
      </c>
      <c r="N3" s="6"/>
      <c r="O3" s="9" t="s">
        <v>7</v>
      </c>
      <c r="P3" s="10" t="s">
        <v>8</v>
      </c>
      <c r="Q3" s="10" t="s">
        <v>9</v>
      </c>
      <c r="R3" s="11" t="s">
        <v>10</v>
      </c>
      <c r="S3" s="10" t="s">
        <v>11</v>
      </c>
      <c r="T3" s="12" t="s">
        <v>12</v>
      </c>
      <c r="U3" s="6"/>
      <c r="V3" s="6"/>
      <c r="W3" s="6"/>
      <c r="X3" s="6"/>
      <c r="Y3" s="6"/>
      <c r="Z3" s="6"/>
    </row>
    <row r="4" spans="1:26" ht="18" customHeight="1" x14ac:dyDescent="0.2">
      <c r="A4" s="188" t="s">
        <v>13</v>
      </c>
      <c r="B4" s="161"/>
      <c r="C4" s="71" t="s">
        <v>14</v>
      </c>
      <c r="D4" s="188" t="s">
        <v>15</v>
      </c>
      <c r="E4" s="161"/>
      <c r="F4" s="14" t="s">
        <v>14</v>
      </c>
      <c r="G4" s="191"/>
      <c r="H4" s="171" t="s">
        <v>16</v>
      </c>
      <c r="I4" s="172"/>
      <c r="J4" s="172"/>
      <c r="K4" s="172"/>
      <c r="L4" s="172"/>
      <c r="M4" s="173"/>
      <c r="N4" s="15">
        <v>1</v>
      </c>
      <c r="O4" s="16"/>
      <c r="P4" s="17">
        <f>'21'!Q4</f>
        <v>0</v>
      </c>
      <c r="Q4" s="17"/>
      <c r="R4" s="18">
        <f t="shared" ref="R4:R51" si="1">Q4-P4</f>
        <v>0</v>
      </c>
      <c r="S4" s="19">
        <v>50</v>
      </c>
      <c r="T4" s="20">
        <f t="shared" ref="T4:T51" si="2">R4*S4</f>
        <v>0</v>
      </c>
      <c r="U4" s="6"/>
      <c r="V4" s="6"/>
      <c r="W4" s="6"/>
      <c r="X4" s="6"/>
      <c r="Y4" s="6"/>
      <c r="Z4" s="6"/>
    </row>
    <row r="5" spans="1:26" ht="18" customHeight="1" x14ac:dyDescent="0.2">
      <c r="A5" s="181" t="str">
        <f>'1'!A5:B5</f>
        <v>Taxable Sale</v>
      </c>
      <c r="B5" s="161"/>
      <c r="C5" s="72"/>
      <c r="D5" s="180" t="str">
        <f>'1'!D5:E5</f>
        <v>Cash Purchases</v>
      </c>
      <c r="E5" s="161"/>
      <c r="F5" s="22">
        <f>C40</f>
        <v>0</v>
      </c>
      <c r="G5" s="191"/>
      <c r="H5" s="23" t="s">
        <v>19</v>
      </c>
      <c r="I5" s="24" t="s">
        <v>14</v>
      </c>
      <c r="J5" s="24" t="s">
        <v>20</v>
      </c>
      <c r="K5" s="25" t="s">
        <v>21</v>
      </c>
      <c r="L5" s="174" t="s">
        <v>22</v>
      </c>
      <c r="M5" s="170"/>
      <c r="N5" s="15">
        <v>2</v>
      </c>
      <c r="O5" s="16"/>
      <c r="P5" s="17">
        <f>'21'!Q5</f>
        <v>0</v>
      </c>
      <c r="Q5" s="17"/>
      <c r="R5" s="18">
        <f t="shared" si="1"/>
        <v>0</v>
      </c>
      <c r="S5" s="26">
        <v>20</v>
      </c>
      <c r="T5" s="20">
        <f t="shared" si="2"/>
        <v>0</v>
      </c>
      <c r="U5" s="6"/>
      <c r="V5" s="6"/>
      <c r="W5" s="6"/>
      <c r="X5" s="6"/>
      <c r="Y5" s="6"/>
      <c r="Z5" s="6"/>
    </row>
    <row r="6" spans="1:26" ht="18" customHeight="1" x14ac:dyDescent="0.2">
      <c r="A6" s="181" t="str">
        <f>'1'!A6:B6</f>
        <v>Comm &amp; Fee</v>
      </c>
      <c r="B6" s="161"/>
      <c r="C6" s="72"/>
      <c r="D6" s="180" t="str">
        <f>'1'!D6:E6</f>
        <v>Cash Expense</v>
      </c>
      <c r="E6" s="161"/>
      <c r="F6" s="22">
        <f>F40</f>
        <v>0</v>
      </c>
      <c r="G6" s="191"/>
      <c r="H6" s="27" t="str">
        <f>'1'!H6</f>
        <v>DINEX</v>
      </c>
      <c r="I6" s="28"/>
      <c r="J6" s="28"/>
      <c r="K6" s="29"/>
      <c r="L6" s="183">
        <f t="shared" ref="L6:L13" si="3">SUM(I6:K6)</f>
        <v>0</v>
      </c>
      <c r="M6" s="184"/>
      <c r="N6" s="15">
        <v>3</v>
      </c>
      <c r="O6" s="16"/>
      <c r="P6" s="17">
        <f>'21'!Q6</f>
        <v>0</v>
      </c>
      <c r="Q6" s="17"/>
      <c r="R6" s="18">
        <f t="shared" si="1"/>
        <v>0</v>
      </c>
      <c r="S6" s="26">
        <v>20</v>
      </c>
      <c r="T6" s="20">
        <f t="shared" si="2"/>
        <v>0</v>
      </c>
      <c r="U6" s="6"/>
      <c r="V6" s="6"/>
      <c r="W6" s="6"/>
      <c r="X6" s="6"/>
      <c r="Y6" s="6"/>
      <c r="Z6" s="6"/>
    </row>
    <row r="7" spans="1:26" ht="18" customHeight="1" x14ac:dyDescent="0.2">
      <c r="A7" s="181" t="str">
        <f>'1'!A7:B7</f>
        <v>Sales Tax</v>
      </c>
      <c r="B7" s="161"/>
      <c r="C7" s="72"/>
      <c r="D7" s="180" t="str">
        <f>'1'!D7:E7</f>
        <v>Check Purchases</v>
      </c>
      <c r="E7" s="161"/>
      <c r="F7" s="22">
        <f>C53</f>
        <v>0</v>
      </c>
      <c r="G7" s="191"/>
      <c r="H7" s="27" t="str">
        <f>'1'!H7</f>
        <v>INTERMEX</v>
      </c>
      <c r="I7" s="28"/>
      <c r="J7" s="28"/>
      <c r="K7" s="29"/>
      <c r="L7" s="183">
        <f t="shared" si="3"/>
        <v>0</v>
      </c>
      <c r="M7" s="184"/>
      <c r="N7" s="15">
        <v>4</v>
      </c>
      <c r="O7" s="16"/>
      <c r="P7" s="17">
        <f>'21'!Q7</f>
        <v>0</v>
      </c>
      <c r="Q7" s="17"/>
      <c r="R7" s="18">
        <f t="shared" si="1"/>
        <v>0</v>
      </c>
      <c r="S7" s="26">
        <v>10</v>
      </c>
      <c r="T7" s="20">
        <f t="shared" si="2"/>
        <v>0</v>
      </c>
      <c r="U7" s="6"/>
      <c r="V7" s="6"/>
      <c r="W7" s="6"/>
      <c r="X7" s="6"/>
      <c r="Y7" s="6"/>
      <c r="Z7" s="6"/>
    </row>
    <row r="8" spans="1:26" ht="18" customHeight="1" x14ac:dyDescent="0.2">
      <c r="A8" s="181" t="str">
        <f>'1'!A8:B8</f>
        <v>Money Transfers</v>
      </c>
      <c r="B8" s="161"/>
      <c r="C8" s="72">
        <f>L14</f>
        <v>0</v>
      </c>
      <c r="D8" s="180" t="str">
        <f>'1'!D8:E8</f>
        <v>Check Expense</v>
      </c>
      <c r="E8" s="161"/>
      <c r="F8" s="22">
        <f>F47</f>
        <v>0</v>
      </c>
      <c r="G8" s="191"/>
      <c r="H8" s="27" t="str">
        <f>'1'!H8</f>
        <v>SIGUE</v>
      </c>
      <c r="I8" s="28"/>
      <c r="J8" s="28"/>
      <c r="K8" s="29"/>
      <c r="L8" s="183">
        <f t="shared" si="3"/>
        <v>0</v>
      </c>
      <c r="M8" s="184"/>
      <c r="N8" s="15">
        <v>5</v>
      </c>
      <c r="O8" s="16"/>
      <c r="P8" s="17">
        <f>'21'!Q8</f>
        <v>0</v>
      </c>
      <c r="Q8" s="17"/>
      <c r="R8" s="18">
        <f t="shared" si="1"/>
        <v>0</v>
      </c>
      <c r="S8" s="26">
        <v>10</v>
      </c>
      <c r="T8" s="20">
        <f t="shared" si="2"/>
        <v>0</v>
      </c>
      <c r="U8" s="6"/>
      <c r="V8" s="6"/>
      <c r="W8" s="6"/>
      <c r="X8" s="6"/>
      <c r="Y8" s="6"/>
      <c r="Z8" s="6"/>
    </row>
    <row r="9" spans="1:26" ht="18" customHeight="1" x14ac:dyDescent="0.2">
      <c r="A9" s="181" t="str">
        <f>'1'!A9:B9</f>
        <v>Lottery Sales</v>
      </c>
      <c r="B9" s="161"/>
      <c r="C9" s="72">
        <f>S52</f>
        <v>0</v>
      </c>
      <c r="D9" s="180" t="str">
        <f>'1'!D9:E9</f>
        <v>Lotto Paid Out</v>
      </c>
      <c r="E9" s="161"/>
      <c r="F9" s="22"/>
      <c r="G9" s="191"/>
      <c r="H9" s="27" t="str">
        <f>'1'!H9</f>
        <v>AFEX</v>
      </c>
      <c r="I9" s="28"/>
      <c r="J9" s="28"/>
      <c r="K9" s="29"/>
      <c r="L9" s="183">
        <f t="shared" si="3"/>
        <v>0</v>
      </c>
      <c r="M9" s="184"/>
      <c r="N9" s="15">
        <v>6</v>
      </c>
      <c r="O9" s="16"/>
      <c r="P9" s="17">
        <f>'21'!Q9</f>
        <v>0</v>
      </c>
      <c r="Q9" s="17"/>
      <c r="R9" s="18">
        <f t="shared" si="1"/>
        <v>0</v>
      </c>
      <c r="S9" s="26">
        <v>20</v>
      </c>
      <c r="T9" s="20">
        <f t="shared" si="2"/>
        <v>0</v>
      </c>
      <c r="U9" s="6"/>
      <c r="V9" s="6"/>
      <c r="W9" s="6"/>
      <c r="X9" s="6"/>
      <c r="Y9" s="6"/>
      <c r="Z9" s="6"/>
    </row>
    <row r="10" spans="1:26" ht="18" customHeight="1" x14ac:dyDescent="0.2">
      <c r="A10" s="181" t="str">
        <f>'1'!A10:B10</f>
        <v>Lotto Net Sales</v>
      </c>
      <c r="B10" s="161"/>
      <c r="C10" s="72"/>
      <c r="D10" s="180" t="str">
        <f>'1'!D10:E10</f>
        <v>Lottery Paid Out</v>
      </c>
      <c r="E10" s="161"/>
      <c r="F10" s="22"/>
      <c r="G10" s="191"/>
      <c r="H10" s="27" t="str">
        <f>'1'!H10</f>
        <v>MONEYGRAM</v>
      </c>
      <c r="I10" s="28"/>
      <c r="J10" s="28"/>
      <c r="K10" s="29"/>
      <c r="L10" s="183">
        <f t="shared" si="3"/>
        <v>0</v>
      </c>
      <c r="M10" s="184"/>
      <c r="N10" s="15">
        <v>7</v>
      </c>
      <c r="O10" s="16"/>
      <c r="P10" s="17">
        <f>'21'!Q10</f>
        <v>0</v>
      </c>
      <c r="Q10" s="17"/>
      <c r="R10" s="18">
        <f t="shared" si="1"/>
        <v>0</v>
      </c>
      <c r="S10" s="26">
        <v>20</v>
      </c>
      <c r="T10" s="20">
        <f t="shared" si="2"/>
        <v>0</v>
      </c>
      <c r="U10" s="6"/>
      <c r="V10" s="6"/>
      <c r="W10" s="6"/>
      <c r="X10" s="6"/>
      <c r="Y10" s="6"/>
      <c r="Z10" s="6"/>
    </row>
    <row r="11" spans="1:26" ht="18" customHeight="1" x14ac:dyDescent="0.2">
      <c r="A11" s="181" t="str">
        <f>'1'!A11:B11</f>
        <v>PhoneCard</v>
      </c>
      <c r="B11" s="161"/>
      <c r="C11" s="72"/>
      <c r="D11" s="180" t="str">
        <f>'1'!D11:E11</f>
        <v>ATM Drop</v>
      </c>
      <c r="E11" s="161"/>
      <c r="F11" s="22"/>
      <c r="G11" s="191"/>
      <c r="H11" s="27" t="str">
        <f>'1'!H11</f>
        <v>BARRI</v>
      </c>
      <c r="I11" s="28"/>
      <c r="J11" s="28"/>
      <c r="K11" s="29"/>
      <c r="L11" s="183">
        <f t="shared" si="3"/>
        <v>0</v>
      </c>
      <c r="M11" s="184"/>
      <c r="N11" s="15">
        <v>8</v>
      </c>
      <c r="O11" s="16"/>
      <c r="P11" s="17">
        <f>'21'!Q11</f>
        <v>0</v>
      </c>
      <c r="Q11" s="17"/>
      <c r="R11" s="18">
        <f t="shared" si="1"/>
        <v>0</v>
      </c>
      <c r="S11" s="26">
        <v>20</v>
      </c>
      <c r="T11" s="20">
        <f t="shared" si="2"/>
        <v>0</v>
      </c>
      <c r="U11" s="6"/>
      <c r="V11" s="6"/>
      <c r="W11" s="6"/>
      <c r="X11" s="6"/>
      <c r="Y11" s="6"/>
      <c r="Z11" s="6"/>
    </row>
    <row r="12" spans="1:26" ht="18" customHeight="1" x14ac:dyDescent="0.2">
      <c r="A12" s="181" t="str">
        <f>'1'!A12:B12</f>
        <v>Boss Revolution</v>
      </c>
      <c r="B12" s="161"/>
      <c r="C12" s="72"/>
      <c r="D12" s="180" t="str">
        <f>'1'!D12:E12</f>
        <v>Credit Card</v>
      </c>
      <c r="E12" s="161"/>
      <c r="F12" s="22"/>
      <c r="G12" s="191"/>
      <c r="H12" s="27" t="str">
        <f>'1'!H12</f>
        <v>MAXI</v>
      </c>
      <c r="I12" s="28"/>
      <c r="J12" s="28"/>
      <c r="K12" s="29"/>
      <c r="L12" s="183">
        <f t="shared" si="3"/>
        <v>0</v>
      </c>
      <c r="M12" s="184"/>
      <c r="N12" s="15">
        <v>9</v>
      </c>
      <c r="O12" s="16"/>
      <c r="P12" s="17">
        <f>'21'!Q12</f>
        <v>0</v>
      </c>
      <c r="Q12" s="17"/>
      <c r="R12" s="18">
        <f t="shared" si="1"/>
        <v>0</v>
      </c>
      <c r="S12" s="26">
        <v>10</v>
      </c>
      <c r="T12" s="20">
        <f t="shared" si="2"/>
        <v>0</v>
      </c>
      <c r="U12" s="6"/>
      <c r="V12" s="6"/>
      <c r="W12" s="6"/>
      <c r="X12" s="6"/>
      <c r="Y12" s="6"/>
      <c r="Z12" s="6"/>
    </row>
    <row r="13" spans="1:26" ht="18" customHeight="1" x14ac:dyDescent="0.2">
      <c r="A13" s="181" t="str">
        <f>'1'!A13:B13</f>
        <v>Bill Payment</v>
      </c>
      <c r="B13" s="161"/>
      <c r="C13" s="73"/>
      <c r="D13" s="180" t="str">
        <f>'1'!D13:E13</f>
        <v>Outside Cash &amp; Drops</v>
      </c>
      <c r="E13" s="161"/>
      <c r="F13" s="22">
        <f>L40</f>
        <v>0</v>
      </c>
      <c r="G13" s="191"/>
      <c r="H13" s="27" t="str">
        <f>'1'!H13</f>
        <v>AMIGO SIN PIN</v>
      </c>
      <c r="I13" s="28"/>
      <c r="J13" s="28"/>
      <c r="K13" s="29"/>
      <c r="L13" s="183">
        <f t="shared" si="3"/>
        <v>0</v>
      </c>
      <c r="M13" s="184"/>
      <c r="N13" s="15">
        <v>10</v>
      </c>
      <c r="O13" s="16"/>
      <c r="P13" s="17">
        <f>'21'!Q13</f>
        <v>0</v>
      </c>
      <c r="Q13" s="17"/>
      <c r="R13" s="18">
        <f t="shared" si="1"/>
        <v>0</v>
      </c>
      <c r="S13" s="26">
        <v>10</v>
      </c>
      <c r="T13" s="20">
        <f t="shared" si="2"/>
        <v>0</v>
      </c>
      <c r="U13" s="6"/>
      <c r="V13" s="6"/>
      <c r="W13" s="6"/>
      <c r="X13" s="6"/>
      <c r="Y13" s="6"/>
      <c r="Z13" s="6"/>
    </row>
    <row r="14" spans="1:26" ht="18" customHeight="1" x14ac:dyDescent="0.2">
      <c r="A14" s="181" t="str">
        <f>'1'!A14:B14</f>
        <v>VidaPay</v>
      </c>
      <c r="B14" s="161"/>
      <c r="C14" s="72"/>
      <c r="D14" s="180" t="str">
        <f>'1'!D14:E14</f>
        <v>Cash Deposit</v>
      </c>
      <c r="E14" s="161"/>
      <c r="F14" s="22"/>
      <c r="G14" s="191"/>
      <c r="H14" s="33" t="s">
        <v>49</v>
      </c>
      <c r="I14" s="34">
        <f t="shared" ref="I14:K14" si="4">SUM(I6:I13)</f>
        <v>0</v>
      </c>
      <c r="J14" s="34">
        <f t="shared" si="4"/>
        <v>0</v>
      </c>
      <c r="K14" s="35">
        <f t="shared" si="4"/>
        <v>0</v>
      </c>
      <c r="L14" s="200">
        <f>SUM(L6:M13)</f>
        <v>0</v>
      </c>
      <c r="M14" s="201"/>
      <c r="N14" s="15">
        <v>11</v>
      </c>
      <c r="O14" s="16"/>
      <c r="P14" s="17">
        <f>'21'!Q14</f>
        <v>0</v>
      </c>
      <c r="Q14" s="17"/>
      <c r="R14" s="18">
        <f t="shared" si="1"/>
        <v>0</v>
      </c>
      <c r="S14" s="26">
        <v>5</v>
      </c>
      <c r="T14" s="20">
        <f t="shared" si="2"/>
        <v>0</v>
      </c>
      <c r="U14" s="6"/>
      <c r="V14" s="6"/>
      <c r="W14" s="6"/>
      <c r="X14" s="6"/>
      <c r="Y14" s="6"/>
      <c r="Z14" s="6"/>
    </row>
    <row r="15" spans="1:26" ht="18" customHeight="1" x14ac:dyDescent="0.2">
      <c r="A15" s="181" t="str">
        <f>'1'!A15:B15</f>
        <v>Boost Epay</v>
      </c>
      <c r="B15" s="161"/>
      <c r="C15" s="72"/>
      <c r="D15" s="180" t="str">
        <f>'1'!D15:E15</f>
        <v>Money Gram Payment</v>
      </c>
      <c r="E15" s="161"/>
      <c r="F15" s="22"/>
      <c r="G15" s="191"/>
      <c r="H15" s="182"/>
      <c r="I15" s="172"/>
      <c r="J15" s="172"/>
      <c r="K15" s="172"/>
      <c r="L15" s="172"/>
      <c r="M15" s="172"/>
      <c r="N15" s="15">
        <v>12</v>
      </c>
      <c r="O15" s="16"/>
      <c r="P15" s="17">
        <f>'21'!Q15</f>
        <v>0</v>
      </c>
      <c r="Q15" s="17"/>
      <c r="R15" s="18">
        <f t="shared" si="1"/>
        <v>0</v>
      </c>
      <c r="S15" s="37">
        <v>5</v>
      </c>
      <c r="T15" s="20">
        <f t="shared" si="2"/>
        <v>0</v>
      </c>
      <c r="U15" s="6"/>
      <c r="V15" s="6"/>
      <c r="W15" s="6"/>
      <c r="X15" s="6"/>
      <c r="Y15" s="6"/>
      <c r="Z15" s="6"/>
    </row>
    <row r="16" spans="1:26" ht="18" customHeight="1" x14ac:dyDescent="0.2">
      <c r="A16" s="181" t="str">
        <f>'1'!A16:B16</f>
        <v>Epay</v>
      </c>
      <c r="B16" s="161"/>
      <c r="C16" s="72"/>
      <c r="D16" s="180" t="str">
        <f>'1'!D16:E16</f>
        <v>Vigo Payment</v>
      </c>
      <c r="E16" s="161"/>
      <c r="F16" s="22"/>
      <c r="G16" s="191"/>
      <c r="H16" s="182"/>
      <c r="I16" s="172"/>
      <c r="J16" s="172"/>
      <c r="K16" s="172"/>
      <c r="L16" s="172"/>
      <c r="M16" s="172"/>
      <c r="N16" s="15">
        <v>13</v>
      </c>
      <c r="O16" s="16"/>
      <c r="P16" s="17">
        <f>'21'!Q16</f>
        <v>0</v>
      </c>
      <c r="Q16" s="17"/>
      <c r="R16" s="18">
        <f t="shared" si="1"/>
        <v>0</v>
      </c>
      <c r="S16" s="37">
        <v>5</v>
      </c>
      <c r="T16" s="20">
        <f t="shared" si="2"/>
        <v>0</v>
      </c>
      <c r="U16" s="6"/>
      <c r="V16" s="6"/>
      <c r="W16" s="6"/>
      <c r="X16" s="6"/>
      <c r="Y16" s="6"/>
      <c r="Z16" s="6"/>
    </row>
    <row r="17" spans="1:26" ht="18" customHeight="1" x14ac:dyDescent="0.2">
      <c r="A17" s="181" t="str">
        <f>'1'!A17:B17</f>
        <v>Check Cashing Fees</v>
      </c>
      <c r="B17" s="161"/>
      <c r="C17" s="72"/>
      <c r="D17" s="180" t="str">
        <f>'1'!D17:E17</f>
        <v>Ria Payment</v>
      </c>
      <c r="E17" s="161"/>
      <c r="F17" s="22"/>
      <c r="G17" s="191"/>
      <c r="H17" s="182"/>
      <c r="I17" s="172"/>
      <c r="J17" s="172"/>
      <c r="K17" s="172"/>
      <c r="L17" s="172"/>
      <c r="M17" s="172"/>
      <c r="N17" s="15">
        <v>14</v>
      </c>
      <c r="O17" s="16"/>
      <c r="P17" s="17">
        <f>'21'!Q17</f>
        <v>0</v>
      </c>
      <c r="Q17" s="17"/>
      <c r="R17" s="18">
        <f t="shared" si="1"/>
        <v>0</v>
      </c>
      <c r="S17" s="26">
        <v>5</v>
      </c>
      <c r="T17" s="20">
        <f t="shared" si="2"/>
        <v>0</v>
      </c>
      <c r="U17" s="6"/>
      <c r="V17" s="6"/>
      <c r="W17" s="6"/>
      <c r="X17" s="6"/>
      <c r="Y17" s="6"/>
      <c r="Z17" s="6"/>
    </row>
    <row r="18" spans="1:26" ht="18" customHeight="1" x14ac:dyDescent="0.2">
      <c r="A18" s="181" t="str">
        <f>'1'!A18:B18</f>
        <v>Money Order</v>
      </c>
      <c r="B18" s="161"/>
      <c r="C18" s="72"/>
      <c r="D18" s="180" t="str">
        <f>'1'!D18:E18</f>
        <v>Checks Deposit</v>
      </c>
      <c r="E18" s="161"/>
      <c r="F18" s="22">
        <f>J25</f>
        <v>0</v>
      </c>
      <c r="G18" s="191"/>
      <c r="H18" s="171" t="s">
        <v>58</v>
      </c>
      <c r="I18" s="172"/>
      <c r="J18" s="172"/>
      <c r="K18" s="23" t="s">
        <v>59</v>
      </c>
      <c r="L18" s="24" t="s">
        <v>60</v>
      </c>
      <c r="M18" s="38" t="s">
        <v>61</v>
      </c>
      <c r="N18" s="15">
        <v>15</v>
      </c>
      <c r="O18" s="16"/>
      <c r="P18" s="17">
        <f>'21'!Q18</f>
        <v>0</v>
      </c>
      <c r="Q18" s="17"/>
      <c r="R18" s="18">
        <f t="shared" si="1"/>
        <v>0</v>
      </c>
      <c r="S18" s="26">
        <v>5</v>
      </c>
      <c r="T18" s="20">
        <f t="shared" si="2"/>
        <v>0</v>
      </c>
      <c r="U18" s="6"/>
      <c r="V18" s="6"/>
      <c r="W18" s="6"/>
      <c r="X18" s="6"/>
      <c r="Y18" s="6"/>
      <c r="Z18" s="6"/>
    </row>
    <row r="19" spans="1:26" ht="18" customHeight="1" x14ac:dyDescent="0.2">
      <c r="A19" s="181" t="str">
        <f>'1'!A19:B19</f>
        <v>Return Check Paid</v>
      </c>
      <c r="B19" s="161"/>
      <c r="C19" s="72">
        <f>F33</f>
        <v>0</v>
      </c>
      <c r="D19" s="180" t="str">
        <f>'1'!D19:E19</f>
        <v>Safe Balance</v>
      </c>
      <c r="E19" s="161"/>
      <c r="F19" s="21"/>
      <c r="G19" s="191"/>
      <c r="H19" s="174" t="s">
        <v>64</v>
      </c>
      <c r="I19" s="175"/>
      <c r="J19" s="25" t="s">
        <v>60</v>
      </c>
      <c r="K19" s="16">
        <v>1</v>
      </c>
      <c r="L19" s="28"/>
      <c r="M19" s="40"/>
      <c r="N19" s="15">
        <v>16</v>
      </c>
      <c r="O19" s="16"/>
      <c r="P19" s="17">
        <f>'21'!Q19</f>
        <v>0</v>
      </c>
      <c r="Q19" s="17"/>
      <c r="R19" s="18">
        <f t="shared" si="1"/>
        <v>0</v>
      </c>
      <c r="S19" s="37">
        <v>5</v>
      </c>
      <c r="T19" s="20">
        <f t="shared" si="2"/>
        <v>0</v>
      </c>
      <c r="U19" s="6"/>
      <c r="V19" s="6"/>
      <c r="W19" s="6"/>
      <c r="X19" s="6"/>
      <c r="Y19" s="6"/>
      <c r="Z19" s="6"/>
    </row>
    <row r="20" spans="1:26" ht="18" customHeight="1" x14ac:dyDescent="0.2">
      <c r="A20" s="181" t="str">
        <f>'1'!A20:B20</f>
        <v>Forward Balance</v>
      </c>
      <c r="B20" s="161"/>
      <c r="C20" s="72">
        <f>'21'!F19+'21'!F13</f>
        <v>0</v>
      </c>
      <c r="D20" s="180" t="str">
        <f>'1'!D20:E20</f>
        <v>Payroll Expense</v>
      </c>
      <c r="E20" s="161"/>
      <c r="F20" s="22">
        <f>J40</f>
        <v>0</v>
      </c>
      <c r="G20" s="191"/>
      <c r="H20" s="160" t="s">
        <v>156</v>
      </c>
      <c r="I20" s="161"/>
      <c r="J20" s="29"/>
      <c r="K20" s="16">
        <v>2</v>
      </c>
      <c r="L20" s="28"/>
      <c r="M20" s="40"/>
      <c r="N20" s="15">
        <v>17</v>
      </c>
      <c r="O20" s="16"/>
      <c r="P20" s="17">
        <f>'21'!Q20</f>
        <v>0</v>
      </c>
      <c r="Q20" s="17"/>
      <c r="R20" s="18">
        <f t="shared" si="1"/>
        <v>0</v>
      </c>
      <c r="S20" s="37">
        <v>5</v>
      </c>
      <c r="T20" s="20">
        <f t="shared" si="2"/>
        <v>0</v>
      </c>
      <c r="U20" s="6"/>
      <c r="V20" s="6"/>
      <c r="W20" s="6"/>
      <c r="X20" s="6"/>
      <c r="Y20" s="6"/>
      <c r="Z20" s="6"/>
    </row>
    <row r="21" spans="1:26" ht="18" customHeight="1" x14ac:dyDescent="0.2">
      <c r="A21" s="181" t="str">
        <f>'1'!A21:B21</f>
        <v>Cash From Bank</v>
      </c>
      <c r="B21" s="161"/>
      <c r="C21" s="72"/>
      <c r="D21" s="180" t="str">
        <f>'1'!D21:E21</f>
        <v>Other Cash Out</v>
      </c>
      <c r="E21" s="161"/>
      <c r="F21" s="22">
        <f>M53</f>
        <v>0</v>
      </c>
      <c r="G21" s="191"/>
      <c r="H21" s="160" t="s">
        <v>156</v>
      </c>
      <c r="I21" s="161"/>
      <c r="J21" s="29"/>
      <c r="K21" s="16">
        <v>3</v>
      </c>
      <c r="L21" s="28"/>
      <c r="M21" s="40"/>
      <c r="N21" s="15">
        <v>18</v>
      </c>
      <c r="O21" s="16"/>
      <c r="P21" s="17">
        <f>'21'!Q21</f>
        <v>0</v>
      </c>
      <c r="Q21" s="17"/>
      <c r="R21" s="18">
        <f t="shared" si="1"/>
        <v>0</v>
      </c>
      <c r="S21" s="37">
        <v>5</v>
      </c>
      <c r="T21" s="20">
        <f t="shared" si="2"/>
        <v>0</v>
      </c>
      <c r="U21" s="6"/>
      <c r="V21" s="6"/>
      <c r="W21" s="6"/>
      <c r="X21" s="6"/>
      <c r="Y21" s="6"/>
      <c r="Z21" s="6"/>
    </row>
    <row r="22" spans="1:26" ht="18" customHeight="1" x14ac:dyDescent="0.25">
      <c r="A22" s="181" t="str">
        <f>'1'!A22:B22</f>
        <v>Other Cash In</v>
      </c>
      <c r="B22" s="161"/>
      <c r="C22" s="72">
        <f>J53</f>
        <v>0</v>
      </c>
      <c r="D22" s="178" t="s">
        <v>71</v>
      </c>
      <c r="E22" s="161"/>
      <c r="F22" s="41">
        <f>SUM(F5:F21)-F7-F8</f>
        <v>0</v>
      </c>
      <c r="G22" s="191"/>
      <c r="H22" s="160"/>
      <c r="I22" s="161"/>
      <c r="J22" s="29"/>
      <c r="K22" s="16">
        <v>4</v>
      </c>
      <c r="L22" s="28"/>
      <c r="M22" s="40"/>
      <c r="N22" s="15">
        <v>19</v>
      </c>
      <c r="O22" s="16"/>
      <c r="P22" s="17">
        <f>'21'!Q22</f>
        <v>0</v>
      </c>
      <c r="Q22" s="17"/>
      <c r="R22" s="18">
        <f t="shared" si="1"/>
        <v>0</v>
      </c>
      <c r="S22" s="37">
        <v>5</v>
      </c>
      <c r="T22" s="20">
        <f t="shared" si="2"/>
        <v>0</v>
      </c>
      <c r="U22" s="6"/>
      <c r="V22" s="6"/>
      <c r="W22" s="6"/>
      <c r="X22" s="6"/>
      <c r="Y22" s="6"/>
      <c r="Z22" s="6"/>
    </row>
    <row r="23" spans="1:26" ht="18" customHeight="1" x14ac:dyDescent="0.25">
      <c r="A23" s="181" t="str">
        <f>'1'!A23:B23</f>
        <v>Rebates &amp; Commissions</v>
      </c>
      <c r="B23" s="161"/>
      <c r="C23" s="74">
        <f>F53</f>
        <v>0</v>
      </c>
      <c r="D23" s="178" t="s">
        <v>73</v>
      </c>
      <c r="E23" s="161"/>
      <c r="F23" s="43">
        <f>(F11+F14+F15+F16+F17+F18+F19+F20+F21+F5+F6)-(C17+C19+C20+C21+C22+C23)</f>
        <v>0</v>
      </c>
      <c r="G23" s="191"/>
      <c r="H23" s="160"/>
      <c r="I23" s="161"/>
      <c r="J23" s="29"/>
      <c r="K23" s="16">
        <v>5</v>
      </c>
      <c r="L23" s="28"/>
      <c r="M23" s="40"/>
      <c r="N23" s="15">
        <v>20</v>
      </c>
      <c r="O23" s="16"/>
      <c r="P23" s="17">
        <f>'21'!Q23</f>
        <v>0</v>
      </c>
      <c r="Q23" s="17"/>
      <c r="R23" s="18">
        <f t="shared" si="1"/>
        <v>0</v>
      </c>
      <c r="S23" s="37">
        <v>5</v>
      </c>
      <c r="T23" s="20">
        <f t="shared" si="2"/>
        <v>0</v>
      </c>
      <c r="U23" s="6"/>
      <c r="V23" s="6"/>
      <c r="W23" s="6"/>
      <c r="X23" s="6"/>
      <c r="Y23" s="6"/>
      <c r="Z23" s="6"/>
    </row>
    <row r="24" spans="1:26" ht="18" customHeight="1" x14ac:dyDescent="0.25">
      <c r="A24" s="206" t="s">
        <v>74</v>
      </c>
      <c r="B24" s="161"/>
      <c r="C24" s="75">
        <f>SUM(C5:C23)</f>
        <v>0</v>
      </c>
      <c r="D24" s="179" t="s">
        <v>75</v>
      </c>
      <c r="E24" s="163"/>
      <c r="F24" s="45">
        <f>SUM(F22-C24)</f>
        <v>0</v>
      </c>
      <c r="G24" s="191"/>
      <c r="H24" s="160"/>
      <c r="I24" s="161"/>
      <c r="J24" s="29"/>
      <c r="K24" s="16">
        <v>6</v>
      </c>
      <c r="L24" s="28"/>
      <c r="M24" s="40"/>
      <c r="N24" s="15">
        <v>21</v>
      </c>
      <c r="O24" s="16"/>
      <c r="P24" s="17">
        <f>'21'!Q24</f>
        <v>0</v>
      </c>
      <c r="Q24" s="17"/>
      <c r="R24" s="18">
        <f t="shared" si="1"/>
        <v>0</v>
      </c>
      <c r="S24" s="19">
        <v>5</v>
      </c>
      <c r="T24" s="20">
        <f t="shared" si="2"/>
        <v>0</v>
      </c>
      <c r="U24" s="6"/>
      <c r="V24" s="6"/>
      <c r="W24" s="6"/>
      <c r="X24" s="6"/>
      <c r="Y24" s="6"/>
      <c r="Z24" s="6"/>
    </row>
    <row r="25" spans="1:26" ht="18" customHeight="1" x14ac:dyDescent="0.25">
      <c r="A25" s="178" t="s">
        <v>76</v>
      </c>
      <c r="B25" s="161"/>
      <c r="C25" s="76">
        <f>(F9+F10+F12+F13)-(C5+C6+C7+C8+C9+C10+C11+C12+C13+C14+C15+C16+C18)</f>
        <v>0</v>
      </c>
      <c r="D25" s="179"/>
      <c r="E25" s="163"/>
      <c r="F25" s="47"/>
      <c r="G25" s="191"/>
      <c r="H25" s="164" t="s">
        <v>49</v>
      </c>
      <c r="I25" s="163"/>
      <c r="J25" s="35">
        <f>SUM(J20:J24)</f>
        <v>0</v>
      </c>
      <c r="K25" s="16">
        <v>7</v>
      </c>
      <c r="L25" s="28"/>
      <c r="M25" s="40"/>
      <c r="N25" s="15">
        <v>22</v>
      </c>
      <c r="O25" s="16"/>
      <c r="P25" s="17">
        <f>'21'!Q25</f>
        <v>0</v>
      </c>
      <c r="Q25" s="17"/>
      <c r="R25" s="18">
        <f t="shared" si="1"/>
        <v>0</v>
      </c>
      <c r="S25" s="26">
        <v>5</v>
      </c>
      <c r="T25" s="20">
        <f t="shared" si="2"/>
        <v>0</v>
      </c>
      <c r="U25" s="6"/>
      <c r="V25" s="6"/>
      <c r="W25" s="6"/>
      <c r="X25" s="6"/>
      <c r="Y25" s="6"/>
      <c r="Z25" s="6"/>
    </row>
    <row r="26" spans="1:26" ht="18" customHeight="1" x14ac:dyDescent="0.2">
      <c r="A26" s="48" t="s">
        <v>18</v>
      </c>
      <c r="B26" s="49"/>
      <c r="C26" s="49"/>
      <c r="D26" s="177" t="s">
        <v>62</v>
      </c>
      <c r="E26" s="169"/>
      <c r="F26" s="170"/>
      <c r="G26" s="191"/>
      <c r="H26" s="165"/>
      <c r="I26" s="166"/>
      <c r="J26" s="166"/>
      <c r="K26" s="16">
        <v>8</v>
      </c>
      <c r="L26" s="28"/>
      <c r="M26" s="40"/>
      <c r="N26" s="15">
        <v>23</v>
      </c>
      <c r="O26" s="16"/>
      <c r="P26" s="17">
        <f>'21'!Q26</f>
        <v>0</v>
      </c>
      <c r="Q26" s="17"/>
      <c r="R26" s="18">
        <f t="shared" si="1"/>
        <v>0</v>
      </c>
      <c r="S26" s="26">
        <v>3</v>
      </c>
      <c r="T26" s="20">
        <f t="shared" si="2"/>
        <v>0</v>
      </c>
      <c r="U26" s="6"/>
      <c r="V26" s="6"/>
      <c r="W26" s="6"/>
      <c r="X26" s="6"/>
      <c r="Y26" s="6"/>
      <c r="Z26" s="6"/>
    </row>
    <row r="27" spans="1:26" ht="18" customHeight="1" x14ac:dyDescent="0.2">
      <c r="A27" s="50" t="s">
        <v>77</v>
      </c>
      <c r="B27" s="51"/>
      <c r="C27" s="52" t="s">
        <v>14</v>
      </c>
      <c r="D27" s="50" t="s">
        <v>77</v>
      </c>
      <c r="E27" s="51"/>
      <c r="F27" s="53" t="s">
        <v>14</v>
      </c>
      <c r="G27" s="191"/>
      <c r="H27" s="167"/>
      <c r="I27" s="167"/>
      <c r="J27" s="167"/>
      <c r="K27" s="16">
        <v>9</v>
      </c>
      <c r="L27" s="28"/>
      <c r="M27" s="40"/>
      <c r="N27" s="15">
        <v>24</v>
      </c>
      <c r="O27" s="16"/>
      <c r="P27" s="17">
        <f>'21'!Q27</f>
        <v>0</v>
      </c>
      <c r="Q27" s="17"/>
      <c r="R27" s="18">
        <f t="shared" si="1"/>
        <v>0</v>
      </c>
      <c r="S27" s="26">
        <v>3</v>
      </c>
      <c r="T27" s="20">
        <f t="shared" si="2"/>
        <v>0</v>
      </c>
      <c r="U27" s="6"/>
      <c r="V27" s="6"/>
      <c r="W27" s="6"/>
      <c r="X27" s="6"/>
      <c r="Y27" s="6"/>
      <c r="Z27" s="6"/>
    </row>
    <row r="28" spans="1:26" ht="18" customHeight="1" x14ac:dyDescent="0.2">
      <c r="A28" s="176"/>
      <c r="B28" s="161"/>
      <c r="C28" s="54"/>
      <c r="D28" s="176"/>
      <c r="E28" s="161"/>
      <c r="F28" s="54"/>
      <c r="G28" s="191"/>
      <c r="H28" s="171" t="s">
        <v>78</v>
      </c>
      <c r="I28" s="172"/>
      <c r="J28" s="172"/>
      <c r="K28" s="16">
        <v>10</v>
      </c>
      <c r="L28" s="28"/>
      <c r="M28" s="40"/>
      <c r="N28" s="15">
        <v>25</v>
      </c>
      <c r="O28" s="16"/>
      <c r="P28" s="17">
        <f>'21'!Q28</f>
        <v>0</v>
      </c>
      <c r="Q28" s="17"/>
      <c r="R28" s="18">
        <f t="shared" si="1"/>
        <v>0</v>
      </c>
      <c r="S28" s="26">
        <v>2</v>
      </c>
      <c r="T28" s="20">
        <f t="shared" si="2"/>
        <v>0</v>
      </c>
      <c r="U28" s="6"/>
      <c r="V28" s="6"/>
      <c r="W28" s="6"/>
      <c r="X28" s="6"/>
      <c r="Y28" s="6"/>
      <c r="Z28" s="6"/>
    </row>
    <row r="29" spans="1:26" ht="18" customHeight="1" x14ac:dyDescent="0.2">
      <c r="A29" s="176"/>
      <c r="B29" s="161"/>
      <c r="C29" s="54"/>
      <c r="D29" s="176"/>
      <c r="E29" s="161"/>
      <c r="F29" s="54"/>
      <c r="G29" s="191"/>
      <c r="H29" s="174" t="s">
        <v>79</v>
      </c>
      <c r="I29" s="175"/>
      <c r="J29" s="25" t="s">
        <v>60</v>
      </c>
      <c r="K29" s="16">
        <v>11</v>
      </c>
      <c r="L29" s="28"/>
      <c r="M29" s="40"/>
      <c r="N29" s="15">
        <v>26</v>
      </c>
      <c r="O29" s="16"/>
      <c r="P29" s="17">
        <f>'21'!Q29</f>
        <v>0</v>
      </c>
      <c r="Q29" s="17"/>
      <c r="R29" s="18">
        <f t="shared" si="1"/>
        <v>0</v>
      </c>
      <c r="S29" s="26">
        <v>5</v>
      </c>
      <c r="T29" s="20">
        <f t="shared" si="2"/>
        <v>0</v>
      </c>
      <c r="U29" s="6"/>
      <c r="V29" s="6"/>
      <c r="W29" s="6"/>
      <c r="X29" s="6"/>
      <c r="Y29" s="6"/>
      <c r="Z29" s="6"/>
    </row>
    <row r="30" spans="1:26" ht="18" customHeight="1" x14ac:dyDescent="0.2">
      <c r="A30" s="176"/>
      <c r="B30" s="161"/>
      <c r="C30" s="54"/>
      <c r="D30" s="176"/>
      <c r="E30" s="161"/>
      <c r="F30" s="54"/>
      <c r="G30" s="191"/>
      <c r="H30" s="160"/>
      <c r="I30" s="161"/>
      <c r="J30" s="29"/>
      <c r="K30" s="16">
        <v>12</v>
      </c>
      <c r="L30" s="28"/>
      <c r="M30" s="40"/>
      <c r="N30" s="15">
        <v>27</v>
      </c>
      <c r="O30" s="16"/>
      <c r="P30" s="17">
        <f>'21'!Q30</f>
        <v>0</v>
      </c>
      <c r="Q30" s="17"/>
      <c r="R30" s="18">
        <f t="shared" si="1"/>
        <v>0</v>
      </c>
      <c r="S30" s="26">
        <v>3</v>
      </c>
      <c r="T30" s="20">
        <f t="shared" si="2"/>
        <v>0</v>
      </c>
      <c r="U30" s="6"/>
      <c r="V30" s="6"/>
      <c r="W30" s="6"/>
      <c r="X30" s="6"/>
      <c r="Y30" s="6"/>
      <c r="Z30" s="6"/>
    </row>
    <row r="31" spans="1:26" ht="18" customHeight="1" x14ac:dyDescent="0.2">
      <c r="A31" s="176"/>
      <c r="B31" s="161"/>
      <c r="C31" s="54"/>
      <c r="D31" s="176"/>
      <c r="E31" s="161"/>
      <c r="F31" s="54"/>
      <c r="G31" s="191"/>
      <c r="H31" s="160"/>
      <c r="I31" s="161"/>
      <c r="J31" s="29"/>
      <c r="K31" s="16">
        <v>13</v>
      </c>
      <c r="L31" s="28"/>
      <c r="M31" s="40"/>
      <c r="N31" s="15">
        <v>28</v>
      </c>
      <c r="O31" s="16"/>
      <c r="P31" s="17">
        <f>'21'!Q31</f>
        <v>0</v>
      </c>
      <c r="Q31" s="17"/>
      <c r="R31" s="18">
        <f t="shared" si="1"/>
        <v>0</v>
      </c>
      <c r="S31" s="26">
        <v>3</v>
      </c>
      <c r="T31" s="20">
        <f t="shared" si="2"/>
        <v>0</v>
      </c>
      <c r="U31" s="6"/>
      <c r="V31" s="6"/>
      <c r="W31" s="6"/>
      <c r="X31" s="6"/>
      <c r="Y31" s="6"/>
      <c r="Z31" s="6"/>
    </row>
    <row r="32" spans="1:26" ht="18" customHeight="1" x14ac:dyDescent="0.2">
      <c r="A32" s="176"/>
      <c r="B32" s="161"/>
      <c r="C32" s="54"/>
      <c r="D32" s="176"/>
      <c r="E32" s="161"/>
      <c r="F32" s="54"/>
      <c r="G32" s="191"/>
      <c r="H32" s="160"/>
      <c r="I32" s="161"/>
      <c r="J32" s="29"/>
      <c r="K32" s="16">
        <v>14</v>
      </c>
      <c r="L32" s="28"/>
      <c r="M32" s="40"/>
      <c r="N32" s="15">
        <v>29</v>
      </c>
      <c r="O32" s="16"/>
      <c r="P32" s="17">
        <f>'21'!Q32</f>
        <v>0</v>
      </c>
      <c r="Q32" s="17"/>
      <c r="R32" s="18">
        <f t="shared" si="1"/>
        <v>0</v>
      </c>
      <c r="S32" s="26">
        <v>2</v>
      </c>
      <c r="T32" s="20">
        <f t="shared" si="2"/>
        <v>0</v>
      </c>
      <c r="U32" s="6"/>
      <c r="V32" s="6"/>
      <c r="W32" s="6"/>
      <c r="X32" s="6"/>
      <c r="Y32" s="6"/>
      <c r="Z32" s="6"/>
    </row>
    <row r="33" spans="1:26" ht="18" customHeight="1" x14ac:dyDescent="0.2">
      <c r="A33" s="176"/>
      <c r="B33" s="161"/>
      <c r="C33" s="54"/>
      <c r="D33" s="162" t="s">
        <v>80</v>
      </c>
      <c r="E33" s="163"/>
      <c r="F33" s="55">
        <f>SUM(F28:F32)</f>
        <v>0</v>
      </c>
      <c r="G33" s="191"/>
      <c r="H33" s="160"/>
      <c r="I33" s="161"/>
      <c r="J33" s="29"/>
      <c r="K33" s="16">
        <v>15</v>
      </c>
      <c r="L33" s="28"/>
      <c r="M33" s="40"/>
      <c r="N33" s="15">
        <v>30</v>
      </c>
      <c r="O33" s="16"/>
      <c r="P33" s="17">
        <f>'21'!Q33</f>
        <v>0</v>
      </c>
      <c r="Q33" s="17"/>
      <c r="R33" s="18">
        <f t="shared" si="1"/>
        <v>0</v>
      </c>
      <c r="S33" s="26">
        <v>2</v>
      </c>
      <c r="T33" s="20">
        <f t="shared" si="2"/>
        <v>0</v>
      </c>
      <c r="U33" s="6"/>
      <c r="V33" s="6"/>
      <c r="W33" s="6"/>
      <c r="X33" s="6"/>
      <c r="Y33" s="6"/>
      <c r="Z33" s="6"/>
    </row>
    <row r="34" spans="1:26" ht="18" customHeight="1" x14ac:dyDescent="0.2">
      <c r="A34" s="176"/>
      <c r="B34" s="161"/>
      <c r="C34" s="54"/>
      <c r="D34" s="177" t="s">
        <v>24</v>
      </c>
      <c r="E34" s="169"/>
      <c r="F34" s="170"/>
      <c r="G34" s="191"/>
      <c r="H34" s="160"/>
      <c r="I34" s="161"/>
      <c r="J34" s="29"/>
      <c r="K34" s="16">
        <v>16</v>
      </c>
      <c r="L34" s="28"/>
      <c r="M34" s="40"/>
      <c r="N34" s="15">
        <v>31</v>
      </c>
      <c r="O34" s="16"/>
      <c r="P34" s="17">
        <f>'21'!Q34</f>
        <v>0</v>
      </c>
      <c r="Q34" s="17"/>
      <c r="R34" s="18">
        <f t="shared" si="1"/>
        <v>0</v>
      </c>
      <c r="S34" s="26">
        <v>2</v>
      </c>
      <c r="T34" s="20">
        <f t="shared" si="2"/>
        <v>0</v>
      </c>
      <c r="U34" s="6"/>
      <c r="V34" s="6"/>
      <c r="W34" s="6"/>
      <c r="X34" s="6"/>
      <c r="Y34" s="6"/>
      <c r="Z34" s="6"/>
    </row>
    <row r="35" spans="1:26" ht="18" customHeight="1" x14ac:dyDescent="0.2">
      <c r="A35" s="176"/>
      <c r="B35" s="161"/>
      <c r="C35" s="54"/>
      <c r="D35" s="50" t="s">
        <v>77</v>
      </c>
      <c r="E35" s="51"/>
      <c r="F35" s="53" t="s">
        <v>14</v>
      </c>
      <c r="G35" s="191"/>
      <c r="H35" s="160"/>
      <c r="I35" s="161"/>
      <c r="J35" s="29"/>
      <c r="K35" s="16">
        <v>17</v>
      </c>
      <c r="L35" s="28"/>
      <c r="M35" s="40"/>
      <c r="N35" s="15">
        <v>32</v>
      </c>
      <c r="O35" s="16"/>
      <c r="P35" s="17">
        <f>'21'!Q35</f>
        <v>0</v>
      </c>
      <c r="Q35" s="17"/>
      <c r="R35" s="18">
        <f t="shared" si="1"/>
        <v>0</v>
      </c>
      <c r="S35" s="37">
        <v>2</v>
      </c>
      <c r="T35" s="20">
        <f t="shared" si="2"/>
        <v>0</v>
      </c>
      <c r="U35" s="6"/>
      <c r="V35" s="6"/>
      <c r="W35" s="6"/>
      <c r="X35" s="6"/>
      <c r="Y35" s="6"/>
      <c r="Z35" s="6"/>
    </row>
    <row r="36" spans="1:26" ht="18" customHeight="1" x14ac:dyDescent="0.2">
      <c r="A36" s="176"/>
      <c r="B36" s="161"/>
      <c r="C36" s="54"/>
      <c r="D36" s="176"/>
      <c r="E36" s="161"/>
      <c r="F36" s="54"/>
      <c r="G36" s="191"/>
      <c r="H36" s="160"/>
      <c r="I36" s="161"/>
      <c r="J36" s="29"/>
      <c r="K36" s="16">
        <v>18</v>
      </c>
      <c r="L36" s="28"/>
      <c r="M36" s="40"/>
      <c r="N36" s="15">
        <v>33</v>
      </c>
      <c r="O36" s="16"/>
      <c r="P36" s="17">
        <f>'21'!Q36</f>
        <v>0</v>
      </c>
      <c r="Q36" s="17"/>
      <c r="R36" s="18">
        <f t="shared" si="1"/>
        <v>0</v>
      </c>
      <c r="S36" s="37">
        <v>2</v>
      </c>
      <c r="T36" s="20">
        <f t="shared" si="2"/>
        <v>0</v>
      </c>
      <c r="U36" s="6"/>
      <c r="V36" s="6"/>
      <c r="W36" s="6"/>
      <c r="X36" s="6"/>
      <c r="Y36" s="6"/>
      <c r="Z36" s="6"/>
    </row>
    <row r="37" spans="1:26" ht="18" customHeight="1" x14ac:dyDescent="0.2">
      <c r="A37" s="176"/>
      <c r="B37" s="161"/>
      <c r="C37" s="54"/>
      <c r="D37" s="176"/>
      <c r="E37" s="161"/>
      <c r="F37" s="54"/>
      <c r="G37" s="191"/>
      <c r="H37" s="160"/>
      <c r="I37" s="161"/>
      <c r="J37" s="29"/>
      <c r="K37" s="16">
        <v>19</v>
      </c>
      <c r="L37" s="28"/>
      <c r="M37" s="40"/>
      <c r="N37" s="15">
        <v>34</v>
      </c>
      <c r="O37" s="16"/>
      <c r="P37" s="17">
        <f>'21'!Q37</f>
        <v>0</v>
      </c>
      <c r="Q37" s="17"/>
      <c r="R37" s="18">
        <f t="shared" si="1"/>
        <v>0</v>
      </c>
      <c r="S37" s="37">
        <v>1</v>
      </c>
      <c r="T37" s="20">
        <f t="shared" si="2"/>
        <v>0</v>
      </c>
      <c r="U37" s="6"/>
      <c r="V37" s="6"/>
      <c r="W37" s="6"/>
      <c r="X37" s="6"/>
      <c r="Y37" s="6"/>
      <c r="Z37" s="6"/>
    </row>
    <row r="38" spans="1:26" ht="18" customHeight="1" x14ac:dyDescent="0.2">
      <c r="A38" s="176"/>
      <c r="B38" s="161"/>
      <c r="C38" s="54"/>
      <c r="D38" s="176"/>
      <c r="E38" s="161"/>
      <c r="F38" s="54"/>
      <c r="G38" s="191"/>
      <c r="H38" s="160"/>
      <c r="I38" s="161"/>
      <c r="J38" s="29"/>
      <c r="K38" s="16">
        <v>20</v>
      </c>
      <c r="L38" s="28"/>
      <c r="M38" s="40"/>
      <c r="N38" s="15">
        <v>35</v>
      </c>
      <c r="O38" s="16"/>
      <c r="P38" s="17">
        <f>'21'!Q38</f>
        <v>0</v>
      </c>
      <c r="Q38" s="17"/>
      <c r="R38" s="18">
        <f t="shared" si="1"/>
        <v>0</v>
      </c>
      <c r="S38" s="37">
        <v>1</v>
      </c>
      <c r="T38" s="20">
        <f t="shared" si="2"/>
        <v>0</v>
      </c>
      <c r="U38" s="6"/>
      <c r="V38" s="6"/>
      <c r="W38" s="6"/>
      <c r="X38" s="6"/>
      <c r="Y38" s="6"/>
      <c r="Z38" s="6"/>
    </row>
    <row r="39" spans="1:26" ht="18" customHeight="1" x14ac:dyDescent="0.2">
      <c r="A39" s="176"/>
      <c r="B39" s="161"/>
      <c r="C39" s="54"/>
      <c r="D39" s="176"/>
      <c r="E39" s="161"/>
      <c r="F39" s="54"/>
      <c r="G39" s="191"/>
      <c r="H39" s="160"/>
      <c r="I39" s="161"/>
      <c r="J39" s="29"/>
      <c r="K39" s="16">
        <v>21</v>
      </c>
      <c r="L39" s="28"/>
      <c r="M39" s="40"/>
      <c r="N39" s="15">
        <v>36</v>
      </c>
      <c r="O39" s="16"/>
      <c r="P39" s="17">
        <f>'21'!Q39</f>
        <v>0</v>
      </c>
      <c r="Q39" s="17"/>
      <c r="R39" s="18">
        <f t="shared" si="1"/>
        <v>0</v>
      </c>
      <c r="S39" s="37">
        <v>2</v>
      </c>
      <c r="T39" s="20">
        <f t="shared" si="2"/>
        <v>0</v>
      </c>
      <c r="U39" s="6"/>
      <c r="V39" s="6"/>
      <c r="W39" s="6"/>
      <c r="X39" s="6"/>
      <c r="Y39" s="6"/>
      <c r="Z39" s="6"/>
    </row>
    <row r="40" spans="1:26" ht="18" customHeight="1" x14ac:dyDescent="0.2">
      <c r="A40" s="162" t="s">
        <v>80</v>
      </c>
      <c r="B40" s="163"/>
      <c r="C40" s="56">
        <f>SUM(C28:C39)</f>
        <v>0</v>
      </c>
      <c r="D40" s="162" t="s">
        <v>80</v>
      </c>
      <c r="E40" s="163"/>
      <c r="F40" s="55">
        <f>SUM(F36:F39)</f>
        <v>0</v>
      </c>
      <c r="G40" s="191"/>
      <c r="H40" s="164" t="s">
        <v>49</v>
      </c>
      <c r="I40" s="163"/>
      <c r="J40" s="35">
        <f>SUM(J30:J39)</f>
        <v>0</v>
      </c>
      <c r="K40" s="33" t="s">
        <v>49</v>
      </c>
      <c r="L40" s="34">
        <f>SUM(L19:L39)</f>
        <v>0</v>
      </c>
      <c r="M40" s="57"/>
      <c r="N40" s="15">
        <v>37</v>
      </c>
      <c r="O40" s="16"/>
      <c r="P40" s="17">
        <f>'21'!Q40</f>
        <v>0</v>
      </c>
      <c r="Q40" s="17"/>
      <c r="R40" s="18">
        <f t="shared" si="1"/>
        <v>0</v>
      </c>
      <c r="S40" s="37">
        <v>2</v>
      </c>
      <c r="T40" s="20">
        <f t="shared" si="2"/>
        <v>0</v>
      </c>
      <c r="U40" s="6"/>
      <c r="V40" s="6"/>
      <c r="W40" s="6"/>
      <c r="X40" s="6"/>
      <c r="Y40" s="6"/>
      <c r="Z40" s="6"/>
    </row>
    <row r="41" spans="1:26" ht="18" customHeight="1" x14ac:dyDescent="0.2">
      <c r="A41" s="36"/>
      <c r="B41" s="36"/>
      <c r="C41" s="36"/>
      <c r="D41" s="36"/>
      <c r="E41" s="36"/>
      <c r="F41" s="58"/>
      <c r="G41" s="191"/>
      <c r="H41" s="165"/>
      <c r="I41" s="166"/>
      <c r="J41" s="166"/>
      <c r="K41" s="166"/>
      <c r="L41" s="166"/>
      <c r="M41" s="166"/>
      <c r="N41" s="15">
        <v>38</v>
      </c>
      <c r="O41" s="16"/>
      <c r="P41" s="17">
        <f>'21'!Q41</f>
        <v>0</v>
      </c>
      <c r="Q41" s="17"/>
      <c r="R41" s="18">
        <f t="shared" si="1"/>
        <v>0</v>
      </c>
      <c r="S41" s="37">
        <v>2</v>
      </c>
      <c r="T41" s="20">
        <f t="shared" si="2"/>
        <v>0</v>
      </c>
      <c r="U41" s="6"/>
      <c r="V41" s="6"/>
      <c r="W41" s="6"/>
      <c r="X41" s="6"/>
      <c r="Y41" s="6"/>
      <c r="Z41" s="6"/>
    </row>
    <row r="42" spans="1:26" ht="18" customHeight="1" x14ac:dyDescent="0.2">
      <c r="A42" s="48" t="s">
        <v>27</v>
      </c>
      <c r="B42" s="49"/>
      <c r="C42" s="59"/>
      <c r="D42" s="168" t="s">
        <v>81</v>
      </c>
      <c r="E42" s="169"/>
      <c r="F42" s="170"/>
      <c r="G42" s="191"/>
      <c r="H42" s="167"/>
      <c r="I42" s="167"/>
      <c r="J42" s="167"/>
      <c r="K42" s="167"/>
      <c r="L42" s="167"/>
      <c r="M42" s="167"/>
      <c r="N42" s="15">
        <v>39</v>
      </c>
      <c r="O42" s="16"/>
      <c r="P42" s="17">
        <f>'21'!Q42</f>
        <v>0</v>
      </c>
      <c r="Q42" s="17"/>
      <c r="R42" s="18">
        <f t="shared" si="1"/>
        <v>0</v>
      </c>
      <c r="S42" s="37">
        <v>1</v>
      </c>
      <c r="T42" s="20">
        <f t="shared" si="2"/>
        <v>0</v>
      </c>
      <c r="U42" s="6"/>
      <c r="V42" s="6"/>
      <c r="W42" s="6"/>
      <c r="X42" s="6"/>
      <c r="Y42" s="6"/>
      <c r="Z42" s="6"/>
    </row>
    <row r="43" spans="1:26" ht="18" customHeight="1" x14ac:dyDescent="0.2">
      <c r="A43" s="50" t="s">
        <v>77</v>
      </c>
      <c r="B43" s="60" t="s">
        <v>82</v>
      </c>
      <c r="C43" s="53" t="s">
        <v>14</v>
      </c>
      <c r="D43" s="51" t="s">
        <v>77</v>
      </c>
      <c r="E43" s="60" t="s">
        <v>82</v>
      </c>
      <c r="F43" s="53" t="s">
        <v>14</v>
      </c>
      <c r="G43" s="191"/>
      <c r="H43" s="171" t="s">
        <v>83</v>
      </c>
      <c r="I43" s="172"/>
      <c r="J43" s="173"/>
      <c r="K43" s="171" t="s">
        <v>84</v>
      </c>
      <c r="L43" s="172"/>
      <c r="M43" s="173"/>
      <c r="N43" s="15">
        <v>40</v>
      </c>
      <c r="O43" s="16"/>
      <c r="P43" s="17">
        <f>'21'!Q43</f>
        <v>0</v>
      </c>
      <c r="Q43" s="17"/>
      <c r="R43" s="18">
        <f t="shared" si="1"/>
        <v>0</v>
      </c>
      <c r="S43" s="37">
        <v>1</v>
      </c>
      <c r="T43" s="20">
        <f t="shared" si="2"/>
        <v>0</v>
      </c>
      <c r="U43" s="6"/>
      <c r="V43" s="6"/>
      <c r="W43" s="6"/>
      <c r="X43" s="6"/>
      <c r="Y43" s="6"/>
      <c r="Z43" s="6"/>
    </row>
    <row r="44" spans="1:26" ht="18" customHeight="1" x14ac:dyDescent="0.2">
      <c r="A44" s="16"/>
      <c r="B44" s="18"/>
      <c r="C44" s="54"/>
      <c r="D44" s="61"/>
      <c r="E44" s="18"/>
      <c r="F44" s="54"/>
      <c r="G44" s="191"/>
      <c r="H44" s="174" t="s">
        <v>85</v>
      </c>
      <c r="I44" s="175"/>
      <c r="J44" s="38" t="s">
        <v>60</v>
      </c>
      <c r="K44" s="174" t="s">
        <v>86</v>
      </c>
      <c r="L44" s="175"/>
      <c r="M44" s="38" t="s">
        <v>60</v>
      </c>
      <c r="N44" s="15">
        <v>41</v>
      </c>
      <c r="O44" s="16"/>
      <c r="P44" s="17">
        <f>'21'!Q44</f>
        <v>0</v>
      </c>
      <c r="Q44" s="17"/>
      <c r="R44" s="18">
        <f t="shared" si="1"/>
        <v>0</v>
      </c>
      <c r="S44" s="62">
        <v>10</v>
      </c>
      <c r="T44" s="20">
        <f t="shared" si="2"/>
        <v>0</v>
      </c>
      <c r="U44" s="6"/>
      <c r="V44" s="6"/>
      <c r="W44" s="6"/>
      <c r="X44" s="6"/>
      <c r="Y44" s="6"/>
      <c r="Z44" s="6"/>
    </row>
    <row r="45" spans="1:26" ht="18" customHeight="1" x14ac:dyDescent="0.2">
      <c r="A45" s="16"/>
      <c r="B45" s="18"/>
      <c r="C45" s="54"/>
      <c r="D45" s="61"/>
      <c r="E45" s="18"/>
      <c r="F45" s="54"/>
      <c r="G45" s="191"/>
      <c r="H45" s="160"/>
      <c r="I45" s="161"/>
      <c r="J45" s="63"/>
      <c r="K45" s="160"/>
      <c r="L45" s="161"/>
      <c r="M45" s="63"/>
      <c r="N45" s="15">
        <v>42</v>
      </c>
      <c r="O45" s="16"/>
      <c r="P45" s="17">
        <f>'21'!Q45</f>
        <v>0</v>
      </c>
      <c r="Q45" s="17"/>
      <c r="R45" s="18">
        <f t="shared" si="1"/>
        <v>0</v>
      </c>
      <c r="S45" s="64">
        <v>1</v>
      </c>
      <c r="T45" s="20">
        <f t="shared" si="2"/>
        <v>0</v>
      </c>
      <c r="U45" s="6"/>
      <c r="V45" s="6"/>
      <c r="W45" s="6"/>
      <c r="X45" s="6"/>
      <c r="Y45" s="6"/>
      <c r="Z45" s="6"/>
    </row>
    <row r="46" spans="1:26" ht="18" customHeight="1" x14ac:dyDescent="0.2">
      <c r="A46" s="16"/>
      <c r="B46" s="18"/>
      <c r="C46" s="54"/>
      <c r="D46" s="61"/>
      <c r="E46" s="18"/>
      <c r="F46" s="54"/>
      <c r="G46" s="191"/>
      <c r="H46" s="160"/>
      <c r="I46" s="161"/>
      <c r="J46" s="63"/>
      <c r="K46" s="160"/>
      <c r="L46" s="161"/>
      <c r="M46" s="63"/>
      <c r="N46" s="15">
        <v>43</v>
      </c>
      <c r="O46" s="16"/>
      <c r="P46" s="17">
        <f>'21'!Q46</f>
        <v>0</v>
      </c>
      <c r="Q46" s="17"/>
      <c r="R46" s="18">
        <f t="shared" si="1"/>
        <v>0</v>
      </c>
      <c r="S46" s="64">
        <v>1</v>
      </c>
      <c r="T46" s="20">
        <f t="shared" si="2"/>
        <v>0</v>
      </c>
      <c r="U46" s="6"/>
      <c r="V46" s="6"/>
      <c r="W46" s="6"/>
      <c r="X46" s="6"/>
      <c r="Y46" s="6"/>
      <c r="Z46" s="6"/>
    </row>
    <row r="47" spans="1:26" ht="18" customHeight="1" x14ac:dyDescent="0.2">
      <c r="A47" s="16"/>
      <c r="B47" s="18"/>
      <c r="C47" s="54"/>
      <c r="D47" s="162" t="s">
        <v>80</v>
      </c>
      <c r="E47" s="163"/>
      <c r="F47" s="55">
        <f>SUM(F44:F46)</f>
        <v>0</v>
      </c>
      <c r="G47" s="191"/>
      <c r="H47" s="160"/>
      <c r="I47" s="161"/>
      <c r="J47" s="63"/>
      <c r="K47" s="160"/>
      <c r="L47" s="161"/>
      <c r="M47" s="63"/>
      <c r="N47" s="15">
        <v>44</v>
      </c>
      <c r="O47" s="16"/>
      <c r="P47" s="17">
        <f>'21'!Q47</f>
        <v>0</v>
      </c>
      <c r="Q47" s="17"/>
      <c r="R47" s="18">
        <f t="shared" si="1"/>
        <v>0</v>
      </c>
      <c r="S47" s="64">
        <v>1</v>
      </c>
      <c r="T47" s="20">
        <f t="shared" si="2"/>
        <v>0</v>
      </c>
      <c r="U47" s="6"/>
      <c r="V47" s="6"/>
      <c r="W47" s="6"/>
      <c r="X47" s="6"/>
      <c r="Y47" s="6"/>
      <c r="Z47" s="6"/>
    </row>
    <row r="48" spans="1:26" ht="18" customHeight="1" x14ac:dyDescent="0.2">
      <c r="A48" s="16"/>
      <c r="B48" s="18"/>
      <c r="C48" s="54"/>
      <c r="D48" s="202" t="s">
        <v>90</v>
      </c>
      <c r="E48" s="169"/>
      <c r="F48" s="170"/>
      <c r="G48" s="191"/>
      <c r="H48" s="160"/>
      <c r="I48" s="161"/>
      <c r="J48" s="63"/>
      <c r="K48" s="160"/>
      <c r="L48" s="161"/>
      <c r="M48" s="63"/>
      <c r="N48" s="15">
        <v>45</v>
      </c>
      <c r="O48" s="16"/>
      <c r="P48" s="17">
        <f>'21'!Q48</f>
        <v>0</v>
      </c>
      <c r="Q48" s="17"/>
      <c r="R48" s="18">
        <f t="shared" si="1"/>
        <v>0</v>
      </c>
      <c r="S48" s="64">
        <v>1</v>
      </c>
      <c r="T48" s="20">
        <f t="shared" si="2"/>
        <v>0</v>
      </c>
      <c r="U48" s="6"/>
      <c r="V48" s="6"/>
      <c r="W48" s="6"/>
      <c r="X48" s="6"/>
      <c r="Y48" s="6"/>
      <c r="Z48" s="6"/>
    </row>
    <row r="49" spans="1:26" ht="18" customHeight="1" x14ac:dyDescent="0.2">
      <c r="A49" s="16"/>
      <c r="B49" s="18"/>
      <c r="C49" s="54"/>
      <c r="D49" s="65" t="s">
        <v>77</v>
      </c>
      <c r="E49" s="66"/>
      <c r="F49" s="67" t="s">
        <v>14</v>
      </c>
      <c r="G49" s="191"/>
      <c r="H49" s="160"/>
      <c r="I49" s="161"/>
      <c r="J49" s="63"/>
      <c r="K49" s="160"/>
      <c r="L49" s="161"/>
      <c r="M49" s="63"/>
      <c r="N49" s="15">
        <v>46</v>
      </c>
      <c r="O49" s="16"/>
      <c r="P49" s="17">
        <f>'21'!Q49</f>
        <v>0</v>
      </c>
      <c r="Q49" s="17"/>
      <c r="R49" s="18">
        <f t="shared" si="1"/>
        <v>0</v>
      </c>
      <c r="S49" s="64">
        <v>1</v>
      </c>
      <c r="T49" s="20">
        <f t="shared" si="2"/>
        <v>0</v>
      </c>
      <c r="U49" s="6"/>
      <c r="V49" s="6"/>
      <c r="W49" s="6"/>
      <c r="X49" s="6"/>
      <c r="Y49" s="6"/>
      <c r="Z49" s="6"/>
    </row>
    <row r="50" spans="1:26" ht="18" customHeight="1" x14ac:dyDescent="0.2">
      <c r="A50" s="16"/>
      <c r="B50" s="18"/>
      <c r="C50" s="54"/>
      <c r="D50" s="176"/>
      <c r="E50" s="161"/>
      <c r="F50" s="54"/>
      <c r="G50" s="191"/>
      <c r="H50" s="160"/>
      <c r="I50" s="161"/>
      <c r="J50" s="63"/>
      <c r="K50" s="160"/>
      <c r="L50" s="161"/>
      <c r="M50" s="63"/>
      <c r="N50" s="15">
        <v>47</v>
      </c>
      <c r="O50" s="16"/>
      <c r="P50" s="17">
        <f>'21'!Q50</f>
        <v>0</v>
      </c>
      <c r="Q50" s="17"/>
      <c r="R50" s="18">
        <f t="shared" si="1"/>
        <v>0</v>
      </c>
      <c r="S50" s="64">
        <v>1</v>
      </c>
      <c r="T50" s="20">
        <f t="shared" si="2"/>
        <v>0</v>
      </c>
      <c r="U50" s="6"/>
      <c r="V50" s="6"/>
      <c r="W50" s="6"/>
      <c r="X50" s="6"/>
      <c r="Y50" s="6"/>
      <c r="Z50" s="6"/>
    </row>
    <row r="51" spans="1:26" ht="18" customHeight="1" x14ac:dyDescent="0.2">
      <c r="A51" s="16"/>
      <c r="B51" s="18"/>
      <c r="C51" s="54"/>
      <c r="D51" s="176"/>
      <c r="E51" s="161"/>
      <c r="F51" s="54"/>
      <c r="G51" s="191"/>
      <c r="H51" s="160"/>
      <c r="I51" s="161"/>
      <c r="J51" s="63"/>
      <c r="K51" s="160"/>
      <c r="L51" s="161"/>
      <c r="M51" s="63"/>
      <c r="N51" s="15">
        <v>48</v>
      </c>
      <c r="O51" s="16"/>
      <c r="P51" s="17">
        <f>'21'!Q51</f>
        <v>0</v>
      </c>
      <c r="Q51" s="17"/>
      <c r="R51" s="18">
        <f t="shared" si="1"/>
        <v>0</v>
      </c>
      <c r="S51" s="64">
        <v>1</v>
      </c>
      <c r="T51" s="20">
        <f t="shared" si="2"/>
        <v>0</v>
      </c>
      <c r="U51" s="6"/>
      <c r="V51" s="6"/>
      <c r="W51" s="6"/>
      <c r="X51" s="6"/>
      <c r="Y51" s="6"/>
      <c r="Z51" s="6"/>
    </row>
    <row r="52" spans="1:26" ht="18" customHeight="1" x14ac:dyDescent="0.2">
      <c r="A52" s="16"/>
      <c r="B52" s="18"/>
      <c r="C52" s="54"/>
      <c r="D52" s="176"/>
      <c r="E52" s="161"/>
      <c r="F52" s="54"/>
      <c r="G52" s="191"/>
      <c r="H52" s="160"/>
      <c r="I52" s="161"/>
      <c r="J52" s="63"/>
      <c r="K52" s="160"/>
      <c r="L52" s="161"/>
      <c r="M52" s="63"/>
      <c r="N52" s="68"/>
      <c r="O52" s="204" t="s">
        <v>91</v>
      </c>
      <c r="P52" s="205"/>
      <c r="Q52" s="205"/>
      <c r="R52" s="163"/>
      <c r="S52" s="203">
        <f>SUM(T4:T51)</f>
        <v>0</v>
      </c>
      <c r="T52" s="201"/>
      <c r="U52" s="6"/>
      <c r="V52" s="6"/>
      <c r="W52" s="6"/>
      <c r="X52" s="6"/>
      <c r="Y52" s="6"/>
      <c r="Z52" s="6"/>
    </row>
    <row r="53" spans="1:26" ht="12.75" customHeight="1" x14ac:dyDescent="0.2">
      <c r="A53" s="162" t="s">
        <v>80</v>
      </c>
      <c r="B53" s="163"/>
      <c r="C53" s="55">
        <f>SUM(C44:C52)</f>
        <v>0</v>
      </c>
      <c r="D53" s="162" t="s">
        <v>80</v>
      </c>
      <c r="E53" s="163"/>
      <c r="F53" s="55">
        <f>SUM(F50:F52)</f>
        <v>0</v>
      </c>
      <c r="G53" s="69"/>
      <c r="H53" s="164" t="s">
        <v>49</v>
      </c>
      <c r="I53" s="163"/>
      <c r="J53" s="70">
        <f>SUM(J45:J52)</f>
        <v>0</v>
      </c>
      <c r="K53" s="164" t="s">
        <v>49</v>
      </c>
      <c r="L53" s="163"/>
      <c r="M53" s="70">
        <f>SUM(M45:M52)</f>
        <v>0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M54" s="69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M55" s="69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M56" s="69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M57" s="69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M58" s="69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M59" s="69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M60" s="69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M61" s="69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2">
      <c r="A62" s="6"/>
      <c r="B62" s="6"/>
      <c r="C62" s="6"/>
      <c r="D62" s="6"/>
      <c r="E62" s="6"/>
      <c r="F62" s="6"/>
      <c r="G62" s="6"/>
      <c r="M62" s="69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2">
      <c r="A63" s="6"/>
      <c r="B63" s="6"/>
      <c r="C63" s="6"/>
      <c r="D63" s="6"/>
      <c r="E63" s="6"/>
      <c r="F63" s="6"/>
      <c r="G63" s="6"/>
      <c r="M63" s="69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2">
      <c r="A64" s="6"/>
      <c r="B64" s="6"/>
      <c r="C64" s="6"/>
      <c r="D64" s="6"/>
      <c r="E64" s="6"/>
      <c r="F64" s="6"/>
      <c r="G64" s="6"/>
      <c r="M64" s="69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2">
      <c r="A65" s="6"/>
      <c r="B65" s="6"/>
      <c r="C65" s="6"/>
      <c r="D65" s="6"/>
      <c r="E65" s="6"/>
      <c r="F65" s="6"/>
      <c r="G65" s="6"/>
      <c r="M65" s="69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2">
      <c r="A66" s="6"/>
      <c r="B66" s="6"/>
      <c r="C66" s="6"/>
      <c r="D66" s="6"/>
      <c r="E66" s="6"/>
      <c r="F66" s="6"/>
      <c r="G66" s="6"/>
      <c r="M66" s="69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2">
      <c r="A67" s="6"/>
      <c r="B67" s="6"/>
      <c r="C67" s="6"/>
      <c r="D67" s="6"/>
      <c r="E67" s="6"/>
      <c r="F67" s="6"/>
      <c r="G67" s="6"/>
      <c r="M67" s="69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2">
      <c r="A68" s="6"/>
      <c r="B68" s="6"/>
      <c r="C68" s="6"/>
      <c r="D68" s="6"/>
      <c r="E68" s="6"/>
      <c r="F68" s="6"/>
      <c r="G68" s="6"/>
      <c r="M68" s="69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2">
      <c r="A69" s="6"/>
      <c r="B69" s="6"/>
      <c r="C69" s="6"/>
      <c r="D69" s="6"/>
      <c r="E69" s="6"/>
      <c r="F69" s="6"/>
      <c r="G69" s="6"/>
      <c r="M69" s="69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2">
      <c r="A70" s="6"/>
      <c r="B70" s="6"/>
      <c r="C70" s="6"/>
      <c r="D70" s="6"/>
      <c r="E70" s="6"/>
      <c r="F70" s="6"/>
      <c r="G70" s="6"/>
      <c r="M70" s="69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2">
      <c r="A71" s="6"/>
      <c r="B71" s="6"/>
      <c r="C71" s="6"/>
      <c r="D71" s="6"/>
      <c r="E71" s="6"/>
      <c r="F71" s="6"/>
      <c r="G71" s="6"/>
      <c r="M71" s="69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2">
      <c r="A72" s="6"/>
      <c r="B72" s="6"/>
      <c r="C72" s="6"/>
      <c r="D72" s="6"/>
      <c r="E72" s="6"/>
      <c r="F72" s="6"/>
      <c r="G72" s="6"/>
      <c r="M72" s="69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2">
      <c r="A73" s="6"/>
      <c r="B73" s="6"/>
      <c r="C73" s="6"/>
      <c r="D73" s="6"/>
      <c r="E73" s="6"/>
      <c r="F73" s="6"/>
      <c r="G73" s="6"/>
      <c r="M73" s="69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2">
      <c r="A74" s="6"/>
      <c r="B74" s="6"/>
      <c r="C74" s="6"/>
      <c r="D74" s="6"/>
      <c r="E74" s="6"/>
      <c r="F74" s="6"/>
      <c r="G74" s="6"/>
      <c r="M74" s="69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2">
      <c r="A75" s="6"/>
      <c r="B75" s="6"/>
      <c r="C75" s="6"/>
      <c r="D75" s="6"/>
      <c r="E75" s="6"/>
      <c r="F75" s="6"/>
      <c r="G75" s="6"/>
      <c r="M75" s="69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2">
      <c r="A76" s="6"/>
      <c r="B76" s="6"/>
      <c r="C76" s="6"/>
      <c r="D76" s="6"/>
      <c r="E76" s="6"/>
      <c r="F76" s="6"/>
      <c r="G76" s="6"/>
      <c r="M76" s="69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2">
      <c r="A77" s="6"/>
      <c r="B77" s="6"/>
      <c r="C77" s="6"/>
      <c r="D77" s="6"/>
      <c r="E77" s="6"/>
      <c r="F77" s="6"/>
      <c r="G77" s="6"/>
      <c r="M77" s="69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2">
      <c r="A78" s="6"/>
      <c r="B78" s="6"/>
      <c r="C78" s="6"/>
      <c r="D78" s="6"/>
      <c r="E78" s="6"/>
      <c r="F78" s="6"/>
      <c r="G78" s="6"/>
      <c r="M78" s="69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2">
      <c r="A79" s="6"/>
      <c r="B79" s="6"/>
      <c r="C79" s="6"/>
      <c r="D79" s="6"/>
      <c r="E79" s="6"/>
      <c r="F79" s="6"/>
      <c r="G79" s="6"/>
      <c r="M79" s="69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2">
      <c r="A80" s="6"/>
      <c r="B80" s="6"/>
      <c r="C80" s="6"/>
      <c r="D80" s="6"/>
      <c r="E80" s="6"/>
      <c r="F80" s="6"/>
      <c r="G80" s="6"/>
      <c r="M80" s="69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2">
      <c r="A81" s="6"/>
      <c r="B81" s="6"/>
      <c r="C81" s="6"/>
      <c r="D81" s="6"/>
      <c r="E81" s="6"/>
      <c r="F81" s="6"/>
      <c r="G81" s="6"/>
      <c r="M81" s="69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2">
      <c r="A82" s="6"/>
      <c r="B82" s="6"/>
      <c r="C82" s="6"/>
      <c r="D82" s="6"/>
      <c r="E82" s="6"/>
      <c r="F82" s="6"/>
      <c r="G82" s="6"/>
      <c r="M82" s="69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2">
      <c r="A83" s="6"/>
      <c r="B83" s="6"/>
      <c r="C83" s="6"/>
      <c r="D83" s="6"/>
      <c r="E83" s="6"/>
      <c r="F83" s="6"/>
      <c r="G83" s="6"/>
      <c r="M83" s="69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2">
      <c r="A84" s="6"/>
      <c r="B84" s="6"/>
      <c r="C84" s="6"/>
      <c r="D84" s="6"/>
      <c r="E84" s="6"/>
      <c r="F84" s="6"/>
      <c r="G84" s="6"/>
      <c r="M84" s="69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2">
      <c r="A85" s="6"/>
      <c r="B85" s="6"/>
      <c r="C85" s="6"/>
      <c r="D85" s="6"/>
      <c r="E85" s="6"/>
      <c r="F85" s="6"/>
      <c r="G85" s="6"/>
      <c r="M85" s="69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2">
      <c r="A86" s="6"/>
      <c r="B86" s="6"/>
      <c r="C86" s="6"/>
      <c r="D86" s="6"/>
      <c r="E86" s="6"/>
      <c r="F86" s="6"/>
      <c r="G86" s="6"/>
      <c r="M86" s="69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2">
      <c r="A87" s="6"/>
      <c r="B87" s="6"/>
      <c r="C87" s="6"/>
      <c r="D87" s="6"/>
      <c r="E87" s="6"/>
      <c r="F87" s="6"/>
      <c r="G87" s="6"/>
      <c r="M87" s="69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2">
      <c r="A88" s="6"/>
      <c r="B88" s="6"/>
      <c r="C88" s="6"/>
      <c r="D88" s="6"/>
      <c r="E88" s="6"/>
      <c r="F88" s="6"/>
      <c r="G88" s="6"/>
      <c r="M88" s="69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2">
      <c r="A89" s="6"/>
      <c r="B89" s="6"/>
      <c r="C89" s="6"/>
      <c r="D89" s="6"/>
      <c r="E89" s="6"/>
      <c r="F89" s="6"/>
      <c r="G89" s="6"/>
      <c r="M89" s="69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2">
      <c r="A90" s="6"/>
      <c r="B90" s="6"/>
      <c r="C90" s="6"/>
      <c r="D90" s="6"/>
      <c r="E90" s="6"/>
      <c r="F90" s="6"/>
      <c r="G90" s="6"/>
      <c r="M90" s="69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2">
      <c r="A91" s="6"/>
      <c r="B91" s="6"/>
      <c r="C91" s="6"/>
      <c r="D91" s="6"/>
      <c r="E91" s="6"/>
      <c r="F91" s="6"/>
      <c r="G91" s="6"/>
      <c r="M91" s="69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2">
      <c r="A92" s="6"/>
      <c r="B92" s="6"/>
      <c r="C92" s="6"/>
      <c r="D92" s="6"/>
      <c r="E92" s="6"/>
      <c r="F92" s="6"/>
      <c r="G92" s="6"/>
      <c r="M92" s="69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2">
      <c r="A93" s="6"/>
      <c r="B93" s="6"/>
      <c r="C93" s="6"/>
      <c r="D93" s="6"/>
      <c r="E93" s="6"/>
      <c r="F93" s="6"/>
      <c r="G93" s="6"/>
      <c r="M93" s="69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2">
      <c r="A94" s="6"/>
      <c r="B94" s="6"/>
      <c r="C94" s="6"/>
      <c r="D94" s="6"/>
      <c r="E94" s="6"/>
      <c r="F94" s="6"/>
      <c r="G94" s="6"/>
      <c r="M94" s="69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2">
      <c r="A95" s="6"/>
      <c r="B95" s="6"/>
      <c r="C95" s="6"/>
      <c r="D95" s="6"/>
      <c r="E95" s="6"/>
      <c r="F95" s="6"/>
      <c r="G95" s="6"/>
      <c r="M95" s="69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2">
      <c r="A96" s="6"/>
      <c r="B96" s="6"/>
      <c r="C96" s="6"/>
      <c r="D96" s="6"/>
      <c r="E96" s="6"/>
      <c r="F96" s="6"/>
      <c r="G96" s="6"/>
      <c r="M96" s="69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2">
      <c r="A97" s="6"/>
      <c r="B97" s="6"/>
      <c r="C97" s="6"/>
      <c r="D97" s="6"/>
      <c r="E97" s="6"/>
      <c r="F97" s="6"/>
      <c r="G97" s="6"/>
      <c r="M97" s="69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2">
      <c r="A98" s="6"/>
      <c r="B98" s="6"/>
      <c r="C98" s="6"/>
      <c r="D98" s="6"/>
      <c r="E98" s="6"/>
      <c r="F98" s="6"/>
      <c r="G98" s="6"/>
      <c r="M98" s="69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2">
      <c r="A99" s="6"/>
      <c r="B99" s="6"/>
      <c r="C99" s="6"/>
      <c r="D99" s="6"/>
      <c r="E99" s="6"/>
      <c r="F99" s="6"/>
      <c r="G99" s="6"/>
      <c r="M99" s="69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2">
      <c r="A100" s="6"/>
      <c r="B100" s="6"/>
      <c r="C100" s="6"/>
      <c r="D100" s="6"/>
      <c r="E100" s="6"/>
      <c r="F100" s="6"/>
      <c r="G100" s="6"/>
      <c r="M100" s="69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2">
      <c r="A101" s="6"/>
      <c r="B101" s="6"/>
      <c r="C101" s="6"/>
      <c r="D101" s="6"/>
      <c r="E101" s="6"/>
      <c r="F101" s="6"/>
      <c r="G101" s="6"/>
      <c r="M101" s="69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2">
      <c r="A102" s="6"/>
      <c r="B102" s="6"/>
      <c r="C102" s="6"/>
      <c r="D102" s="6"/>
      <c r="E102" s="6"/>
      <c r="F102" s="6"/>
      <c r="G102" s="6"/>
      <c r="M102" s="69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2">
      <c r="A103" s="6"/>
      <c r="B103" s="6"/>
      <c r="C103" s="6"/>
      <c r="D103" s="6"/>
      <c r="E103" s="6"/>
      <c r="F103" s="6"/>
      <c r="G103" s="6"/>
      <c r="M103" s="69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2">
      <c r="A104" s="6"/>
      <c r="B104" s="6"/>
      <c r="C104" s="6"/>
      <c r="D104" s="6"/>
      <c r="E104" s="6"/>
      <c r="F104" s="6"/>
      <c r="G104" s="6"/>
      <c r="M104" s="69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2">
      <c r="A105" s="6"/>
      <c r="B105" s="6"/>
      <c r="C105" s="6"/>
      <c r="D105" s="6"/>
      <c r="E105" s="6"/>
      <c r="F105" s="6"/>
      <c r="G105" s="6"/>
      <c r="M105" s="69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2">
      <c r="A106" s="6"/>
      <c r="B106" s="6"/>
      <c r="C106" s="6"/>
      <c r="D106" s="6"/>
      <c r="E106" s="6"/>
      <c r="F106" s="6"/>
      <c r="G106" s="6"/>
      <c r="M106" s="69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2">
      <c r="A107" s="6"/>
      <c r="B107" s="6"/>
      <c r="C107" s="6"/>
      <c r="D107" s="6"/>
      <c r="E107" s="6"/>
      <c r="F107" s="6"/>
      <c r="G107" s="6"/>
      <c r="M107" s="69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2">
      <c r="A108" s="6"/>
      <c r="B108" s="6"/>
      <c r="C108" s="6"/>
      <c r="D108" s="6"/>
      <c r="E108" s="6"/>
      <c r="F108" s="6"/>
      <c r="G108" s="6"/>
      <c r="M108" s="69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2">
      <c r="A109" s="6"/>
      <c r="B109" s="6"/>
      <c r="C109" s="6"/>
      <c r="D109" s="6"/>
      <c r="E109" s="6"/>
      <c r="F109" s="6"/>
      <c r="G109" s="6"/>
      <c r="M109" s="69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2">
      <c r="A110" s="6"/>
      <c r="B110" s="6"/>
      <c r="C110" s="6"/>
      <c r="D110" s="6"/>
      <c r="E110" s="6"/>
      <c r="F110" s="6"/>
      <c r="G110" s="6"/>
      <c r="M110" s="69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2">
      <c r="A111" s="6"/>
      <c r="B111" s="6"/>
      <c r="C111" s="6"/>
      <c r="D111" s="6"/>
      <c r="E111" s="6"/>
      <c r="F111" s="6"/>
      <c r="G111" s="6"/>
      <c r="M111" s="69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2">
      <c r="A112" s="6"/>
      <c r="B112" s="6"/>
      <c r="C112" s="6"/>
      <c r="D112" s="6"/>
      <c r="E112" s="6"/>
      <c r="F112" s="6"/>
      <c r="G112" s="6"/>
      <c r="M112" s="69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2">
      <c r="A113" s="6"/>
      <c r="B113" s="6"/>
      <c r="C113" s="6"/>
      <c r="D113" s="6"/>
      <c r="E113" s="6"/>
      <c r="F113" s="6"/>
      <c r="G113" s="6"/>
      <c r="M113" s="69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2">
      <c r="A114" s="6"/>
      <c r="B114" s="6"/>
      <c r="C114" s="6"/>
      <c r="D114" s="6"/>
      <c r="E114" s="6"/>
      <c r="F114" s="6"/>
      <c r="G114" s="6"/>
      <c r="M114" s="69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2">
      <c r="A115" s="6"/>
      <c r="B115" s="6"/>
      <c r="C115" s="6"/>
      <c r="D115" s="6"/>
      <c r="E115" s="6"/>
      <c r="F115" s="6"/>
      <c r="G115" s="6"/>
      <c r="M115" s="69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2">
      <c r="A116" s="6"/>
      <c r="B116" s="6"/>
      <c r="C116" s="6"/>
      <c r="D116" s="6"/>
      <c r="E116" s="6"/>
      <c r="F116" s="6"/>
      <c r="G116" s="6"/>
      <c r="M116" s="69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2">
      <c r="A117" s="6"/>
      <c r="B117" s="6"/>
      <c r="C117" s="6"/>
      <c r="D117" s="6"/>
      <c r="E117" s="6"/>
      <c r="F117" s="6"/>
      <c r="G117" s="6"/>
      <c r="M117" s="69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2">
      <c r="A118" s="6"/>
      <c r="B118" s="6"/>
      <c r="C118" s="6"/>
      <c r="D118" s="6"/>
      <c r="E118" s="6"/>
      <c r="F118" s="6"/>
      <c r="G118" s="6"/>
      <c r="M118" s="69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2">
      <c r="A119" s="6"/>
      <c r="B119" s="6"/>
      <c r="C119" s="6"/>
      <c r="D119" s="6"/>
      <c r="E119" s="6"/>
      <c r="F119" s="6"/>
      <c r="G119" s="6"/>
      <c r="M119" s="69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2">
      <c r="A120" s="6"/>
      <c r="B120" s="6"/>
      <c r="C120" s="6"/>
      <c r="D120" s="6"/>
      <c r="E120" s="6"/>
      <c r="F120" s="6"/>
      <c r="G120" s="6"/>
      <c r="M120" s="69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2">
      <c r="A121" s="6"/>
      <c r="B121" s="6"/>
      <c r="C121" s="6"/>
      <c r="D121" s="6"/>
      <c r="E121" s="6"/>
      <c r="F121" s="6"/>
      <c r="G121" s="6"/>
      <c r="M121" s="69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2">
      <c r="A122" s="6"/>
      <c r="B122" s="6"/>
      <c r="C122" s="6"/>
      <c r="D122" s="6"/>
      <c r="E122" s="6"/>
      <c r="F122" s="6"/>
      <c r="G122" s="6"/>
      <c r="M122" s="69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2">
      <c r="A123" s="6"/>
      <c r="B123" s="6"/>
      <c r="C123" s="6"/>
      <c r="D123" s="6"/>
      <c r="E123" s="6"/>
      <c r="F123" s="6"/>
      <c r="G123" s="6"/>
      <c r="M123" s="69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2">
      <c r="A124" s="6"/>
      <c r="B124" s="6"/>
      <c r="C124" s="6"/>
      <c r="D124" s="6"/>
      <c r="E124" s="6"/>
      <c r="F124" s="6"/>
      <c r="G124" s="6"/>
      <c r="M124" s="69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2">
      <c r="A125" s="6"/>
      <c r="B125" s="6"/>
      <c r="C125" s="6"/>
      <c r="D125" s="6"/>
      <c r="E125" s="6"/>
      <c r="F125" s="6"/>
      <c r="G125" s="6"/>
      <c r="M125" s="69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2">
      <c r="A126" s="6"/>
      <c r="B126" s="6"/>
      <c r="C126" s="6"/>
      <c r="D126" s="6"/>
      <c r="E126" s="6"/>
      <c r="F126" s="6"/>
      <c r="G126" s="6"/>
      <c r="M126" s="69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2">
      <c r="A127" s="6"/>
      <c r="B127" s="6"/>
      <c r="C127" s="6"/>
      <c r="D127" s="6"/>
      <c r="E127" s="6"/>
      <c r="F127" s="6"/>
      <c r="G127" s="6"/>
      <c r="M127" s="69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2">
      <c r="A128" s="6"/>
      <c r="B128" s="6"/>
      <c r="C128" s="6"/>
      <c r="D128" s="6"/>
      <c r="E128" s="6"/>
      <c r="F128" s="6"/>
      <c r="G128" s="6"/>
      <c r="M128" s="69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2">
      <c r="A129" s="6"/>
      <c r="B129" s="6"/>
      <c r="C129" s="6"/>
      <c r="D129" s="6"/>
      <c r="E129" s="6"/>
      <c r="F129" s="6"/>
      <c r="G129" s="6"/>
      <c r="M129" s="69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2">
      <c r="A130" s="6"/>
      <c r="B130" s="6"/>
      <c r="C130" s="6"/>
      <c r="D130" s="6"/>
      <c r="E130" s="6"/>
      <c r="F130" s="6"/>
      <c r="G130" s="6"/>
      <c r="M130" s="69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2">
      <c r="A131" s="6"/>
      <c r="B131" s="6"/>
      <c r="C131" s="6"/>
      <c r="D131" s="6"/>
      <c r="E131" s="6"/>
      <c r="F131" s="6"/>
      <c r="G131" s="6"/>
      <c r="M131" s="69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2">
      <c r="A132" s="6"/>
      <c r="B132" s="6"/>
      <c r="C132" s="6"/>
      <c r="D132" s="6"/>
      <c r="E132" s="6"/>
      <c r="F132" s="6"/>
      <c r="G132" s="6"/>
      <c r="M132" s="69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2">
      <c r="A133" s="6"/>
      <c r="B133" s="6"/>
      <c r="C133" s="6"/>
      <c r="D133" s="6"/>
      <c r="E133" s="6"/>
      <c r="F133" s="6"/>
      <c r="G133" s="6"/>
      <c r="M133" s="69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2">
      <c r="A134" s="6"/>
      <c r="B134" s="6"/>
      <c r="C134" s="6"/>
      <c r="D134" s="6"/>
      <c r="E134" s="6"/>
      <c r="F134" s="6"/>
      <c r="G134" s="6"/>
      <c r="M134" s="69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2">
      <c r="A135" s="6"/>
      <c r="B135" s="6"/>
      <c r="C135" s="6"/>
      <c r="D135" s="6"/>
      <c r="E135" s="6"/>
      <c r="F135" s="6"/>
      <c r="G135" s="6"/>
      <c r="M135" s="69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2">
      <c r="A136" s="6"/>
      <c r="B136" s="6"/>
      <c r="C136" s="6"/>
      <c r="D136" s="6"/>
      <c r="E136" s="6"/>
      <c r="F136" s="6"/>
      <c r="G136" s="6"/>
      <c r="M136" s="69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2">
      <c r="A137" s="6"/>
      <c r="B137" s="6"/>
      <c r="C137" s="6"/>
      <c r="D137" s="6"/>
      <c r="E137" s="6"/>
      <c r="F137" s="6"/>
      <c r="G137" s="6"/>
      <c r="M137" s="69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2">
      <c r="A138" s="6"/>
      <c r="B138" s="6"/>
      <c r="C138" s="6"/>
      <c r="D138" s="6"/>
      <c r="E138" s="6"/>
      <c r="F138" s="6"/>
      <c r="G138" s="6"/>
      <c r="M138" s="69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2">
      <c r="A139" s="6"/>
      <c r="B139" s="6"/>
      <c r="C139" s="6"/>
      <c r="D139" s="6"/>
      <c r="E139" s="6"/>
      <c r="F139" s="6"/>
      <c r="G139" s="6"/>
      <c r="M139" s="69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2">
      <c r="A140" s="6"/>
      <c r="B140" s="6"/>
      <c r="C140" s="6"/>
      <c r="D140" s="6"/>
      <c r="E140" s="6"/>
      <c r="F140" s="6"/>
      <c r="G140" s="6"/>
      <c r="M140" s="69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2">
      <c r="A141" s="6"/>
      <c r="B141" s="6"/>
      <c r="C141" s="6"/>
      <c r="D141" s="6"/>
      <c r="E141" s="6"/>
      <c r="F141" s="6"/>
      <c r="G141" s="6"/>
      <c r="M141" s="69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2">
      <c r="A142" s="6"/>
      <c r="B142" s="6"/>
      <c r="C142" s="6"/>
      <c r="D142" s="6"/>
      <c r="E142" s="6"/>
      <c r="F142" s="6"/>
      <c r="G142" s="6"/>
      <c r="M142" s="69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2">
      <c r="A143" s="6"/>
      <c r="B143" s="6"/>
      <c r="C143" s="6"/>
      <c r="D143" s="6"/>
      <c r="E143" s="6"/>
      <c r="F143" s="6"/>
      <c r="G143" s="6"/>
      <c r="M143" s="69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2">
      <c r="A144" s="6"/>
      <c r="B144" s="6"/>
      <c r="C144" s="6"/>
      <c r="D144" s="6"/>
      <c r="E144" s="6"/>
      <c r="F144" s="6"/>
      <c r="G144" s="6"/>
      <c r="M144" s="69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2">
      <c r="A145" s="6"/>
      <c r="B145" s="6"/>
      <c r="C145" s="6"/>
      <c r="D145" s="6"/>
      <c r="E145" s="6"/>
      <c r="F145" s="6"/>
      <c r="G145" s="6"/>
      <c r="M145" s="69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2">
      <c r="A146" s="6"/>
      <c r="B146" s="6"/>
      <c r="C146" s="6"/>
      <c r="D146" s="6"/>
      <c r="E146" s="6"/>
      <c r="F146" s="6"/>
      <c r="G146" s="6"/>
      <c r="M146" s="69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2">
      <c r="A147" s="6"/>
      <c r="B147" s="6"/>
      <c r="C147" s="6"/>
      <c r="D147" s="6"/>
      <c r="E147" s="6"/>
      <c r="F147" s="6"/>
      <c r="G147" s="6"/>
      <c r="M147" s="69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2">
      <c r="A148" s="6"/>
      <c r="B148" s="6"/>
      <c r="C148" s="6"/>
      <c r="D148" s="6"/>
      <c r="E148" s="6"/>
      <c r="F148" s="6"/>
      <c r="G148" s="6"/>
      <c r="M148" s="69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2">
      <c r="A149" s="6"/>
      <c r="B149" s="6"/>
      <c r="C149" s="6"/>
      <c r="D149" s="6"/>
      <c r="E149" s="6"/>
      <c r="F149" s="6"/>
      <c r="G149" s="6"/>
      <c r="M149" s="69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2">
      <c r="A150" s="6"/>
      <c r="B150" s="6"/>
      <c r="C150" s="6"/>
      <c r="D150" s="6"/>
      <c r="E150" s="6"/>
      <c r="F150" s="6"/>
      <c r="G150" s="6"/>
      <c r="M150" s="69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2">
      <c r="A151" s="6"/>
      <c r="B151" s="6"/>
      <c r="C151" s="6"/>
      <c r="D151" s="6"/>
      <c r="E151" s="6"/>
      <c r="F151" s="6"/>
      <c r="G151" s="6"/>
      <c r="M151" s="69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2">
      <c r="A152" s="6"/>
      <c r="B152" s="6"/>
      <c r="C152" s="6"/>
      <c r="D152" s="6"/>
      <c r="E152" s="6"/>
      <c r="F152" s="6"/>
      <c r="G152" s="6"/>
      <c r="M152" s="69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2">
      <c r="A153" s="6"/>
      <c r="B153" s="6"/>
      <c r="C153" s="6"/>
      <c r="D153" s="6"/>
      <c r="E153" s="6"/>
      <c r="F153" s="6"/>
      <c r="G153" s="6"/>
      <c r="M153" s="69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2">
      <c r="A154" s="6"/>
      <c r="B154" s="6"/>
      <c r="C154" s="6"/>
      <c r="D154" s="6"/>
      <c r="E154" s="6"/>
      <c r="F154" s="6"/>
      <c r="G154" s="6"/>
      <c r="M154" s="69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2">
      <c r="A155" s="6"/>
      <c r="B155" s="6"/>
      <c r="C155" s="6"/>
      <c r="D155" s="6"/>
      <c r="E155" s="6"/>
      <c r="F155" s="6"/>
      <c r="G155" s="6"/>
      <c r="M155" s="69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2">
      <c r="A156" s="6"/>
      <c r="B156" s="6"/>
      <c r="C156" s="6"/>
      <c r="D156" s="6"/>
      <c r="E156" s="6"/>
      <c r="F156" s="6"/>
      <c r="G156" s="6"/>
      <c r="M156" s="69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2">
      <c r="A157" s="6"/>
      <c r="B157" s="6"/>
      <c r="C157" s="6"/>
      <c r="D157" s="6"/>
      <c r="E157" s="6"/>
      <c r="F157" s="6"/>
      <c r="G157" s="6"/>
      <c r="M157" s="69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2">
      <c r="A158" s="6"/>
      <c r="B158" s="6"/>
      <c r="C158" s="6"/>
      <c r="D158" s="6"/>
      <c r="E158" s="6"/>
      <c r="F158" s="6"/>
      <c r="G158" s="6"/>
      <c r="M158" s="69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2">
      <c r="A159" s="6"/>
      <c r="B159" s="6"/>
      <c r="C159" s="6"/>
      <c r="D159" s="6"/>
      <c r="E159" s="6"/>
      <c r="F159" s="6"/>
      <c r="G159" s="6"/>
      <c r="M159" s="69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2">
      <c r="A160" s="6"/>
      <c r="B160" s="6"/>
      <c r="C160" s="6"/>
      <c r="D160" s="6"/>
      <c r="E160" s="6"/>
      <c r="F160" s="6"/>
      <c r="G160" s="6"/>
      <c r="M160" s="69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2">
      <c r="A161" s="6"/>
      <c r="B161" s="6"/>
      <c r="C161" s="6"/>
      <c r="D161" s="6"/>
      <c r="E161" s="6"/>
      <c r="F161" s="6"/>
      <c r="G161" s="6"/>
      <c r="M161" s="69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2">
      <c r="A162" s="6"/>
      <c r="B162" s="6"/>
      <c r="C162" s="6"/>
      <c r="D162" s="6"/>
      <c r="E162" s="6"/>
      <c r="F162" s="6"/>
      <c r="G162" s="6"/>
      <c r="M162" s="69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2">
      <c r="A163" s="6"/>
      <c r="B163" s="6"/>
      <c r="C163" s="6"/>
      <c r="D163" s="6"/>
      <c r="E163" s="6"/>
      <c r="F163" s="6"/>
      <c r="G163" s="6"/>
      <c r="M163" s="69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2">
      <c r="A164" s="6"/>
      <c r="B164" s="6"/>
      <c r="C164" s="6"/>
      <c r="D164" s="6"/>
      <c r="E164" s="6"/>
      <c r="F164" s="6"/>
      <c r="G164" s="6"/>
      <c r="M164" s="69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2">
      <c r="A165" s="6"/>
      <c r="B165" s="6"/>
      <c r="C165" s="6"/>
      <c r="D165" s="6"/>
      <c r="E165" s="6"/>
      <c r="F165" s="6"/>
      <c r="G165" s="6"/>
      <c r="M165" s="69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2">
      <c r="A166" s="6"/>
      <c r="B166" s="6"/>
      <c r="C166" s="6"/>
      <c r="D166" s="6"/>
      <c r="E166" s="6"/>
      <c r="F166" s="6"/>
      <c r="G166" s="6"/>
      <c r="M166" s="69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2">
      <c r="A167" s="6"/>
      <c r="B167" s="6"/>
      <c r="C167" s="6"/>
      <c r="D167" s="6"/>
      <c r="E167" s="6"/>
      <c r="F167" s="6"/>
      <c r="G167" s="6"/>
      <c r="M167" s="69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2">
      <c r="A168" s="6"/>
      <c r="B168" s="6"/>
      <c r="C168" s="6"/>
      <c r="D168" s="6"/>
      <c r="E168" s="6"/>
      <c r="F168" s="6"/>
      <c r="G168" s="6"/>
      <c r="M168" s="69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2">
      <c r="A169" s="6"/>
      <c r="B169" s="6"/>
      <c r="C169" s="6"/>
      <c r="D169" s="6"/>
      <c r="E169" s="6"/>
      <c r="F169" s="6"/>
      <c r="G169" s="6"/>
      <c r="M169" s="69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2">
      <c r="A170" s="6"/>
      <c r="B170" s="6"/>
      <c r="C170" s="6"/>
      <c r="D170" s="6"/>
      <c r="E170" s="6"/>
      <c r="F170" s="6"/>
      <c r="G170" s="6"/>
      <c r="M170" s="69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2">
      <c r="A171" s="6"/>
      <c r="B171" s="6"/>
      <c r="C171" s="6"/>
      <c r="D171" s="6"/>
      <c r="E171" s="6"/>
      <c r="F171" s="6"/>
      <c r="G171" s="6"/>
      <c r="M171" s="69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2">
      <c r="A172" s="6"/>
      <c r="B172" s="6"/>
      <c r="C172" s="6"/>
      <c r="D172" s="6"/>
      <c r="E172" s="6"/>
      <c r="F172" s="6"/>
      <c r="G172" s="6"/>
      <c r="M172" s="69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2">
      <c r="A173" s="6"/>
      <c r="B173" s="6"/>
      <c r="C173" s="6"/>
      <c r="D173" s="6"/>
      <c r="E173" s="6"/>
      <c r="F173" s="6"/>
      <c r="G173" s="6"/>
      <c r="M173" s="69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2">
      <c r="A174" s="6"/>
      <c r="B174" s="6"/>
      <c r="C174" s="6"/>
      <c r="D174" s="6"/>
      <c r="E174" s="6"/>
      <c r="F174" s="6"/>
      <c r="G174" s="6"/>
      <c r="M174" s="69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2">
      <c r="A175" s="6"/>
      <c r="B175" s="6"/>
      <c r="C175" s="6"/>
      <c r="D175" s="6"/>
      <c r="E175" s="6"/>
      <c r="F175" s="6"/>
      <c r="G175" s="6"/>
      <c r="M175" s="69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2">
      <c r="A176" s="6"/>
      <c r="B176" s="6"/>
      <c r="C176" s="6"/>
      <c r="D176" s="6"/>
      <c r="E176" s="6"/>
      <c r="F176" s="6"/>
      <c r="G176" s="6"/>
      <c r="M176" s="69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2">
      <c r="A177" s="6"/>
      <c r="B177" s="6"/>
      <c r="C177" s="6"/>
      <c r="D177" s="6"/>
      <c r="E177" s="6"/>
      <c r="F177" s="6"/>
      <c r="G177" s="6"/>
      <c r="M177" s="69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2">
      <c r="A178" s="6"/>
      <c r="B178" s="6"/>
      <c r="C178" s="6"/>
      <c r="D178" s="6"/>
      <c r="E178" s="6"/>
      <c r="F178" s="6"/>
      <c r="G178" s="6"/>
      <c r="M178" s="69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2">
      <c r="A179" s="6"/>
      <c r="B179" s="6"/>
      <c r="C179" s="6"/>
      <c r="D179" s="6"/>
      <c r="E179" s="6"/>
      <c r="F179" s="6"/>
      <c r="G179" s="6"/>
      <c r="M179" s="69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2">
      <c r="A180" s="6"/>
      <c r="B180" s="6"/>
      <c r="C180" s="6"/>
      <c r="D180" s="6"/>
      <c r="E180" s="6"/>
      <c r="F180" s="6"/>
      <c r="G180" s="6"/>
      <c r="M180" s="69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2">
      <c r="A181" s="6"/>
      <c r="B181" s="6"/>
      <c r="C181" s="6"/>
      <c r="D181" s="6"/>
      <c r="E181" s="6"/>
      <c r="F181" s="6"/>
      <c r="G181" s="6"/>
      <c r="M181" s="69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2">
      <c r="A182" s="6"/>
      <c r="B182" s="6"/>
      <c r="C182" s="6"/>
      <c r="D182" s="6"/>
      <c r="E182" s="6"/>
      <c r="F182" s="6"/>
      <c r="G182" s="6"/>
      <c r="M182" s="69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2">
      <c r="A183" s="6"/>
      <c r="B183" s="6"/>
      <c r="C183" s="6"/>
      <c r="D183" s="6"/>
      <c r="E183" s="6"/>
      <c r="F183" s="6"/>
      <c r="G183" s="6"/>
      <c r="M183" s="69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2">
      <c r="A184" s="6"/>
      <c r="B184" s="6"/>
      <c r="C184" s="6"/>
      <c r="D184" s="6"/>
      <c r="E184" s="6"/>
      <c r="F184" s="6"/>
      <c r="G184" s="6"/>
      <c r="M184" s="69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2">
      <c r="A185" s="6"/>
      <c r="B185" s="6"/>
      <c r="C185" s="6"/>
      <c r="D185" s="6"/>
      <c r="E185" s="6"/>
      <c r="F185" s="6"/>
      <c r="G185" s="6"/>
      <c r="M185" s="69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2">
      <c r="A186" s="6"/>
      <c r="B186" s="6"/>
      <c r="C186" s="6"/>
      <c r="D186" s="6"/>
      <c r="E186" s="6"/>
      <c r="F186" s="6"/>
      <c r="G186" s="6"/>
      <c r="M186" s="69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2">
      <c r="A187" s="6"/>
      <c r="B187" s="6"/>
      <c r="C187" s="6"/>
      <c r="D187" s="6"/>
      <c r="E187" s="6"/>
      <c r="F187" s="6"/>
      <c r="G187" s="6"/>
      <c r="M187" s="69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2">
      <c r="A188" s="6"/>
      <c r="B188" s="6"/>
      <c r="C188" s="6"/>
      <c r="D188" s="6"/>
      <c r="E188" s="6"/>
      <c r="F188" s="6"/>
      <c r="G188" s="6"/>
      <c r="M188" s="69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2">
      <c r="A189" s="6"/>
      <c r="B189" s="6"/>
      <c r="C189" s="6"/>
      <c r="D189" s="6"/>
      <c r="E189" s="6"/>
      <c r="F189" s="6"/>
      <c r="G189" s="6"/>
      <c r="M189" s="69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2">
      <c r="A190" s="6"/>
      <c r="B190" s="6"/>
      <c r="C190" s="6"/>
      <c r="D190" s="6"/>
      <c r="E190" s="6"/>
      <c r="F190" s="6"/>
      <c r="G190" s="6"/>
      <c r="M190" s="69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2">
      <c r="A191" s="6"/>
      <c r="B191" s="6"/>
      <c r="C191" s="6"/>
      <c r="D191" s="6"/>
      <c r="E191" s="6"/>
      <c r="F191" s="6"/>
      <c r="G191" s="6"/>
      <c r="M191" s="69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2">
      <c r="A192" s="6"/>
      <c r="B192" s="6"/>
      <c r="C192" s="6"/>
      <c r="D192" s="6"/>
      <c r="E192" s="6"/>
      <c r="F192" s="6"/>
      <c r="G192" s="6"/>
      <c r="M192" s="69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2">
      <c r="A193" s="6"/>
      <c r="B193" s="6"/>
      <c r="C193" s="6"/>
      <c r="D193" s="6"/>
      <c r="E193" s="6"/>
      <c r="F193" s="6"/>
      <c r="G193" s="6"/>
      <c r="M193" s="69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2">
      <c r="A194" s="6"/>
      <c r="B194" s="6"/>
      <c r="C194" s="6"/>
      <c r="D194" s="6"/>
      <c r="E194" s="6"/>
      <c r="F194" s="6"/>
      <c r="G194" s="6"/>
      <c r="M194" s="69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2">
      <c r="A195" s="6"/>
      <c r="B195" s="6"/>
      <c r="C195" s="6"/>
      <c r="D195" s="6"/>
      <c r="E195" s="6"/>
      <c r="F195" s="6"/>
      <c r="G195" s="6"/>
      <c r="M195" s="69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2">
      <c r="A196" s="6"/>
      <c r="B196" s="6"/>
      <c r="C196" s="6"/>
      <c r="D196" s="6"/>
      <c r="E196" s="6"/>
      <c r="F196" s="6"/>
      <c r="G196" s="6"/>
      <c r="M196" s="69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2">
      <c r="A197" s="6"/>
      <c r="B197" s="6"/>
      <c r="C197" s="6"/>
      <c r="D197" s="6"/>
      <c r="E197" s="6"/>
      <c r="F197" s="6"/>
      <c r="G197" s="6"/>
      <c r="M197" s="69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2">
      <c r="A198" s="6"/>
      <c r="B198" s="6"/>
      <c r="C198" s="6"/>
      <c r="D198" s="6"/>
      <c r="E198" s="6"/>
      <c r="F198" s="6"/>
      <c r="G198" s="6"/>
      <c r="M198" s="69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2">
      <c r="A199" s="6"/>
      <c r="B199" s="6"/>
      <c r="C199" s="6"/>
      <c r="D199" s="6"/>
      <c r="E199" s="6"/>
      <c r="F199" s="6"/>
      <c r="G199" s="6"/>
      <c r="M199" s="69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2">
      <c r="A200" s="6"/>
      <c r="B200" s="6"/>
      <c r="C200" s="6"/>
      <c r="D200" s="6"/>
      <c r="E200" s="6"/>
      <c r="F200" s="6"/>
      <c r="G200" s="6"/>
      <c r="M200" s="69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2">
      <c r="A201" s="6"/>
      <c r="B201" s="6"/>
      <c r="C201" s="6"/>
      <c r="D201" s="6"/>
      <c r="E201" s="6"/>
      <c r="F201" s="6"/>
      <c r="G201" s="6"/>
      <c r="M201" s="69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2">
      <c r="A202" s="6"/>
      <c r="B202" s="6"/>
      <c r="C202" s="6"/>
      <c r="D202" s="6"/>
      <c r="E202" s="6"/>
      <c r="F202" s="6"/>
      <c r="G202" s="6"/>
      <c r="M202" s="69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2">
      <c r="A203" s="6"/>
      <c r="B203" s="6"/>
      <c r="C203" s="6"/>
      <c r="D203" s="6"/>
      <c r="E203" s="6"/>
      <c r="F203" s="6"/>
      <c r="G203" s="6"/>
      <c r="M203" s="69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2">
      <c r="A204" s="6"/>
      <c r="B204" s="6"/>
      <c r="C204" s="6"/>
      <c r="D204" s="6"/>
      <c r="E204" s="6"/>
      <c r="F204" s="6"/>
      <c r="G204" s="6"/>
      <c r="M204" s="69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2">
      <c r="A205" s="6"/>
      <c r="B205" s="6"/>
      <c r="C205" s="6"/>
      <c r="D205" s="6"/>
      <c r="E205" s="6"/>
      <c r="F205" s="6"/>
      <c r="G205" s="6"/>
      <c r="M205" s="69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2">
      <c r="A206" s="6"/>
      <c r="B206" s="6"/>
      <c r="C206" s="6"/>
      <c r="D206" s="6"/>
      <c r="E206" s="6"/>
      <c r="F206" s="6"/>
      <c r="G206" s="6"/>
      <c r="M206" s="69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2">
      <c r="A207" s="6"/>
      <c r="B207" s="6"/>
      <c r="C207" s="6"/>
      <c r="D207" s="6"/>
      <c r="E207" s="6"/>
      <c r="F207" s="6"/>
      <c r="G207" s="6"/>
      <c r="M207" s="69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2">
      <c r="A208" s="6"/>
      <c r="B208" s="6"/>
      <c r="C208" s="6"/>
      <c r="D208" s="6"/>
      <c r="E208" s="6"/>
      <c r="F208" s="6"/>
      <c r="G208" s="6"/>
      <c r="M208" s="69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2">
      <c r="A209" s="6"/>
      <c r="B209" s="6"/>
      <c r="C209" s="6"/>
      <c r="D209" s="6"/>
      <c r="E209" s="6"/>
      <c r="F209" s="6"/>
      <c r="G209" s="6"/>
      <c r="M209" s="69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2">
      <c r="A210" s="6"/>
      <c r="B210" s="6"/>
      <c r="C210" s="6"/>
      <c r="D210" s="6"/>
      <c r="E210" s="6"/>
      <c r="F210" s="6"/>
      <c r="G210" s="6"/>
      <c r="M210" s="69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2">
      <c r="A211" s="6"/>
      <c r="B211" s="6"/>
      <c r="C211" s="6"/>
      <c r="D211" s="6"/>
      <c r="E211" s="6"/>
      <c r="F211" s="6"/>
      <c r="G211" s="6"/>
      <c r="M211" s="69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2">
      <c r="A212" s="6"/>
      <c r="B212" s="6"/>
      <c r="C212" s="6"/>
      <c r="D212" s="6"/>
      <c r="E212" s="6"/>
      <c r="F212" s="6"/>
      <c r="G212" s="6"/>
      <c r="M212" s="69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2">
      <c r="A213" s="6"/>
      <c r="B213" s="6"/>
      <c r="C213" s="6"/>
      <c r="D213" s="6"/>
      <c r="E213" s="6"/>
      <c r="F213" s="6"/>
      <c r="G213" s="6"/>
      <c r="M213" s="69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2">
      <c r="A214" s="6"/>
      <c r="B214" s="6"/>
      <c r="C214" s="6"/>
      <c r="D214" s="6"/>
      <c r="E214" s="6"/>
      <c r="F214" s="6"/>
      <c r="G214" s="6"/>
      <c r="M214" s="69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2">
      <c r="A215" s="6"/>
      <c r="B215" s="6"/>
      <c r="C215" s="6"/>
      <c r="D215" s="6"/>
      <c r="E215" s="6"/>
      <c r="F215" s="6"/>
      <c r="G215" s="6"/>
      <c r="M215" s="69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2">
      <c r="A216" s="6"/>
      <c r="B216" s="6"/>
      <c r="C216" s="6"/>
      <c r="D216" s="6"/>
      <c r="E216" s="6"/>
      <c r="F216" s="6"/>
      <c r="G216" s="6"/>
      <c r="M216" s="69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2">
      <c r="A217" s="6"/>
      <c r="B217" s="6"/>
      <c r="C217" s="6"/>
      <c r="D217" s="6"/>
      <c r="E217" s="6"/>
      <c r="F217" s="6"/>
      <c r="G217" s="6"/>
      <c r="M217" s="69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2">
      <c r="A218" s="6"/>
      <c r="B218" s="6"/>
      <c r="C218" s="6"/>
      <c r="D218" s="6"/>
      <c r="E218" s="6"/>
      <c r="F218" s="6"/>
      <c r="G218" s="6"/>
      <c r="M218" s="69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2">
      <c r="A219" s="6"/>
      <c r="B219" s="6"/>
      <c r="C219" s="6"/>
      <c r="D219" s="6"/>
      <c r="E219" s="6"/>
      <c r="F219" s="6"/>
      <c r="G219" s="6"/>
      <c r="M219" s="69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2">
      <c r="A220" s="6"/>
      <c r="B220" s="6"/>
      <c r="C220" s="6"/>
      <c r="D220" s="6"/>
      <c r="E220" s="6"/>
      <c r="F220" s="6"/>
      <c r="G220" s="6"/>
      <c r="M220" s="69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2">
      <c r="A221" s="6"/>
      <c r="B221" s="6"/>
      <c r="C221" s="6"/>
      <c r="D221" s="6"/>
      <c r="E221" s="6"/>
      <c r="F221" s="6"/>
      <c r="G221" s="6"/>
      <c r="M221" s="69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2">
      <c r="A222" s="6"/>
      <c r="B222" s="6"/>
      <c r="C222" s="6"/>
      <c r="D222" s="6"/>
      <c r="E222" s="6"/>
      <c r="F222" s="6"/>
      <c r="G222" s="6"/>
      <c r="M222" s="69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2">
      <c r="A223" s="6"/>
      <c r="B223" s="6"/>
      <c r="C223" s="6"/>
      <c r="D223" s="6"/>
      <c r="E223" s="6"/>
      <c r="F223" s="6"/>
      <c r="G223" s="6"/>
      <c r="M223" s="69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2">
      <c r="A224" s="6"/>
      <c r="B224" s="6"/>
      <c r="C224" s="6"/>
      <c r="D224" s="6"/>
      <c r="E224" s="6"/>
      <c r="F224" s="6"/>
      <c r="G224" s="6"/>
      <c r="M224" s="69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2">
      <c r="A225" s="6"/>
      <c r="B225" s="6"/>
      <c r="C225" s="6"/>
      <c r="D225" s="6"/>
      <c r="E225" s="6"/>
      <c r="F225" s="6"/>
      <c r="G225" s="6"/>
      <c r="M225" s="69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2">
      <c r="A226" s="6"/>
      <c r="B226" s="6"/>
      <c r="C226" s="6"/>
      <c r="D226" s="6"/>
      <c r="E226" s="6"/>
      <c r="F226" s="6"/>
      <c r="G226" s="6"/>
      <c r="M226" s="69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2">
      <c r="A227" s="6"/>
      <c r="B227" s="6"/>
      <c r="C227" s="6"/>
      <c r="D227" s="6"/>
      <c r="E227" s="6"/>
      <c r="F227" s="6"/>
      <c r="G227" s="6"/>
      <c r="M227" s="69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2">
      <c r="A228" s="6"/>
      <c r="B228" s="6"/>
      <c r="C228" s="6"/>
      <c r="D228" s="6"/>
      <c r="E228" s="6"/>
      <c r="F228" s="6"/>
      <c r="G228" s="6"/>
      <c r="M228" s="69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2">
      <c r="A229" s="6"/>
      <c r="B229" s="6"/>
      <c r="C229" s="6"/>
      <c r="D229" s="6"/>
      <c r="E229" s="6"/>
      <c r="F229" s="6"/>
      <c r="G229" s="6"/>
      <c r="M229" s="69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2">
      <c r="A230" s="6"/>
      <c r="B230" s="6"/>
      <c r="C230" s="6"/>
      <c r="D230" s="6"/>
      <c r="E230" s="6"/>
      <c r="F230" s="6"/>
      <c r="G230" s="6"/>
      <c r="M230" s="69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2">
      <c r="A231" s="6"/>
      <c r="B231" s="6"/>
      <c r="C231" s="6"/>
      <c r="D231" s="6"/>
      <c r="E231" s="6"/>
      <c r="F231" s="6"/>
      <c r="G231" s="6"/>
      <c r="M231" s="69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2">
      <c r="A232" s="6"/>
      <c r="B232" s="6"/>
      <c r="C232" s="6"/>
      <c r="D232" s="6"/>
      <c r="E232" s="6"/>
      <c r="F232" s="6"/>
      <c r="G232" s="6"/>
      <c r="M232" s="69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2">
      <c r="A233" s="6"/>
      <c r="B233" s="6"/>
      <c r="C233" s="6"/>
      <c r="D233" s="6"/>
      <c r="E233" s="6"/>
      <c r="F233" s="6"/>
      <c r="G233" s="6"/>
      <c r="M233" s="69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2">
      <c r="A234" s="6"/>
      <c r="B234" s="6"/>
      <c r="C234" s="6"/>
      <c r="D234" s="6"/>
      <c r="E234" s="6"/>
      <c r="F234" s="6"/>
      <c r="G234" s="6"/>
      <c r="M234" s="69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2">
      <c r="A235" s="6"/>
      <c r="B235" s="6"/>
      <c r="C235" s="6"/>
      <c r="D235" s="6"/>
      <c r="E235" s="6"/>
      <c r="F235" s="6"/>
      <c r="G235" s="6"/>
      <c r="M235" s="69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2">
      <c r="A236" s="6"/>
      <c r="B236" s="6"/>
      <c r="C236" s="6"/>
      <c r="D236" s="6"/>
      <c r="E236" s="6"/>
      <c r="F236" s="6"/>
      <c r="G236" s="6"/>
      <c r="M236" s="69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2">
      <c r="A237" s="6"/>
      <c r="B237" s="6"/>
      <c r="C237" s="6"/>
      <c r="D237" s="6"/>
      <c r="E237" s="6"/>
      <c r="F237" s="6"/>
      <c r="G237" s="6"/>
      <c r="M237" s="69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2">
      <c r="A238" s="6"/>
      <c r="B238" s="6"/>
      <c r="C238" s="6"/>
      <c r="D238" s="6"/>
      <c r="E238" s="6"/>
      <c r="F238" s="6"/>
      <c r="G238" s="6"/>
      <c r="M238" s="69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2">
      <c r="A239" s="6"/>
      <c r="B239" s="6"/>
      <c r="C239" s="6"/>
      <c r="D239" s="6"/>
      <c r="E239" s="6"/>
      <c r="F239" s="6"/>
      <c r="G239" s="6"/>
      <c r="M239" s="69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2">
      <c r="A240" s="6"/>
      <c r="B240" s="6"/>
      <c r="C240" s="6"/>
      <c r="D240" s="6"/>
      <c r="E240" s="6"/>
      <c r="F240" s="6"/>
      <c r="G240" s="6"/>
      <c r="M240" s="69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2">
      <c r="A241" s="6"/>
      <c r="B241" s="6"/>
      <c r="C241" s="6"/>
      <c r="D241" s="6"/>
      <c r="E241" s="6"/>
      <c r="F241" s="6"/>
      <c r="G241" s="6"/>
      <c r="M241" s="69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2">
      <c r="A242" s="6"/>
      <c r="B242" s="6"/>
      <c r="C242" s="6"/>
      <c r="D242" s="6"/>
      <c r="E242" s="6"/>
      <c r="F242" s="6"/>
      <c r="G242" s="6"/>
      <c r="M242" s="69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2">
      <c r="A243" s="6"/>
      <c r="B243" s="6"/>
      <c r="C243" s="6"/>
      <c r="D243" s="6"/>
      <c r="E243" s="6"/>
      <c r="F243" s="6"/>
      <c r="G243" s="6"/>
      <c r="M243" s="69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2">
      <c r="A244" s="6"/>
      <c r="B244" s="6"/>
      <c r="C244" s="6"/>
      <c r="D244" s="6"/>
      <c r="E244" s="6"/>
      <c r="F244" s="6"/>
      <c r="G244" s="6"/>
      <c r="M244" s="69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2">
      <c r="A245" s="6"/>
      <c r="B245" s="6"/>
      <c r="C245" s="6"/>
      <c r="D245" s="6"/>
      <c r="E245" s="6"/>
      <c r="F245" s="6"/>
      <c r="G245" s="6"/>
      <c r="M245" s="69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2">
      <c r="A246" s="6"/>
      <c r="B246" s="6"/>
      <c r="C246" s="6"/>
      <c r="D246" s="6"/>
      <c r="E246" s="6"/>
      <c r="F246" s="6"/>
      <c r="G246" s="6"/>
      <c r="M246" s="69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2">
      <c r="A247" s="6"/>
      <c r="B247" s="6"/>
      <c r="C247" s="6"/>
      <c r="D247" s="6"/>
      <c r="E247" s="6"/>
      <c r="F247" s="6"/>
      <c r="G247" s="6"/>
      <c r="M247" s="69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2">
      <c r="A248" s="6"/>
      <c r="B248" s="6"/>
      <c r="C248" s="6"/>
      <c r="D248" s="6"/>
      <c r="E248" s="6"/>
      <c r="F248" s="6"/>
      <c r="G248" s="6"/>
      <c r="M248" s="69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2">
      <c r="A249" s="6"/>
      <c r="B249" s="6"/>
      <c r="C249" s="6"/>
      <c r="D249" s="6"/>
      <c r="E249" s="6"/>
      <c r="F249" s="6"/>
      <c r="G249" s="6"/>
      <c r="M249" s="69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2">
      <c r="A250" s="6"/>
      <c r="B250" s="6"/>
      <c r="C250" s="6"/>
      <c r="D250" s="6"/>
      <c r="E250" s="6"/>
      <c r="F250" s="6"/>
      <c r="G250" s="6"/>
      <c r="M250" s="69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2">
      <c r="A251" s="6"/>
      <c r="B251" s="6"/>
      <c r="C251" s="6"/>
      <c r="D251" s="6"/>
      <c r="E251" s="6"/>
      <c r="F251" s="6"/>
      <c r="G251" s="6"/>
      <c r="M251" s="69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2">
      <c r="A252" s="6"/>
      <c r="B252" s="6"/>
      <c r="C252" s="6"/>
      <c r="D252" s="6"/>
      <c r="E252" s="6"/>
      <c r="F252" s="6"/>
      <c r="G252" s="6"/>
      <c r="M252" s="69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2">
      <c r="A253" s="6"/>
      <c r="B253" s="6"/>
      <c r="C253" s="6"/>
      <c r="D253" s="6"/>
      <c r="E253" s="6"/>
      <c r="F253" s="6"/>
      <c r="G253" s="6"/>
      <c r="M253" s="69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2">
      <c r="A254" s="6"/>
      <c r="B254" s="6"/>
      <c r="C254" s="6"/>
      <c r="D254" s="6"/>
      <c r="E254" s="6"/>
      <c r="F254" s="6"/>
      <c r="G254" s="6"/>
      <c r="M254" s="69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2">
      <c r="A255" s="6"/>
      <c r="B255" s="6"/>
      <c r="C255" s="6"/>
      <c r="D255" s="6"/>
      <c r="E255" s="6"/>
      <c r="F255" s="6"/>
      <c r="G255" s="6"/>
      <c r="M255" s="69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2">
      <c r="A256" s="6"/>
      <c r="B256" s="6"/>
      <c r="C256" s="6"/>
      <c r="D256" s="6"/>
      <c r="E256" s="6"/>
      <c r="F256" s="6"/>
      <c r="G256" s="6"/>
      <c r="M256" s="69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2">
      <c r="A257" s="6"/>
      <c r="B257" s="6"/>
      <c r="C257" s="6"/>
      <c r="D257" s="6"/>
      <c r="E257" s="6"/>
      <c r="F257" s="6"/>
      <c r="G257" s="6"/>
      <c r="M257" s="69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2">
      <c r="A258" s="6"/>
      <c r="B258" s="6"/>
      <c r="C258" s="6"/>
      <c r="D258" s="6"/>
      <c r="E258" s="6"/>
      <c r="F258" s="6"/>
      <c r="G258" s="6"/>
      <c r="M258" s="69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2">
      <c r="A259" s="6"/>
      <c r="B259" s="6"/>
      <c r="C259" s="6"/>
      <c r="D259" s="6"/>
      <c r="E259" s="6"/>
      <c r="F259" s="6"/>
      <c r="G259" s="6"/>
      <c r="M259" s="69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2">
      <c r="A260" s="6"/>
      <c r="B260" s="6"/>
      <c r="C260" s="6"/>
      <c r="D260" s="6"/>
      <c r="E260" s="6"/>
      <c r="F260" s="6"/>
      <c r="G260" s="6"/>
      <c r="M260" s="69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2">
      <c r="A261" s="6"/>
      <c r="B261" s="6"/>
      <c r="C261" s="6"/>
      <c r="D261" s="6"/>
      <c r="E261" s="6"/>
      <c r="F261" s="6"/>
      <c r="G261" s="6"/>
      <c r="M261" s="69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2">
      <c r="A262" s="6"/>
      <c r="B262" s="6"/>
      <c r="C262" s="6"/>
      <c r="D262" s="6"/>
      <c r="E262" s="6"/>
      <c r="F262" s="6"/>
      <c r="G262" s="6"/>
      <c r="M262" s="69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2">
      <c r="A263" s="6"/>
      <c r="B263" s="6"/>
      <c r="C263" s="6"/>
      <c r="D263" s="6"/>
      <c r="E263" s="6"/>
      <c r="F263" s="6"/>
      <c r="G263" s="6"/>
      <c r="M263" s="69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2">
      <c r="A264" s="6"/>
      <c r="B264" s="6"/>
      <c r="C264" s="6"/>
      <c r="D264" s="6"/>
      <c r="E264" s="6"/>
      <c r="F264" s="6"/>
      <c r="G264" s="6"/>
      <c r="M264" s="69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2">
      <c r="A265" s="6"/>
      <c r="B265" s="6"/>
      <c r="C265" s="6"/>
      <c r="D265" s="6"/>
      <c r="E265" s="6"/>
      <c r="F265" s="6"/>
      <c r="G265" s="6"/>
      <c r="M265" s="69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2">
      <c r="A266" s="6"/>
      <c r="B266" s="6"/>
      <c r="C266" s="6"/>
      <c r="D266" s="6"/>
      <c r="E266" s="6"/>
      <c r="F266" s="6"/>
      <c r="G266" s="6"/>
      <c r="M266" s="69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2">
      <c r="A267" s="6"/>
      <c r="B267" s="6"/>
      <c r="C267" s="6"/>
      <c r="D267" s="6"/>
      <c r="E267" s="6"/>
      <c r="F267" s="6"/>
      <c r="G267" s="6"/>
      <c r="M267" s="69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2">
      <c r="A268" s="6"/>
      <c r="B268" s="6"/>
      <c r="C268" s="6"/>
      <c r="D268" s="6"/>
      <c r="E268" s="6"/>
      <c r="F268" s="6"/>
      <c r="G268" s="6"/>
      <c r="M268" s="69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2">
      <c r="A269" s="6"/>
      <c r="B269" s="6"/>
      <c r="C269" s="6"/>
      <c r="D269" s="6"/>
      <c r="E269" s="6"/>
      <c r="F269" s="6"/>
      <c r="G269" s="6"/>
      <c r="M269" s="69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2">
      <c r="A270" s="6"/>
      <c r="B270" s="6"/>
      <c r="C270" s="6"/>
      <c r="D270" s="6"/>
      <c r="E270" s="6"/>
      <c r="F270" s="6"/>
      <c r="G270" s="6"/>
      <c r="M270" s="69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2">
      <c r="A271" s="6"/>
      <c r="B271" s="6"/>
      <c r="C271" s="6"/>
      <c r="D271" s="6"/>
      <c r="E271" s="6"/>
      <c r="F271" s="6"/>
      <c r="G271" s="6"/>
      <c r="M271" s="69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2">
      <c r="A272" s="6"/>
      <c r="B272" s="6"/>
      <c r="C272" s="6"/>
      <c r="D272" s="6"/>
      <c r="E272" s="6"/>
      <c r="F272" s="6"/>
      <c r="G272" s="6"/>
      <c r="M272" s="69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2">
      <c r="A273" s="6"/>
      <c r="B273" s="6"/>
      <c r="C273" s="6"/>
      <c r="D273" s="6"/>
      <c r="E273" s="6"/>
      <c r="F273" s="6"/>
      <c r="G273" s="6"/>
      <c r="M273" s="69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2">
      <c r="A274" s="6"/>
      <c r="B274" s="6"/>
      <c r="C274" s="6"/>
      <c r="D274" s="6"/>
      <c r="E274" s="6"/>
      <c r="F274" s="6"/>
      <c r="G274" s="6"/>
      <c r="M274" s="69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2">
      <c r="A275" s="6"/>
      <c r="B275" s="6"/>
      <c r="C275" s="6"/>
      <c r="D275" s="6"/>
      <c r="E275" s="6"/>
      <c r="F275" s="6"/>
      <c r="G275" s="6"/>
      <c r="M275" s="69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2">
      <c r="A276" s="6"/>
      <c r="B276" s="6"/>
      <c r="C276" s="6"/>
      <c r="D276" s="6"/>
      <c r="E276" s="6"/>
      <c r="F276" s="6"/>
      <c r="G276" s="6"/>
      <c r="M276" s="69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2">
      <c r="A277" s="6"/>
      <c r="B277" s="6"/>
      <c r="C277" s="6"/>
      <c r="D277" s="6"/>
      <c r="E277" s="6"/>
      <c r="F277" s="6"/>
      <c r="G277" s="6"/>
      <c r="M277" s="69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2">
      <c r="A278" s="6"/>
      <c r="B278" s="6"/>
      <c r="C278" s="6"/>
      <c r="D278" s="6"/>
      <c r="E278" s="6"/>
      <c r="F278" s="6"/>
      <c r="G278" s="6"/>
      <c r="M278" s="69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2">
      <c r="A279" s="6"/>
      <c r="B279" s="6"/>
      <c r="C279" s="6"/>
      <c r="D279" s="6"/>
      <c r="E279" s="6"/>
      <c r="F279" s="6"/>
      <c r="G279" s="6"/>
      <c r="M279" s="69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2">
      <c r="A280" s="6"/>
      <c r="B280" s="6"/>
      <c r="C280" s="6"/>
      <c r="D280" s="6"/>
      <c r="E280" s="6"/>
      <c r="F280" s="6"/>
      <c r="G280" s="6"/>
      <c r="M280" s="69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2">
      <c r="A281" s="6"/>
      <c r="B281" s="6"/>
      <c r="C281" s="6"/>
      <c r="D281" s="6"/>
      <c r="E281" s="6"/>
      <c r="F281" s="6"/>
      <c r="G281" s="6"/>
      <c r="M281" s="69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2">
      <c r="A282" s="6"/>
      <c r="B282" s="6"/>
      <c r="C282" s="6"/>
      <c r="D282" s="6"/>
      <c r="E282" s="6"/>
      <c r="F282" s="6"/>
      <c r="G282" s="6"/>
      <c r="M282" s="69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2">
      <c r="A283" s="6"/>
      <c r="B283" s="6"/>
      <c r="C283" s="6"/>
      <c r="D283" s="6"/>
      <c r="E283" s="6"/>
      <c r="F283" s="6"/>
      <c r="G283" s="6"/>
      <c r="M283" s="69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2">
      <c r="A284" s="6"/>
      <c r="B284" s="6"/>
      <c r="C284" s="6"/>
      <c r="D284" s="6"/>
      <c r="E284" s="6"/>
      <c r="F284" s="6"/>
      <c r="G284" s="6"/>
      <c r="M284" s="69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2">
      <c r="A285" s="6"/>
      <c r="B285" s="6"/>
      <c r="C285" s="6"/>
      <c r="D285" s="6"/>
      <c r="E285" s="6"/>
      <c r="F285" s="6"/>
      <c r="G285" s="6"/>
      <c r="M285" s="69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2">
      <c r="A286" s="6"/>
      <c r="B286" s="6"/>
      <c r="C286" s="6"/>
      <c r="D286" s="6"/>
      <c r="E286" s="6"/>
      <c r="F286" s="6"/>
      <c r="G286" s="6"/>
      <c r="M286" s="69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2">
      <c r="A287" s="6"/>
      <c r="B287" s="6"/>
      <c r="C287" s="6"/>
      <c r="D287" s="6"/>
      <c r="E287" s="6"/>
      <c r="F287" s="6"/>
      <c r="G287" s="6"/>
      <c r="M287" s="69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2">
      <c r="A288" s="6"/>
      <c r="B288" s="6"/>
      <c r="C288" s="6"/>
      <c r="D288" s="6"/>
      <c r="E288" s="6"/>
      <c r="F288" s="6"/>
      <c r="G288" s="6"/>
      <c r="M288" s="69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2">
      <c r="A289" s="6"/>
      <c r="B289" s="6"/>
      <c r="C289" s="6"/>
      <c r="D289" s="6"/>
      <c r="E289" s="6"/>
      <c r="F289" s="6"/>
      <c r="G289" s="6"/>
      <c r="M289" s="69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2">
      <c r="A290" s="6"/>
      <c r="B290" s="6"/>
      <c r="C290" s="6"/>
      <c r="D290" s="6"/>
      <c r="E290" s="6"/>
      <c r="F290" s="6"/>
      <c r="G290" s="6"/>
      <c r="M290" s="69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2">
      <c r="A291" s="6"/>
      <c r="B291" s="6"/>
      <c r="C291" s="6"/>
      <c r="D291" s="6"/>
      <c r="E291" s="6"/>
      <c r="F291" s="6"/>
      <c r="G291" s="6"/>
      <c r="M291" s="69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2">
      <c r="A292" s="6"/>
      <c r="B292" s="6"/>
      <c r="C292" s="6"/>
      <c r="D292" s="6"/>
      <c r="E292" s="6"/>
      <c r="F292" s="6"/>
      <c r="G292" s="6"/>
      <c r="M292" s="69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2">
      <c r="A293" s="6"/>
      <c r="B293" s="6"/>
      <c r="C293" s="6"/>
      <c r="D293" s="6"/>
      <c r="E293" s="6"/>
      <c r="F293" s="6"/>
      <c r="G293" s="6"/>
      <c r="M293" s="69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2">
      <c r="A294" s="6"/>
      <c r="B294" s="6"/>
      <c r="C294" s="6"/>
      <c r="D294" s="6"/>
      <c r="E294" s="6"/>
      <c r="F294" s="6"/>
      <c r="G294" s="6"/>
      <c r="M294" s="69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2">
      <c r="A295" s="6"/>
      <c r="B295" s="6"/>
      <c r="C295" s="6"/>
      <c r="D295" s="6"/>
      <c r="E295" s="6"/>
      <c r="F295" s="6"/>
      <c r="G295" s="6"/>
      <c r="M295" s="69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2">
      <c r="A296" s="6"/>
      <c r="B296" s="6"/>
      <c r="C296" s="6"/>
      <c r="D296" s="6"/>
      <c r="E296" s="6"/>
      <c r="F296" s="6"/>
      <c r="G296" s="6"/>
      <c r="M296" s="69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2">
      <c r="A297" s="6"/>
      <c r="B297" s="6"/>
      <c r="C297" s="6"/>
      <c r="D297" s="6"/>
      <c r="E297" s="6"/>
      <c r="F297" s="6"/>
      <c r="G297" s="6"/>
      <c r="M297" s="69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2">
      <c r="A298" s="6"/>
      <c r="B298" s="6"/>
      <c r="C298" s="6"/>
      <c r="D298" s="6"/>
      <c r="E298" s="6"/>
      <c r="F298" s="6"/>
      <c r="G298" s="6"/>
      <c r="M298" s="69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2">
      <c r="A299" s="6"/>
      <c r="B299" s="6"/>
      <c r="C299" s="6"/>
      <c r="D299" s="6"/>
      <c r="E299" s="6"/>
      <c r="F299" s="6"/>
      <c r="G299" s="6"/>
      <c r="M299" s="69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2">
      <c r="A300" s="6"/>
      <c r="B300" s="6"/>
      <c r="C300" s="6"/>
      <c r="D300" s="6"/>
      <c r="E300" s="6"/>
      <c r="F300" s="6"/>
      <c r="G300" s="6"/>
      <c r="M300" s="69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2">
      <c r="A301" s="6"/>
      <c r="B301" s="6"/>
      <c r="C301" s="6"/>
      <c r="D301" s="6"/>
      <c r="E301" s="6"/>
      <c r="F301" s="6"/>
      <c r="G301" s="6"/>
      <c r="M301" s="69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2">
      <c r="A302" s="6"/>
      <c r="B302" s="6"/>
      <c r="C302" s="6"/>
      <c r="D302" s="6"/>
      <c r="E302" s="6"/>
      <c r="F302" s="6"/>
      <c r="G302" s="6"/>
      <c r="M302" s="69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2">
      <c r="A303" s="6"/>
      <c r="B303" s="6"/>
      <c r="C303" s="6"/>
      <c r="D303" s="6"/>
      <c r="E303" s="6"/>
      <c r="F303" s="6"/>
      <c r="G303" s="6"/>
      <c r="M303" s="69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2">
      <c r="A304" s="6"/>
      <c r="B304" s="6"/>
      <c r="C304" s="6"/>
      <c r="D304" s="6"/>
      <c r="E304" s="6"/>
      <c r="F304" s="6"/>
      <c r="G304" s="6"/>
      <c r="M304" s="69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2">
      <c r="A305" s="6"/>
      <c r="B305" s="6"/>
      <c r="C305" s="6"/>
      <c r="D305" s="6"/>
      <c r="E305" s="6"/>
      <c r="F305" s="6"/>
      <c r="G305" s="6"/>
      <c r="M305" s="69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2">
      <c r="A306" s="6"/>
      <c r="B306" s="6"/>
      <c r="C306" s="6"/>
      <c r="D306" s="6"/>
      <c r="E306" s="6"/>
      <c r="F306" s="6"/>
      <c r="G306" s="6"/>
      <c r="M306" s="69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2">
      <c r="A307" s="6"/>
      <c r="B307" s="6"/>
      <c r="C307" s="6"/>
      <c r="D307" s="6"/>
      <c r="E307" s="6"/>
      <c r="F307" s="6"/>
      <c r="G307" s="6"/>
      <c r="M307" s="69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2">
      <c r="A308" s="6"/>
      <c r="B308" s="6"/>
      <c r="C308" s="6"/>
      <c r="D308" s="6"/>
      <c r="E308" s="6"/>
      <c r="F308" s="6"/>
      <c r="G308" s="6"/>
      <c r="M308" s="69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2">
      <c r="A309" s="6"/>
      <c r="B309" s="6"/>
      <c r="C309" s="6"/>
      <c r="D309" s="6"/>
      <c r="E309" s="6"/>
      <c r="F309" s="6"/>
      <c r="G309" s="6"/>
      <c r="M309" s="69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2">
      <c r="A310" s="6"/>
      <c r="B310" s="6"/>
      <c r="C310" s="6"/>
      <c r="D310" s="6"/>
      <c r="E310" s="6"/>
      <c r="F310" s="6"/>
      <c r="G310" s="6"/>
      <c r="M310" s="69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2">
      <c r="A311" s="6"/>
      <c r="B311" s="6"/>
      <c r="C311" s="6"/>
      <c r="D311" s="6"/>
      <c r="E311" s="6"/>
      <c r="F311" s="6"/>
      <c r="G311" s="6"/>
      <c r="M311" s="69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2">
      <c r="A312" s="6"/>
      <c r="B312" s="6"/>
      <c r="C312" s="6"/>
      <c r="D312" s="6"/>
      <c r="E312" s="6"/>
      <c r="F312" s="6"/>
      <c r="G312" s="6"/>
      <c r="M312" s="69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2">
      <c r="A313" s="6"/>
      <c r="B313" s="6"/>
      <c r="C313" s="6"/>
      <c r="D313" s="6"/>
      <c r="E313" s="6"/>
      <c r="F313" s="6"/>
      <c r="G313" s="6"/>
      <c r="M313" s="69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2">
      <c r="A314" s="6"/>
      <c r="B314" s="6"/>
      <c r="C314" s="6"/>
      <c r="D314" s="6"/>
      <c r="E314" s="6"/>
      <c r="F314" s="6"/>
      <c r="G314" s="6"/>
      <c r="M314" s="69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2">
      <c r="A315" s="6"/>
      <c r="B315" s="6"/>
      <c r="C315" s="6"/>
      <c r="D315" s="6"/>
      <c r="E315" s="6"/>
      <c r="F315" s="6"/>
      <c r="G315" s="6"/>
      <c r="M315" s="69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2">
      <c r="A316" s="6"/>
      <c r="B316" s="6"/>
      <c r="C316" s="6"/>
      <c r="D316" s="6"/>
      <c r="E316" s="6"/>
      <c r="F316" s="6"/>
      <c r="G316" s="6"/>
      <c r="M316" s="69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2">
      <c r="A317" s="6"/>
      <c r="B317" s="6"/>
      <c r="C317" s="6"/>
      <c r="D317" s="6"/>
      <c r="E317" s="6"/>
      <c r="F317" s="6"/>
      <c r="G317" s="6"/>
      <c r="M317" s="69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2">
      <c r="A318" s="6"/>
      <c r="B318" s="6"/>
      <c r="C318" s="6"/>
      <c r="D318" s="6"/>
      <c r="E318" s="6"/>
      <c r="F318" s="6"/>
      <c r="G318" s="6"/>
      <c r="M318" s="69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2">
      <c r="A319" s="6"/>
      <c r="B319" s="6"/>
      <c r="C319" s="6"/>
      <c r="D319" s="6"/>
      <c r="E319" s="6"/>
      <c r="F319" s="6"/>
      <c r="G319" s="6"/>
      <c r="M319" s="69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2">
      <c r="A320" s="6"/>
      <c r="B320" s="6"/>
      <c r="C320" s="6"/>
      <c r="D320" s="6"/>
      <c r="E320" s="6"/>
      <c r="F320" s="6"/>
      <c r="G320" s="6"/>
      <c r="M320" s="69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2">
      <c r="A321" s="6"/>
      <c r="B321" s="6"/>
      <c r="C321" s="6"/>
      <c r="D321" s="6"/>
      <c r="E321" s="6"/>
      <c r="F321" s="6"/>
      <c r="G321" s="6"/>
      <c r="M321" s="69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2">
      <c r="A322" s="6"/>
      <c r="B322" s="6"/>
      <c r="C322" s="6"/>
      <c r="D322" s="6"/>
      <c r="E322" s="6"/>
      <c r="F322" s="6"/>
      <c r="G322" s="6"/>
      <c r="M322" s="69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2">
      <c r="A323" s="6"/>
      <c r="B323" s="6"/>
      <c r="C323" s="6"/>
      <c r="D323" s="6"/>
      <c r="E323" s="6"/>
      <c r="F323" s="6"/>
      <c r="G323" s="6"/>
      <c r="M323" s="69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2">
      <c r="A324" s="6"/>
      <c r="B324" s="6"/>
      <c r="C324" s="6"/>
      <c r="D324" s="6"/>
      <c r="E324" s="6"/>
      <c r="F324" s="6"/>
      <c r="G324" s="6"/>
      <c r="M324" s="69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2">
      <c r="A325" s="6"/>
      <c r="B325" s="6"/>
      <c r="C325" s="6"/>
      <c r="D325" s="6"/>
      <c r="E325" s="6"/>
      <c r="F325" s="6"/>
      <c r="G325" s="6"/>
      <c r="M325" s="69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2">
      <c r="A326" s="6"/>
      <c r="B326" s="6"/>
      <c r="C326" s="6"/>
      <c r="D326" s="6"/>
      <c r="E326" s="6"/>
      <c r="F326" s="6"/>
      <c r="G326" s="6"/>
      <c r="M326" s="69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2">
      <c r="A327" s="6"/>
      <c r="B327" s="6"/>
      <c r="C327" s="6"/>
      <c r="D327" s="6"/>
      <c r="E327" s="6"/>
      <c r="F327" s="6"/>
      <c r="G327" s="6"/>
      <c r="M327" s="69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2">
      <c r="A328" s="6"/>
      <c r="B328" s="6"/>
      <c r="C328" s="6"/>
      <c r="D328" s="6"/>
      <c r="E328" s="6"/>
      <c r="F328" s="6"/>
      <c r="G328" s="6"/>
      <c r="M328" s="69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2">
      <c r="A329" s="6"/>
      <c r="B329" s="6"/>
      <c r="C329" s="6"/>
      <c r="D329" s="6"/>
      <c r="E329" s="6"/>
      <c r="F329" s="6"/>
      <c r="G329" s="6"/>
      <c r="M329" s="69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2">
      <c r="A330" s="6"/>
      <c r="B330" s="6"/>
      <c r="C330" s="6"/>
      <c r="D330" s="6"/>
      <c r="E330" s="6"/>
      <c r="F330" s="6"/>
      <c r="G330" s="6"/>
      <c r="M330" s="69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2">
      <c r="A331" s="6"/>
      <c r="B331" s="6"/>
      <c r="C331" s="6"/>
      <c r="D331" s="6"/>
      <c r="E331" s="6"/>
      <c r="F331" s="6"/>
      <c r="G331" s="6"/>
      <c r="M331" s="69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2">
      <c r="A332" s="6"/>
      <c r="B332" s="6"/>
      <c r="C332" s="6"/>
      <c r="D332" s="6"/>
      <c r="E332" s="6"/>
      <c r="F332" s="6"/>
      <c r="G332" s="6"/>
      <c r="M332" s="69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2">
      <c r="A333" s="6"/>
      <c r="B333" s="6"/>
      <c r="C333" s="6"/>
      <c r="D333" s="6"/>
      <c r="E333" s="6"/>
      <c r="F333" s="6"/>
      <c r="G333" s="6"/>
      <c r="M333" s="69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2">
      <c r="A334" s="6"/>
      <c r="B334" s="6"/>
      <c r="C334" s="6"/>
      <c r="D334" s="6"/>
      <c r="E334" s="6"/>
      <c r="F334" s="6"/>
      <c r="G334" s="6"/>
      <c r="M334" s="69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2">
      <c r="A335" s="6"/>
      <c r="B335" s="6"/>
      <c r="C335" s="6"/>
      <c r="D335" s="6"/>
      <c r="E335" s="6"/>
      <c r="F335" s="6"/>
      <c r="G335" s="6"/>
      <c r="M335" s="69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2">
      <c r="A336" s="6"/>
      <c r="B336" s="6"/>
      <c r="C336" s="6"/>
      <c r="D336" s="6"/>
      <c r="E336" s="6"/>
      <c r="F336" s="6"/>
      <c r="G336" s="6"/>
      <c r="M336" s="69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2">
      <c r="A337" s="6"/>
      <c r="B337" s="6"/>
      <c r="C337" s="6"/>
      <c r="D337" s="6"/>
      <c r="E337" s="6"/>
      <c r="F337" s="6"/>
      <c r="G337" s="6"/>
      <c r="M337" s="69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2">
      <c r="A338" s="6"/>
      <c r="B338" s="6"/>
      <c r="C338" s="6"/>
      <c r="D338" s="6"/>
      <c r="E338" s="6"/>
      <c r="F338" s="6"/>
      <c r="G338" s="6"/>
      <c r="M338" s="69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2">
      <c r="A339" s="6"/>
      <c r="B339" s="6"/>
      <c r="C339" s="6"/>
      <c r="D339" s="6"/>
      <c r="E339" s="6"/>
      <c r="F339" s="6"/>
      <c r="G339" s="6"/>
      <c r="M339" s="69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2">
      <c r="A340" s="6"/>
      <c r="B340" s="6"/>
      <c r="C340" s="6"/>
      <c r="D340" s="6"/>
      <c r="E340" s="6"/>
      <c r="F340" s="6"/>
      <c r="G340" s="6"/>
      <c r="M340" s="69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2">
      <c r="A341" s="6"/>
      <c r="B341" s="6"/>
      <c r="C341" s="6"/>
      <c r="D341" s="6"/>
      <c r="E341" s="6"/>
      <c r="F341" s="6"/>
      <c r="G341" s="6"/>
      <c r="M341" s="69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2">
      <c r="A342" s="6"/>
      <c r="B342" s="6"/>
      <c r="C342" s="6"/>
      <c r="D342" s="6"/>
      <c r="E342" s="6"/>
      <c r="F342" s="6"/>
      <c r="G342" s="6"/>
      <c r="M342" s="69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2">
      <c r="A343" s="6"/>
      <c r="B343" s="6"/>
      <c r="C343" s="6"/>
      <c r="D343" s="6"/>
      <c r="E343" s="6"/>
      <c r="F343" s="6"/>
      <c r="G343" s="6"/>
      <c r="M343" s="69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2">
      <c r="A344" s="6"/>
      <c r="B344" s="6"/>
      <c r="C344" s="6"/>
      <c r="D344" s="6"/>
      <c r="E344" s="6"/>
      <c r="F344" s="6"/>
      <c r="G344" s="6"/>
      <c r="M344" s="69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2">
      <c r="A345" s="6"/>
      <c r="B345" s="6"/>
      <c r="C345" s="6"/>
      <c r="D345" s="6"/>
      <c r="E345" s="6"/>
      <c r="F345" s="6"/>
      <c r="G345" s="6"/>
      <c r="M345" s="69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2">
      <c r="A346" s="6"/>
      <c r="B346" s="6"/>
      <c r="C346" s="6"/>
      <c r="D346" s="6"/>
      <c r="E346" s="6"/>
      <c r="F346" s="6"/>
      <c r="G346" s="6"/>
      <c r="M346" s="69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2">
      <c r="A347" s="6"/>
      <c r="B347" s="6"/>
      <c r="C347" s="6"/>
      <c r="D347" s="6"/>
      <c r="E347" s="6"/>
      <c r="F347" s="6"/>
      <c r="G347" s="6"/>
      <c r="M347" s="69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2">
      <c r="A348" s="6"/>
      <c r="B348" s="6"/>
      <c r="C348" s="6"/>
      <c r="D348" s="6"/>
      <c r="E348" s="6"/>
      <c r="F348" s="6"/>
      <c r="G348" s="6"/>
      <c r="M348" s="69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2">
      <c r="A349" s="6"/>
      <c r="B349" s="6"/>
      <c r="C349" s="6"/>
      <c r="D349" s="6"/>
      <c r="E349" s="6"/>
      <c r="F349" s="6"/>
      <c r="G349" s="6"/>
      <c r="M349" s="69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2">
      <c r="A350" s="6"/>
      <c r="B350" s="6"/>
      <c r="C350" s="6"/>
      <c r="D350" s="6"/>
      <c r="E350" s="6"/>
      <c r="F350" s="6"/>
      <c r="G350" s="6"/>
      <c r="M350" s="69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2">
      <c r="A351" s="6"/>
      <c r="B351" s="6"/>
      <c r="C351" s="6"/>
      <c r="D351" s="6"/>
      <c r="E351" s="6"/>
      <c r="F351" s="6"/>
      <c r="G351" s="6"/>
      <c r="M351" s="69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2">
      <c r="A352" s="6"/>
      <c r="B352" s="6"/>
      <c r="C352" s="6"/>
      <c r="D352" s="6"/>
      <c r="E352" s="6"/>
      <c r="F352" s="6"/>
      <c r="G352" s="6"/>
      <c r="M352" s="69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2">
      <c r="A353" s="6"/>
      <c r="B353" s="6"/>
      <c r="C353" s="6"/>
      <c r="D353" s="6"/>
      <c r="E353" s="6"/>
      <c r="F353" s="6"/>
      <c r="G353" s="6"/>
      <c r="M353" s="69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2">
      <c r="A354" s="6"/>
      <c r="B354" s="6"/>
      <c r="C354" s="6"/>
      <c r="D354" s="6"/>
      <c r="E354" s="6"/>
      <c r="F354" s="6"/>
      <c r="G354" s="6"/>
      <c r="M354" s="69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2">
      <c r="A355" s="6"/>
      <c r="B355" s="6"/>
      <c r="C355" s="6"/>
      <c r="D355" s="6"/>
      <c r="E355" s="6"/>
      <c r="F355" s="6"/>
      <c r="G355" s="6"/>
      <c r="M355" s="69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2">
      <c r="A356" s="6"/>
      <c r="B356" s="6"/>
      <c r="C356" s="6"/>
      <c r="D356" s="6"/>
      <c r="E356" s="6"/>
      <c r="F356" s="6"/>
      <c r="G356" s="6"/>
      <c r="M356" s="69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2">
      <c r="A357" s="6"/>
      <c r="B357" s="6"/>
      <c r="C357" s="6"/>
      <c r="D357" s="6"/>
      <c r="E357" s="6"/>
      <c r="F357" s="6"/>
      <c r="G357" s="6"/>
      <c r="M357" s="69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2">
      <c r="A358" s="6"/>
      <c r="B358" s="6"/>
      <c r="C358" s="6"/>
      <c r="D358" s="6"/>
      <c r="E358" s="6"/>
      <c r="F358" s="6"/>
      <c r="G358" s="6"/>
      <c r="M358" s="69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2">
      <c r="A359" s="6"/>
      <c r="B359" s="6"/>
      <c r="C359" s="6"/>
      <c r="D359" s="6"/>
      <c r="E359" s="6"/>
      <c r="F359" s="6"/>
      <c r="G359" s="6"/>
      <c r="M359" s="69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2">
      <c r="A360" s="6"/>
      <c r="B360" s="6"/>
      <c r="C360" s="6"/>
      <c r="D360" s="6"/>
      <c r="E360" s="6"/>
      <c r="F360" s="6"/>
      <c r="G360" s="6"/>
      <c r="M360" s="69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2">
      <c r="A361" s="6"/>
      <c r="B361" s="6"/>
      <c r="C361" s="6"/>
      <c r="D361" s="6"/>
      <c r="E361" s="6"/>
      <c r="F361" s="6"/>
      <c r="G361" s="6"/>
      <c r="M361" s="69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2">
      <c r="A362" s="6"/>
      <c r="B362" s="6"/>
      <c r="C362" s="6"/>
      <c r="D362" s="6"/>
      <c r="E362" s="6"/>
      <c r="F362" s="6"/>
      <c r="G362" s="6"/>
      <c r="M362" s="69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2">
      <c r="A363" s="6"/>
      <c r="B363" s="6"/>
      <c r="C363" s="6"/>
      <c r="D363" s="6"/>
      <c r="E363" s="6"/>
      <c r="F363" s="6"/>
      <c r="G363" s="6"/>
      <c r="M363" s="69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2">
      <c r="A364" s="6"/>
      <c r="B364" s="6"/>
      <c r="C364" s="6"/>
      <c r="D364" s="6"/>
      <c r="E364" s="6"/>
      <c r="F364" s="6"/>
      <c r="G364" s="6"/>
      <c r="M364" s="69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2">
      <c r="A365" s="6"/>
      <c r="B365" s="6"/>
      <c r="C365" s="6"/>
      <c r="D365" s="6"/>
      <c r="E365" s="6"/>
      <c r="F365" s="6"/>
      <c r="G365" s="6"/>
      <c r="M365" s="69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2">
      <c r="A366" s="6"/>
      <c r="B366" s="6"/>
      <c r="C366" s="6"/>
      <c r="D366" s="6"/>
      <c r="E366" s="6"/>
      <c r="F366" s="6"/>
      <c r="G366" s="6"/>
      <c r="M366" s="69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2">
      <c r="A367" s="6"/>
      <c r="B367" s="6"/>
      <c r="C367" s="6"/>
      <c r="D367" s="6"/>
      <c r="E367" s="6"/>
      <c r="F367" s="6"/>
      <c r="G367" s="6"/>
      <c r="M367" s="69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2">
      <c r="A368" s="6"/>
      <c r="B368" s="6"/>
      <c r="C368" s="6"/>
      <c r="D368" s="6"/>
      <c r="E368" s="6"/>
      <c r="F368" s="6"/>
      <c r="G368" s="6"/>
      <c r="M368" s="69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2">
      <c r="A369" s="6"/>
      <c r="B369" s="6"/>
      <c r="C369" s="6"/>
      <c r="D369" s="6"/>
      <c r="E369" s="6"/>
      <c r="F369" s="6"/>
      <c r="G369" s="6"/>
      <c r="M369" s="69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2">
      <c r="A370" s="6"/>
      <c r="B370" s="6"/>
      <c r="C370" s="6"/>
      <c r="D370" s="6"/>
      <c r="E370" s="6"/>
      <c r="F370" s="6"/>
      <c r="G370" s="6"/>
      <c r="M370" s="69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2">
      <c r="A371" s="6"/>
      <c r="B371" s="6"/>
      <c r="C371" s="6"/>
      <c r="D371" s="6"/>
      <c r="E371" s="6"/>
      <c r="F371" s="6"/>
      <c r="G371" s="6"/>
      <c r="M371" s="69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2">
      <c r="A372" s="6"/>
      <c r="B372" s="6"/>
      <c r="C372" s="6"/>
      <c r="D372" s="6"/>
      <c r="E372" s="6"/>
      <c r="F372" s="6"/>
      <c r="G372" s="6"/>
      <c r="M372" s="69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2">
      <c r="A373" s="6"/>
      <c r="B373" s="6"/>
      <c r="C373" s="6"/>
      <c r="D373" s="6"/>
      <c r="E373" s="6"/>
      <c r="F373" s="6"/>
      <c r="G373" s="6"/>
      <c r="M373" s="69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2">
      <c r="A374" s="6"/>
      <c r="B374" s="6"/>
      <c r="C374" s="6"/>
      <c r="D374" s="6"/>
      <c r="E374" s="6"/>
      <c r="F374" s="6"/>
      <c r="G374" s="6"/>
      <c r="M374" s="69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2">
      <c r="A375" s="6"/>
      <c r="B375" s="6"/>
      <c r="C375" s="6"/>
      <c r="D375" s="6"/>
      <c r="E375" s="6"/>
      <c r="F375" s="6"/>
      <c r="G375" s="6"/>
      <c r="M375" s="69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2">
      <c r="A376" s="6"/>
      <c r="B376" s="6"/>
      <c r="C376" s="6"/>
      <c r="D376" s="6"/>
      <c r="E376" s="6"/>
      <c r="F376" s="6"/>
      <c r="G376" s="6"/>
      <c r="M376" s="69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2">
      <c r="A377" s="6"/>
      <c r="B377" s="6"/>
      <c r="C377" s="6"/>
      <c r="D377" s="6"/>
      <c r="E377" s="6"/>
      <c r="F377" s="6"/>
      <c r="G377" s="6"/>
      <c r="M377" s="69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2">
      <c r="A378" s="6"/>
      <c r="B378" s="6"/>
      <c r="C378" s="6"/>
      <c r="D378" s="6"/>
      <c r="E378" s="6"/>
      <c r="F378" s="6"/>
      <c r="G378" s="6"/>
      <c r="M378" s="69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2">
      <c r="A379" s="6"/>
      <c r="B379" s="6"/>
      <c r="C379" s="6"/>
      <c r="D379" s="6"/>
      <c r="E379" s="6"/>
      <c r="F379" s="6"/>
      <c r="G379" s="6"/>
      <c r="M379" s="69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2">
      <c r="A380" s="6"/>
      <c r="B380" s="6"/>
      <c r="C380" s="6"/>
      <c r="D380" s="6"/>
      <c r="E380" s="6"/>
      <c r="F380" s="6"/>
      <c r="G380" s="6"/>
      <c r="M380" s="69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2">
      <c r="A381" s="6"/>
      <c r="B381" s="6"/>
      <c r="C381" s="6"/>
      <c r="D381" s="6"/>
      <c r="E381" s="6"/>
      <c r="F381" s="6"/>
      <c r="G381" s="6"/>
      <c r="M381" s="69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2">
      <c r="A382" s="6"/>
      <c r="B382" s="6"/>
      <c r="C382" s="6"/>
      <c r="D382" s="6"/>
      <c r="E382" s="6"/>
      <c r="F382" s="6"/>
      <c r="G382" s="6"/>
      <c r="M382" s="69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2">
      <c r="A383" s="6"/>
      <c r="B383" s="6"/>
      <c r="C383" s="6"/>
      <c r="D383" s="6"/>
      <c r="E383" s="6"/>
      <c r="F383" s="6"/>
      <c r="G383" s="6"/>
      <c r="M383" s="69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2">
      <c r="A384" s="6"/>
      <c r="B384" s="6"/>
      <c r="C384" s="6"/>
      <c r="D384" s="6"/>
      <c r="E384" s="6"/>
      <c r="F384" s="6"/>
      <c r="G384" s="6"/>
      <c r="M384" s="69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2">
      <c r="A385" s="6"/>
      <c r="B385" s="6"/>
      <c r="C385" s="6"/>
      <c r="D385" s="6"/>
      <c r="E385" s="6"/>
      <c r="F385" s="6"/>
      <c r="G385" s="6"/>
      <c r="M385" s="69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2">
      <c r="A386" s="6"/>
      <c r="B386" s="6"/>
      <c r="C386" s="6"/>
      <c r="D386" s="6"/>
      <c r="E386" s="6"/>
      <c r="F386" s="6"/>
      <c r="G386" s="6"/>
      <c r="M386" s="69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2">
      <c r="A387" s="6"/>
      <c r="B387" s="6"/>
      <c r="C387" s="6"/>
      <c r="D387" s="6"/>
      <c r="E387" s="6"/>
      <c r="F387" s="6"/>
      <c r="G387" s="6"/>
      <c r="M387" s="69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2">
      <c r="A388" s="6"/>
      <c r="B388" s="6"/>
      <c r="C388" s="6"/>
      <c r="D388" s="6"/>
      <c r="E388" s="6"/>
      <c r="F388" s="6"/>
      <c r="G388" s="6"/>
      <c r="M388" s="69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2">
      <c r="A389" s="6"/>
      <c r="B389" s="6"/>
      <c r="C389" s="6"/>
      <c r="D389" s="6"/>
      <c r="E389" s="6"/>
      <c r="F389" s="6"/>
      <c r="G389" s="6"/>
      <c r="M389" s="69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2">
      <c r="A390" s="6"/>
      <c r="B390" s="6"/>
      <c r="C390" s="6"/>
      <c r="D390" s="6"/>
      <c r="E390" s="6"/>
      <c r="F390" s="6"/>
      <c r="G390" s="6"/>
      <c r="M390" s="69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2">
      <c r="A391" s="6"/>
      <c r="B391" s="6"/>
      <c r="C391" s="6"/>
      <c r="D391" s="6"/>
      <c r="E391" s="6"/>
      <c r="F391" s="6"/>
      <c r="G391" s="6"/>
      <c r="M391" s="69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2">
      <c r="A392" s="6"/>
      <c r="B392" s="6"/>
      <c r="C392" s="6"/>
      <c r="D392" s="6"/>
      <c r="E392" s="6"/>
      <c r="F392" s="6"/>
      <c r="G392" s="6"/>
      <c r="M392" s="69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2">
      <c r="A393" s="6"/>
      <c r="B393" s="6"/>
      <c r="C393" s="6"/>
      <c r="D393" s="6"/>
      <c r="E393" s="6"/>
      <c r="F393" s="6"/>
      <c r="G393" s="6"/>
      <c r="M393" s="69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2">
      <c r="A394" s="6"/>
      <c r="B394" s="6"/>
      <c r="C394" s="6"/>
      <c r="D394" s="6"/>
      <c r="E394" s="6"/>
      <c r="F394" s="6"/>
      <c r="G394" s="6"/>
      <c r="M394" s="69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2">
      <c r="A395" s="6"/>
      <c r="B395" s="6"/>
      <c r="C395" s="6"/>
      <c r="D395" s="6"/>
      <c r="E395" s="6"/>
      <c r="F395" s="6"/>
      <c r="G395" s="6"/>
      <c r="M395" s="69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2">
      <c r="A396" s="6"/>
      <c r="B396" s="6"/>
      <c r="C396" s="6"/>
      <c r="D396" s="6"/>
      <c r="E396" s="6"/>
      <c r="F396" s="6"/>
      <c r="G396" s="6"/>
      <c r="M396" s="69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2">
      <c r="A397" s="6"/>
      <c r="B397" s="6"/>
      <c r="C397" s="6"/>
      <c r="D397" s="6"/>
      <c r="E397" s="6"/>
      <c r="F397" s="6"/>
      <c r="G397" s="6"/>
      <c r="M397" s="69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2">
      <c r="A398" s="6"/>
      <c r="B398" s="6"/>
      <c r="C398" s="6"/>
      <c r="D398" s="6"/>
      <c r="E398" s="6"/>
      <c r="F398" s="6"/>
      <c r="G398" s="6"/>
      <c r="M398" s="69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2">
      <c r="A399" s="6"/>
      <c r="B399" s="6"/>
      <c r="C399" s="6"/>
      <c r="D399" s="6"/>
      <c r="E399" s="6"/>
      <c r="F399" s="6"/>
      <c r="G399" s="6"/>
      <c r="M399" s="69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2">
      <c r="A400" s="6"/>
      <c r="B400" s="6"/>
      <c r="C400" s="6"/>
      <c r="D400" s="6"/>
      <c r="E400" s="6"/>
      <c r="F400" s="6"/>
      <c r="G400" s="6"/>
      <c r="M400" s="69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2">
      <c r="A401" s="6"/>
      <c r="B401" s="6"/>
      <c r="C401" s="6"/>
      <c r="D401" s="6"/>
      <c r="E401" s="6"/>
      <c r="F401" s="6"/>
      <c r="G401" s="6"/>
      <c r="M401" s="69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2">
      <c r="A402" s="6"/>
      <c r="B402" s="6"/>
      <c r="C402" s="6"/>
      <c r="D402" s="6"/>
      <c r="E402" s="6"/>
      <c r="F402" s="6"/>
      <c r="G402" s="6"/>
      <c r="M402" s="69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2">
      <c r="A403" s="6"/>
      <c r="B403" s="6"/>
      <c r="C403" s="6"/>
      <c r="D403" s="6"/>
      <c r="E403" s="6"/>
      <c r="F403" s="6"/>
      <c r="G403" s="6"/>
      <c r="M403" s="69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2">
      <c r="A404" s="6"/>
      <c r="B404" s="6"/>
      <c r="C404" s="6"/>
      <c r="D404" s="6"/>
      <c r="E404" s="6"/>
      <c r="F404" s="6"/>
      <c r="G404" s="6"/>
      <c r="M404" s="69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2">
      <c r="A405" s="6"/>
      <c r="B405" s="6"/>
      <c r="C405" s="6"/>
      <c r="D405" s="6"/>
      <c r="E405" s="6"/>
      <c r="F405" s="6"/>
      <c r="G405" s="6"/>
      <c r="M405" s="69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2">
      <c r="A406" s="6"/>
      <c r="B406" s="6"/>
      <c r="C406" s="6"/>
      <c r="D406" s="6"/>
      <c r="E406" s="6"/>
      <c r="F406" s="6"/>
      <c r="G406" s="6"/>
      <c r="M406" s="69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2">
      <c r="A407" s="6"/>
      <c r="B407" s="6"/>
      <c r="C407" s="6"/>
      <c r="D407" s="6"/>
      <c r="E407" s="6"/>
      <c r="F407" s="6"/>
      <c r="G407" s="6"/>
      <c r="M407" s="69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2">
      <c r="A408" s="6"/>
      <c r="B408" s="6"/>
      <c r="C408" s="6"/>
      <c r="D408" s="6"/>
      <c r="E408" s="6"/>
      <c r="F408" s="6"/>
      <c r="G408" s="6"/>
      <c r="M408" s="69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2">
      <c r="A409" s="6"/>
      <c r="B409" s="6"/>
      <c r="C409" s="6"/>
      <c r="D409" s="6"/>
      <c r="E409" s="6"/>
      <c r="F409" s="6"/>
      <c r="G409" s="6"/>
      <c r="M409" s="69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2">
      <c r="A410" s="6"/>
      <c r="B410" s="6"/>
      <c r="C410" s="6"/>
      <c r="D410" s="6"/>
      <c r="E410" s="6"/>
      <c r="F410" s="6"/>
      <c r="G410" s="6"/>
      <c r="M410" s="69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2">
      <c r="A411" s="6"/>
      <c r="B411" s="6"/>
      <c r="C411" s="6"/>
      <c r="D411" s="6"/>
      <c r="E411" s="6"/>
      <c r="F411" s="6"/>
      <c r="G411" s="6"/>
      <c r="M411" s="69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2">
      <c r="A412" s="6"/>
      <c r="B412" s="6"/>
      <c r="C412" s="6"/>
      <c r="D412" s="6"/>
      <c r="E412" s="6"/>
      <c r="F412" s="6"/>
      <c r="G412" s="6"/>
      <c r="M412" s="69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2">
      <c r="A413" s="6"/>
      <c r="B413" s="6"/>
      <c r="C413" s="6"/>
      <c r="D413" s="6"/>
      <c r="E413" s="6"/>
      <c r="F413" s="6"/>
      <c r="G413" s="6"/>
      <c r="M413" s="69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2">
      <c r="A414" s="6"/>
      <c r="B414" s="6"/>
      <c r="C414" s="6"/>
      <c r="D414" s="6"/>
      <c r="E414" s="6"/>
      <c r="F414" s="6"/>
      <c r="G414" s="6"/>
      <c r="M414" s="69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2">
      <c r="A415" s="6"/>
      <c r="B415" s="6"/>
      <c r="C415" s="6"/>
      <c r="D415" s="6"/>
      <c r="E415" s="6"/>
      <c r="F415" s="6"/>
      <c r="G415" s="6"/>
      <c r="M415" s="69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2">
      <c r="A416" s="6"/>
      <c r="B416" s="6"/>
      <c r="C416" s="6"/>
      <c r="D416" s="6"/>
      <c r="E416" s="6"/>
      <c r="F416" s="6"/>
      <c r="G416" s="6"/>
      <c r="M416" s="69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2">
      <c r="A417" s="6"/>
      <c r="B417" s="6"/>
      <c r="C417" s="6"/>
      <c r="D417" s="6"/>
      <c r="E417" s="6"/>
      <c r="F417" s="6"/>
      <c r="G417" s="6"/>
      <c r="M417" s="69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2">
      <c r="A418" s="6"/>
      <c r="B418" s="6"/>
      <c r="C418" s="6"/>
      <c r="D418" s="6"/>
      <c r="E418" s="6"/>
      <c r="F418" s="6"/>
      <c r="G418" s="6"/>
      <c r="M418" s="69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2">
      <c r="A419" s="6"/>
      <c r="B419" s="6"/>
      <c r="C419" s="6"/>
      <c r="D419" s="6"/>
      <c r="E419" s="6"/>
      <c r="F419" s="6"/>
      <c r="G419" s="6"/>
      <c r="M419" s="69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2">
      <c r="A420" s="6"/>
      <c r="B420" s="6"/>
      <c r="C420" s="6"/>
      <c r="D420" s="6"/>
      <c r="E420" s="6"/>
      <c r="F420" s="6"/>
      <c r="G420" s="6"/>
      <c r="M420" s="69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2">
      <c r="A421" s="6"/>
      <c r="B421" s="6"/>
      <c r="C421" s="6"/>
      <c r="D421" s="6"/>
      <c r="E421" s="6"/>
      <c r="F421" s="6"/>
      <c r="G421" s="6"/>
      <c r="M421" s="69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2">
      <c r="A422" s="6"/>
      <c r="B422" s="6"/>
      <c r="C422" s="6"/>
      <c r="D422" s="6"/>
      <c r="E422" s="6"/>
      <c r="F422" s="6"/>
      <c r="G422" s="6"/>
      <c r="M422" s="69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2">
      <c r="A423" s="6"/>
      <c r="B423" s="6"/>
      <c r="C423" s="6"/>
      <c r="D423" s="6"/>
      <c r="E423" s="6"/>
      <c r="F423" s="6"/>
      <c r="G423" s="6"/>
      <c r="M423" s="69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2">
      <c r="A424" s="6"/>
      <c r="B424" s="6"/>
      <c r="C424" s="6"/>
      <c r="D424" s="6"/>
      <c r="E424" s="6"/>
      <c r="F424" s="6"/>
      <c r="G424" s="6"/>
      <c r="M424" s="69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2">
      <c r="A425" s="6"/>
      <c r="B425" s="6"/>
      <c r="C425" s="6"/>
      <c r="D425" s="6"/>
      <c r="E425" s="6"/>
      <c r="F425" s="6"/>
      <c r="G425" s="6"/>
      <c r="M425" s="69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2">
      <c r="A426" s="6"/>
      <c r="B426" s="6"/>
      <c r="C426" s="6"/>
      <c r="D426" s="6"/>
      <c r="E426" s="6"/>
      <c r="F426" s="6"/>
      <c r="G426" s="6"/>
      <c r="M426" s="69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2">
      <c r="A427" s="6"/>
      <c r="B427" s="6"/>
      <c r="C427" s="6"/>
      <c r="D427" s="6"/>
      <c r="E427" s="6"/>
      <c r="F427" s="6"/>
      <c r="G427" s="6"/>
      <c r="M427" s="69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2">
      <c r="A428" s="6"/>
      <c r="B428" s="6"/>
      <c r="C428" s="6"/>
      <c r="D428" s="6"/>
      <c r="E428" s="6"/>
      <c r="F428" s="6"/>
      <c r="G428" s="6"/>
      <c r="M428" s="69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2">
      <c r="A429" s="6"/>
      <c r="B429" s="6"/>
      <c r="C429" s="6"/>
      <c r="D429" s="6"/>
      <c r="E429" s="6"/>
      <c r="F429" s="6"/>
      <c r="G429" s="6"/>
      <c r="M429" s="69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2">
      <c r="A430" s="6"/>
      <c r="B430" s="6"/>
      <c r="C430" s="6"/>
      <c r="D430" s="6"/>
      <c r="E430" s="6"/>
      <c r="F430" s="6"/>
      <c r="G430" s="6"/>
      <c r="M430" s="69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2">
      <c r="A431" s="6"/>
      <c r="B431" s="6"/>
      <c r="C431" s="6"/>
      <c r="D431" s="6"/>
      <c r="E431" s="6"/>
      <c r="F431" s="6"/>
      <c r="G431" s="6"/>
      <c r="M431" s="69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2">
      <c r="A432" s="6"/>
      <c r="B432" s="6"/>
      <c r="C432" s="6"/>
      <c r="D432" s="6"/>
      <c r="E432" s="6"/>
      <c r="F432" s="6"/>
      <c r="G432" s="6"/>
      <c r="M432" s="69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2">
      <c r="A433" s="6"/>
      <c r="B433" s="6"/>
      <c r="C433" s="6"/>
      <c r="D433" s="6"/>
      <c r="E433" s="6"/>
      <c r="F433" s="6"/>
      <c r="G433" s="6"/>
      <c r="M433" s="69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2">
      <c r="A434" s="6"/>
      <c r="B434" s="6"/>
      <c r="C434" s="6"/>
      <c r="D434" s="6"/>
      <c r="E434" s="6"/>
      <c r="F434" s="6"/>
      <c r="G434" s="6"/>
      <c r="M434" s="69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2">
      <c r="A435" s="6"/>
      <c r="B435" s="6"/>
      <c r="C435" s="6"/>
      <c r="D435" s="6"/>
      <c r="E435" s="6"/>
      <c r="F435" s="6"/>
      <c r="G435" s="6"/>
      <c r="M435" s="69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2">
      <c r="A436" s="6"/>
      <c r="B436" s="6"/>
      <c r="C436" s="6"/>
      <c r="D436" s="6"/>
      <c r="E436" s="6"/>
      <c r="F436" s="6"/>
      <c r="G436" s="6"/>
      <c r="M436" s="69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2">
      <c r="A437" s="6"/>
      <c r="B437" s="6"/>
      <c r="C437" s="6"/>
      <c r="D437" s="6"/>
      <c r="E437" s="6"/>
      <c r="F437" s="6"/>
      <c r="G437" s="6"/>
      <c r="M437" s="69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2">
      <c r="A438" s="6"/>
      <c r="B438" s="6"/>
      <c r="C438" s="6"/>
      <c r="D438" s="6"/>
      <c r="E438" s="6"/>
      <c r="F438" s="6"/>
      <c r="G438" s="6"/>
      <c r="M438" s="69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2">
      <c r="A439" s="6"/>
      <c r="B439" s="6"/>
      <c r="C439" s="6"/>
      <c r="D439" s="6"/>
      <c r="E439" s="6"/>
      <c r="F439" s="6"/>
      <c r="G439" s="6"/>
      <c r="M439" s="69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2">
      <c r="A440" s="6"/>
      <c r="B440" s="6"/>
      <c r="C440" s="6"/>
      <c r="D440" s="6"/>
      <c r="E440" s="6"/>
      <c r="F440" s="6"/>
      <c r="G440" s="6"/>
      <c r="M440" s="69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2">
      <c r="A441" s="6"/>
      <c r="B441" s="6"/>
      <c r="C441" s="6"/>
      <c r="D441" s="6"/>
      <c r="E441" s="6"/>
      <c r="F441" s="6"/>
      <c r="G441" s="6"/>
      <c r="M441" s="69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2">
      <c r="A442" s="6"/>
      <c r="B442" s="6"/>
      <c r="C442" s="6"/>
      <c r="D442" s="6"/>
      <c r="E442" s="6"/>
      <c r="F442" s="6"/>
      <c r="G442" s="6"/>
      <c r="M442" s="69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2">
      <c r="A443" s="6"/>
      <c r="B443" s="6"/>
      <c r="C443" s="6"/>
      <c r="D443" s="6"/>
      <c r="E443" s="6"/>
      <c r="F443" s="6"/>
      <c r="G443" s="6"/>
      <c r="M443" s="69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2">
      <c r="A444" s="6"/>
      <c r="B444" s="6"/>
      <c r="C444" s="6"/>
      <c r="D444" s="6"/>
      <c r="E444" s="6"/>
      <c r="F444" s="6"/>
      <c r="G444" s="6"/>
      <c r="M444" s="69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2">
      <c r="A445" s="6"/>
      <c r="B445" s="6"/>
      <c r="C445" s="6"/>
      <c r="D445" s="6"/>
      <c r="E445" s="6"/>
      <c r="F445" s="6"/>
      <c r="G445" s="6"/>
      <c r="M445" s="69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2">
      <c r="A446" s="6"/>
      <c r="B446" s="6"/>
      <c r="C446" s="6"/>
      <c r="D446" s="6"/>
      <c r="E446" s="6"/>
      <c r="F446" s="6"/>
      <c r="G446" s="6"/>
      <c r="M446" s="69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2">
      <c r="A447" s="6"/>
      <c r="B447" s="6"/>
      <c r="C447" s="6"/>
      <c r="D447" s="6"/>
      <c r="E447" s="6"/>
      <c r="F447" s="6"/>
      <c r="G447" s="6"/>
      <c r="M447" s="69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2">
      <c r="A448" s="6"/>
      <c r="B448" s="6"/>
      <c r="C448" s="6"/>
      <c r="D448" s="6"/>
      <c r="E448" s="6"/>
      <c r="F448" s="6"/>
      <c r="G448" s="6"/>
      <c r="M448" s="69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2">
      <c r="A449" s="6"/>
      <c r="B449" s="6"/>
      <c r="C449" s="6"/>
      <c r="D449" s="6"/>
      <c r="E449" s="6"/>
      <c r="F449" s="6"/>
      <c r="G449" s="6"/>
      <c r="M449" s="69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2">
      <c r="A450" s="6"/>
      <c r="B450" s="6"/>
      <c r="C450" s="6"/>
      <c r="D450" s="6"/>
      <c r="E450" s="6"/>
      <c r="F450" s="6"/>
      <c r="G450" s="6"/>
      <c r="M450" s="69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2">
      <c r="A451" s="6"/>
      <c r="B451" s="6"/>
      <c r="C451" s="6"/>
      <c r="D451" s="6"/>
      <c r="E451" s="6"/>
      <c r="F451" s="6"/>
      <c r="G451" s="6"/>
      <c r="M451" s="69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2">
      <c r="A452" s="6"/>
      <c r="B452" s="6"/>
      <c r="C452" s="6"/>
      <c r="D452" s="6"/>
      <c r="E452" s="6"/>
      <c r="F452" s="6"/>
      <c r="G452" s="6"/>
      <c r="M452" s="69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2">
      <c r="A453" s="6"/>
      <c r="B453" s="6"/>
      <c r="C453" s="6"/>
      <c r="D453" s="6"/>
      <c r="E453" s="6"/>
      <c r="F453" s="6"/>
      <c r="G453" s="6"/>
      <c r="M453" s="69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2">
      <c r="A454" s="6"/>
      <c r="B454" s="6"/>
      <c r="C454" s="6"/>
      <c r="D454" s="6"/>
      <c r="E454" s="6"/>
      <c r="F454" s="6"/>
      <c r="G454" s="6"/>
      <c r="M454" s="69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2">
      <c r="A455" s="6"/>
      <c r="B455" s="6"/>
      <c r="C455" s="6"/>
      <c r="D455" s="6"/>
      <c r="E455" s="6"/>
      <c r="F455" s="6"/>
      <c r="G455" s="6"/>
      <c r="M455" s="69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2">
      <c r="A456" s="6"/>
      <c r="B456" s="6"/>
      <c r="C456" s="6"/>
      <c r="D456" s="6"/>
      <c r="E456" s="6"/>
      <c r="F456" s="6"/>
      <c r="G456" s="6"/>
      <c r="M456" s="69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2">
      <c r="A457" s="6"/>
      <c r="B457" s="6"/>
      <c r="C457" s="6"/>
      <c r="D457" s="6"/>
      <c r="E457" s="6"/>
      <c r="F457" s="6"/>
      <c r="G457" s="6"/>
      <c r="M457" s="69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2">
      <c r="A458" s="6"/>
      <c r="B458" s="6"/>
      <c r="C458" s="6"/>
      <c r="D458" s="6"/>
      <c r="E458" s="6"/>
      <c r="F458" s="6"/>
      <c r="G458" s="6"/>
      <c r="M458" s="69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2">
      <c r="A459" s="6"/>
      <c r="B459" s="6"/>
      <c r="C459" s="6"/>
      <c r="D459" s="6"/>
      <c r="E459" s="6"/>
      <c r="F459" s="6"/>
      <c r="G459" s="6"/>
      <c r="M459" s="69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2">
      <c r="A460" s="6"/>
      <c r="B460" s="6"/>
      <c r="C460" s="6"/>
      <c r="D460" s="6"/>
      <c r="E460" s="6"/>
      <c r="F460" s="6"/>
      <c r="G460" s="6"/>
      <c r="M460" s="69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2">
      <c r="A461" s="6"/>
      <c r="B461" s="6"/>
      <c r="C461" s="6"/>
      <c r="D461" s="6"/>
      <c r="E461" s="6"/>
      <c r="F461" s="6"/>
      <c r="G461" s="6"/>
      <c r="M461" s="69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2">
      <c r="A462" s="6"/>
      <c r="B462" s="6"/>
      <c r="C462" s="6"/>
      <c r="D462" s="6"/>
      <c r="E462" s="6"/>
      <c r="F462" s="6"/>
      <c r="G462" s="6"/>
      <c r="M462" s="69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2">
      <c r="A463" s="6"/>
      <c r="B463" s="6"/>
      <c r="C463" s="6"/>
      <c r="D463" s="6"/>
      <c r="E463" s="6"/>
      <c r="F463" s="6"/>
      <c r="G463" s="6"/>
      <c r="M463" s="69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2">
      <c r="A464" s="6"/>
      <c r="B464" s="6"/>
      <c r="C464" s="6"/>
      <c r="D464" s="6"/>
      <c r="E464" s="6"/>
      <c r="F464" s="6"/>
      <c r="G464" s="6"/>
      <c r="M464" s="69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2">
      <c r="A465" s="6"/>
      <c r="B465" s="6"/>
      <c r="C465" s="6"/>
      <c r="D465" s="6"/>
      <c r="E465" s="6"/>
      <c r="F465" s="6"/>
      <c r="G465" s="6"/>
      <c r="M465" s="69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2">
      <c r="A466" s="6"/>
      <c r="B466" s="6"/>
      <c r="C466" s="6"/>
      <c r="D466" s="6"/>
      <c r="E466" s="6"/>
      <c r="F466" s="6"/>
      <c r="G466" s="6"/>
      <c r="M466" s="69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2">
      <c r="A467" s="6"/>
      <c r="B467" s="6"/>
      <c r="C467" s="6"/>
      <c r="D467" s="6"/>
      <c r="E467" s="6"/>
      <c r="F467" s="6"/>
      <c r="G467" s="6"/>
      <c r="M467" s="69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2">
      <c r="A468" s="6"/>
      <c r="B468" s="6"/>
      <c r="C468" s="6"/>
      <c r="D468" s="6"/>
      <c r="E468" s="6"/>
      <c r="F468" s="6"/>
      <c r="G468" s="6"/>
      <c r="M468" s="69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2">
      <c r="A469" s="6"/>
      <c r="B469" s="6"/>
      <c r="C469" s="6"/>
      <c r="D469" s="6"/>
      <c r="E469" s="6"/>
      <c r="F469" s="6"/>
      <c r="G469" s="6"/>
      <c r="M469" s="69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2">
      <c r="A470" s="6"/>
      <c r="B470" s="6"/>
      <c r="C470" s="6"/>
      <c r="D470" s="6"/>
      <c r="E470" s="6"/>
      <c r="F470" s="6"/>
      <c r="G470" s="6"/>
      <c r="M470" s="69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2">
      <c r="A471" s="6"/>
      <c r="B471" s="6"/>
      <c r="C471" s="6"/>
      <c r="D471" s="6"/>
      <c r="E471" s="6"/>
      <c r="F471" s="6"/>
      <c r="G471" s="6"/>
      <c r="M471" s="69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2">
      <c r="A472" s="6"/>
      <c r="B472" s="6"/>
      <c r="C472" s="6"/>
      <c r="D472" s="6"/>
      <c r="E472" s="6"/>
      <c r="F472" s="6"/>
      <c r="G472" s="6"/>
      <c r="M472" s="69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2">
      <c r="A473" s="6"/>
      <c r="B473" s="6"/>
      <c r="C473" s="6"/>
      <c r="D473" s="6"/>
      <c r="E473" s="6"/>
      <c r="F473" s="6"/>
      <c r="G473" s="6"/>
      <c r="M473" s="69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2">
      <c r="A474" s="6"/>
      <c r="B474" s="6"/>
      <c r="C474" s="6"/>
      <c r="D474" s="6"/>
      <c r="E474" s="6"/>
      <c r="F474" s="6"/>
      <c r="G474" s="6"/>
      <c r="M474" s="69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2">
      <c r="A475" s="6"/>
      <c r="B475" s="6"/>
      <c r="C475" s="6"/>
      <c r="D475" s="6"/>
      <c r="E475" s="6"/>
      <c r="F475" s="6"/>
      <c r="G475" s="6"/>
      <c r="M475" s="69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2">
      <c r="A476" s="6"/>
      <c r="B476" s="6"/>
      <c r="C476" s="6"/>
      <c r="D476" s="6"/>
      <c r="E476" s="6"/>
      <c r="F476" s="6"/>
      <c r="G476" s="6"/>
      <c r="M476" s="69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2">
      <c r="A477" s="6"/>
      <c r="B477" s="6"/>
      <c r="C477" s="6"/>
      <c r="D477" s="6"/>
      <c r="E477" s="6"/>
      <c r="F477" s="6"/>
      <c r="G477" s="6"/>
      <c r="M477" s="69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2">
      <c r="A478" s="6"/>
      <c r="B478" s="6"/>
      <c r="C478" s="6"/>
      <c r="D478" s="6"/>
      <c r="E478" s="6"/>
      <c r="F478" s="6"/>
      <c r="G478" s="6"/>
      <c r="M478" s="69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2">
      <c r="A479" s="6"/>
      <c r="B479" s="6"/>
      <c r="C479" s="6"/>
      <c r="D479" s="6"/>
      <c r="E479" s="6"/>
      <c r="F479" s="6"/>
      <c r="G479" s="6"/>
      <c r="M479" s="69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2">
      <c r="A480" s="6"/>
      <c r="B480" s="6"/>
      <c r="C480" s="6"/>
      <c r="D480" s="6"/>
      <c r="E480" s="6"/>
      <c r="F480" s="6"/>
      <c r="G480" s="6"/>
      <c r="M480" s="69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2">
      <c r="A481" s="6"/>
      <c r="B481" s="6"/>
      <c r="C481" s="6"/>
      <c r="D481" s="6"/>
      <c r="E481" s="6"/>
      <c r="F481" s="6"/>
      <c r="G481" s="6"/>
      <c r="M481" s="69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2">
      <c r="A482" s="6"/>
      <c r="B482" s="6"/>
      <c r="C482" s="6"/>
      <c r="D482" s="6"/>
      <c r="E482" s="6"/>
      <c r="F482" s="6"/>
      <c r="G482" s="6"/>
      <c r="M482" s="69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2">
      <c r="A483" s="6"/>
      <c r="B483" s="6"/>
      <c r="C483" s="6"/>
      <c r="D483" s="6"/>
      <c r="E483" s="6"/>
      <c r="F483" s="6"/>
      <c r="G483" s="6"/>
      <c r="M483" s="69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2">
      <c r="A484" s="6"/>
      <c r="B484" s="6"/>
      <c r="C484" s="6"/>
      <c r="D484" s="6"/>
      <c r="E484" s="6"/>
      <c r="F484" s="6"/>
      <c r="G484" s="6"/>
      <c r="M484" s="69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2">
      <c r="A485" s="6"/>
      <c r="B485" s="6"/>
      <c r="C485" s="6"/>
      <c r="D485" s="6"/>
      <c r="E485" s="6"/>
      <c r="F485" s="6"/>
      <c r="G485" s="6"/>
      <c r="M485" s="69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2">
      <c r="A486" s="6"/>
      <c r="B486" s="6"/>
      <c r="C486" s="6"/>
      <c r="D486" s="6"/>
      <c r="E486" s="6"/>
      <c r="F486" s="6"/>
      <c r="G486" s="6"/>
      <c r="M486" s="69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2">
      <c r="A487" s="6"/>
      <c r="B487" s="6"/>
      <c r="C487" s="6"/>
      <c r="D487" s="6"/>
      <c r="E487" s="6"/>
      <c r="F487" s="6"/>
      <c r="G487" s="6"/>
      <c r="M487" s="69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2">
      <c r="A488" s="6"/>
      <c r="B488" s="6"/>
      <c r="C488" s="6"/>
      <c r="D488" s="6"/>
      <c r="E488" s="6"/>
      <c r="F488" s="6"/>
      <c r="G488" s="6"/>
      <c r="M488" s="69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2">
      <c r="A489" s="6"/>
      <c r="B489" s="6"/>
      <c r="C489" s="6"/>
      <c r="D489" s="6"/>
      <c r="E489" s="6"/>
      <c r="F489" s="6"/>
      <c r="G489" s="6"/>
      <c r="M489" s="69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2">
      <c r="A490" s="6"/>
      <c r="B490" s="6"/>
      <c r="C490" s="6"/>
      <c r="D490" s="6"/>
      <c r="E490" s="6"/>
      <c r="F490" s="6"/>
      <c r="G490" s="6"/>
      <c r="M490" s="69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2">
      <c r="A491" s="6"/>
      <c r="B491" s="6"/>
      <c r="C491" s="6"/>
      <c r="D491" s="6"/>
      <c r="E491" s="6"/>
      <c r="F491" s="6"/>
      <c r="G491" s="6"/>
      <c r="M491" s="69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2">
      <c r="A492" s="6"/>
      <c r="B492" s="6"/>
      <c r="C492" s="6"/>
      <c r="D492" s="6"/>
      <c r="E492" s="6"/>
      <c r="F492" s="6"/>
      <c r="G492" s="6"/>
      <c r="M492" s="69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2">
      <c r="A493" s="6"/>
      <c r="B493" s="6"/>
      <c r="C493" s="6"/>
      <c r="D493" s="6"/>
      <c r="E493" s="6"/>
      <c r="F493" s="6"/>
      <c r="G493" s="6"/>
      <c r="M493" s="69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2">
      <c r="A494" s="6"/>
      <c r="B494" s="6"/>
      <c r="C494" s="6"/>
      <c r="D494" s="6"/>
      <c r="E494" s="6"/>
      <c r="F494" s="6"/>
      <c r="G494" s="6"/>
      <c r="M494" s="69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2">
      <c r="A495" s="6"/>
      <c r="B495" s="6"/>
      <c r="C495" s="6"/>
      <c r="D495" s="6"/>
      <c r="E495" s="6"/>
      <c r="F495" s="6"/>
      <c r="G495" s="6"/>
      <c r="M495" s="69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2">
      <c r="A496" s="6"/>
      <c r="B496" s="6"/>
      <c r="C496" s="6"/>
      <c r="D496" s="6"/>
      <c r="E496" s="6"/>
      <c r="F496" s="6"/>
      <c r="G496" s="6"/>
      <c r="M496" s="69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2">
      <c r="A497" s="6"/>
      <c r="B497" s="6"/>
      <c r="C497" s="6"/>
      <c r="D497" s="6"/>
      <c r="E497" s="6"/>
      <c r="F497" s="6"/>
      <c r="G497" s="6"/>
      <c r="M497" s="69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2">
      <c r="A498" s="6"/>
      <c r="B498" s="6"/>
      <c r="C498" s="6"/>
      <c r="D498" s="6"/>
      <c r="E498" s="6"/>
      <c r="F498" s="6"/>
      <c r="G498" s="6"/>
      <c r="M498" s="69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2">
      <c r="A499" s="6"/>
      <c r="B499" s="6"/>
      <c r="C499" s="6"/>
      <c r="D499" s="6"/>
      <c r="E499" s="6"/>
      <c r="F499" s="6"/>
      <c r="G499" s="6"/>
      <c r="M499" s="69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2">
      <c r="A500" s="6"/>
      <c r="B500" s="6"/>
      <c r="C500" s="6"/>
      <c r="D500" s="6"/>
      <c r="E500" s="6"/>
      <c r="F500" s="6"/>
      <c r="G500" s="6"/>
      <c r="M500" s="69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2">
      <c r="A501" s="6"/>
      <c r="B501" s="6"/>
      <c r="C501" s="6"/>
      <c r="D501" s="6"/>
      <c r="E501" s="6"/>
      <c r="F501" s="6"/>
      <c r="G501" s="6"/>
      <c r="M501" s="69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2">
      <c r="A502" s="6"/>
      <c r="B502" s="6"/>
      <c r="C502" s="6"/>
      <c r="D502" s="6"/>
      <c r="E502" s="6"/>
      <c r="F502" s="6"/>
      <c r="G502" s="6"/>
      <c r="M502" s="69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2">
      <c r="A503" s="6"/>
      <c r="B503" s="6"/>
      <c r="C503" s="6"/>
      <c r="D503" s="6"/>
      <c r="E503" s="6"/>
      <c r="F503" s="6"/>
      <c r="G503" s="6"/>
      <c r="M503" s="69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2">
      <c r="A504" s="6"/>
      <c r="B504" s="6"/>
      <c r="C504" s="6"/>
      <c r="D504" s="6"/>
      <c r="E504" s="6"/>
      <c r="F504" s="6"/>
      <c r="G504" s="6"/>
      <c r="M504" s="69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2">
      <c r="A505" s="6"/>
      <c r="B505" s="6"/>
      <c r="C505" s="6"/>
      <c r="D505" s="6"/>
      <c r="E505" s="6"/>
      <c r="F505" s="6"/>
      <c r="G505" s="6"/>
      <c r="M505" s="69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2">
      <c r="A506" s="6"/>
      <c r="B506" s="6"/>
      <c r="C506" s="6"/>
      <c r="D506" s="6"/>
      <c r="E506" s="6"/>
      <c r="F506" s="6"/>
      <c r="G506" s="6"/>
      <c r="M506" s="69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2">
      <c r="A507" s="6"/>
      <c r="B507" s="6"/>
      <c r="C507" s="6"/>
      <c r="D507" s="6"/>
      <c r="E507" s="6"/>
      <c r="F507" s="6"/>
      <c r="G507" s="6"/>
      <c r="M507" s="69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2">
      <c r="A508" s="6"/>
      <c r="B508" s="6"/>
      <c r="C508" s="6"/>
      <c r="D508" s="6"/>
      <c r="E508" s="6"/>
      <c r="F508" s="6"/>
      <c r="G508" s="6"/>
      <c r="M508" s="69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2">
      <c r="A509" s="6"/>
      <c r="B509" s="6"/>
      <c r="C509" s="6"/>
      <c r="D509" s="6"/>
      <c r="E509" s="6"/>
      <c r="F509" s="6"/>
      <c r="G509" s="6"/>
      <c r="M509" s="69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2">
      <c r="A510" s="6"/>
      <c r="B510" s="6"/>
      <c r="C510" s="6"/>
      <c r="D510" s="6"/>
      <c r="E510" s="6"/>
      <c r="F510" s="6"/>
      <c r="G510" s="6"/>
      <c r="M510" s="69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2">
      <c r="A511" s="6"/>
      <c r="B511" s="6"/>
      <c r="C511" s="6"/>
      <c r="D511" s="6"/>
      <c r="E511" s="6"/>
      <c r="F511" s="6"/>
      <c r="G511" s="6"/>
      <c r="M511" s="69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2">
      <c r="A512" s="6"/>
      <c r="B512" s="6"/>
      <c r="C512" s="6"/>
      <c r="D512" s="6"/>
      <c r="E512" s="6"/>
      <c r="F512" s="6"/>
      <c r="G512" s="6"/>
      <c r="M512" s="69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2">
      <c r="A513" s="6"/>
      <c r="B513" s="6"/>
      <c r="C513" s="6"/>
      <c r="D513" s="6"/>
      <c r="E513" s="6"/>
      <c r="F513" s="6"/>
      <c r="G513" s="6"/>
      <c r="M513" s="69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2">
      <c r="A514" s="6"/>
      <c r="B514" s="6"/>
      <c r="C514" s="6"/>
      <c r="D514" s="6"/>
      <c r="E514" s="6"/>
      <c r="F514" s="6"/>
      <c r="G514" s="6"/>
      <c r="M514" s="69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2">
      <c r="A515" s="6"/>
      <c r="B515" s="6"/>
      <c r="C515" s="6"/>
      <c r="D515" s="6"/>
      <c r="E515" s="6"/>
      <c r="F515" s="6"/>
      <c r="G515" s="6"/>
      <c r="M515" s="69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2">
      <c r="A516" s="6"/>
      <c r="B516" s="6"/>
      <c r="C516" s="6"/>
      <c r="D516" s="6"/>
      <c r="E516" s="6"/>
      <c r="F516" s="6"/>
      <c r="G516" s="6"/>
      <c r="M516" s="69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2">
      <c r="A517" s="6"/>
      <c r="B517" s="6"/>
      <c r="C517" s="6"/>
      <c r="D517" s="6"/>
      <c r="E517" s="6"/>
      <c r="F517" s="6"/>
      <c r="G517" s="6"/>
      <c r="M517" s="69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2">
      <c r="A518" s="6"/>
      <c r="B518" s="6"/>
      <c r="C518" s="6"/>
      <c r="D518" s="6"/>
      <c r="E518" s="6"/>
      <c r="F518" s="6"/>
      <c r="G518" s="6"/>
      <c r="M518" s="69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2">
      <c r="A519" s="6"/>
      <c r="B519" s="6"/>
      <c r="C519" s="6"/>
      <c r="D519" s="6"/>
      <c r="E519" s="6"/>
      <c r="F519" s="6"/>
      <c r="G519" s="6"/>
      <c r="M519" s="69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2">
      <c r="A520" s="6"/>
      <c r="B520" s="6"/>
      <c r="C520" s="6"/>
      <c r="D520" s="6"/>
      <c r="E520" s="6"/>
      <c r="F520" s="6"/>
      <c r="G520" s="6"/>
      <c r="M520" s="69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2">
      <c r="A521" s="6"/>
      <c r="B521" s="6"/>
      <c r="C521" s="6"/>
      <c r="D521" s="6"/>
      <c r="E521" s="6"/>
      <c r="F521" s="6"/>
      <c r="G521" s="6"/>
      <c r="M521" s="69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2">
      <c r="A522" s="6"/>
      <c r="B522" s="6"/>
      <c r="C522" s="6"/>
      <c r="D522" s="6"/>
      <c r="E522" s="6"/>
      <c r="F522" s="6"/>
      <c r="G522" s="6"/>
      <c r="M522" s="69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2">
      <c r="A523" s="6"/>
      <c r="B523" s="6"/>
      <c r="C523" s="6"/>
      <c r="D523" s="6"/>
      <c r="E523" s="6"/>
      <c r="F523" s="6"/>
      <c r="G523" s="6"/>
      <c r="M523" s="69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2">
      <c r="A524" s="6"/>
      <c r="B524" s="6"/>
      <c r="C524" s="6"/>
      <c r="D524" s="6"/>
      <c r="E524" s="6"/>
      <c r="F524" s="6"/>
      <c r="G524" s="6"/>
      <c r="M524" s="69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2">
      <c r="A525" s="6"/>
      <c r="B525" s="6"/>
      <c r="C525" s="6"/>
      <c r="D525" s="6"/>
      <c r="E525" s="6"/>
      <c r="F525" s="6"/>
      <c r="G525" s="6"/>
      <c r="M525" s="69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2">
      <c r="A526" s="6"/>
      <c r="B526" s="6"/>
      <c r="C526" s="6"/>
      <c r="D526" s="6"/>
      <c r="E526" s="6"/>
      <c r="F526" s="6"/>
      <c r="G526" s="6"/>
      <c r="M526" s="69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2">
      <c r="A527" s="6"/>
      <c r="B527" s="6"/>
      <c r="C527" s="6"/>
      <c r="D527" s="6"/>
      <c r="E527" s="6"/>
      <c r="F527" s="6"/>
      <c r="G527" s="6"/>
      <c r="M527" s="69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2">
      <c r="A528" s="6"/>
      <c r="B528" s="6"/>
      <c r="C528" s="6"/>
      <c r="D528" s="6"/>
      <c r="E528" s="6"/>
      <c r="F528" s="6"/>
      <c r="G528" s="6"/>
      <c r="M528" s="69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2">
      <c r="A529" s="6"/>
      <c r="B529" s="6"/>
      <c r="C529" s="6"/>
      <c r="D529" s="6"/>
      <c r="E529" s="6"/>
      <c r="F529" s="6"/>
      <c r="G529" s="6"/>
      <c r="M529" s="69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2">
      <c r="A530" s="6"/>
      <c r="B530" s="6"/>
      <c r="C530" s="6"/>
      <c r="D530" s="6"/>
      <c r="E530" s="6"/>
      <c r="F530" s="6"/>
      <c r="G530" s="6"/>
      <c r="M530" s="69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2">
      <c r="A531" s="6"/>
      <c r="B531" s="6"/>
      <c r="C531" s="6"/>
      <c r="D531" s="6"/>
      <c r="E531" s="6"/>
      <c r="F531" s="6"/>
      <c r="G531" s="6"/>
      <c r="M531" s="69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2">
      <c r="A532" s="6"/>
      <c r="B532" s="6"/>
      <c r="C532" s="6"/>
      <c r="D532" s="6"/>
      <c r="E532" s="6"/>
      <c r="F532" s="6"/>
      <c r="G532" s="6"/>
      <c r="M532" s="69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2">
      <c r="A533" s="6"/>
      <c r="B533" s="6"/>
      <c r="C533" s="6"/>
      <c r="D533" s="6"/>
      <c r="E533" s="6"/>
      <c r="F533" s="6"/>
      <c r="G533" s="6"/>
      <c r="M533" s="69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2">
      <c r="A534" s="6"/>
      <c r="B534" s="6"/>
      <c r="C534" s="6"/>
      <c r="D534" s="6"/>
      <c r="E534" s="6"/>
      <c r="F534" s="6"/>
      <c r="G534" s="6"/>
      <c r="M534" s="69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2">
      <c r="A535" s="6"/>
      <c r="B535" s="6"/>
      <c r="C535" s="6"/>
      <c r="D535" s="6"/>
      <c r="E535" s="6"/>
      <c r="F535" s="6"/>
      <c r="G535" s="6"/>
      <c r="M535" s="69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2">
      <c r="A536" s="6"/>
      <c r="B536" s="6"/>
      <c r="C536" s="6"/>
      <c r="D536" s="6"/>
      <c r="E536" s="6"/>
      <c r="F536" s="6"/>
      <c r="G536" s="6"/>
      <c r="M536" s="69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2">
      <c r="A537" s="6"/>
      <c r="B537" s="6"/>
      <c r="C537" s="6"/>
      <c r="D537" s="6"/>
      <c r="E537" s="6"/>
      <c r="F537" s="6"/>
      <c r="G537" s="6"/>
      <c r="M537" s="69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2">
      <c r="A538" s="6"/>
      <c r="B538" s="6"/>
      <c r="C538" s="6"/>
      <c r="D538" s="6"/>
      <c r="E538" s="6"/>
      <c r="F538" s="6"/>
      <c r="G538" s="6"/>
      <c r="M538" s="69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2">
      <c r="A539" s="6"/>
      <c r="B539" s="6"/>
      <c r="C539" s="6"/>
      <c r="D539" s="6"/>
      <c r="E539" s="6"/>
      <c r="F539" s="6"/>
      <c r="G539" s="6"/>
      <c r="M539" s="69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2">
      <c r="A540" s="6"/>
      <c r="B540" s="6"/>
      <c r="C540" s="6"/>
      <c r="D540" s="6"/>
      <c r="E540" s="6"/>
      <c r="F540" s="6"/>
      <c r="G540" s="6"/>
      <c r="M540" s="69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2">
      <c r="A541" s="6"/>
      <c r="B541" s="6"/>
      <c r="C541" s="6"/>
      <c r="D541" s="6"/>
      <c r="E541" s="6"/>
      <c r="F541" s="6"/>
      <c r="G541" s="6"/>
      <c r="M541" s="69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2">
      <c r="A542" s="6"/>
      <c r="B542" s="6"/>
      <c r="C542" s="6"/>
      <c r="D542" s="6"/>
      <c r="E542" s="6"/>
      <c r="F542" s="6"/>
      <c r="G542" s="6"/>
      <c r="M542" s="69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2">
      <c r="A543" s="6"/>
      <c r="B543" s="6"/>
      <c r="C543" s="6"/>
      <c r="D543" s="6"/>
      <c r="E543" s="6"/>
      <c r="F543" s="6"/>
      <c r="G543" s="6"/>
      <c r="M543" s="69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2">
      <c r="A544" s="6"/>
      <c r="B544" s="6"/>
      <c r="C544" s="6"/>
      <c r="D544" s="6"/>
      <c r="E544" s="6"/>
      <c r="F544" s="6"/>
      <c r="G544" s="6"/>
      <c r="M544" s="69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2">
      <c r="A545" s="6"/>
      <c r="B545" s="6"/>
      <c r="C545" s="6"/>
      <c r="D545" s="6"/>
      <c r="E545" s="6"/>
      <c r="F545" s="6"/>
      <c r="G545" s="6"/>
      <c r="M545" s="69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2">
      <c r="A546" s="6"/>
      <c r="B546" s="6"/>
      <c r="C546" s="6"/>
      <c r="D546" s="6"/>
      <c r="E546" s="6"/>
      <c r="F546" s="6"/>
      <c r="G546" s="6"/>
      <c r="M546" s="69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2">
      <c r="A547" s="6"/>
      <c r="B547" s="6"/>
      <c r="C547" s="6"/>
      <c r="D547" s="6"/>
      <c r="E547" s="6"/>
      <c r="F547" s="6"/>
      <c r="G547" s="6"/>
      <c r="M547" s="69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2">
      <c r="A548" s="6"/>
      <c r="B548" s="6"/>
      <c r="C548" s="6"/>
      <c r="D548" s="6"/>
      <c r="E548" s="6"/>
      <c r="F548" s="6"/>
      <c r="G548" s="6"/>
      <c r="M548" s="69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2">
      <c r="A549" s="6"/>
      <c r="B549" s="6"/>
      <c r="C549" s="6"/>
      <c r="D549" s="6"/>
      <c r="E549" s="6"/>
      <c r="F549" s="6"/>
      <c r="G549" s="6"/>
      <c r="M549" s="69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2">
      <c r="A550" s="6"/>
      <c r="B550" s="6"/>
      <c r="C550" s="6"/>
      <c r="D550" s="6"/>
      <c r="E550" s="6"/>
      <c r="F550" s="6"/>
      <c r="G550" s="6"/>
      <c r="M550" s="69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2">
      <c r="A551" s="6"/>
      <c r="B551" s="6"/>
      <c r="C551" s="6"/>
      <c r="D551" s="6"/>
      <c r="E551" s="6"/>
      <c r="F551" s="6"/>
      <c r="G551" s="6"/>
      <c r="M551" s="69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2">
      <c r="A552" s="6"/>
      <c r="B552" s="6"/>
      <c r="C552" s="6"/>
      <c r="D552" s="6"/>
      <c r="E552" s="6"/>
      <c r="F552" s="6"/>
      <c r="G552" s="6"/>
      <c r="M552" s="69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2">
      <c r="A553" s="6"/>
      <c r="B553" s="6"/>
      <c r="C553" s="6"/>
      <c r="D553" s="6"/>
      <c r="E553" s="6"/>
      <c r="F553" s="6"/>
      <c r="G553" s="6"/>
      <c r="M553" s="69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2">
      <c r="A554" s="6"/>
      <c r="B554" s="6"/>
      <c r="C554" s="6"/>
      <c r="D554" s="6"/>
      <c r="E554" s="6"/>
      <c r="F554" s="6"/>
      <c r="G554" s="6"/>
      <c r="M554" s="69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2">
      <c r="A555" s="6"/>
      <c r="B555" s="6"/>
      <c r="C555" s="6"/>
      <c r="D555" s="6"/>
      <c r="E555" s="6"/>
      <c r="F555" s="6"/>
      <c r="G555" s="6"/>
      <c r="M555" s="69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2">
      <c r="A556" s="6"/>
      <c r="B556" s="6"/>
      <c r="C556" s="6"/>
      <c r="D556" s="6"/>
      <c r="E556" s="6"/>
      <c r="F556" s="6"/>
      <c r="G556" s="6"/>
      <c r="M556" s="69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2">
      <c r="A557" s="6"/>
      <c r="B557" s="6"/>
      <c r="C557" s="6"/>
      <c r="D557" s="6"/>
      <c r="E557" s="6"/>
      <c r="F557" s="6"/>
      <c r="G557" s="6"/>
      <c r="M557" s="69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2">
      <c r="A558" s="6"/>
      <c r="B558" s="6"/>
      <c r="C558" s="6"/>
      <c r="D558" s="6"/>
      <c r="E558" s="6"/>
      <c r="F558" s="6"/>
      <c r="G558" s="6"/>
      <c r="M558" s="69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2">
      <c r="A559" s="6"/>
      <c r="B559" s="6"/>
      <c r="C559" s="6"/>
      <c r="D559" s="6"/>
      <c r="E559" s="6"/>
      <c r="F559" s="6"/>
      <c r="G559" s="6"/>
      <c r="M559" s="69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2">
      <c r="A560" s="6"/>
      <c r="B560" s="6"/>
      <c r="C560" s="6"/>
      <c r="D560" s="6"/>
      <c r="E560" s="6"/>
      <c r="F560" s="6"/>
      <c r="G560" s="6"/>
      <c r="M560" s="69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2">
      <c r="A561" s="6"/>
      <c r="B561" s="6"/>
      <c r="C561" s="6"/>
      <c r="D561" s="6"/>
      <c r="E561" s="6"/>
      <c r="F561" s="6"/>
      <c r="G561" s="6"/>
      <c r="M561" s="69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2">
      <c r="A562" s="6"/>
      <c r="B562" s="6"/>
      <c r="C562" s="6"/>
      <c r="D562" s="6"/>
      <c r="E562" s="6"/>
      <c r="F562" s="6"/>
      <c r="G562" s="6"/>
      <c r="M562" s="69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2">
      <c r="A563" s="6"/>
      <c r="B563" s="6"/>
      <c r="C563" s="6"/>
      <c r="D563" s="6"/>
      <c r="E563" s="6"/>
      <c r="F563" s="6"/>
      <c r="G563" s="6"/>
      <c r="M563" s="69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2">
      <c r="A564" s="6"/>
      <c r="B564" s="6"/>
      <c r="C564" s="6"/>
      <c r="D564" s="6"/>
      <c r="E564" s="6"/>
      <c r="F564" s="6"/>
      <c r="G564" s="6"/>
      <c r="M564" s="69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2">
      <c r="A565" s="6"/>
      <c r="B565" s="6"/>
      <c r="C565" s="6"/>
      <c r="D565" s="6"/>
      <c r="E565" s="6"/>
      <c r="F565" s="6"/>
      <c r="G565" s="6"/>
      <c r="M565" s="69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2">
      <c r="A566" s="6"/>
      <c r="B566" s="6"/>
      <c r="C566" s="6"/>
      <c r="D566" s="6"/>
      <c r="E566" s="6"/>
      <c r="F566" s="6"/>
      <c r="G566" s="6"/>
      <c r="M566" s="69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2">
      <c r="A567" s="6"/>
      <c r="B567" s="6"/>
      <c r="C567" s="6"/>
      <c r="D567" s="6"/>
      <c r="E567" s="6"/>
      <c r="F567" s="6"/>
      <c r="G567" s="6"/>
      <c r="M567" s="69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2">
      <c r="A568" s="6"/>
      <c r="B568" s="6"/>
      <c r="C568" s="6"/>
      <c r="D568" s="6"/>
      <c r="E568" s="6"/>
      <c r="F568" s="6"/>
      <c r="G568" s="6"/>
      <c r="M568" s="69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2">
      <c r="A569" s="6"/>
      <c r="B569" s="6"/>
      <c r="C569" s="6"/>
      <c r="D569" s="6"/>
      <c r="E569" s="6"/>
      <c r="F569" s="6"/>
      <c r="G569" s="6"/>
      <c r="M569" s="69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2">
      <c r="A570" s="6"/>
      <c r="B570" s="6"/>
      <c r="C570" s="6"/>
      <c r="D570" s="6"/>
      <c r="E570" s="6"/>
      <c r="F570" s="6"/>
      <c r="G570" s="6"/>
      <c r="M570" s="69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2">
      <c r="A571" s="6"/>
      <c r="B571" s="6"/>
      <c r="C571" s="6"/>
      <c r="D571" s="6"/>
      <c r="E571" s="6"/>
      <c r="F571" s="6"/>
      <c r="G571" s="6"/>
      <c r="M571" s="69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2">
      <c r="A572" s="6"/>
      <c r="B572" s="6"/>
      <c r="C572" s="6"/>
      <c r="D572" s="6"/>
      <c r="E572" s="6"/>
      <c r="F572" s="6"/>
      <c r="G572" s="6"/>
      <c r="M572" s="69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2">
      <c r="A573" s="6"/>
      <c r="B573" s="6"/>
      <c r="C573" s="6"/>
      <c r="D573" s="6"/>
      <c r="E573" s="6"/>
      <c r="F573" s="6"/>
      <c r="G573" s="6"/>
      <c r="M573" s="69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2">
      <c r="A574" s="6"/>
      <c r="B574" s="6"/>
      <c r="C574" s="6"/>
      <c r="D574" s="6"/>
      <c r="E574" s="6"/>
      <c r="F574" s="6"/>
      <c r="G574" s="6"/>
      <c r="M574" s="69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2">
      <c r="A575" s="6"/>
      <c r="B575" s="6"/>
      <c r="C575" s="6"/>
      <c r="D575" s="6"/>
      <c r="E575" s="6"/>
      <c r="F575" s="6"/>
      <c r="G575" s="6"/>
      <c r="M575" s="69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2">
      <c r="A576" s="6"/>
      <c r="B576" s="6"/>
      <c r="C576" s="6"/>
      <c r="D576" s="6"/>
      <c r="E576" s="6"/>
      <c r="F576" s="6"/>
      <c r="G576" s="6"/>
      <c r="M576" s="69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2">
      <c r="A577" s="6"/>
      <c r="B577" s="6"/>
      <c r="C577" s="6"/>
      <c r="D577" s="6"/>
      <c r="E577" s="6"/>
      <c r="F577" s="6"/>
      <c r="G577" s="6"/>
      <c r="M577" s="69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2">
      <c r="A578" s="6"/>
      <c r="B578" s="6"/>
      <c r="C578" s="6"/>
      <c r="D578" s="6"/>
      <c r="E578" s="6"/>
      <c r="F578" s="6"/>
      <c r="G578" s="6"/>
      <c r="M578" s="69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2">
      <c r="A579" s="6"/>
      <c r="B579" s="6"/>
      <c r="C579" s="6"/>
      <c r="D579" s="6"/>
      <c r="E579" s="6"/>
      <c r="F579" s="6"/>
      <c r="G579" s="6"/>
      <c r="M579" s="69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2">
      <c r="A580" s="6"/>
      <c r="B580" s="6"/>
      <c r="C580" s="6"/>
      <c r="D580" s="6"/>
      <c r="E580" s="6"/>
      <c r="F580" s="6"/>
      <c r="G580" s="6"/>
      <c r="M580" s="69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2">
      <c r="A581" s="6"/>
      <c r="B581" s="6"/>
      <c r="C581" s="6"/>
      <c r="D581" s="6"/>
      <c r="E581" s="6"/>
      <c r="F581" s="6"/>
      <c r="G581" s="6"/>
      <c r="M581" s="69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2">
      <c r="A582" s="6"/>
      <c r="B582" s="6"/>
      <c r="C582" s="6"/>
      <c r="D582" s="6"/>
      <c r="E582" s="6"/>
      <c r="F582" s="6"/>
      <c r="G582" s="6"/>
      <c r="M582" s="69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2">
      <c r="A583" s="6"/>
      <c r="B583" s="6"/>
      <c r="C583" s="6"/>
      <c r="D583" s="6"/>
      <c r="E583" s="6"/>
      <c r="F583" s="6"/>
      <c r="G583" s="6"/>
      <c r="M583" s="69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2">
      <c r="A584" s="6"/>
      <c r="B584" s="6"/>
      <c r="C584" s="6"/>
      <c r="D584" s="6"/>
      <c r="E584" s="6"/>
      <c r="F584" s="6"/>
      <c r="G584" s="6"/>
      <c r="M584" s="69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2">
      <c r="A585" s="6"/>
      <c r="B585" s="6"/>
      <c r="C585" s="6"/>
      <c r="D585" s="6"/>
      <c r="E585" s="6"/>
      <c r="F585" s="6"/>
      <c r="G585" s="6"/>
      <c r="M585" s="69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2">
      <c r="A586" s="6"/>
      <c r="B586" s="6"/>
      <c r="C586" s="6"/>
      <c r="D586" s="6"/>
      <c r="E586" s="6"/>
      <c r="F586" s="6"/>
      <c r="G586" s="6"/>
      <c r="M586" s="69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2">
      <c r="A587" s="6"/>
      <c r="B587" s="6"/>
      <c r="C587" s="6"/>
      <c r="D587" s="6"/>
      <c r="E587" s="6"/>
      <c r="F587" s="6"/>
      <c r="G587" s="6"/>
      <c r="M587" s="69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2">
      <c r="A588" s="6"/>
      <c r="B588" s="6"/>
      <c r="C588" s="6"/>
      <c r="D588" s="6"/>
      <c r="E588" s="6"/>
      <c r="F588" s="6"/>
      <c r="G588" s="6"/>
      <c r="M588" s="69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2">
      <c r="A589" s="6"/>
      <c r="B589" s="6"/>
      <c r="C589" s="6"/>
      <c r="D589" s="6"/>
      <c r="E589" s="6"/>
      <c r="F589" s="6"/>
      <c r="G589" s="6"/>
      <c r="M589" s="69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2">
      <c r="A590" s="6"/>
      <c r="B590" s="6"/>
      <c r="C590" s="6"/>
      <c r="D590" s="6"/>
      <c r="E590" s="6"/>
      <c r="F590" s="6"/>
      <c r="G590" s="6"/>
      <c r="M590" s="69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2">
      <c r="A591" s="6"/>
      <c r="B591" s="6"/>
      <c r="C591" s="6"/>
      <c r="D591" s="6"/>
      <c r="E591" s="6"/>
      <c r="F591" s="6"/>
      <c r="G591" s="6"/>
      <c r="M591" s="69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2">
      <c r="A592" s="6"/>
      <c r="B592" s="6"/>
      <c r="C592" s="6"/>
      <c r="D592" s="6"/>
      <c r="E592" s="6"/>
      <c r="F592" s="6"/>
      <c r="G592" s="6"/>
      <c r="M592" s="69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2">
      <c r="A593" s="6"/>
      <c r="B593" s="6"/>
      <c r="C593" s="6"/>
      <c r="D593" s="6"/>
      <c r="E593" s="6"/>
      <c r="F593" s="6"/>
      <c r="G593" s="6"/>
      <c r="M593" s="69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2">
      <c r="A594" s="6"/>
      <c r="B594" s="6"/>
      <c r="C594" s="6"/>
      <c r="D594" s="6"/>
      <c r="E594" s="6"/>
      <c r="F594" s="6"/>
      <c r="G594" s="6"/>
      <c r="M594" s="69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2">
      <c r="A595" s="6"/>
      <c r="B595" s="6"/>
      <c r="C595" s="6"/>
      <c r="D595" s="6"/>
      <c r="E595" s="6"/>
      <c r="F595" s="6"/>
      <c r="G595" s="6"/>
      <c r="M595" s="69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2">
      <c r="A596" s="6"/>
      <c r="B596" s="6"/>
      <c r="C596" s="6"/>
      <c r="D596" s="6"/>
      <c r="E596" s="6"/>
      <c r="F596" s="6"/>
      <c r="G596" s="6"/>
      <c r="M596" s="69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2">
      <c r="A597" s="6"/>
      <c r="B597" s="6"/>
      <c r="C597" s="6"/>
      <c r="D597" s="6"/>
      <c r="E597" s="6"/>
      <c r="F597" s="6"/>
      <c r="G597" s="6"/>
      <c r="M597" s="69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2">
      <c r="A598" s="6"/>
      <c r="B598" s="6"/>
      <c r="C598" s="6"/>
      <c r="D598" s="6"/>
      <c r="E598" s="6"/>
      <c r="F598" s="6"/>
      <c r="G598" s="6"/>
      <c r="M598" s="69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2">
      <c r="A599" s="6"/>
      <c r="B599" s="6"/>
      <c r="C599" s="6"/>
      <c r="D599" s="6"/>
      <c r="E599" s="6"/>
      <c r="F599" s="6"/>
      <c r="G599" s="6"/>
      <c r="M599" s="69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2">
      <c r="A600" s="6"/>
      <c r="B600" s="6"/>
      <c r="C600" s="6"/>
      <c r="D600" s="6"/>
      <c r="E600" s="6"/>
      <c r="F600" s="6"/>
      <c r="G600" s="6"/>
      <c r="M600" s="69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2">
      <c r="A601" s="6"/>
      <c r="B601" s="6"/>
      <c r="C601" s="6"/>
      <c r="D601" s="6"/>
      <c r="E601" s="6"/>
      <c r="F601" s="6"/>
      <c r="G601" s="6"/>
      <c r="M601" s="69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2">
      <c r="A602" s="6"/>
      <c r="B602" s="6"/>
      <c r="C602" s="6"/>
      <c r="D602" s="6"/>
      <c r="E602" s="6"/>
      <c r="F602" s="6"/>
      <c r="G602" s="6"/>
      <c r="M602" s="69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2">
      <c r="A603" s="6"/>
      <c r="B603" s="6"/>
      <c r="C603" s="6"/>
      <c r="D603" s="6"/>
      <c r="E603" s="6"/>
      <c r="F603" s="6"/>
      <c r="G603" s="6"/>
      <c r="M603" s="69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2">
      <c r="A604" s="6"/>
      <c r="B604" s="6"/>
      <c r="C604" s="6"/>
      <c r="D604" s="6"/>
      <c r="E604" s="6"/>
      <c r="F604" s="6"/>
      <c r="G604" s="6"/>
      <c r="M604" s="69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2">
      <c r="A605" s="6"/>
      <c r="B605" s="6"/>
      <c r="C605" s="6"/>
      <c r="D605" s="6"/>
      <c r="E605" s="6"/>
      <c r="F605" s="6"/>
      <c r="G605" s="6"/>
      <c r="M605" s="69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2">
      <c r="A606" s="6"/>
      <c r="B606" s="6"/>
      <c r="C606" s="6"/>
      <c r="D606" s="6"/>
      <c r="E606" s="6"/>
      <c r="F606" s="6"/>
      <c r="G606" s="6"/>
      <c r="M606" s="69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2">
      <c r="A607" s="6"/>
      <c r="B607" s="6"/>
      <c r="C607" s="6"/>
      <c r="D607" s="6"/>
      <c r="E607" s="6"/>
      <c r="F607" s="6"/>
      <c r="G607" s="6"/>
      <c r="M607" s="69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2">
      <c r="A608" s="6"/>
      <c r="B608" s="6"/>
      <c r="C608" s="6"/>
      <c r="D608" s="6"/>
      <c r="E608" s="6"/>
      <c r="F608" s="6"/>
      <c r="G608" s="6"/>
      <c r="M608" s="69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2">
      <c r="A609" s="6"/>
      <c r="B609" s="6"/>
      <c r="C609" s="6"/>
      <c r="D609" s="6"/>
      <c r="E609" s="6"/>
      <c r="F609" s="6"/>
      <c r="G609" s="6"/>
      <c r="M609" s="69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2">
      <c r="A610" s="6"/>
      <c r="B610" s="6"/>
      <c r="C610" s="6"/>
      <c r="D610" s="6"/>
      <c r="E610" s="6"/>
      <c r="F610" s="6"/>
      <c r="G610" s="6"/>
      <c r="M610" s="69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2">
      <c r="A611" s="6"/>
      <c r="B611" s="6"/>
      <c r="C611" s="6"/>
      <c r="D611" s="6"/>
      <c r="E611" s="6"/>
      <c r="F611" s="6"/>
      <c r="G611" s="6"/>
      <c r="M611" s="69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2">
      <c r="A612" s="6"/>
      <c r="B612" s="6"/>
      <c r="C612" s="6"/>
      <c r="D612" s="6"/>
      <c r="E612" s="6"/>
      <c r="F612" s="6"/>
      <c r="G612" s="6"/>
      <c r="M612" s="69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2">
      <c r="A613" s="6"/>
      <c r="B613" s="6"/>
      <c r="C613" s="6"/>
      <c r="D613" s="6"/>
      <c r="E613" s="6"/>
      <c r="F613" s="6"/>
      <c r="G613" s="6"/>
      <c r="M613" s="69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2">
      <c r="A614" s="6"/>
      <c r="B614" s="6"/>
      <c r="C614" s="6"/>
      <c r="D614" s="6"/>
      <c r="E614" s="6"/>
      <c r="F614" s="6"/>
      <c r="G614" s="6"/>
      <c r="M614" s="69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2">
      <c r="A615" s="6"/>
      <c r="B615" s="6"/>
      <c r="C615" s="6"/>
      <c r="D615" s="6"/>
      <c r="E615" s="6"/>
      <c r="F615" s="6"/>
      <c r="G615" s="6"/>
      <c r="M615" s="69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2">
      <c r="A616" s="6"/>
      <c r="B616" s="6"/>
      <c r="C616" s="6"/>
      <c r="D616" s="6"/>
      <c r="E616" s="6"/>
      <c r="F616" s="6"/>
      <c r="G616" s="6"/>
      <c r="M616" s="69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2">
      <c r="A617" s="6"/>
      <c r="B617" s="6"/>
      <c r="C617" s="6"/>
      <c r="D617" s="6"/>
      <c r="E617" s="6"/>
      <c r="F617" s="6"/>
      <c r="G617" s="6"/>
      <c r="M617" s="69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2">
      <c r="A618" s="6"/>
      <c r="B618" s="6"/>
      <c r="C618" s="6"/>
      <c r="D618" s="6"/>
      <c r="E618" s="6"/>
      <c r="F618" s="6"/>
      <c r="G618" s="6"/>
      <c r="M618" s="69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2">
      <c r="A619" s="6"/>
      <c r="B619" s="6"/>
      <c r="C619" s="6"/>
      <c r="D619" s="6"/>
      <c r="E619" s="6"/>
      <c r="F619" s="6"/>
      <c r="G619" s="6"/>
      <c r="M619" s="69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2">
      <c r="A620" s="6"/>
      <c r="B620" s="6"/>
      <c r="C620" s="6"/>
      <c r="D620" s="6"/>
      <c r="E620" s="6"/>
      <c r="F620" s="6"/>
      <c r="G620" s="6"/>
      <c r="M620" s="69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2">
      <c r="A621" s="6"/>
      <c r="B621" s="6"/>
      <c r="C621" s="6"/>
      <c r="D621" s="6"/>
      <c r="E621" s="6"/>
      <c r="F621" s="6"/>
      <c r="G621" s="6"/>
      <c r="M621" s="69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2">
      <c r="A622" s="6"/>
      <c r="B622" s="6"/>
      <c r="C622" s="6"/>
      <c r="D622" s="6"/>
      <c r="E622" s="6"/>
      <c r="F622" s="6"/>
      <c r="G622" s="6"/>
      <c r="M622" s="69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2">
      <c r="A623" s="6"/>
      <c r="B623" s="6"/>
      <c r="C623" s="6"/>
      <c r="D623" s="6"/>
      <c r="E623" s="6"/>
      <c r="F623" s="6"/>
      <c r="G623" s="6"/>
      <c r="M623" s="69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2">
      <c r="A624" s="6"/>
      <c r="B624" s="6"/>
      <c r="C624" s="6"/>
      <c r="D624" s="6"/>
      <c r="E624" s="6"/>
      <c r="F624" s="6"/>
      <c r="G624" s="6"/>
      <c r="M624" s="69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2">
      <c r="A625" s="6"/>
      <c r="B625" s="6"/>
      <c r="C625" s="6"/>
      <c r="D625" s="6"/>
      <c r="E625" s="6"/>
      <c r="F625" s="6"/>
      <c r="G625" s="6"/>
      <c r="M625" s="69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2">
      <c r="A626" s="6"/>
      <c r="B626" s="6"/>
      <c r="C626" s="6"/>
      <c r="D626" s="6"/>
      <c r="E626" s="6"/>
      <c r="F626" s="6"/>
      <c r="G626" s="6"/>
      <c r="M626" s="69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2">
      <c r="A627" s="6"/>
      <c r="B627" s="6"/>
      <c r="C627" s="6"/>
      <c r="D627" s="6"/>
      <c r="E627" s="6"/>
      <c r="F627" s="6"/>
      <c r="G627" s="6"/>
      <c r="M627" s="69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2">
      <c r="A628" s="6"/>
      <c r="B628" s="6"/>
      <c r="C628" s="6"/>
      <c r="D628" s="6"/>
      <c r="E628" s="6"/>
      <c r="F628" s="6"/>
      <c r="G628" s="6"/>
      <c r="M628" s="69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2">
      <c r="A629" s="6"/>
      <c r="B629" s="6"/>
      <c r="C629" s="6"/>
      <c r="D629" s="6"/>
      <c r="E629" s="6"/>
      <c r="F629" s="6"/>
      <c r="G629" s="6"/>
      <c r="M629" s="69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2">
      <c r="A630" s="6"/>
      <c r="B630" s="6"/>
      <c r="C630" s="6"/>
      <c r="D630" s="6"/>
      <c r="E630" s="6"/>
      <c r="F630" s="6"/>
      <c r="G630" s="6"/>
      <c r="M630" s="69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2">
      <c r="A631" s="6"/>
      <c r="B631" s="6"/>
      <c r="C631" s="6"/>
      <c r="D631" s="6"/>
      <c r="E631" s="6"/>
      <c r="F631" s="6"/>
      <c r="G631" s="6"/>
      <c r="M631" s="69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2">
      <c r="A632" s="6"/>
      <c r="B632" s="6"/>
      <c r="C632" s="6"/>
      <c r="D632" s="6"/>
      <c r="E632" s="6"/>
      <c r="F632" s="6"/>
      <c r="G632" s="6"/>
      <c r="M632" s="69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2">
      <c r="A633" s="6"/>
      <c r="B633" s="6"/>
      <c r="C633" s="6"/>
      <c r="D633" s="6"/>
      <c r="E633" s="6"/>
      <c r="F633" s="6"/>
      <c r="G633" s="6"/>
      <c r="M633" s="69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2">
      <c r="A634" s="6"/>
      <c r="B634" s="6"/>
      <c r="C634" s="6"/>
      <c r="D634" s="6"/>
      <c r="E634" s="6"/>
      <c r="F634" s="6"/>
      <c r="G634" s="6"/>
      <c r="M634" s="69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2">
      <c r="A635" s="6"/>
      <c r="B635" s="6"/>
      <c r="C635" s="6"/>
      <c r="D635" s="6"/>
      <c r="E635" s="6"/>
      <c r="F635" s="6"/>
      <c r="G635" s="6"/>
      <c r="M635" s="69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2">
      <c r="A636" s="6"/>
      <c r="B636" s="6"/>
      <c r="C636" s="6"/>
      <c r="D636" s="6"/>
      <c r="E636" s="6"/>
      <c r="F636" s="6"/>
      <c r="G636" s="6"/>
      <c r="M636" s="69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2">
      <c r="A637" s="6"/>
      <c r="B637" s="6"/>
      <c r="C637" s="6"/>
      <c r="D637" s="6"/>
      <c r="E637" s="6"/>
      <c r="F637" s="6"/>
      <c r="G637" s="6"/>
      <c r="M637" s="69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2">
      <c r="A638" s="6"/>
      <c r="B638" s="6"/>
      <c r="C638" s="6"/>
      <c r="D638" s="6"/>
      <c r="E638" s="6"/>
      <c r="F638" s="6"/>
      <c r="G638" s="6"/>
      <c r="M638" s="69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2">
      <c r="A639" s="6"/>
      <c r="B639" s="6"/>
      <c r="C639" s="6"/>
      <c r="D639" s="6"/>
      <c r="E639" s="6"/>
      <c r="F639" s="6"/>
      <c r="G639" s="6"/>
      <c r="M639" s="69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2">
      <c r="A640" s="6"/>
      <c r="B640" s="6"/>
      <c r="C640" s="6"/>
      <c r="D640" s="6"/>
      <c r="E640" s="6"/>
      <c r="F640" s="6"/>
      <c r="G640" s="6"/>
      <c r="M640" s="69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2">
      <c r="A641" s="6"/>
      <c r="B641" s="6"/>
      <c r="C641" s="6"/>
      <c r="D641" s="6"/>
      <c r="E641" s="6"/>
      <c r="F641" s="6"/>
      <c r="G641" s="6"/>
      <c r="M641" s="69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2">
      <c r="A642" s="6"/>
      <c r="B642" s="6"/>
      <c r="C642" s="6"/>
      <c r="D642" s="6"/>
      <c r="E642" s="6"/>
      <c r="F642" s="6"/>
      <c r="G642" s="6"/>
      <c r="M642" s="69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2">
      <c r="A643" s="6"/>
      <c r="B643" s="6"/>
      <c r="C643" s="6"/>
      <c r="D643" s="6"/>
      <c r="E643" s="6"/>
      <c r="F643" s="6"/>
      <c r="G643" s="6"/>
      <c r="M643" s="69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2">
      <c r="A644" s="6"/>
      <c r="B644" s="6"/>
      <c r="C644" s="6"/>
      <c r="D644" s="6"/>
      <c r="E644" s="6"/>
      <c r="F644" s="6"/>
      <c r="G644" s="6"/>
      <c r="M644" s="69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2">
      <c r="A645" s="6"/>
      <c r="B645" s="6"/>
      <c r="C645" s="6"/>
      <c r="D645" s="6"/>
      <c r="E645" s="6"/>
      <c r="F645" s="6"/>
      <c r="G645" s="6"/>
      <c r="M645" s="69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2">
      <c r="A646" s="6"/>
      <c r="B646" s="6"/>
      <c r="C646" s="6"/>
      <c r="D646" s="6"/>
      <c r="E646" s="6"/>
      <c r="F646" s="6"/>
      <c r="G646" s="6"/>
      <c r="M646" s="69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2">
      <c r="A647" s="6"/>
      <c r="B647" s="6"/>
      <c r="C647" s="6"/>
      <c r="D647" s="6"/>
      <c r="E647" s="6"/>
      <c r="F647" s="6"/>
      <c r="G647" s="6"/>
      <c r="M647" s="69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2">
      <c r="A648" s="6"/>
      <c r="B648" s="6"/>
      <c r="C648" s="6"/>
      <c r="D648" s="6"/>
      <c r="E648" s="6"/>
      <c r="F648" s="6"/>
      <c r="G648" s="6"/>
      <c r="M648" s="69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2">
      <c r="A649" s="6"/>
      <c r="B649" s="6"/>
      <c r="C649" s="6"/>
      <c r="D649" s="6"/>
      <c r="E649" s="6"/>
      <c r="F649" s="6"/>
      <c r="G649" s="6"/>
      <c r="M649" s="69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2">
      <c r="A650" s="6"/>
      <c r="B650" s="6"/>
      <c r="C650" s="6"/>
      <c r="D650" s="6"/>
      <c r="E650" s="6"/>
      <c r="F650" s="6"/>
      <c r="G650" s="6"/>
      <c r="M650" s="69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2">
      <c r="A651" s="6"/>
      <c r="B651" s="6"/>
      <c r="C651" s="6"/>
      <c r="D651" s="6"/>
      <c r="E651" s="6"/>
      <c r="F651" s="6"/>
      <c r="G651" s="6"/>
      <c r="M651" s="69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2">
      <c r="A652" s="6"/>
      <c r="B652" s="6"/>
      <c r="C652" s="6"/>
      <c r="D652" s="6"/>
      <c r="E652" s="6"/>
      <c r="F652" s="6"/>
      <c r="G652" s="6"/>
      <c r="M652" s="69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2">
      <c r="A653" s="6"/>
      <c r="B653" s="6"/>
      <c r="C653" s="6"/>
      <c r="D653" s="6"/>
      <c r="E653" s="6"/>
      <c r="F653" s="6"/>
      <c r="G653" s="6"/>
      <c r="M653" s="69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2">
      <c r="A654" s="6"/>
      <c r="B654" s="6"/>
      <c r="C654" s="6"/>
      <c r="D654" s="6"/>
      <c r="E654" s="6"/>
      <c r="F654" s="6"/>
      <c r="G654" s="6"/>
      <c r="M654" s="69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2">
      <c r="A655" s="6"/>
      <c r="B655" s="6"/>
      <c r="C655" s="6"/>
      <c r="D655" s="6"/>
      <c r="E655" s="6"/>
      <c r="F655" s="6"/>
      <c r="G655" s="6"/>
      <c r="M655" s="69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2">
      <c r="A656" s="6"/>
      <c r="B656" s="6"/>
      <c r="C656" s="6"/>
      <c r="D656" s="6"/>
      <c r="E656" s="6"/>
      <c r="F656" s="6"/>
      <c r="G656" s="6"/>
      <c r="M656" s="69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2">
      <c r="A657" s="6"/>
      <c r="B657" s="6"/>
      <c r="C657" s="6"/>
      <c r="D657" s="6"/>
      <c r="E657" s="6"/>
      <c r="F657" s="6"/>
      <c r="G657" s="6"/>
      <c r="M657" s="69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2">
      <c r="A658" s="6"/>
      <c r="B658" s="6"/>
      <c r="C658" s="6"/>
      <c r="D658" s="6"/>
      <c r="E658" s="6"/>
      <c r="F658" s="6"/>
      <c r="G658" s="6"/>
      <c r="M658" s="69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2">
      <c r="A659" s="6"/>
      <c r="B659" s="6"/>
      <c r="C659" s="6"/>
      <c r="D659" s="6"/>
      <c r="E659" s="6"/>
      <c r="F659" s="6"/>
      <c r="G659" s="6"/>
      <c r="M659" s="69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2">
      <c r="A660" s="6"/>
      <c r="B660" s="6"/>
      <c r="C660" s="6"/>
      <c r="D660" s="6"/>
      <c r="E660" s="6"/>
      <c r="F660" s="6"/>
      <c r="G660" s="6"/>
      <c r="M660" s="69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2">
      <c r="A661" s="6"/>
      <c r="B661" s="6"/>
      <c r="C661" s="6"/>
      <c r="D661" s="6"/>
      <c r="E661" s="6"/>
      <c r="F661" s="6"/>
      <c r="G661" s="6"/>
      <c r="M661" s="69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2">
      <c r="A662" s="6"/>
      <c r="B662" s="6"/>
      <c r="C662" s="6"/>
      <c r="D662" s="6"/>
      <c r="E662" s="6"/>
      <c r="F662" s="6"/>
      <c r="G662" s="6"/>
      <c r="M662" s="69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2">
      <c r="A663" s="6"/>
      <c r="B663" s="6"/>
      <c r="C663" s="6"/>
      <c r="D663" s="6"/>
      <c r="E663" s="6"/>
      <c r="F663" s="6"/>
      <c r="G663" s="6"/>
      <c r="M663" s="69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2">
      <c r="A664" s="6"/>
      <c r="B664" s="6"/>
      <c r="C664" s="6"/>
      <c r="D664" s="6"/>
      <c r="E664" s="6"/>
      <c r="F664" s="6"/>
      <c r="G664" s="6"/>
      <c r="M664" s="69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2">
      <c r="A665" s="6"/>
      <c r="B665" s="6"/>
      <c r="C665" s="6"/>
      <c r="D665" s="6"/>
      <c r="E665" s="6"/>
      <c r="F665" s="6"/>
      <c r="G665" s="6"/>
      <c r="M665" s="69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2">
      <c r="A666" s="6"/>
      <c r="B666" s="6"/>
      <c r="C666" s="6"/>
      <c r="D666" s="6"/>
      <c r="E666" s="6"/>
      <c r="F666" s="6"/>
      <c r="G666" s="6"/>
      <c r="M666" s="69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2">
      <c r="A667" s="6"/>
      <c r="B667" s="6"/>
      <c r="C667" s="6"/>
      <c r="D667" s="6"/>
      <c r="E667" s="6"/>
      <c r="F667" s="6"/>
      <c r="G667" s="6"/>
      <c r="M667" s="69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2">
      <c r="A668" s="6"/>
      <c r="B668" s="6"/>
      <c r="C668" s="6"/>
      <c r="D668" s="6"/>
      <c r="E668" s="6"/>
      <c r="F668" s="6"/>
      <c r="G668" s="6"/>
      <c r="M668" s="69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2">
      <c r="A669" s="6"/>
      <c r="B669" s="6"/>
      <c r="C669" s="6"/>
      <c r="D669" s="6"/>
      <c r="E669" s="6"/>
      <c r="F669" s="6"/>
      <c r="G669" s="6"/>
      <c r="M669" s="69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2">
      <c r="A670" s="6"/>
      <c r="B670" s="6"/>
      <c r="C670" s="6"/>
      <c r="D670" s="6"/>
      <c r="E670" s="6"/>
      <c r="F670" s="6"/>
      <c r="G670" s="6"/>
      <c r="M670" s="69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2">
      <c r="A671" s="6"/>
      <c r="B671" s="6"/>
      <c r="C671" s="6"/>
      <c r="D671" s="6"/>
      <c r="E671" s="6"/>
      <c r="F671" s="6"/>
      <c r="G671" s="6"/>
      <c r="M671" s="69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2">
      <c r="A672" s="6"/>
      <c r="B672" s="6"/>
      <c r="C672" s="6"/>
      <c r="D672" s="6"/>
      <c r="E672" s="6"/>
      <c r="F672" s="6"/>
      <c r="G672" s="6"/>
      <c r="M672" s="69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2">
      <c r="A673" s="6"/>
      <c r="B673" s="6"/>
      <c r="C673" s="6"/>
      <c r="D673" s="6"/>
      <c r="E673" s="6"/>
      <c r="F673" s="6"/>
      <c r="G673" s="6"/>
      <c r="M673" s="69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2">
      <c r="A674" s="6"/>
      <c r="B674" s="6"/>
      <c r="C674" s="6"/>
      <c r="D674" s="6"/>
      <c r="E674" s="6"/>
      <c r="F674" s="6"/>
      <c r="G674" s="6"/>
      <c r="M674" s="69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2">
      <c r="A675" s="6"/>
      <c r="B675" s="6"/>
      <c r="C675" s="6"/>
      <c r="D675" s="6"/>
      <c r="E675" s="6"/>
      <c r="F675" s="6"/>
      <c r="G675" s="6"/>
      <c r="M675" s="69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2">
      <c r="A676" s="6"/>
      <c r="B676" s="6"/>
      <c r="C676" s="6"/>
      <c r="D676" s="6"/>
      <c r="E676" s="6"/>
      <c r="F676" s="6"/>
      <c r="G676" s="6"/>
      <c r="M676" s="69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2">
      <c r="A677" s="6"/>
      <c r="B677" s="6"/>
      <c r="C677" s="6"/>
      <c r="D677" s="6"/>
      <c r="E677" s="6"/>
      <c r="F677" s="6"/>
      <c r="G677" s="6"/>
      <c r="M677" s="69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2">
      <c r="A678" s="6"/>
      <c r="B678" s="6"/>
      <c r="C678" s="6"/>
      <c r="D678" s="6"/>
      <c r="E678" s="6"/>
      <c r="F678" s="6"/>
      <c r="G678" s="6"/>
      <c r="M678" s="69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2">
      <c r="A679" s="6"/>
      <c r="B679" s="6"/>
      <c r="C679" s="6"/>
      <c r="D679" s="6"/>
      <c r="E679" s="6"/>
      <c r="F679" s="6"/>
      <c r="G679" s="6"/>
      <c r="M679" s="69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2">
      <c r="A680" s="6"/>
      <c r="B680" s="6"/>
      <c r="C680" s="6"/>
      <c r="D680" s="6"/>
      <c r="E680" s="6"/>
      <c r="F680" s="6"/>
      <c r="G680" s="6"/>
      <c r="M680" s="69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2">
      <c r="A681" s="6"/>
      <c r="B681" s="6"/>
      <c r="C681" s="6"/>
      <c r="D681" s="6"/>
      <c r="E681" s="6"/>
      <c r="F681" s="6"/>
      <c r="G681" s="6"/>
      <c r="M681" s="69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2">
      <c r="A682" s="6"/>
      <c r="B682" s="6"/>
      <c r="C682" s="6"/>
      <c r="D682" s="6"/>
      <c r="E682" s="6"/>
      <c r="F682" s="6"/>
      <c r="G682" s="6"/>
      <c r="M682" s="69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2">
      <c r="A683" s="6"/>
      <c r="B683" s="6"/>
      <c r="C683" s="6"/>
      <c r="D683" s="6"/>
      <c r="E683" s="6"/>
      <c r="F683" s="6"/>
      <c r="G683" s="6"/>
      <c r="M683" s="69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2">
      <c r="A684" s="6"/>
      <c r="B684" s="6"/>
      <c r="C684" s="6"/>
      <c r="D684" s="6"/>
      <c r="E684" s="6"/>
      <c r="F684" s="6"/>
      <c r="G684" s="6"/>
      <c r="M684" s="69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2">
      <c r="A685" s="6"/>
      <c r="B685" s="6"/>
      <c r="C685" s="6"/>
      <c r="D685" s="6"/>
      <c r="E685" s="6"/>
      <c r="F685" s="6"/>
      <c r="G685" s="6"/>
      <c r="M685" s="69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2">
      <c r="A686" s="6"/>
      <c r="B686" s="6"/>
      <c r="C686" s="6"/>
      <c r="D686" s="6"/>
      <c r="E686" s="6"/>
      <c r="F686" s="6"/>
      <c r="G686" s="6"/>
      <c r="M686" s="69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2">
      <c r="A687" s="6"/>
      <c r="B687" s="6"/>
      <c r="C687" s="6"/>
      <c r="D687" s="6"/>
      <c r="E687" s="6"/>
      <c r="F687" s="6"/>
      <c r="G687" s="6"/>
      <c r="M687" s="69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2">
      <c r="A688" s="6"/>
      <c r="B688" s="6"/>
      <c r="C688" s="6"/>
      <c r="D688" s="6"/>
      <c r="E688" s="6"/>
      <c r="F688" s="6"/>
      <c r="G688" s="6"/>
      <c r="M688" s="69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2">
      <c r="A689" s="6"/>
      <c r="B689" s="6"/>
      <c r="C689" s="6"/>
      <c r="D689" s="6"/>
      <c r="E689" s="6"/>
      <c r="F689" s="6"/>
      <c r="G689" s="6"/>
      <c r="M689" s="69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2">
      <c r="A690" s="6"/>
      <c r="B690" s="6"/>
      <c r="C690" s="6"/>
      <c r="D690" s="6"/>
      <c r="E690" s="6"/>
      <c r="F690" s="6"/>
      <c r="G690" s="6"/>
      <c r="M690" s="69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2">
      <c r="A691" s="6"/>
      <c r="B691" s="6"/>
      <c r="C691" s="6"/>
      <c r="D691" s="6"/>
      <c r="E691" s="6"/>
      <c r="F691" s="6"/>
      <c r="G691" s="6"/>
      <c r="M691" s="69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2">
      <c r="A692" s="6"/>
      <c r="B692" s="6"/>
      <c r="C692" s="6"/>
      <c r="D692" s="6"/>
      <c r="E692" s="6"/>
      <c r="F692" s="6"/>
      <c r="G692" s="6"/>
      <c r="M692" s="69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2">
      <c r="A693" s="6"/>
      <c r="B693" s="6"/>
      <c r="C693" s="6"/>
      <c r="D693" s="6"/>
      <c r="E693" s="6"/>
      <c r="F693" s="6"/>
      <c r="G693" s="6"/>
      <c r="M693" s="69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2">
      <c r="A694" s="6"/>
      <c r="B694" s="6"/>
      <c r="C694" s="6"/>
      <c r="D694" s="6"/>
      <c r="E694" s="6"/>
      <c r="F694" s="6"/>
      <c r="G694" s="6"/>
      <c r="M694" s="69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2">
      <c r="A695" s="6"/>
      <c r="B695" s="6"/>
      <c r="C695" s="6"/>
      <c r="D695" s="6"/>
      <c r="E695" s="6"/>
      <c r="F695" s="6"/>
      <c r="G695" s="6"/>
      <c r="M695" s="69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2">
      <c r="A696" s="6"/>
      <c r="B696" s="6"/>
      <c r="C696" s="6"/>
      <c r="D696" s="6"/>
      <c r="E696" s="6"/>
      <c r="F696" s="6"/>
      <c r="G696" s="6"/>
      <c r="M696" s="69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2">
      <c r="A697" s="6"/>
      <c r="B697" s="6"/>
      <c r="C697" s="6"/>
      <c r="D697" s="6"/>
      <c r="E697" s="6"/>
      <c r="F697" s="6"/>
      <c r="G697" s="6"/>
      <c r="M697" s="69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2">
      <c r="A698" s="6"/>
      <c r="B698" s="6"/>
      <c r="C698" s="6"/>
      <c r="D698" s="6"/>
      <c r="E698" s="6"/>
      <c r="F698" s="6"/>
      <c r="G698" s="6"/>
      <c r="M698" s="69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2">
      <c r="A699" s="6"/>
      <c r="B699" s="6"/>
      <c r="C699" s="6"/>
      <c r="D699" s="6"/>
      <c r="E699" s="6"/>
      <c r="F699" s="6"/>
      <c r="G699" s="6"/>
      <c r="M699" s="69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2">
      <c r="A700" s="6"/>
      <c r="B700" s="6"/>
      <c r="C700" s="6"/>
      <c r="D700" s="6"/>
      <c r="E700" s="6"/>
      <c r="F700" s="6"/>
      <c r="G700" s="6"/>
      <c r="M700" s="69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2">
      <c r="A701" s="6"/>
      <c r="B701" s="6"/>
      <c r="C701" s="6"/>
      <c r="D701" s="6"/>
      <c r="E701" s="6"/>
      <c r="F701" s="6"/>
      <c r="G701" s="6"/>
      <c r="M701" s="69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2">
      <c r="A702" s="6"/>
      <c r="B702" s="6"/>
      <c r="C702" s="6"/>
      <c r="D702" s="6"/>
      <c r="E702" s="6"/>
      <c r="F702" s="6"/>
      <c r="G702" s="6"/>
      <c r="M702" s="69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2">
      <c r="A703" s="6"/>
      <c r="B703" s="6"/>
      <c r="C703" s="6"/>
      <c r="D703" s="6"/>
      <c r="E703" s="6"/>
      <c r="F703" s="6"/>
      <c r="G703" s="6"/>
      <c r="M703" s="69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2">
      <c r="A704" s="6"/>
      <c r="B704" s="6"/>
      <c r="C704" s="6"/>
      <c r="D704" s="6"/>
      <c r="E704" s="6"/>
      <c r="F704" s="6"/>
      <c r="G704" s="6"/>
      <c r="M704" s="69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2">
      <c r="A705" s="6"/>
      <c r="B705" s="6"/>
      <c r="C705" s="6"/>
      <c r="D705" s="6"/>
      <c r="E705" s="6"/>
      <c r="F705" s="6"/>
      <c r="G705" s="6"/>
      <c r="M705" s="69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2">
      <c r="A706" s="6"/>
      <c r="B706" s="6"/>
      <c r="C706" s="6"/>
      <c r="D706" s="6"/>
      <c r="E706" s="6"/>
      <c r="F706" s="6"/>
      <c r="G706" s="6"/>
      <c r="M706" s="69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2">
      <c r="A707" s="6"/>
      <c r="B707" s="6"/>
      <c r="C707" s="6"/>
      <c r="D707" s="6"/>
      <c r="E707" s="6"/>
      <c r="F707" s="6"/>
      <c r="G707" s="6"/>
      <c r="M707" s="69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2">
      <c r="A708" s="6"/>
      <c r="B708" s="6"/>
      <c r="C708" s="6"/>
      <c r="D708" s="6"/>
      <c r="E708" s="6"/>
      <c r="F708" s="6"/>
      <c r="G708" s="6"/>
      <c r="M708" s="69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2">
      <c r="A709" s="6"/>
      <c r="B709" s="6"/>
      <c r="C709" s="6"/>
      <c r="D709" s="6"/>
      <c r="E709" s="6"/>
      <c r="F709" s="6"/>
      <c r="G709" s="6"/>
      <c r="M709" s="69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2">
      <c r="A710" s="6"/>
      <c r="B710" s="6"/>
      <c r="C710" s="6"/>
      <c r="D710" s="6"/>
      <c r="E710" s="6"/>
      <c r="F710" s="6"/>
      <c r="G710" s="6"/>
      <c r="M710" s="69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2">
      <c r="A711" s="6"/>
      <c r="B711" s="6"/>
      <c r="C711" s="6"/>
      <c r="D711" s="6"/>
      <c r="E711" s="6"/>
      <c r="F711" s="6"/>
      <c r="G711" s="6"/>
      <c r="M711" s="69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2">
      <c r="A712" s="6"/>
      <c r="B712" s="6"/>
      <c r="C712" s="6"/>
      <c r="D712" s="6"/>
      <c r="E712" s="6"/>
      <c r="F712" s="6"/>
      <c r="G712" s="6"/>
      <c r="M712" s="69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2">
      <c r="A713" s="6"/>
      <c r="B713" s="6"/>
      <c r="C713" s="6"/>
      <c r="D713" s="6"/>
      <c r="E713" s="6"/>
      <c r="F713" s="6"/>
      <c r="G713" s="6"/>
      <c r="M713" s="69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2">
      <c r="A714" s="6"/>
      <c r="B714" s="6"/>
      <c r="C714" s="6"/>
      <c r="D714" s="6"/>
      <c r="E714" s="6"/>
      <c r="F714" s="6"/>
      <c r="G714" s="6"/>
      <c r="M714" s="69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2">
      <c r="A715" s="6"/>
      <c r="B715" s="6"/>
      <c r="C715" s="6"/>
      <c r="D715" s="6"/>
      <c r="E715" s="6"/>
      <c r="F715" s="6"/>
      <c r="G715" s="6"/>
      <c r="M715" s="69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2">
      <c r="A716" s="6"/>
      <c r="B716" s="6"/>
      <c r="C716" s="6"/>
      <c r="D716" s="6"/>
      <c r="E716" s="6"/>
      <c r="F716" s="6"/>
      <c r="G716" s="6"/>
      <c r="M716" s="69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2">
      <c r="A717" s="6"/>
      <c r="B717" s="6"/>
      <c r="C717" s="6"/>
      <c r="D717" s="6"/>
      <c r="E717" s="6"/>
      <c r="F717" s="6"/>
      <c r="G717" s="6"/>
      <c r="M717" s="69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2">
      <c r="A718" s="6"/>
      <c r="B718" s="6"/>
      <c r="C718" s="6"/>
      <c r="D718" s="6"/>
      <c r="E718" s="6"/>
      <c r="F718" s="6"/>
      <c r="G718" s="6"/>
      <c r="M718" s="69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2">
      <c r="A719" s="6"/>
      <c r="B719" s="6"/>
      <c r="C719" s="6"/>
      <c r="D719" s="6"/>
      <c r="E719" s="6"/>
      <c r="F719" s="6"/>
      <c r="G719" s="6"/>
      <c r="M719" s="69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2">
      <c r="A720" s="6"/>
      <c r="B720" s="6"/>
      <c r="C720" s="6"/>
      <c r="D720" s="6"/>
      <c r="E720" s="6"/>
      <c r="F720" s="6"/>
      <c r="G720" s="6"/>
      <c r="M720" s="69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2">
      <c r="A721" s="6"/>
      <c r="B721" s="6"/>
      <c r="C721" s="6"/>
      <c r="D721" s="6"/>
      <c r="E721" s="6"/>
      <c r="F721" s="6"/>
      <c r="G721" s="6"/>
      <c r="M721" s="69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2">
      <c r="A722" s="6"/>
      <c r="B722" s="6"/>
      <c r="C722" s="6"/>
      <c r="D722" s="6"/>
      <c r="E722" s="6"/>
      <c r="F722" s="6"/>
      <c r="G722" s="6"/>
      <c r="M722" s="69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2">
      <c r="A723" s="6"/>
      <c r="B723" s="6"/>
      <c r="C723" s="6"/>
      <c r="D723" s="6"/>
      <c r="E723" s="6"/>
      <c r="F723" s="6"/>
      <c r="G723" s="6"/>
      <c r="M723" s="69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2">
      <c r="A724" s="6"/>
      <c r="B724" s="6"/>
      <c r="C724" s="6"/>
      <c r="D724" s="6"/>
      <c r="E724" s="6"/>
      <c r="F724" s="6"/>
      <c r="G724" s="6"/>
      <c r="M724" s="69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2">
      <c r="A725" s="6"/>
      <c r="B725" s="6"/>
      <c r="C725" s="6"/>
      <c r="D725" s="6"/>
      <c r="E725" s="6"/>
      <c r="F725" s="6"/>
      <c r="G725" s="6"/>
      <c r="M725" s="69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2">
      <c r="A726" s="6"/>
      <c r="B726" s="6"/>
      <c r="C726" s="6"/>
      <c r="D726" s="6"/>
      <c r="E726" s="6"/>
      <c r="F726" s="6"/>
      <c r="G726" s="6"/>
      <c r="M726" s="69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2">
      <c r="A727" s="6"/>
      <c r="B727" s="6"/>
      <c r="C727" s="6"/>
      <c r="D727" s="6"/>
      <c r="E727" s="6"/>
      <c r="F727" s="6"/>
      <c r="G727" s="6"/>
      <c r="M727" s="69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2">
      <c r="A728" s="6"/>
      <c r="B728" s="6"/>
      <c r="C728" s="6"/>
      <c r="D728" s="6"/>
      <c r="E728" s="6"/>
      <c r="F728" s="6"/>
      <c r="G728" s="6"/>
      <c r="M728" s="69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2">
      <c r="A729" s="6"/>
      <c r="B729" s="6"/>
      <c r="C729" s="6"/>
      <c r="D729" s="6"/>
      <c r="E729" s="6"/>
      <c r="F729" s="6"/>
      <c r="G729" s="6"/>
      <c r="M729" s="69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2">
      <c r="A730" s="6"/>
      <c r="B730" s="6"/>
      <c r="C730" s="6"/>
      <c r="D730" s="6"/>
      <c r="E730" s="6"/>
      <c r="F730" s="6"/>
      <c r="G730" s="6"/>
      <c r="M730" s="69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2">
      <c r="A731" s="6"/>
      <c r="B731" s="6"/>
      <c r="C731" s="6"/>
      <c r="D731" s="6"/>
      <c r="E731" s="6"/>
      <c r="F731" s="6"/>
      <c r="G731" s="6"/>
      <c r="M731" s="69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2">
      <c r="A732" s="6"/>
      <c r="B732" s="6"/>
      <c r="C732" s="6"/>
      <c r="D732" s="6"/>
      <c r="E732" s="6"/>
      <c r="F732" s="6"/>
      <c r="G732" s="6"/>
      <c r="M732" s="69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2">
      <c r="A733" s="6"/>
      <c r="B733" s="6"/>
      <c r="C733" s="6"/>
      <c r="D733" s="6"/>
      <c r="E733" s="6"/>
      <c r="F733" s="6"/>
      <c r="G733" s="6"/>
      <c r="M733" s="69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2">
      <c r="A734" s="6"/>
      <c r="B734" s="6"/>
      <c r="C734" s="6"/>
      <c r="D734" s="6"/>
      <c r="E734" s="6"/>
      <c r="F734" s="6"/>
      <c r="G734" s="6"/>
      <c r="M734" s="69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2">
      <c r="A735" s="6"/>
      <c r="B735" s="6"/>
      <c r="C735" s="6"/>
      <c r="D735" s="6"/>
      <c r="E735" s="6"/>
      <c r="F735" s="6"/>
      <c r="G735" s="6"/>
      <c r="M735" s="69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2">
      <c r="A736" s="6"/>
      <c r="B736" s="6"/>
      <c r="C736" s="6"/>
      <c r="D736" s="6"/>
      <c r="E736" s="6"/>
      <c r="F736" s="6"/>
      <c r="G736" s="6"/>
      <c r="M736" s="69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2">
      <c r="A737" s="6"/>
      <c r="B737" s="6"/>
      <c r="C737" s="6"/>
      <c r="D737" s="6"/>
      <c r="E737" s="6"/>
      <c r="F737" s="6"/>
      <c r="G737" s="6"/>
      <c r="M737" s="69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2">
      <c r="A738" s="6"/>
      <c r="B738" s="6"/>
      <c r="C738" s="6"/>
      <c r="D738" s="6"/>
      <c r="E738" s="6"/>
      <c r="F738" s="6"/>
      <c r="G738" s="6"/>
      <c r="M738" s="69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2">
      <c r="A739" s="6"/>
      <c r="B739" s="6"/>
      <c r="C739" s="6"/>
      <c r="D739" s="6"/>
      <c r="E739" s="6"/>
      <c r="F739" s="6"/>
      <c r="G739" s="6"/>
      <c r="M739" s="69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2">
      <c r="A740" s="6"/>
      <c r="B740" s="6"/>
      <c r="C740" s="6"/>
      <c r="D740" s="6"/>
      <c r="E740" s="6"/>
      <c r="F740" s="6"/>
      <c r="G740" s="6"/>
      <c r="M740" s="69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2">
      <c r="A741" s="6"/>
      <c r="B741" s="6"/>
      <c r="C741" s="6"/>
      <c r="D741" s="6"/>
      <c r="E741" s="6"/>
      <c r="F741" s="6"/>
      <c r="G741" s="6"/>
      <c r="M741" s="69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2">
      <c r="A742" s="6"/>
      <c r="B742" s="6"/>
      <c r="C742" s="6"/>
      <c r="D742" s="6"/>
      <c r="E742" s="6"/>
      <c r="F742" s="6"/>
      <c r="G742" s="6"/>
      <c r="M742" s="69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2">
      <c r="A743" s="6"/>
      <c r="B743" s="6"/>
      <c r="C743" s="6"/>
      <c r="D743" s="6"/>
      <c r="E743" s="6"/>
      <c r="F743" s="6"/>
      <c r="G743" s="6"/>
      <c r="M743" s="69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2">
      <c r="A744" s="6"/>
      <c r="B744" s="6"/>
      <c r="C744" s="6"/>
      <c r="D744" s="6"/>
      <c r="E744" s="6"/>
      <c r="F744" s="6"/>
      <c r="G744" s="6"/>
      <c r="M744" s="69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2">
      <c r="A745" s="6"/>
      <c r="B745" s="6"/>
      <c r="C745" s="6"/>
      <c r="D745" s="6"/>
      <c r="E745" s="6"/>
      <c r="F745" s="6"/>
      <c r="G745" s="6"/>
      <c r="M745" s="69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2">
      <c r="A746" s="6"/>
      <c r="B746" s="6"/>
      <c r="C746" s="6"/>
      <c r="D746" s="6"/>
      <c r="E746" s="6"/>
      <c r="F746" s="6"/>
      <c r="G746" s="6"/>
      <c r="M746" s="69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2">
      <c r="A747" s="6"/>
      <c r="B747" s="6"/>
      <c r="C747" s="6"/>
      <c r="D747" s="6"/>
      <c r="E747" s="6"/>
      <c r="F747" s="6"/>
      <c r="G747" s="6"/>
      <c r="M747" s="69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2">
      <c r="A748" s="6"/>
      <c r="B748" s="6"/>
      <c r="C748" s="6"/>
      <c r="D748" s="6"/>
      <c r="E748" s="6"/>
      <c r="F748" s="6"/>
      <c r="G748" s="6"/>
      <c r="M748" s="69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2">
      <c r="A749" s="6"/>
      <c r="B749" s="6"/>
      <c r="C749" s="6"/>
      <c r="D749" s="6"/>
      <c r="E749" s="6"/>
      <c r="F749" s="6"/>
      <c r="G749" s="6"/>
      <c r="M749" s="69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2">
      <c r="A750" s="6"/>
      <c r="B750" s="6"/>
      <c r="C750" s="6"/>
      <c r="D750" s="6"/>
      <c r="E750" s="6"/>
      <c r="F750" s="6"/>
      <c r="G750" s="6"/>
      <c r="M750" s="69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2">
      <c r="A751" s="6"/>
      <c r="B751" s="6"/>
      <c r="C751" s="6"/>
      <c r="D751" s="6"/>
      <c r="E751" s="6"/>
      <c r="F751" s="6"/>
      <c r="G751" s="6"/>
      <c r="M751" s="69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2">
      <c r="A752" s="6"/>
      <c r="B752" s="6"/>
      <c r="C752" s="6"/>
      <c r="D752" s="6"/>
      <c r="E752" s="6"/>
      <c r="F752" s="6"/>
      <c r="G752" s="6"/>
      <c r="M752" s="69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2">
      <c r="A753" s="6"/>
      <c r="B753" s="6"/>
      <c r="C753" s="6"/>
      <c r="D753" s="6"/>
      <c r="E753" s="6"/>
      <c r="F753" s="6"/>
      <c r="G753" s="6"/>
      <c r="M753" s="69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2">
      <c r="A754" s="6"/>
      <c r="B754" s="6"/>
      <c r="C754" s="6"/>
      <c r="D754" s="6"/>
      <c r="E754" s="6"/>
      <c r="F754" s="6"/>
      <c r="G754" s="6"/>
      <c r="M754" s="69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2">
      <c r="A755" s="6"/>
      <c r="B755" s="6"/>
      <c r="C755" s="6"/>
      <c r="D755" s="6"/>
      <c r="E755" s="6"/>
      <c r="F755" s="6"/>
      <c r="G755" s="6"/>
      <c r="M755" s="69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2">
      <c r="A756" s="6"/>
      <c r="B756" s="6"/>
      <c r="C756" s="6"/>
      <c r="D756" s="6"/>
      <c r="E756" s="6"/>
      <c r="F756" s="6"/>
      <c r="G756" s="6"/>
      <c r="M756" s="69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2">
      <c r="A757" s="6"/>
      <c r="B757" s="6"/>
      <c r="C757" s="6"/>
      <c r="D757" s="6"/>
      <c r="E757" s="6"/>
      <c r="F757" s="6"/>
      <c r="G757" s="6"/>
      <c r="M757" s="69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2">
      <c r="A758" s="6"/>
      <c r="B758" s="6"/>
      <c r="C758" s="6"/>
      <c r="D758" s="6"/>
      <c r="E758" s="6"/>
      <c r="F758" s="6"/>
      <c r="G758" s="6"/>
      <c r="M758" s="69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2">
      <c r="A759" s="6"/>
      <c r="B759" s="6"/>
      <c r="C759" s="6"/>
      <c r="D759" s="6"/>
      <c r="E759" s="6"/>
      <c r="F759" s="6"/>
      <c r="G759" s="6"/>
      <c r="M759" s="69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2">
      <c r="A760" s="6"/>
      <c r="B760" s="6"/>
      <c r="C760" s="6"/>
      <c r="D760" s="6"/>
      <c r="E760" s="6"/>
      <c r="F760" s="6"/>
      <c r="G760" s="6"/>
      <c r="M760" s="69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2">
      <c r="A761" s="6"/>
      <c r="B761" s="6"/>
      <c r="C761" s="6"/>
      <c r="D761" s="6"/>
      <c r="E761" s="6"/>
      <c r="F761" s="6"/>
      <c r="G761" s="6"/>
      <c r="M761" s="69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2">
      <c r="A762" s="6"/>
      <c r="B762" s="6"/>
      <c r="C762" s="6"/>
      <c r="D762" s="6"/>
      <c r="E762" s="6"/>
      <c r="F762" s="6"/>
      <c r="G762" s="6"/>
      <c r="M762" s="69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2">
      <c r="A763" s="6"/>
      <c r="B763" s="6"/>
      <c r="C763" s="6"/>
      <c r="D763" s="6"/>
      <c r="E763" s="6"/>
      <c r="F763" s="6"/>
      <c r="G763" s="6"/>
      <c r="M763" s="69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2">
      <c r="A764" s="6"/>
      <c r="B764" s="6"/>
      <c r="C764" s="6"/>
      <c r="D764" s="6"/>
      <c r="E764" s="6"/>
      <c r="F764" s="6"/>
      <c r="G764" s="6"/>
      <c r="M764" s="69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2">
      <c r="A765" s="6"/>
      <c r="B765" s="6"/>
      <c r="C765" s="6"/>
      <c r="D765" s="6"/>
      <c r="E765" s="6"/>
      <c r="F765" s="6"/>
      <c r="G765" s="6"/>
      <c r="M765" s="69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2">
      <c r="A766" s="6"/>
      <c r="B766" s="6"/>
      <c r="C766" s="6"/>
      <c r="D766" s="6"/>
      <c r="E766" s="6"/>
      <c r="F766" s="6"/>
      <c r="G766" s="6"/>
      <c r="M766" s="69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2">
      <c r="A767" s="6"/>
      <c r="B767" s="6"/>
      <c r="C767" s="6"/>
      <c r="D767" s="6"/>
      <c r="E767" s="6"/>
      <c r="F767" s="6"/>
      <c r="G767" s="6"/>
      <c r="M767" s="69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2">
      <c r="A768" s="6"/>
      <c r="B768" s="6"/>
      <c r="C768" s="6"/>
      <c r="D768" s="6"/>
      <c r="E768" s="6"/>
      <c r="F768" s="6"/>
      <c r="G768" s="6"/>
      <c r="M768" s="69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2">
      <c r="A769" s="6"/>
      <c r="B769" s="6"/>
      <c r="C769" s="6"/>
      <c r="D769" s="6"/>
      <c r="E769" s="6"/>
      <c r="F769" s="6"/>
      <c r="G769" s="6"/>
      <c r="M769" s="69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2">
      <c r="A770" s="6"/>
      <c r="B770" s="6"/>
      <c r="C770" s="6"/>
      <c r="D770" s="6"/>
      <c r="E770" s="6"/>
      <c r="F770" s="6"/>
      <c r="G770" s="6"/>
      <c r="M770" s="69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2">
      <c r="A771" s="6"/>
      <c r="B771" s="6"/>
      <c r="C771" s="6"/>
      <c r="D771" s="6"/>
      <c r="E771" s="6"/>
      <c r="F771" s="6"/>
      <c r="G771" s="6"/>
      <c r="M771" s="69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2">
      <c r="A772" s="6"/>
      <c r="B772" s="6"/>
      <c r="C772" s="6"/>
      <c r="D772" s="6"/>
      <c r="E772" s="6"/>
      <c r="F772" s="6"/>
      <c r="G772" s="6"/>
      <c r="M772" s="69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2">
      <c r="A773" s="6"/>
      <c r="B773" s="6"/>
      <c r="C773" s="6"/>
      <c r="D773" s="6"/>
      <c r="E773" s="6"/>
      <c r="F773" s="6"/>
      <c r="G773" s="6"/>
      <c r="M773" s="69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2">
      <c r="A774" s="6"/>
      <c r="B774" s="6"/>
      <c r="C774" s="6"/>
      <c r="D774" s="6"/>
      <c r="E774" s="6"/>
      <c r="F774" s="6"/>
      <c r="G774" s="6"/>
      <c r="M774" s="69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2">
      <c r="A775" s="6"/>
      <c r="B775" s="6"/>
      <c r="C775" s="6"/>
      <c r="D775" s="6"/>
      <c r="E775" s="6"/>
      <c r="F775" s="6"/>
      <c r="G775" s="6"/>
      <c r="M775" s="69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2">
      <c r="A776" s="6"/>
      <c r="B776" s="6"/>
      <c r="C776" s="6"/>
      <c r="D776" s="6"/>
      <c r="E776" s="6"/>
      <c r="F776" s="6"/>
      <c r="G776" s="6"/>
      <c r="M776" s="69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2">
      <c r="A777" s="6"/>
      <c r="B777" s="6"/>
      <c r="C777" s="6"/>
      <c r="D777" s="6"/>
      <c r="E777" s="6"/>
      <c r="F777" s="6"/>
      <c r="G777" s="6"/>
      <c r="M777" s="69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2">
      <c r="A778" s="6"/>
      <c r="B778" s="6"/>
      <c r="C778" s="6"/>
      <c r="D778" s="6"/>
      <c r="E778" s="6"/>
      <c r="F778" s="6"/>
      <c r="G778" s="6"/>
      <c r="M778" s="69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2">
      <c r="A779" s="6"/>
      <c r="B779" s="6"/>
      <c r="C779" s="6"/>
      <c r="D779" s="6"/>
      <c r="E779" s="6"/>
      <c r="F779" s="6"/>
      <c r="G779" s="6"/>
      <c r="M779" s="69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2">
      <c r="A780" s="6"/>
      <c r="B780" s="6"/>
      <c r="C780" s="6"/>
      <c r="D780" s="6"/>
      <c r="E780" s="6"/>
      <c r="F780" s="6"/>
      <c r="G780" s="6"/>
      <c r="M780" s="69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2">
      <c r="A781" s="6"/>
      <c r="B781" s="6"/>
      <c r="C781" s="6"/>
      <c r="D781" s="6"/>
      <c r="E781" s="6"/>
      <c r="F781" s="6"/>
      <c r="G781" s="6"/>
      <c r="M781" s="69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2">
      <c r="A782" s="6"/>
      <c r="B782" s="6"/>
      <c r="C782" s="6"/>
      <c r="D782" s="6"/>
      <c r="E782" s="6"/>
      <c r="F782" s="6"/>
      <c r="G782" s="6"/>
      <c r="M782" s="69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2">
      <c r="A783" s="6"/>
      <c r="B783" s="6"/>
      <c r="C783" s="6"/>
      <c r="D783" s="6"/>
      <c r="E783" s="6"/>
      <c r="F783" s="6"/>
      <c r="G783" s="6"/>
      <c r="M783" s="69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2">
      <c r="A784" s="6"/>
      <c r="B784" s="6"/>
      <c r="C784" s="6"/>
      <c r="D784" s="6"/>
      <c r="E784" s="6"/>
      <c r="F784" s="6"/>
      <c r="G784" s="6"/>
      <c r="M784" s="69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2">
      <c r="A785" s="6"/>
      <c r="B785" s="6"/>
      <c r="C785" s="6"/>
      <c r="D785" s="6"/>
      <c r="E785" s="6"/>
      <c r="F785" s="6"/>
      <c r="G785" s="6"/>
      <c r="M785" s="69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2">
      <c r="A786" s="6"/>
      <c r="B786" s="6"/>
      <c r="C786" s="6"/>
      <c r="D786" s="6"/>
      <c r="E786" s="6"/>
      <c r="F786" s="6"/>
      <c r="G786" s="6"/>
      <c r="M786" s="69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2">
      <c r="A787" s="6"/>
      <c r="B787" s="6"/>
      <c r="C787" s="6"/>
      <c r="D787" s="6"/>
      <c r="E787" s="6"/>
      <c r="F787" s="6"/>
      <c r="G787" s="6"/>
      <c r="M787" s="69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2">
      <c r="A788" s="6"/>
      <c r="B788" s="6"/>
      <c r="C788" s="6"/>
      <c r="D788" s="6"/>
      <c r="E788" s="6"/>
      <c r="F788" s="6"/>
      <c r="G788" s="6"/>
      <c r="M788" s="69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2">
      <c r="A789" s="6"/>
      <c r="B789" s="6"/>
      <c r="C789" s="6"/>
      <c r="D789" s="6"/>
      <c r="E789" s="6"/>
      <c r="F789" s="6"/>
      <c r="G789" s="6"/>
      <c r="M789" s="69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2">
      <c r="A790" s="6"/>
      <c r="B790" s="6"/>
      <c r="C790" s="6"/>
      <c r="D790" s="6"/>
      <c r="E790" s="6"/>
      <c r="F790" s="6"/>
      <c r="G790" s="6"/>
      <c r="M790" s="69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2">
      <c r="A791" s="6"/>
      <c r="B791" s="6"/>
      <c r="C791" s="6"/>
      <c r="D791" s="6"/>
      <c r="E791" s="6"/>
      <c r="F791" s="6"/>
      <c r="G791" s="6"/>
      <c r="M791" s="69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2">
      <c r="A792" s="6"/>
      <c r="B792" s="6"/>
      <c r="C792" s="6"/>
      <c r="D792" s="6"/>
      <c r="E792" s="6"/>
      <c r="F792" s="6"/>
      <c r="G792" s="6"/>
      <c r="M792" s="69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2">
      <c r="A793" s="6"/>
      <c r="B793" s="6"/>
      <c r="C793" s="6"/>
      <c r="D793" s="6"/>
      <c r="E793" s="6"/>
      <c r="F793" s="6"/>
      <c r="G793" s="6"/>
      <c r="M793" s="69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2">
      <c r="A794" s="6"/>
      <c r="B794" s="6"/>
      <c r="C794" s="6"/>
      <c r="D794" s="6"/>
      <c r="E794" s="6"/>
      <c r="F794" s="6"/>
      <c r="G794" s="6"/>
      <c r="M794" s="69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2">
      <c r="A795" s="6"/>
      <c r="B795" s="6"/>
      <c r="C795" s="6"/>
      <c r="D795" s="6"/>
      <c r="E795" s="6"/>
      <c r="F795" s="6"/>
      <c r="G795" s="6"/>
      <c r="M795" s="69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2">
      <c r="A796" s="6"/>
      <c r="B796" s="6"/>
      <c r="C796" s="6"/>
      <c r="D796" s="6"/>
      <c r="E796" s="6"/>
      <c r="F796" s="6"/>
      <c r="G796" s="6"/>
      <c r="M796" s="69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2">
      <c r="A797" s="6"/>
      <c r="B797" s="6"/>
      <c r="C797" s="6"/>
      <c r="D797" s="6"/>
      <c r="E797" s="6"/>
      <c r="F797" s="6"/>
      <c r="G797" s="6"/>
      <c r="M797" s="69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2">
      <c r="A798" s="6"/>
      <c r="B798" s="6"/>
      <c r="C798" s="6"/>
      <c r="D798" s="6"/>
      <c r="E798" s="6"/>
      <c r="F798" s="6"/>
      <c r="G798" s="6"/>
      <c r="M798" s="69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2">
      <c r="A799" s="6"/>
      <c r="B799" s="6"/>
      <c r="C799" s="6"/>
      <c r="D799" s="6"/>
      <c r="E799" s="6"/>
      <c r="F799" s="6"/>
      <c r="G799" s="6"/>
      <c r="M799" s="69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2">
      <c r="A800" s="6"/>
      <c r="B800" s="6"/>
      <c r="C800" s="6"/>
      <c r="D800" s="6"/>
      <c r="E800" s="6"/>
      <c r="F800" s="6"/>
      <c r="G800" s="6"/>
      <c r="M800" s="69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2">
      <c r="A801" s="6"/>
      <c r="B801" s="6"/>
      <c r="C801" s="6"/>
      <c r="D801" s="6"/>
      <c r="E801" s="6"/>
      <c r="F801" s="6"/>
      <c r="G801" s="6"/>
      <c r="M801" s="69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2">
      <c r="A802" s="6"/>
      <c r="B802" s="6"/>
      <c r="C802" s="6"/>
      <c r="D802" s="6"/>
      <c r="E802" s="6"/>
      <c r="F802" s="6"/>
      <c r="G802" s="6"/>
      <c r="M802" s="69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2">
      <c r="A803" s="6"/>
      <c r="B803" s="6"/>
      <c r="C803" s="6"/>
      <c r="D803" s="6"/>
      <c r="E803" s="6"/>
      <c r="F803" s="6"/>
      <c r="G803" s="6"/>
      <c r="M803" s="69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2">
      <c r="A804" s="6"/>
      <c r="B804" s="6"/>
      <c r="C804" s="6"/>
      <c r="D804" s="6"/>
      <c r="E804" s="6"/>
      <c r="F804" s="6"/>
      <c r="G804" s="6"/>
      <c r="M804" s="69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2">
      <c r="A805" s="6"/>
      <c r="B805" s="6"/>
      <c r="C805" s="6"/>
      <c r="D805" s="6"/>
      <c r="E805" s="6"/>
      <c r="F805" s="6"/>
      <c r="G805" s="6"/>
      <c r="M805" s="69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2">
      <c r="A806" s="6"/>
      <c r="B806" s="6"/>
      <c r="C806" s="6"/>
      <c r="D806" s="6"/>
      <c r="E806" s="6"/>
      <c r="F806" s="6"/>
      <c r="G806" s="6"/>
      <c r="M806" s="69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2">
      <c r="A807" s="6"/>
      <c r="B807" s="6"/>
      <c r="C807" s="6"/>
      <c r="D807" s="6"/>
      <c r="E807" s="6"/>
      <c r="F807" s="6"/>
      <c r="G807" s="6"/>
      <c r="M807" s="69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2">
      <c r="A808" s="6"/>
      <c r="B808" s="6"/>
      <c r="C808" s="6"/>
      <c r="D808" s="6"/>
      <c r="E808" s="6"/>
      <c r="F808" s="6"/>
      <c r="G808" s="6"/>
      <c r="M808" s="69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2">
      <c r="A809" s="6"/>
      <c r="B809" s="6"/>
      <c r="C809" s="6"/>
      <c r="D809" s="6"/>
      <c r="E809" s="6"/>
      <c r="F809" s="6"/>
      <c r="G809" s="6"/>
      <c r="M809" s="69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2">
      <c r="A810" s="6"/>
      <c r="B810" s="6"/>
      <c r="C810" s="6"/>
      <c r="D810" s="6"/>
      <c r="E810" s="6"/>
      <c r="F810" s="6"/>
      <c r="G810" s="6"/>
      <c r="M810" s="69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2">
      <c r="A811" s="6"/>
      <c r="B811" s="6"/>
      <c r="C811" s="6"/>
      <c r="D811" s="6"/>
      <c r="E811" s="6"/>
      <c r="F811" s="6"/>
      <c r="G811" s="6"/>
      <c r="M811" s="69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2">
      <c r="A812" s="6"/>
      <c r="B812" s="6"/>
      <c r="C812" s="6"/>
      <c r="D812" s="6"/>
      <c r="E812" s="6"/>
      <c r="F812" s="6"/>
      <c r="G812" s="6"/>
      <c r="M812" s="69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2">
      <c r="A813" s="6"/>
      <c r="B813" s="6"/>
      <c r="C813" s="6"/>
      <c r="D813" s="6"/>
      <c r="E813" s="6"/>
      <c r="F813" s="6"/>
      <c r="G813" s="6"/>
      <c r="M813" s="69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2">
      <c r="A814" s="6"/>
      <c r="B814" s="6"/>
      <c r="C814" s="6"/>
      <c r="D814" s="6"/>
      <c r="E814" s="6"/>
      <c r="F814" s="6"/>
      <c r="G814" s="6"/>
      <c r="M814" s="69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2">
      <c r="A815" s="6"/>
      <c r="B815" s="6"/>
      <c r="C815" s="6"/>
      <c r="D815" s="6"/>
      <c r="E815" s="6"/>
      <c r="F815" s="6"/>
      <c r="G815" s="6"/>
      <c r="M815" s="69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2">
      <c r="A816" s="6"/>
      <c r="B816" s="6"/>
      <c r="C816" s="6"/>
      <c r="D816" s="6"/>
      <c r="E816" s="6"/>
      <c r="F816" s="6"/>
      <c r="G816" s="6"/>
      <c r="M816" s="69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2">
      <c r="A817" s="6"/>
      <c r="B817" s="6"/>
      <c r="C817" s="6"/>
      <c r="D817" s="6"/>
      <c r="E817" s="6"/>
      <c r="F817" s="6"/>
      <c r="G817" s="6"/>
      <c r="M817" s="69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2">
      <c r="A818" s="6"/>
      <c r="B818" s="6"/>
      <c r="C818" s="6"/>
      <c r="D818" s="6"/>
      <c r="E818" s="6"/>
      <c r="F818" s="6"/>
      <c r="G818" s="6"/>
      <c r="M818" s="69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2">
      <c r="A819" s="6"/>
      <c r="B819" s="6"/>
      <c r="C819" s="6"/>
      <c r="D819" s="6"/>
      <c r="E819" s="6"/>
      <c r="F819" s="6"/>
      <c r="G819" s="6"/>
      <c r="M819" s="69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2">
      <c r="A820" s="6"/>
      <c r="B820" s="6"/>
      <c r="C820" s="6"/>
      <c r="D820" s="6"/>
      <c r="E820" s="6"/>
      <c r="F820" s="6"/>
      <c r="G820" s="6"/>
      <c r="M820" s="69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2">
      <c r="A821" s="6"/>
      <c r="B821" s="6"/>
      <c r="C821" s="6"/>
      <c r="D821" s="6"/>
      <c r="E821" s="6"/>
      <c r="F821" s="6"/>
      <c r="G821" s="6"/>
      <c r="M821" s="69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2">
      <c r="A822" s="6"/>
      <c r="B822" s="6"/>
      <c r="C822" s="6"/>
      <c r="D822" s="6"/>
      <c r="E822" s="6"/>
      <c r="F822" s="6"/>
      <c r="G822" s="6"/>
      <c r="M822" s="69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2">
      <c r="A823" s="6"/>
      <c r="B823" s="6"/>
      <c r="C823" s="6"/>
      <c r="D823" s="6"/>
      <c r="E823" s="6"/>
      <c r="F823" s="6"/>
      <c r="G823" s="6"/>
      <c r="M823" s="69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2">
      <c r="A824" s="6"/>
      <c r="B824" s="6"/>
      <c r="C824" s="6"/>
      <c r="D824" s="6"/>
      <c r="E824" s="6"/>
      <c r="F824" s="6"/>
      <c r="G824" s="6"/>
      <c r="M824" s="69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2">
      <c r="A825" s="6"/>
      <c r="B825" s="6"/>
      <c r="C825" s="6"/>
      <c r="D825" s="6"/>
      <c r="E825" s="6"/>
      <c r="F825" s="6"/>
      <c r="G825" s="6"/>
      <c r="M825" s="69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2">
      <c r="A826" s="6"/>
      <c r="B826" s="6"/>
      <c r="C826" s="6"/>
      <c r="D826" s="6"/>
      <c r="E826" s="6"/>
      <c r="F826" s="6"/>
      <c r="G826" s="6"/>
      <c r="M826" s="69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2">
      <c r="A827" s="6"/>
      <c r="B827" s="6"/>
      <c r="C827" s="6"/>
      <c r="D827" s="6"/>
      <c r="E827" s="6"/>
      <c r="F827" s="6"/>
      <c r="G827" s="6"/>
      <c r="M827" s="69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2">
      <c r="A828" s="6"/>
      <c r="B828" s="6"/>
      <c r="C828" s="6"/>
      <c r="D828" s="6"/>
      <c r="E828" s="6"/>
      <c r="F828" s="6"/>
      <c r="G828" s="6"/>
      <c r="M828" s="69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2">
      <c r="A829" s="6"/>
      <c r="B829" s="6"/>
      <c r="C829" s="6"/>
      <c r="D829" s="6"/>
      <c r="E829" s="6"/>
      <c r="F829" s="6"/>
      <c r="G829" s="6"/>
      <c r="M829" s="69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2">
      <c r="A830" s="6"/>
      <c r="B830" s="6"/>
      <c r="C830" s="6"/>
      <c r="D830" s="6"/>
      <c r="E830" s="6"/>
      <c r="F830" s="6"/>
      <c r="G830" s="6"/>
      <c r="M830" s="69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2">
      <c r="A831" s="6"/>
      <c r="B831" s="6"/>
      <c r="C831" s="6"/>
      <c r="D831" s="6"/>
      <c r="E831" s="6"/>
      <c r="F831" s="6"/>
      <c r="G831" s="6"/>
      <c r="M831" s="69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2">
      <c r="A832" s="6"/>
      <c r="B832" s="6"/>
      <c r="C832" s="6"/>
      <c r="D832" s="6"/>
      <c r="E832" s="6"/>
      <c r="F832" s="6"/>
      <c r="G832" s="6"/>
      <c r="M832" s="69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2">
      <c r="A833" s="6"/>
      <c r="B833" s="6"/>
      <c r="C833" s="6"/>
      <c r="D833" s="6"/>
      <c r="E833" s="6"/>
      <c r="F833" s="6"/>
      <c r="G833" s="6"/>
      <c r="M833" s="69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2">
      <c r="A834" s="6"/>
      <c r="B834" s="6"/>
      <c r="C834" s="6"/>
      <c r="D834" s="6"/>
      <c r="E834" s="6"/>
      <c r="F834" s="6"/>
      <c r="G834" s="6"/>
      <c r="M834" s="69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2">
      <c r="A835" s="6"/>
      <c r="B835" s="6"/>
      <c r="C835" s="6"/>
      <c r="D835" s="6"/>
      <c r="E835" s="6"/>
      <c r="F835" s="6"/>
      <c r="G835" s="6"/>
      <c r="M835" s="69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2">
      <c r="A836" s="6"/>
      <c r="B836" s="6"/>
      <c r="C836" s="6"/>
      <c r="D836" s="6"/>
      <c r="E836" s="6"/>
      <c r="F836" s="6"/>
      <c r="G836" s="6"/>
      <c r="M836" s="69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2">
      <c r="A837" s="6"/>
      <c r="B837" s="6"/>
      <c r="C837" s="6"/>
      <c r="D837" s="6"/>
      <c r="E837" s="6"/>
      <c r="F837" s="6"/>
      <c r="G837" s="6"/>
      <c r="M837" s="69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2">
      <c r="A838" s="6"/>
      <c r="B838" s="6"/>
      <c r="C838" s="6"/>
      <c r="D838" s="6"/>
      <c r="E838" s="6"/>
      <c r="F838" s="6"/>
      <c r="G838" s="6"/>
      <c r="M838" s="69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2">
      <c r="A839" s="6"/>
      <c r="B839" s="6"/>
      <c r="C839" s="6"/>
      <c r="D839" s="6"/>
      <c r="E839" s="6"/>
      <c r="F839" s="6"/>
      <c r="G839" s="6"/>
      <c r="M839" s="69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2">
      <c r="A840" s="6"/>
      <c r="B840" s="6"/>
      <c r="C840" s="6"/>
      <c r="D840" s="6"/>
      <c r="E840" s="6"/>
      <c r="F840" s="6"/>
      <c r="G840" s="6"/>
      <c r="M840" s="69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2">
      <c r="A841" s="6"/>
      <c r="B841" s="6"/>
      <c r="C841" s="6"/>
      <c r="D841" s="6"/>
      <c r="E841" s="6"/>
      <c r="F841" s="6"/>
      <c r="G841" s="6"/>
      <c r="M841" s="69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2">
      <c r="A842" s="6"/>
      <c r="B842" s="6"/>
      <c r="C842" s="6"/>
      <c r="D842" s="6"/>
      <c r="E842" s="6"/>
      <c r="F842" s="6"/>
      <c r="G842" s="6"/>
      <c r="M842" s="69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2">
      <c r="A843" s="6"/>
      <c r="B843" s="6"/>
      <c r="C843" s="6"/>
      <c r="D843" s="6"/>
      <c r="E843" s="6"/>
      <c r="F843" s="6"/>
      <c r="G843" s="6"/>
      <c r="M843" s="69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2">
      <c r="A844" s="6"/>
      <c r="B844" s="6"/>
      <c r="C844" s="6"/>
      <c r="D844" s="6"/>
      <c r="E844" s="6"/>
      <c r="F844" s="6"/>
      <c r="G844" s="6"/>
      <c r="M844" s="69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2">
      <c r="A845" s="6"/>
      <c r="B845" s="6"/>
      <c r="C845" s="6"/>
      <c r="D845" s="6"/>
      <c r="E845" s="6"/>
      <c r="F845" s="6"/>
      <c r="G845" s="6"/>
      <c r="M845" s="69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2">
      <c r="A846" s="6"/>
      <c r="B846" s="6"/>
      <c r="C846" s="6"/>
      <c r="D846" s="6"/>
      <c r="E846" s="6"/>
      <c r="F846" s="6"/>
      <c r="G846" s="6"/>
      <c r="M846" s="69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2">
      <c r="A847" s="6"/>
      <c r="B847" s="6"/>
      <c r="C847" s="6"/>
      <c r="D847" s="6"/>
      <c r="E847" s="6"/>
      <c r="F847" s="6"/>
      <c r="G847" s="6"/>
      <c r="M847" s="69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2">
      <c r="A848" s="6"/>
      <c r="B848" s="6"/>
      <c r="C848" s="6"/>
      <c r="D848" s="6"/>
      <c r="E848" s="6"/>
      <c r="F848" s="6"/>
      <c r="G848" s="6"/>
      <c r="M848" s="69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2">
      <c r="A849" s="6"/>
      <c r="B849" s="6"/>
      <c r="C849" s="6"/>
      <c r="D849" s="6"/>
      <c r="E849" s="6"/>
      <c r="F849" s="6"/>
      <c r="G849" s="6"/>
      <c r="M849" s="69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2">
      <c r="A850" s="6"/>
      <c r="B850" s="6"/>
      <c r="C850" s="6"/>
      <c r="D850" s="6"/>
      <c r="E850" s="6"/>
      <c r="F850" s="6"/>
      <c r="G850" s="6"/>
      <c r="M850" s="69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2">
      <c r="A851" s="6"/>
      <c r="B851" s="6"/>
      <c r="C851" s="6"/>
      <c r="D851" s="6"/>
      <c r="E851" s="6"/>
      <c r="F851" s="6"/>
      <c r="G851" s="6"/>
      <c r="M851" s="69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2">
      <c r="A852" s="6"/>
      <c r="B852" s="6"/>
      <c r="C852" s="6"/>
      <c r="D852" s="6"/>
      <c r="E852" s="6"/>
      <c r="F852" s="6"/>
      <c r="G852" s="6"/>
      <c r="M852" s="69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2">
      <c r="A853" s="6"/>
      <c r="B853" s="6"/>
      <c r="C853" s="6"/>
      <c r="D853" s="6"/>
      <c r="E853" s="6"/>
      <c r="F853" s="6"/>
      <c r="G853" s="6"/>
      <c r="M853" s="69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2">
      <c r="A854" s="6"/>
      <c r="B854" s="6"/>
      <c r="C854" s="6"/>
      <c r="D854" s="6"/>
      <c r="E854" s="6"/>
      <c r="F854" s="6"/>
      <c r="G854" s="6"/>
      <c r="M854" s="69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2">
      <c r="A855" s="6"/>
      <c r="B855" s="6"/>
      <c r="C855" s="6"/>
      <c r="D855" s="6"/>
      <c r="E855" s="6"/>
      <c r="F855" s="6"/>
      <c r="G855" s="6"/>
      <c r="M855" s="69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2">
      <c r="A856" s="6"/>
      <c r="B856" s="6"/>
      <c r="C856" s="6"/>
      <c r="D856" s="6"/>
      <c r="E856" s="6"/>
      <c r="F856" s="6"/>
      <c r="G856" s="6"/>
      <c r="M856" s="69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2">
      <c r="A857" s="6"/>
      <c r="B857" s="6"/>
      <c r="C857" s="6"/>
      <c r="D857" s="6"/>
      <c r="E857" s="6"/>
      <c r="F857" s="6"/>
      <c r="G857" s="6"/>
      <c r="M857" s="69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2">
      <c r="A858" s="6"/>
      <c r="B858" s="6"/>
      <c r="C858" s="6"/>
      <c r="D858" s="6"/>
      <c r="E858" s="6"/>
      <c r="F858" s="6"/>
      <c r="G858" s="6"/>
      <c r="M858" s="69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2">
      <c r="A859" s="6"/>
      <c r="B859" s="6"/>
      <c r="C859" s="6"/>
      <c r="D859" s="6"/>
      <c r="E859" s="6"/>
      <c r="F859" s="6"/>
      <c r="G859" s="6"/>
      <c r="M859" s="69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2">
      <c r="A860" s="6"/>
      <c r="B860" s="6"/>
      <c r="C860" s="6"/>
      <c r="D860" s="6"/>
      <c r="E860" s="6"/>
      <c r="F860" s="6"/>
      <c r="G860" s="6"/>
      <c r="M860" s="69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2">
      <c r="A861" s="6"/>
      <c r="B861" s="6"/>
      <c r="C861" s="6"/>
      <c r="D861" s="6"/>
      <c r="E861" s="6"/>
      <c r="F861" s="6"/>
      <c r="G861" s="6"/>
      <c r="M861" s="69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2">
      <c r="A862" s="6"/>
      <c r="B862" s="6"/>
      <c r="C862" s="6"/>
      <c r="D862" s="6"/>
      <c r="E862" s="6"/>
      <c r="F862" s="6"/>
      <c r="G862" s="6"/>
      <c r="M862" s="69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2">
      <c r="A863" s="6"/>
      <c r="B863" s="6"/>
      <c r="C863" s="6"/>
      <c r="D863" s="6"/>
      <c r="E863" s="6"/>
      <c r="F863" s="6"/>
      <c r="G863" s="6"/>
      <c r="M863" s="69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2">
      <c r="A864" s="6"/>
      <c r="B864" s="6"/>
      <c r="C864" s="6"/>
      <c r="D864" s="6"/>
      <c r="E864" s="6"/>
      <c r="F864" s="6"/>
      <c r="G864" s="6"/>
      <c r="M864" s="69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2">
      <c r="A865" s="6"/>
      <c r="B865" s="6"/>
      <c r="C865" s="6"/>
      <c r="D865" s="6"/>
      <c r="E865" s="6"/>
      <c r="F865" s="6"/>
      <c r="G865" s="6"/>
      <c r="M865" s="69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2">
      <c r="A866" s="6"/>
      <c r="B866" s="6"/>
      <c r="C866" s="6"/>
      <c r="D866" s="6"/>
      <c r="E866" s="6"/>
      <c r="F866" s="6"/>
      <c r="G866" s="6"/>
      <c r="M866" s="69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2">
      <c r="A867" s="6"/>
      <c r="B867" s="6"/>
      <c r="C867" s="6"/>
      <c r="D867" s="6"/>
      <c r="E867" s="6"/>
      <c r="F867" s="6"/>
      <c r="G867" s="6"/>
      <c r="M867" s="69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2">
      <c r="A868" s="6"/>
      <c r="B868" s="6"/>
      <c r="C868" s="6"/>
      <c r="D868" s="6"/>
      <c r="E868" s="6"/>
      <c r="F868" s="6"/>
      <c r="G868" s="6"/>
      <c r="M868" s="69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2">
      <c r="A869" s="6"/>
      <c r="B869" s="6"/>
      <c r="C869" s="6"/>
      <c r="D869" s="6"/>
      <c r="E869" s="6"/>
      <c r="F869" s="6"/>
      <c r="G869" s="6"/>
      <c r="M869" s="69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2">
      <c r="A870" s="6"/>
      <c r="B870" s="6"/>
      <c r="C870" s="6"/>
      <c r="D870" s="6"/>
      <c r="E870" s="6"/>
      <c r="F870" s="6"/>
      <c r="G870" s="6"/>
      <c r="M870" s="69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2">
      <c r="A871" s="6"/>
      <c r="B871" s="6"/>
      <c r="C871" s="6"/>
      <c r="D871" s="6"/>
      <c r="E871" s="6"/>
      <c r="F871" s="6"/>
      <c r="G871" s="6"/>
      <c r="M871" s="69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2">
      <c r="A872" s="6"/>
      <c r="B872" s="6"/>
      <c r="C872" s="6"/>
      <c r="D872" s="6"/>
      <c r="E872" s="6"/>
      <c r="F872" s="6"/>
      <c r="G872" s="6"/>
      <c r="M872" s="69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2">
      <c r="A873" s="6"/>
      <c r="B873" s="6"/>
      <c r="C873" s="6"/>
      <c r="D873" s="6"/>
      <c r="E873" s="6"/>
      <c r="F873" s="6"/>
      <c r="G873" s="6"/>
      <c r="M873" s="69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2">
      <c r="A874" s="6"/>
      <c r="B874" s="6"/>
      <c r="C874" s="6"/>
      <c r="D874" s="6"/>
      <c r="E874" s="6"/>
      <c r="F874" s="6"/>
      <c r="G874" s="6"/>
      <c r="M874" s="69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2">
      <c r="A875" s="6"/>
      <c r="B875" s="6"/>
      <c r="C875" s="6"/>
      <c r="D875" s="6"/>
      <c r="E875" s="6"/>
      <c r="F875" s="6"/>
      <c r="G875" s="6"/>
      <c r="M875" s="69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2">
      <c r="A876" s="6"/>
      <c r="B876" s="6"/>
      <c r="C876" s="6"/>
      <c r="D876" s="6"/>
      <c r="E876" s="6"/>
      <c r="F876" s="6"/>
      <c r="G876" s="6"/>
      <c r="M876" s="69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2">
      <c r="A877" s="6"/>
      <c r="B877" s="6"/>
      <c r="C877" s="6"/>
      <c r="D877" s="6"/>
      <c r="E877" s="6"/>
      <c r="F877" s="6"/>
      <c r="G877" s="6"/>
      <c r="M877" s="69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2">
      <c r="A878" s="6"/>
      <c r="B878" s="6"/>
      <c r="C878" s="6"/>
      <c r="D878" s="6"/>
      <c r="E878" s="6"/>
      <c r="F878" s="6"/>
      <c r="G878" s="6"/>
      <c r="M878" s="69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2">
      <c r="A879" s="6"/>
      <c r="B879" s="6"/>
      <c r="C879" s="6"/>
      <c r="D879" s="6"/>
      <c r="E879" s="6"/>
      <c r="F879" s="6"/>
      <c r="G879" s="6"/>
      <c r="M879" s="69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2">
      <c r="A880" s="6"/>
      <c r="B880" s="6"/>
      <c r="C880" s="6"/>
      <c r="D880" s="6"/>
      <c r="E880" s="6"/>
      <c r="F880" s="6"/>
      <c r="G880" s="6"/>
      <c r="M880" s="69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2">
      <c r="A881" s="6"/>
      <c r="B881" s="6"/>
      <c r="C881" s="6"/>
      <c r="D881" s="6"/>
      <c r="E881" s="6"/>
      <c r="F881" s="6"/>
      <c r="G881" s="6"/>
      <c r="M881" s="69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2">
      <c r="A882" s="6"/>
      <c r="B882" s="6"/>
      <c r="C882" s="6"/>
      <c r="D882" s="6"/>
      <c r="E882" s="6"/>
      <c r="F882" s="6"/>
      <c r="G882" s="6"/>
      <c r="M882" s="69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2">
      <c r="A883" s="6"/>
      <c r="B883" s="6"/>
      <c r="C883" s="6"/>
      <c r="D883" s="6"/>
      <c r="E883" s="6"/>
      <c r="F883" s="6"/>
      <c r="G883" s="6"/>
      <c r="M883" s="69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2">
      <c r="A884" s="6"/>
      <c r="B884" s="6"/>
      <c r="C884" s="6"/>
      <c r="D884" s="6"/>
      <c r="E884" s="6"/>
      <c r="F884" s="6"/>
      <c r="G884" s="6"/>
      <c r="M884" s="69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2">
      <c r="A885" s="6"/>
      <c r="B885" s="6"/>
      <c r="C885" s="6"/>
      <c r="D885" s="6"/>
      <c r="E885" s="6"/>
      <c r="F885" s="6"/>
      <c r="G885" s="6"/>
      <c r="M885" s="69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2">
      <c r="A886" s="6"/>
      <c r="B886" s="6"/>
      <c r="C886" s="6"/>
      <c r="D886" s="6"/>
      <c r="E886" s="6"/>
      <c r="F886" s="6"/>
      <c r="G886" s="6"/>
      <c r="M886" s="69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2">
      <c r="A887" s="6"/>
      <c r="B887" s="6"/>
      <c r="C887" s="6"/>
      <c r="D887" s="6"/>
      <c r="E887" s="6"/>
      <c r="F887" s="6"/>
      <c r="G887" s="6"/>
      <c r="M887" s="69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2">
      <c r="A888" s="6"/>
      <c r="B888" s="6"/>
      <c r="C888" s="6"/>
      <c r="D888" s="6"/>
      <c r="E888" s="6"/>
      <c r="F888" s="6"/>
      <c r="G888" s="6"/>
      <c r="M888" s="69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2">
      <c r="A889" s="6"/>
      <c r="B889" s="6"/>
      <c r="C889" s="6"/>
      <c r="D889" s="6"/>
      <c r="E889" s="6"/>
      <c r="F889" s="6"/>
      <c r="G889" s="6"/>
      <c r="M889" s="69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2">
      <c r="A890" s="6"/>
      <c r="B890" s="6"/>
      <c r="C890" s="6"/>
      <c r="D890" s="6"/>
      <c r="E890" s="6"/>
      <c r="F890" s="6"/>
      <c r="G890" s="6"/>
      <c r="M890" s="69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2">
      <c r="A891" s="6"/>
      <c r="B891" s="6"/>
      <c r="C891" s="6"/>
      <c r="D891" s="6"/>
      <c r="E891" s="6"/>
      <c r="F891" s="6"/>
      <c r="G891" s="6"/>
      <c r="M891" s="69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2">
      <c r="A892" s="6"/>
      <c r="B892" s="6"/>
      <c r="C892" s="6"/>
      <c r="D892" s="6"/>
      <c r="E892" s="6"/>
      <c r="F892" s="6"/>
      <c r="G892" s="6"/>
      <c r="M892" s="69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2">
      <c r="A893" s="6"/>
      <c r="B893" s="6"/>
      <c r="C893" s="6"/>
      <c r="D893" s="6"/>
      <c r="E893" s="6"/>
      <c r="F893" s="6"/>
      <c r="G893" s="6"/>
      <c r="M893" s="69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2">
      <c r="A894" s="6"/>
      <c r="B894" s="6"/>
      <c r="C894" s="6"/>
      <c r="D894" s="6"/>
      <c r="E894" s="6"/>
      <c r="F894" s="6"/>
      <c r="G894" s="6"/>
      <c r="M894" s="69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2">
      <c r="A895" s="6"/>
      <c r="B895" s="6"/>
      <c r="C895" s="6"/>
      <c r="D895" s="6"/>
      <c r="E895" s="6"/>
      <c r="F895" s="6"/>
      <c r="G895" s="6"/>
      <c r="M895" s="69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2">
      <c r="A896" s="6"/>
      <c r="B896" s="6"/>
      <c r="C896" s="6"/>
      <c r="D896" s="6"/>
      <c r="E896" s="6"/>
      <c r="F896" s="6"/>
      <c r="G896" s="6"/>
      <c r="M896" s="69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2">
      <c r="A897" s="6"/>
      <c r="B897" s="6"/>
      <c r="C897" s="6"/>
      <c r="D897" s="6"/>
      <c r="E897" s="6"/>
      <c r="F897" s="6"/>
      <c r="G897" s="6"/>
      <c r="M897" s="69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2">
      <c r="A898" s="6"/>
      <c r="B898" s="6"/>
      <c r="C898" s="6"/>
      <c r="D898" s="6"/>
      <c r="E898" s="6"/>
      <c r="F898" s="6"/>
      <c r="G898" s="6"/>
      <c r="M898" s="69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2">
      <c r="A899" s="6"/>
      <c r="B899" s="6"/>
      <c r="C899" s="6"/>
      <c r="D899" s="6"/>
      <c r="E899" s="6"/>
      <c r="F899" s="6"/>
      <c r="G899" s="6"/>
      <c r="M899" s="69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2">
      <c r="A900" s="6"/>
      <c r="B900" s="6"/>
      <c r="C900" s="6"/>
      <c r="D900" s="6"/>
      <c r="E900" s="6"/>
      <c r="F900" s="6"/>
      <c r="G900" s="6"/>
      <c r="M900" s="69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2">
      <c r="A901" s="6"/>
      <c r="B901" s="6"/>
      <c r="C901" s="6"/>
      <c r="D901" s="6"/>
      <c r="E901" s="6"/>
      <c r="F901" s="6"/>
      <c r="G901" s="6"/>
      <c r="M901" s="69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2">
      <c r="A902" s="6"/>
      <c r="B902" s="6"/>
      <c r="C902" s="6"/>
      <c r="D902" s="6"/>
      <c r="E902" s="6"/>
      <c r="F902" s="6"/>
      <c r="G902" s="6"/>
      <c r="M902" s="69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2">
      <c r="A903" s="6"/>
      <c r="B903" s="6"/>
      <c r="C903" s="6"/>
      <c r="D903" s="6"/>
      <c r="E903" s="6"/>
      <c r="F903" s="6"/>
      <c r="G903" s="6"/>
      <c r="M903" s="69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2">
      <c r="A904" s="6"/>
      <c r="B904" s="6"/>
      <c r="C904" s="6"/>
      <c r="D904" s="6"/>
      <c r="E904" s="6"/>
      <c r="F904" s="6"/>
      <c r="G904" s="6"/>
      <c r="M904" s="69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2">
      <c r="A905" s="6"/>
      <c r="B905" s="6"/>
      <c r="C905" s="6"/>
      <c r="D905" s="6"/>
      <c r="E905" s="6"/>
      <c r="F905" s="6"/>
      <c r="G905" s="6"/>
      <c r="M905" s="69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2">
      <c r="A906" s="6"/>
      <c r="B906" s="6"/>
      <c r="C906" s="6"/>
      <c r="D906" s="6"/>
      <c r="E906" s="6"/>
      <c r="F906" s="6"/>
      <c r="G906" s="6"/>
      <c r="M906" s="69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2">
      <c r="A907" s="6"/>
      <c r="B907" s="6"/>
      <c r="C907" s="6"/>
      <c r="D907" s="6"/>
      <c r="E907" s="6"/>
      <c r="F907" s="6"/>
      <c r="G907" s="6"/>
      <c r="M907" s="69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2">
      <c r="A908" s="6"/>
      <c r="B908" s="6"/>
      <c r="C908" s="6"/>
      <c r="D908" s="6"/>
      <c r="E908" s="6"/>
      <c r="F908" s="6"/>
      <c r="G908" s="6"/>
      <c r="M908" s="69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2">
      <c r="A909" s="6"/>
      <c r="B909" s="6"/>
      <c r="C909" s="6"/>
      <c r="D909" s="6"/>
      <c r="E909" s="6"/>
      <c r="F909" s="6"/>
      <c r="G909" s="6"/>
      <c r="M909" s="69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2">
      <c r="A910" s="6"/>
      <c r="B910" s="6"/>
      <c r="C910" s="6"/>
      <c r="D910" s="6"/>
      <c r="E910" s="6"/>
      <c r="F910" s="6"/>
      <c r="G910" s="6"/>
      <c r="M910" s="69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2">
      <c r="A911" s="6"/>
      <c r="B911" s="6"/>
      <c r="C911" s="6"/>
      <c r="D911" s="6"/>
      <c r="E911" s="6"/>
      <c r="F911" s="6"/>
      <c r="G911" s="6"/>
      <c r="M911" s="69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2">
      <c r="A912" s="6"/>
      <c r="B912" s="6"/>
      <c r="C912" s="6"/>
      <c r="D912" s="6"/>
      <c r="E912" s="6"/>
      <c r="F912" s="6"/>
      <c r="G912" s="6"/>
      <c r="M912" s="69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2">
      <c r="A913" s="6"/>
      <c r="B913" s="6"/>
      <c r="C913" s="6"/>
      <c r="D913" s="6"/>
      <c r="E913" s="6"/>
      <c r="F913" s="6"/>
      <c r="G913" s="6"/>
      <c r="M913" s="69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2">
      <c r="A914" s="6"/>
      <c r="B914" s="6"/>
      <c r="C914" s="6"/>
      <c r="D914" s="6"/>
      <c r="E914" s="6"/>
      <c r="F914" s="6"/>
      <c r="G914" s="6"/>
      <c r="M914" s="69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2">
      <c r="A915" s="6"/>
      <c r="B915" s="6"/>
      <c r="C915" s="6"/>
      <c r="D915" s="6"/>
      <c r="E915" s="6"/>
      <c r="F915" s="6"/>
      <c r="G915" s="6"/>
      <c r="M915" s="69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2">
      <c r="A916" s="6"/>
      <c r="B916" s="6"/>
      <c r="C916" s="6"/>
      <c r="D916" s="6"/>
      <c r="E916" s="6"/>
      <c r="F916" s="6"/>
      <c r="G916" s="6"/>
      <c r="M916" s="69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2">
      <c r="A917" s="6"/>
      <c r="B917" s="6"/>
      <c r="C917" s="6"/>
      <c r="D917" s="6"/>
      <c r="E917" s="6"/>
      <c r="F917" s="6"/>
      <c r="G917" s="6"/>
      <c r="M917" s="69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2">
      <c r="A918" s="6"/>
      <c r="B918" s="6"/>
      <c r="C918" s="6"/>
      <c r="D918" s="6"/>
      <c r="E918" s="6"/>
      <c r="F918" s="6"/>
      <c r="G918" s="6"/>
      <c r="M918" s="69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2">
      <c r="A919" s="6"/>
      <c r="B919" s="6"/>
      <c r="C919" s="6"/>
      <c r="D919" s="6"/>
      <c r="E919" s="6"/>
      <c r="F919" s="6"/>
      <c r="G919" s="6"/>
      <c r="M919" s="69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2">
      <c r="A920" s="6"/>
      <c r="B920" s="6"/>
      <c r="C920" s="6"/>
      <c r="D920" s="6"/>
      <c r="E920" s="6"/>
      <c r="F920" s="6"/>
      <c r="G920" s="6"/>
      <c r="M920" s="69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2">
      <c r="A921" s="6"/>
      <c r="B921" s="6"/>
      <c r="C921" s="6"/>
      <c r="D921" s="6"/>
      <c r="E921" s="6"/>
      <c r="F921" s="6"/>
      <c r="G921" s="6"/>
      <c r="M921" s="69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2">
      <c r="A922" s="6"/>
      <c r="B922" s="6"/>
      <c r="C922" s="6"/>
      <c r="D922" s="6"/>
      <c r="E922" s="6"/>
      <c r="F922" s="6"/>
      <c r="G922" s="6"/>
      <c r="M922" s="69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2">
      <c r="A923" s="6"/>
      <c r="B923" s="6"/>
      <c r="C923" s="6"/>
      <c r="D923" s="6"/>
      <c r="E923" s="6"/>
      <c r="F923" s="6"/>
      <c r="G923" s="6"/>
      <c r="M923" s="69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2">
      <c r="A924" s="6"/>
      <c r="B924" s="6"/>
      <c r="C924" s="6"/>
      <c r="D924" s="6"/>
      <c r="E924" s="6"/>
      <c r="F924" s="6"/>
      <c r="G924" s="6"/>
      <c r="M924" s="69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2">
      <c r="A925" s="6"/>
      <c r="B925" s="6"/>
      <c r="C925" s="6"/>
      <c r="D925" s="6"/>
      <c r="E925" s="6"/>
      <c r="F925" s="6"/>
      <c r="G925" s="6"/>
      <c r="M925" s="69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2">
      <c r="A926" s="6"/>
      <c r="B926" s="6"/>
      <c r="C926" s="6"/>
      <c r="D926" s="6"/>
      <c r="E926" s="6"/>
      <c r="F926" s="6"/>
      <c r="G926" s="6"/>
      <c r="M926" s="69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2">
      <c r="A927" s="6"/>
      <c r="B927" s="6"/>
      <c r="C927" s="6"/>
      <c r="D927" s="6"/>
      <c r="E927" s="6"/>
      <c r="F927" s="6"/>
      <c r="G927" s="6"/>
      <c r="M927" s="69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2">
      <c r="A928" s="6"/>
      <c r="B928" s="6"/>
      <c r="C928" s="6"/>
      <c r="D928" s="6"/>
      <c r="E928" s="6"/>
      <c r="F928" s="6"/>
      <c r="G928" s="6"/>
      <c r="M928" s="69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2">
      <c r="A929" s="6"/>
      <c r="B929" s="6"/>
      <c r="C929" s="6"/>
      <c r="D929" s="6"/>
      <c r="E929" s="6"/>
      <c r="F929" s="6"/>
      <c r="G929" s="6"/>
      <c r="M929" s="69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2">
      <c r="A930" s="6"/>
      <c r="B930" s="6"/>
      <c r="C930" s="6"/>
      <c r="D930" s="6"/>
      <c r="E930" s="6"/>
      <c r="F930" s="6"/>
      <c r="G930" s="6"/>
      <c r="M930" s="69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2">
      <c r="A931" s="6"/>
      <c r="B931" s="6"/>
      <c r="C931" s="6"/>
      <c r="D931" s="6"/>
      <c r="E931" s="6"/>
      <c r="F931" s="6"/>
      <c r="G931" s="6"/>
      <c r="M931" s="69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2">
      <c r="A932" s="6"/>
      <c r="B932" s="6"/>
      <c r="C932" s="6"/>
      <c r="D932" s="6"/>
      <c r="E932" s="6"/>
      <c r="F932" s="6"/>
      <c r="G932" s="6"/>
      <c r="M932" s="69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2">
      <c r="A933" s="6"/>
      <c r="B933" s="6"/>
      <c r="C933" s="6"/>
      <c r="D933" s="6"/>
      <c r="E933" s="6"/>
      <c r="F933" s="6"/>
      <c r="G933" s="6"/>
      <c r="M933" s="69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2">
      <c r="A934" s="6"/>
      <c r="B934" s="6"/>
      <c r="C934" s="6"/>
      <c r="D934" s="6"/>
      <c r="E934" s="6"/>
      <c r="F934" s="6"/>
      <c r="G934" s="6"/>
      <c r="M934" s="69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2">
      <c r="A935" s="6"/>
      <c r="B935" s="6"/>
      <c r="C935" s="6"/>
      <c r="D935" s="6"/>
      <c r="E935" s="6"/>
      <c r="F935" s="6"/>
      <c r="G935" s="6"/>
      <c r="M935" s="69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2">
      <c r="A936" s="6"/>
      <c r="B936" s="6"/>
      <c r="C936" s="6"/>
      <c r="D936" s="6"/>
      <c r="E936" s="6"/>
      <c r="F936" s="6"/>
      <c r="G936" s="6"/>
      <c r="M936" s="69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2">
      <c r="A937" s="6"/>
      <c r="B937" s="6"/>
      <c r="C937" s="6"/>
      <c r="D937" s="6"/>
      <c r="E937" s="6"/>
      <c r="F937" s="6"/>
      <c r="G937" s="6"/>
      <c r="M937" s="69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2">
      <c r="A938" s="6"/>
      <c r="B938" s="6"/>
      <c r="C938" s="6"/>
      <c r="D938" s="6"/>
      <c r="E938" s="6"/>
      <c r="F938" s="6"/>
      <c r="G938" s="6"/>
      <c r="M938" s="69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2">
      <c r="A939" s="6"/>
      <c r="B939" s="6"/>
      <c r="C939" s="6"/>
      <c r="D939" s="6"/>
      <c r="E939" s="6"/>
      <c r="F939" s="6"/>
      <c r="G939" s="6"/>
      <c r="M939" s="69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2">
      <c r="A940" s="6"/>
      <c r="B940" s="6"/>
      <c r="C940" s="6"/>
      <c r="D940" s="6"/>
      <c r="E940" s="6"/>
      <c r="F940" s="6"/>
      <c r="G940" s="6"/>
      <c r="M940" s="69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2">
      <c r="A941" s="6"/>
      <c r="B941" s="6"/>
      <c r="C941" s="6"/>
      <c r="D941" s="6"/>
      <c r="E941" s="6"/>
      <c r="F941" s="6"/>
      <c r="G941" s="6"/>
      <c r="M941" s="69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2">
      <c r="A942" s="6"/>
      <c r="B942" s="6"/>
      <c r="C942" s="6"/>
      <c r="D942" s="6"/>
      <c r="E942" s="6"/>
      <c r="F942" s="6"/>
      <c r="G942" s="6"/>
      <c r="M942" s="69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2">
      <c r="A943" s="6"/>
      <c r="B943" s="6"/>
      <c r="C943" s="6"/>
      <c r="D943" s="6"/>
      <c r="E943" s="6"/>
      <c r="F943" s="6"/>
      <c r="G943" s="6"/>
      <c r="M943" s="69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2">
      <c r="A944" s="6"/>
      <c r="B944" s="6"/>
      <c r="C944" s="6"/>
      <c r="D944" s="6"/>
      <c r="E944" s="6"/>
      <c r="F944" s="6"/>
      <c r="G944" s="6"/>
      <c r="M944" s="69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2">
      <c r="A945" s="6"/>
      <c r="B945" s="6"/>
      <c r="C945" s="6"/>
      <c r="D945" s="6"/>
      <c r="E945" s="6"/>
      <c r="F945" s="6"/>
      <c r="G945" s="6"/>
      <c r="M945" s="69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2">
      <c r="A946" s="6"/>
      <c r="B946" s="6"/>
      <c r="C946" s="6"/>
      <c r="D946" s="6"/>
      <c r="E946" s="6"/>
      <c r="F946" s="6"/>
      <c r="G946" s="6"/>
      <c r="M946" s="69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2">
      <c r="A947" s="6"/>
      <c r="B947" s="6"/>
      <c r="C947" s="6"/>
      <c r="D947" s="6"/>
      <c r="E947" s="6"/>
      <c r="F947" s="6"/>
      <c r="G947" s="6"/>
      <c r="M947" s="69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2">
      <c r="A948" s="6"/>
      <c r="B948" s="6"/>
      <c r="C948" s="6"/>
      <c r="D948" s="6"/>
      <c r="E948" s="6"/>
      <c r="F948" s="6"/>
      <c r="G948" s="6"/>
      <c r="M948" s="69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2">
      <c r="A949" s="6"/>
      <c r="B949" s="6"/>
      <c r="C949" s="6"/>
      <c r="D949" s="6"/>
      <c r="E949" s="6"/>
      <c r="F949" s="6"/>
      <c r="G949" s="6"/>
      <c r="M949" s="69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2">
      <c r="A950" s="6"/>
      <c r="B950" s="6"/>
      <c r="C950" s="6"/>
      <c r="D950" s="6"/>
      <c r="E950" s="6"/>
      <c r="F950" s="6"/>
      <c r="G950" s="6"/>
      <c r="M950" s="69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2">
      <c r="A951" s="6"/>
      <c r="B951" s="6"/>
      <c r="C951" s="6"/>
      <c r="D951" s="6"/>
      <c r="E951" s="6"/>
      <c r="F951" s="6"/>
      <c r="G951" s="6"/>
      <c r="M951" s="69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2">
      <c r="A952" s="6"/>
      <c r="B952" s="6"/>
      <c r="C952" s="6"/>
      <c r="D952" s="6"/>
      <c r="E952" s="6"/>
      <c r="F952" s="6"/>
      <c r="G952" s="6"/>
      <c r="M952" s="69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2">
      <c r="A953" s="6"/>
      <c r="B953" s="6"/>
      <c r="C953" s="6"/>
      <c r="D953" s="6"/>
      <c r="E953" s="6"/>
      <c r="F953" s="6"/>
      <c r="G953" s="6"/>
      <c r="M953" s="69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2">
      <c r="A954" s="6"/>
      <c r="B954" s="6"/>
      <c r="C954" s="6"/>
      <c r="D954" s="6"/>
      <c r="E954" s="6"/>
      <c r="F954" s="6"/>
      <c r="G954" s="6"/>
      <c r="M954" s="69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2">
      <c r="A955" s="6"/>
      <c r="B955" s="6"/>
      <c r="C955" s="6"/>
      <c r="D955" s="6"/>
      <c r="E955" s="6"/>
      <c r="F955" s="6"/>
      <c r="G955" s="6"/>
      <c r="M955" s="69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2">
      <c r="A956" s="6"/>
      <c r="B956" s="6"/>
      <c r="C956" s="6"/>
      <c r="D956" s="6"/>
      <c r="E956" s="6"/>
      <c r="F956" s="6"/>
      <c r="G956" s="6"/>
      <c r="M956" s="69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2">
      <c r="A957" s="6"/>
      <c r="B957" s="6"/>
      <c r="C957" s="6"/>
      <c r="D957" s="6"/>
      <c r="E957" s="6"/>
      <c r="F957" s="6"/>
      <c r="G957" s="6"/>
      <c r="M957" s="69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2">
      <c r="A958" s="6"/>
      <c r="B958" s="6"/>
      <c r="C958" s="6"/>
      <c r="D958" s="6"/>
      <c r="E958" s="6"/>
      <c r="F958" s="6"/>
      <c r="G958" s="6"/>
      <c r="M958" s="69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2">
      <c r="A959" s="6"/>
      <c r="B959" s="6"/>
      <c r="C959" s="6"/>
      <c r="D959" s="6"/>
      <c r="E959" s="6"/>
      <c r="F959" s="6"/>
      <c r="G959" s="6"/>
      <c r="M959" s="69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2">
      <c r="A960" s="6"/>
      <c r="B960" s="6"/>
      <c r="C960" s="6"/>
      <c r="D960" s="6"/>
      <c r="E960" s="6"/>
      <c r="F960" s="6"/>
      <c r="G960" s="6"/>
      <c r="M960" s="69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2">
      <c r="A961" s="6"/>
      <c r="B961" s="6"/>
      <c r="C961" s="6"/>
      <c r="D961" s="6"/>
      <c r="E961" s="6"/>
      <c r="F961" s="6"/>
      <c r="G961" s="6"/>
      <c r="M961" s="69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2">
      <c r="A962" s="6"/>
      <c r="B962" s="6"/>
      <c r="C962" s="6"/>
      <c r="D962" s="6"/>
      <c r="E962" s="6"/>
      <c r="F962" s="6"/>
      <c r="G962" s="6"/>
      <c r="M962" s="69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2">
      <c r="A963" s="6"/>
      <c r="B963" s="6"/>
      <c r="C963" s="6"/>
      <c r="D963" s="6"/>
      <c r="E963" s="6"/>
      <c r="F963" s="6"/>
      <c r="G963" s="6"/>
      <c r="M963" s="69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2">
      <c r="A964" s="6"/>
      <c r="B964" s="6"/>
      <c r="C964" s="6"/>
      <c r="D964" s="6"/>
      <c r="E964" s="6"/>
      <c r="F964" s="6"/>
      <c r="G964" s="6"/>
      <c r="M964" s="69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2">
      <c r="A965" s="6"/>
      <c r="B965" s="6"/>
      <c r="C965" s="6"/>
      <c r="D965" s="6"/>
      <c r="E965" s="6"/>
      <c r="F965" s="6"/>
      <c r="G965" s="6"/>
      <c r="M965" s="69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2">
      <c r="A966" s="6"/>
      <c r="B966" s="6"/>
      <c r="C966" s="6"/>
      <c r="D966" s="6"/>
      <c r="E966" s="6"/>
      <c r="F966" s="6"/>
      <c r="G966" s="6"/>
      <c r="M966" s="69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2">
      <c r="A967" s="6"/>
      <c r="B967" s="6"/>
      <c r="C967" s="6"/>
      <c r="D967" s="6"/>
      <c r="E967" s="6"/>
      <c r="F967" s="6"/>
      <c r="G967" s="6"/>
      <c r="M967" s="69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2">
      <c r="A968" s="6"/>
      <c r="B968" s="6"/>
      <c r="C968" s="6"/>
      <c r="D968" s="6"/>
      <c r="E968" s="6"/>
      <c r="F968" s="6"/>
      <c r="G968" s="6"/>
      <c r="M968" s="69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2">
      <c r="A969" s="6"/>
      <c r="B969" s="6"/>
      <c r="C969" s="6"/>
      <c r="D969" s="6"/>
      <c r="E969" s="6"/>
      <c r="F969" s="6"/>
      <c r="G969" s="6"/>
      <c r="M969" s="69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2">
      <c r="A970" s="6"/>
      <c r="B970" s="6"/>
      <c r="C970" s="6"/>
      <c r="D970" s="6"/>
      <c r="E970" s="6"/>
      <c r="F970" s="6"/>
      <c r="G970" s="6"/>
      <c r="M970" s="69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2">
      <c r="A971" s="6"/>
      <c r="B971" s="6"/>
      <c r="C971" s="6"/>
      <c r="D971" s="6"/>
      <c r="E971" s="6"/>
      <c r="F971" s="6"/>
      <c r="G971" s="6"/>
      <c r="M971" s="69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2">
      <c r="A972" s="6"/>
      <c r="B972" s="6"/>
      <c r="C972" s="6"/>
      <c r="D972" s="6"/>
      <c r="E972" s="6"/>
      <c r="F972" s="6"/>
      <c r="G972" s="6"/>
      <c r="M972" s="69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2">
      <c r="A973" s="6"/>
      <c r="B973" s="6"/>
      <c r="C973" s="6"/>
      <c r="D973" s="6"/>
      <c r="E973" s="6"/>
      <c r="F973" s="6"/>
      <c r="G973" s="6"/>
      <c r="M973" s="69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2">
      <c r="A974" s="6"/>
      <c r="B974" s="6"/>
      <c r="C974" s="6"/>
      <c r="D974" s="6"/>
      <c r="E974" s="6"/>
      <c r="F974" s="6"/>
      <c r="G974" s="6"/>
      <c r="M974" s="69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2">
      <c r="A975" s="6"/>
      <c r="B975" s="6"/>
      <c r="C975" s="6"/>
      <c r="D975" s="6"/>
      <c r="E975" s="6"/>
      <c r="F975" s="6"/>
      <c r="G975" s="6"/>
      <c r="M975" s="69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2">
      <c r="A976" s="6"/>
      <c r="B976" s="6"/>
      <c r="C976" s="6"/>
      <c r="D976" s="6"/>
      <c r="E976" s="6"/>
      <c r="F976" s="6"/>
      <c r="G976" s="6"/>
      <c r="M976" s="69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2">
      <c r="A977" s="6"/>
      <c r="B977" s="6"/>
      <c r="C977" s="6"/>
      <c r="D977" s="6"/>
      <c r="E977" s="6"/>
      <c r="F977" s="6"/>
      <c r="G977" s="6"/>
      <c r="M977" s="69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2">
      <c r="A978" s="6"/>
      <c r="B978" s="6"/>
      <c r="C978" s="6"/>
      <c r="D978" s="6"/>
      <c r="E978" s="6"/>
      <c r="F978" s="6"/>
      <c r="G978" s="6"/>
      <c r="M978" s="69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2">
      <c r="A979" s="6"/>
      <c r="B979" s="6"/>
      <c r="C979" s="6"/>
      <c r="D979" s="6"/>
      <c r="E979" s="6"/>
      <c r="F979" s="6"/>
      <c r="G979" s="6"/>
      <c r="M979" s="69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2">
      <c r="A980" s="6"/>
      <c r="B980" s="6"/>
      <c r="C980" s="6"/>
      <c r="D980" s="6"/>
      <c r="E980" s="6"/>
      <c r="F980" s="6"/>
      <c r="G980" s="6"/>
      <c r="M980" s="69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2">
      <c r="A981" s="6"/>
      <c r="B981" s="6"/>
      <c r="C981" s="6"/>
      <c r="D981" s="6"/>
      <c r="E981" s="6"/>
      <c r="F981" s="6"/>
      <c r="G981" s="6"/>
      <c r="M981" s="69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2">
      <c r="A982" s="6"/>
      <c r="B982" s="6"/>
      <c r="C982" s="6"/>
      <c r="D982" s="6"/>
      <c r="E982" s="6"/>
      <c r="F982" s="6"/>
      <c r="G982" s="6"/>
      <c r="M982" s="69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2">
      <c r="A983" s="6"/>
      <c r="B983" s="6"/>
      <c r="C983" s="6"/>
      <c r="D983" s="6"/>
      <c r="E983" s="6"/>
      <c r="F983" s="6"/>
      <c r="G983" s="6"/>
      <c r="M983" s="69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2">
      <c r="A984" s="6"/>
      <c r="B984" s="6"/>
      <c r="C984" s="6"/>
      <c r="D984" s="6"/>
      <c r="E984" s="6"/>
      <c r="F984" s="6"/>
      <c r="G984" s="6"/>
      <c r="M984" s="69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2">
      <c r="A985" s="6"/>
      <c r="B985" s="6"/>
      <c r="C985" s="6"/>
      <c r="D985" s="6"/>
      <c r="E985" s="6"/>
      <c r="F985" s="6"/>
      <c r="G985" s="6"/>
      <c r="M985" s="69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2">
      <c r="A986" s="6"/>
      <c r="B986" s="6"/>
      <c r="C986" s="6"/>
      <c r="D986" s="6"/>
      <c r="E986" s="6"/>
      <c r="F986" s="6"/>
      <c r="G986" s="6"/>
      <c r="M986" s="69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2">
      <c r="A987" s="6"/>
      <c r="B987" s="6"/>
      <c r="C987" s="6"/>
      <c r="D987" s="6"/>
      <c r="E987" s="6"/>
      <c r="F987" s="6"/>
      <c r="G987" s="6"/>
      <c r="M987" s="69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2">
      <c r="A988" s="6"/>
      <c r="B988" s="6"/>
      <c r="C988" s="6"/>
      <c r="D988" s="6"/>
      <c r="E988" s="6"/>
      <c r="F988" s="6"/>
      <c r="G988" s="6"/>
      <c r="M988" s="69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2">
      <c r="A989" s="6"/>
      <c r="B989" s="6"/>
      <c r="C989" s="6"/>
      <c r="D989" s="6"/>
      <c r="E989" s="6"/>
      <c r="F989" s="6"/>
      <c r="G989" s="6"/>
      <c r="M989" s="69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2">
      <c r="A990" s="6"/>
      <c r="B990" s="6"/>
      <c r="C990" s="6"/>
      <c r="D990" s="6"/>
      <c r="E990" s="6"/>
      <c r="F990" s="6"/>
      <c r="G990" s="6"/>
      <c r="M990" s="69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2">
      <c r="A991" s="6"/>
      <c r="B991" s="6"/>
      <c r="C991" s="6"/>
      <c r="D991" s="6"/>
      <c r="E991" s="6"/>
      <c r="F991" s="6"/>
      <c r="G991" s="6"/>
      <c r="M991" s="69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2">
      <c r="A992" s="6"/>
      <c r="B992" s="6"/>
      <c r="C992" s="6"/>
      <c r="D992" s="6"/>
      <c r="E992" s="6"/>
      <c r="F992" s="6"/>
      <c r="G992" s="6"/>
      <c r="M992" s="69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2">
      <c r="A993" s="6"/>
      <c r="B993" s="6"/>
      <c r="C993" s="6"/>
      <c r="D993" s="6"/>
      <c r="E993" s="6"/>
      <c r="F993" s="6"/>
      <c r="G993" s="6"/>
      <c r="M993" s="69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2">
      <c r="A994" s="6"/>
      <c r="B994" s="6"/>
      <c r="C994" s="6"/>
      <c r="D994" s="6"/>
      <c r="E994" s="6"/>
      <c r="F994" s="6"/>
      <c r="G994" s="6"/>
      <c r="M994" s="69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2">
      <c r="A995" s="6"/>
      <c r="B995" s="6"/>
      <c r="C995" s="6"/>
      <c r="D995" s="6"/>
      <c r="E995" s="6"/>
      <c r="F995" s="6"/>
      <c r="G995" s="6"/>
      <c r="M995" s="69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2">
      <c r="A996" s="6"/>
      <c r="B996" s="6"/>
      <c r="C996" s="6"/>
      <c r="D996" s="6"/>
      <c r="E996" s="6"/>
      <c r="F996" s="6"/>
      <c r="G996" s="6"/>
      <c r="M996" s="69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2">
      <c r="A997" s="6"/>
      <c r="B997" s="6"/>
      <c r="C997" s="6"/>
      <c r="D997" s="6"/>
      <c r="E997" s="6"/>
      <c r="F997" s="6"/>
      <c r="G997" s="6"/>
      <c r="M997" s="69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2">
      <c r="A998" s="6"/>
      <c r="B998" s="6"/>
      <c r="C998" s="6"/>
      <c r="D998" s="6"/>
      <c r="E998" s="6"/>
      <c r="F998" s="6"/>
      <c r="G998" s="6"/>
      <c r="M998" s="69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2">
      <c r="A999" s="6"/>
      <c r="B999" s="6"/>
      <c r="C999" s="6"/>
      <c r="D999" s="6"/>
      <c r="E999" s="6"/>
      <c r="F999" s="6"/>
      <c r="G999" s="6"/>
      <c r="M999" s="69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2">
      <c r="A1000" s="6"/>
      <c r="B1000" s="6"/>
      <c r="C1000" s="6"/>
      <c r="D1000" s="6"/>
      <c r="E1000" s="6"/>
      <c r="F1000" s="6"/>
      <c r="G1000" s="6"/>
      <c r="M1000" s="69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48">
    <mergeCell ref="S52:T52"/>
    <mergeCell ref="A53:B53"/>
    <mergeCell ref="D53:E53"/>
    <mergeCell ref="H53:I53"/>
    <mergeCell ref="K53:L53"/>
    <mergeCell ref="O52:R52"/>
    <mergeCell ref="A19:B19"/>
    <mergeCell ref="D19:E19"/>
    <mergeCell ref="H19:I19"/>
    <mergeCell ref="A20:B20"/>
    <mergeCell ref="D20:E20"/>
    <mergeCell ref="H20:I20"/>
    <mergeCell ref="A21:B21"/>
    <mergeCell ref="D21:E21"/>
    <mergeCell ref="H21:I21"/>
    <mergeCell ref="A22:B22"/>
    <mergeCell ref="D22:E22"/>
    <mergeCell ref="H22:I22"/>
    <mergeCell ref="A23:B23"/>
    <mergeCell ref="D23:E23"/>
    <mergeCell ref="H23:I23"/>
    <mergeCell ref="A24:B24"/>
    <mergeCell ref="D24:E24"/>
    <mergeCell ref="H24:I24"/>
    <mergeCell ref="A1:F1"/>
    <mergeCell ref="G1:G52"/>
    <mergeCell ref="H1:L1"/>
    <mergeCell ref="A2:C3"/>
    <mergeCell ref="D2:E2"/>
    <mergeCell ref="O2:T2"/>
    <mergeCell ref="L14:M14"/>
    <mergeCell ref="D47:E47"/>
    <mergeCell ref="H47:I47"/>
    <mergeCell ref="K47:L47"/>
    <mergeCell ref="D48:F48"/>
    <mergeCell ref="H48:I48"/>
    <mergeCell ref="K48:L48"/>
    <mergeCell ref="H49:I49"/>
    <mergeCell ref="K49:L49"/>
    <mergeCell ref="D50:E50"/>
    <mergeCell ref="H50:I50"/>
    <mergeCell ref="K50:L50"/>
    <mergeCell ref="D51:E51"/>
    <mergeCell ref="H51:I51"/>
    <mergeCell ref="K51:L51"/>
    <mergeCell ref="D52:E52"/>
    <mergeCell ref="H52:I52"/>
    <mergeCell ref="K52:L52"/>
    <mergeCell ref="H2:L2"/>
    <mergeCell ref="H3:L3"/>
    <mergeCell ref="D3:E3"/>
    <mergeCell ref="D4:E4"/>
    <mergeCell ref="A4:B4"/>
    <mergeCell ref="A5:B5"/>
    <mergeCell ref="D5:E5"/>
    <mergeCell ref="D6:E6"/>
    <mergeCell ref="A6:B6"/>
    <mergeCell ref="H4:M4"/>
    <mergeCell ref="L5:M5"/>
    <mergeCell ref="A7:B7"/>
    <mergeCell ref="L6:M6"/>
    <mergeCell ref="L7:M7"/>
    <mergeCell ref="D7:E7"/>
    <mergeCell ref="D8:E8"/>
    <mergeCell ref="A8:B8"/>
    <mergeCell ref="A9:B9"/>
    <mergeCell ref="L8:M8"/>
    <mergeCell ref="L9:M9"/>
    <mergeCell ref="D9:E9"/>
    <mergeCell ref="D10:E10"/>
    <mergeCell ref="A10:B10"/>
    <mergeCell ref="A11:B11"/>
    <mergeCell ref="L10:M10"/>
    <mergeCell ref="L11:M11"/>
    <mergeCell ref="D11:E11"/>
    <mergeCell ref="D12:E12"/>
    <mergeCell ref="A12:B12"/>
    <mergeCell ref="A13:B13"/>
    <mergeCell ref="L12:M12"/>
    <mergeCell ref="L13:M13"/>
    <mergeCell ref="D13:E13"/>
    <mergeCell ref="D14:E14"/>
    <mergeCell ref="A14:B14"/>
    <mergeCell ref="A15:B15"/>
    <mergeCell ref="D15:E15"/>
    <mergeCell ref="H15:M15"/>
    <mergeCell ref="A16:B16"/>
    <mergeCell ref="D16:E16"/>
    <mergeCell ref="A18:B18"/>
    <mergeCell ref="D18:E18"/>
    <mergeCell ref="H18:J18"/>
    <mergeCell ref="H16:M16"/>
    <mergeCell ref="A17:B17"/>
    <mergeCell ref="D17:E17"/>
    <mergeCell ref="H17:M17"/>
    <mergeCell ref="A25:B25"/>
    <mergeCell ref="D25:E25"/>
    <mergeCell ref="H25:I25"/>
    <mergeCell ref="D26:F26"/>
    <mergeCell ref="H26:J27"/>
    <mergeCell ref="A28:B28"/>
    <mergeCell ref="D28:E28"/>
    <mergeCell ref="H28:J28"/>
    <mergeCell ref="A29:B29"/>
    <mergeCell ref="D29:E29"/>
    <mergeCell ref="H29:I29"/>
    <mergeCell ref="A30:B30"/>
    <mergeCell ref="D30:E30"/>
    <mergeCell ref="H30:I30"/>
    <mergeCell ref="A31:B31"/>
    <mergeCell ref="D31:E31"/>
    <mergeCell ref="H31:I31"/>
    <mergeCell ref="A32:B32"/>
    <mergeCell ref="D32:E32"/>
    <mergeCell ref="H32:I32"/>
    <mergeCell ref="A33:B33"/>
    <mergeCell ref="D33:E33"/>
    <mergeCell ref="H33:I33"/>
    <mergeCell ref="A34:B34"/>
    <mergeCell ref="D34:F34"/>
    <mergeCell ref="H34:I34"/>
    <mergeCell ref="A35:B35"/>
    <mergeCell ref="H35:I35"/>
    <mergeCell ref="A36:B36"/>
    <mergeCell ref="D36:E36"/>
    <mergeCell ref="H36:I36"/>
    <mergeCell ref="A37:B37"/>
    <mergeCell ref="D37:E37"/>
    <mergeCell ref="H37:I37"/>
    <mergeCell ref="A38:B38"/>
    <mergeCell ref="D38:E38"/>
    <mergeCell ref="H38:I38"/>
    <mergeCell ref="A39:B39"/>
    <mergeCell ref="D39:E39"/>
    <mergeCell ref="H39:I39"/>
    <mergeCell ref="H45:I45"/>
    <mergeCell ref="K45:L45"/>
    <mergeCell ref="H46:I46"/>
    <mergeCell ref="K46:L46"/>
    <mergeCell ref="A40:B40"/>
    <mergeCell ref="D40:E40"/>
    <mergeCell ref="H40:I40"/>
    <mergeCell ref="H41:M42"/>
    <mergeCell ref="D42:F42"/>
    <mergeCell ref="H43:J43"/>
    <mergeCell ref="K43:M43"/>
    <mergeCell ref="H44:I44"/>
    <mergeCell ref="K44:L44"/>
  </mergeCells>
  <printOptions horizontalCentered="1"/>
  <pageMargins left="0.25" right="0.25" top="0.35" bottom="0.33" header="0" footer="0"/>
  <pageSetup scale="7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1000"/>
  <sheetViews>
    <sheetView workbookViewId="0"/>
  </sheetViews>
  <sheetFormatPr defaultColWidth="12.5703125" defaultRowHeight="15" customHeight="1" x14ac:dyDescent="0.2"/>
  <cols>
    <col min="1" max="1" width="19.7109375" customWidth="1"/>
    <col min="2" max="2" width="6.7109375" customWidth="1"/>
    <col min="3" max="3" width="15.5703125" customWidth="1"/>
    <col min="4" max="4" width="19.7109375" customWidth="1"/>
    <col min="5" max="5" width="6.7109375" customWidth="1"/>
    <col min="6" max="6" width="15.5703125" customWidth="1"/>
    <col min="7" max="7" width="3.7109375" customWidth="1"/>
    <col min="8" max="8" width="20.5703125" customWidth="1"/>
    <col min="9" max="11" width="16.7109375" customWidth="1"/>
    <col min="12" max="13" width="13.7109375" customWidth="1"/>
    <col min="14" max="14" width="2.7109375" customWidth="1"/>
    <col min="15" max="15" width="8" customWidth="1"/>
    <col min="16" max="16" width="5.85546875" customWidth="1"/>
    <col min="17" max="17" width="6" customWidth="1"/>
    <col min="18" max="18" width="8.42578125" customWidth="1"/>
    <col min="19" max="19" width="7.85546875" customWidth="1"/>
    <col min="20" max="20" width="7.42578125" customWidth="1"/>
    <col min="21" max="26" width="9.140625" customWidth="1"/>
  </cols>
  <sheetData>
    <row r="1" spans="1:26" ht="30" customHeight="1" x14ac:dyDescent="0.4">
      <c r="A1" s="189" t="str">
        <f>'1'!A1:F1</f>
        <v>DINERO EXPRESS #8 (512) 8015655</v>
      </c>
      <c r="B1" s="172"/>
      <c r="C1" s="172"/>
      <c r="D1" s="172"/>
      <c r="E1" s="172"/>
      <c r="F1" s="172"/>
      <c r="G1" s="190"/>
      <c r="H1" s="192" t="str">
        <f>A1</f>
        <v>DINERO EXPRESS #8 (512) 8015655</v>
      </c>
      <c r="I1" s="172"/>
      <c r="J1" s="172"/>
      <c r="K1" s="172"/>
      <c r="L1" s="173"/>
      <c r="M1" s="1" t="s">
        <v>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25">
      <c r="A2" s="193" t="s">
        <v>165</v>
      </c>
      <c r="B2" s="166"/>
      <c r="C2" s="194"/>
      <c r="D2" s="198" t="s">
        <v>3</v>
      </c>
      <c r="E2" s="175"/>
      <c r="F2" s="3">
        <f>'22'!F2+1</f>
        <v>22</v>
      </c>
      <c r="G2" s="191"/>
      <c r="H2" s="185" t="s">
        <v>4</v>
      </c>
      <c r="I2" s="172"/>
      <c r="J2" s="172"/>
      <c r="K2" s="172"/>
      <c r="L2" s="173"/>
      <c r="M2" s="4">
        <f t="shared" ref="M2:M3" si="0">F2</f>
        <v>22</v>
      </c>
      <c r="N2" s="5"/>
      <c r="O2" s="199" t="s">
        <v>5</v>
      </c>
      <c r="P2" s="169"/>
      <c r="Q2" s="169"/>
      <c r="R2" s="169"/>
      <c r="S2" s="169"/>
      <c r="T2" s="170"/>
      <c r="U2" s="6"/>
      <c r="V2" s="6"/>
      <c r="W2" s="6"/>
      <c r="X2" s="6"/>
      <c r="Y2" s="6"/>
      <c r="Z2" s="6"/>
    </row>
    <row r="3" spans="1:26" ht="18" customHeight="1" x14ac:dyDescent="0.25">
      <c r="A3" s="195"/>
      <c r="B3" s="196"/>
      <c r="C3" s="197"/>
      <c r="D3" s="187" t="s">
        <v>6</v>
      </c>
      <c r="E3" s="161"/>
      <c r="F3" s="7"/>
      <c r="G3" s="191"/>
      <c r="H3" s="186"/>
      <c r="I3" s="166"/>
      <c r="J3" s="166"/>
      <c r="K3" s="166"/>
      <c r="L3" s="166"/>
      <c r="M3" s="8">
        <f t="shared" si="0"/>
        <v>0</v>
      </c>
      <c r="N3" s="6"/>
      <c r="O3" s="9" t="s">
        <v>7</v>
      </c>
      <c r="P3" s="10" t="s">
        <v>8</v>
      </c>
      <c r="Q3" s="10" t="s">
        <v>9</v>
      </c>
      <c r="R3" s="11" t="s">
        <v>10</v>
      </c>
      <c r="S3" s="10" t="s">
        <v>11</v>
      </c>
      <c r="T3" s="12" t="s">
        <v>12</v>
      </c>
      <c r="U3" s="6"/>
      <c r="V3" s="6"/>
      <c r="W3" s="6"/>
      <c r="X3" s="6"/>
      <c r="Y3" s="6"/>
      <c r="Z3" s="6"/>
    </row>
    <row r="4" spans="1:26" ht="18" customHeight="1" x14ac:dyDescent="0.2">
      <c r="A4" s="188" t="s">
        <v>13</v>
      </c>
      <c r="B4" s="161"/>
      <c r="C4" s="71" t="s">
        <v>14</v>
      </c>
      <c r="D4" s="188" t="s">
        <v>15</v>
      </c>
      <c r="E4" s="161"/>
      <c r="F4" s="14" t="s">
        <v>14</v>
      </c>
      <c r="G4" s="191"/>
      <c r="H4" s="171" t="s">
        <v>16</v>
      </c>
      <c r="I4" s="172"/>
      <c r="J4" s="172"/>
      <c r="K4" s="172"/>
      <c r="L4" s="172"/>
      <c r="M4" s="173"/>
      <c r="N4" s="15">
        <v>1</v>
      </c>
      <c r="O4" s="16"/>
      <c r="P4" s="17">
        <f>'22'!Q4</f>
        <v>0</v>
      </c>
      <c r="Q4" s="17"/>
      <c r="R4" s="18">
        <f t="shared" ref="R4:R51" si="1">Q4-P4</f>
        <v>0</v>
      </c>
      <c r="S4" s="19">
        <v>50</v>
      </c>
      <c r="T4" s="20">
        <f t="shared" ref="T4:T51" si="2">R4*S4</f>
        <v>0</v>
      </c>
      <c r="U4" s="6"/>
      <c r="V4" s="6"/>
      <c r="W4" s="6"/>
      <c r="X4" s="6"/>
      <c r="Y4" s="6"/>
      <c r="Z4" s="6"/>
    </row>
    <row r="5" spans="1:26" ht="18" customHeight="1" x14ac:dyDescent="0.2">
      <c r="A5" s="181" t="str">
        <f>'1'!A5:B5</f>
        <v>Taxable Sale</v>
      </c>
      <c r="B5" s="161"/>
      <c r="C5" s="72"/>
      <c r="D5" s="180" t="str">
        <f>'1'!D5:E5</f>
        <v>Cash Purchases</v>
      </c>
      <c r="E5" s="161"/>
      <c r="F5" s="22">
        <f>C40</f>
        <v>0</v>
      </c>
      <c r="G5" s="191"/>
      <c r="H5" s="23" t="s">
        <v>19</v>
      </c>
      <c r="I5" s="24" t="s">
        <v>14</v>
      </c>
      <c r="J5" s="24" t="s">
        <v>20</v>
      </c>
      <c r="K5" s="25" t="s">
        <v>21</v>
      </c>
      <c r="L5" s="174" t="s">
        <v>22</v>
      </c>
      <c r="M5" s="170"/>
      <c r="N5" s="15">
        <v>2</v>
      </c>
      <c r="O5" s="16"/>
      <c r="P5" s="17">
        <f>'22'!Q5</f>
        <v>0</v>
      </c>
      <c r="Q5" s="17"/>
      <c r="R5" s="18">
        <f t="shared" si="1"/>
        <v>0</v>
      </c>
      <c r="S5" s="26">
        <v>20</v>
      </c>
      <c r="T5" s="20">
        <f t="shared" si="2"/>
        <v>0</v>
      </c>
      <c r="U5" s="6"/>
      <c r="V5" s="6"/>
      <c r="W5" s="6"/>
      <c r="X5" s="6"/>
      <c r="Y5" s="6"/>
      <c r="Z5" s="6"/>
    </row>
    <row r="6" spans="1:26" ht="18" customHeight="1" x14ac:dyDescent="0.2">
      <c r="A6" s="181" t="str">
        <f>'1'!A6:B6</f>
        <v>Comm &amp; Fee</v>
      </c>
      <c r="B6" s="161"/>
      <c r="C6" s="72"/>
      <c r="D6" s="180" t="str">
        <f>'1'!D6:E6</f>
        <v>Cash Expense</v>
      </c>
      <c r="E6" s="161"/>
      <c r="F6" s="22">
        <f>F40</f>
        <v>0</v>
      </c>
      <c r="G6" s="191"/>
      <c r="H6" s="27" t="str">
        <f>'1'!H6</f>
        <v>DINEX</v>
      </c>
      <c r="I6" s="28"/>
      <c r="J6" s="28"/>
      <c r="K6" s="29"/>
      <c r="L6" s="183">
        <f t="shared" ref="L6:L13" si="3">SUM(I6:K6)</f>
        <v>0</v>
      </c>
      <c r="M6" s="184"/>
      <c r="N6" s="15">
        <v>3</v>
      </c>
      <c r="O6" s="16"/>
      <c r="P6" s="17">
        <f>'22'!Q6</f>
        <v>0</v>
      </c>
      <c r="Q6" s="17"/>
      <c r="R6" s="18">
        <f t="shared" si="1"/>
        <v>0</v>
      </c>
      <c r="S6" s="26">
        <v>20</v>
      </c>
      <c r="T6" s="20">
        <f t="shared" si="2"/>
        <v>0</v>
      </c>
      <c r="U6" s="6"/>
      <c r="V6" s="6"/>
      <c r="W6" s="6"/>
      <c r="X6" s="6"/>
      <c r="Y6" s="6"/>
      <c r="Z6" s="6"/>
    </row>
    <row r="7" spans="1:26" ht="18" customHeight="1" x14ac:dyDescent="0.2">
      <c r="A7" s="181" t="str">
        <f>'1'!A7:B7</f>
        <v>Sales Tax</v>
      </c>
      <c r="B7" s="161"/>
      <c r="C7" s="72"/>
      <c r="D7" s="180" t="str">
        <f>'1'!D7:E7</f>
        <v>Check Purchases</v>
      </c>
      <c r="E7" s="161"/>
      <c r="F7" s="22">
        <f>C53</f>
        <v>0</v>
      </c>
      <c r="G7" s="191"/>
      <c r="H7" s="27" t="str">
        <f>'1'!H7</f>
        <v>INTERMEX</v>
      </c>
      <c r="I7" s="28"/>
      <c r="J7" s="28"/>
      <c r="K7" s="29"/>
      <c r="L7" s="183">
        <f t="shared" si="3"/>
        <v>0</v>
      </c>
      <c r="M7" s="184"/>
      <c r="N7" s="15">
        <v>4</v>
      </c>
      <c r="O7" s="16"/>
      <c r="P7" s="17">
        <f>'22'!Q7</f>
        <v>0</v>
      </c>
      <c r="Q7" s="17"/>
      <c r="R7" s="18">
        <f t="shared" si="1"/>
        <v>0</v>
      </c>
      <c r="S7" s="26">
        <v>10</v>
      </c>
      <c r="T7" s="20">
        <f t="shared" si="2"/>
        <v>0</v>
      </c>
      <c r="U7" s="6"/>
      <c r="V7" s="6"/>
      <c r="W7" s="6"/>
      <c r="X7" s="6"/>
      <c r="Y7" s="6"/>
      <c r="Z7" s="6"/>
    </row>
    <row r="8" spans="1:26" ht="18" customHeight="1" x14ac:dyDescent="0.2">
      <c r="A8" s="181" t="str">
        <f>'1'!A8:B8</f>
        <v>Money Transfers</v>
      </c>
      <c r="B8" s="161"/>
      <c r="C8" s="72">
        <f>L14</f>
        <v>0</v>
      </c>
      <c r="D8" s="180" t="str">
        <f>'1'!D8:E8</f>
        <v>Check Expense</v>
      </c>
      <c r="E8" s="161"/>
      <c r="F8" s="22">
        <f>F47</f>
        <v>0</v>
      </c>
      <c r="G8" s="191"/>
      <c r="H8" s="27" t="str">
        <f>'1'!H8</f>
        <v>SIGUE</v>
      </c>
      <c r="I8" s="28"/>
      <c r="J8" s="28"/>
      <c r="K8" s="29"/>
      <c r="L8" s="183">
        <f t="shared" si="3"/>
        <v>0</v>
      </c>
      <c r="M8" s="184"/>
      <c r="N8" s="15">
        <v>5</v>
      </c>
      <c r="O8" s="16"/>
      <c r="P8" s="17">
        <f>'22'!Q8</f>
        <v>0</v>
      </c>
      <c r="Q8" s="17"/>
      <c r="R8" s="18">
        <f t="shared" si="1"/>
        <v>0</v>
      </c>
      <c r="S8" s="26">
        <v>10</v>
      </c>
      <c r="T8" s="20">
        <f t="shared" si="2"/>
        <v>0</v>
      </c>
      <c r="U8" s="6"/>
      <c r="V8" s="6"/>
      <c r="W8" s="6"/>
      <c r="X8" s="6"/>
      <c r="Y8" s="6"/>
      <c r="Z8" s="6"/>
    </row>
    <row r="9" spans="1:26" ht="18" customHeight="1" x14ac:dyDescent="0.2">
      <c r="A9" s="181" t="str">
        <f>'1'!A9:B9</f>
        <v>Lottery Sales</v>
      </c>
      <c r="B9" s="161"/>
      <c r="C9" s="72">
        <f>S52</f>
        <v>0</v>
      </c>
      <c r="D9" s="180" t="str">
        <f>'1'!D9:E9</f>
        <v>Lotto Paid Out</v>
      </c>
      <c r="E9" s="161"/>
      <c r="F9" s="22"/>
      <c r="G9" s="191"/>
      <c r="H9" s="27" t="str">
        <f>'1'!H9</f>
        <v>AFEX</v>
      </c>
      <c r="I9" s="28"/>
      <c r="J9" s="28"/>
      <c r="K9" s="29"/>
      <c r="L9" s="183">
        <f t="shared" si="3"/>
        <v>0</v>
      </c>
      <c r="M9" s="184"/>
      <c r="N9" s="15">
        <v>6</v>
      </c>
      <c r="O9" s="16"/>
      <c r="P9" s="17">
        <f>'22'!Q9</f>
        <v>0</v>
      </c>
      <c r="Q9" s="17"/>
      <c r="R9" s="18">
        <f t="shared" si="1"/>
        <v>0</v>
      </c>
      <c r="S9" s="26">
        <v>20</v>
      </c>
      <c r="T9" s="20">
        <f t="shared" si="2"/>
        <v>0</v>
      </c>
      <c r="U9" s="6"/>
      <c r="V9" s="6"/>
      <c r="W9" s="6"/>
      <c r="X9" s="6"/>
      <c r="Y9" s="6"/>
      <c r="Z9" s="6"/>
    </row>
    <row r="10" spans="1:26" ht="18" customHeight="1" x14ac:dyDescent="0.2">
      <c r="A10" s="181" t="str">
        <f>'1'!A10:B10</f>
        <v>Lotto Net Sales</v>
      </c>
      <c r="B10" s="161"/>
      <c r="C10" s="72"/>
      <c r="D10" s="180" t="str">
        <f>'1'!D10:E10</f>
        <v>Lottery Paid Out</v>
      </c>
      <c r="E10" s="161"/>
      <c r="F10" s="22"/>
      <c r="G10" s="191"/>
      <c r="H10" s="27" t="str">
        <f>'1'!H10</f>
        <v>MONEYGRAM</v>
      </c>
      <c r="I10" s="28"/>
      <c r="J10" s="28"/>
      <c r="K10" s="29"/>
      <c r="L10" s="183">
        <f t="shared" si="3"/>
        <v>0</v>
      </c>
      <c r="M10" s="184"/>
      <c r="N10" s="15">
        <v>7</v>
      </c>
      <c r="O10" s="16"/>
      <c r="P10" s="17">
        <f>'22'!Q10</f>
        <v>0</v>
      </c>
      <c r="Q10" s="17"/>
      <c r="R10" s="18">
        <f t="shared" si="1"/>
        <v>0</v>
      </c>
      <c r="S10" s="26">
        <v>20</v>
      </c>
      <c r="T10" s="20">
        <f t="shared" si="2"/>
        <v>0</v>
      </c>
      <c r="U10" s="6"/>
      <c r="V10" s="6"/>
      <c r="W10" s="6"/>
      <c r="X10" s="6"/>
      <c r="Y10" s="6"/>
      <c r="Z10" s="6"/>
    </row>
    <row r="11" spans="1:26" ht="18" customHeight="1" x14ac:dyDescent="0.2">
      <c r="A11" s="181" t="str">
        <f>'1'!A11:B11</f>
        <v>PhoneCard</v>
      </c>
      <c r="B11" s="161"/>
      <c r="C11" s="72"/>
      <c r="D11" s="180" t="str">
        <f>'1'!D11:E11</f>
        <v>ATM Drop</v>
      </c>
      <c r="E11" s="161"/>
      <c r="F11" s="22"/>
      <c r="G11" s="191"/>
      <c r="H11" s="27" t="str">
        <f>'1'!H11</f>
        <v>BARRI</v>
      </c>
      <c r="I11" s="28"/>
      <c r="J11" s="28"/>
      <c r="K11" s="29"/>
      <c r="L11" s="183">
        <f t="shared" si="3"/>
        <v>0</v>
      </c>
      <c r="M11" s="184"/>
      <c r="N11" s="15">
        <v>8</v>
      </c>
      <c r="O11" s="16"/>
      <c r="P11" s="17">
        <f>'22'!Q11</f>
        <v>0</v>
      </c>
      <c r="Q11" s="17"/>
      <c r="R11" s="18">
        <f t="shared" si="1"/>
        <v>0</v>
      </c>
      <c r="S11" s="26">
        <v>20</v>
      </c>
      <c r="T11" s="20">
        <f t="shared" si="2"/>
        <v>0</v>
      </c>
      <c r="U11" s="6"/>
      <c r="V11" s="6"/>
      <c r="W11" s="6"/>
      <c r="X11" s="6"/>
      <c r="Y11" s="6"/>
      <c r="Z11" s="6"/>
    </row>
    <row r="12" spans="1:26" ht="18" customHeight="1" x14ac:dyDescent="0.2">
      <c r="A12" s="181" t="str">
        <f>'1'!A12:B12</f>
        <v>Boss Revolution</v>
      </c>
      <c r="B12" s="161"/>
      <c r="C12" s="72"/>
      <c r="D12" s="180" t="str">
        <f>'1'!D12:E12</f>
        <v>Credit Card</v>
      </c>
      <c r="E12" s="161"/>
      <c r="F12" s="22"/>
      <c r="G12" s="191"/>
      <c r="H12" s="27" t="str">
        <f>'1'!H12</f>
        <v>MAXI</v>
      </c>
      <c r="I12" s="28"/>
      <c r="J12" s="28"/>
      <c r="K12" s="29"/>
      <c r="L12" s="183">
        <f t="shared" si="3"/>
        <v>0</v>
      </c>
      <c r="M12" s="184"/>
      <c r="N12" s="15">
        <v>9</v>
      </c>
      <c r="O12" s="16"/>
      <c r="P12" s="17">
        <f>'22'!Q12</f>
        <v>0</v>
      </c>
      <c r="Q12" s="17"/>
      <c r="R12" s="18">
        <f t="shared" si="1"/>
        <v>0</v>
      </c>
      <c r="S12" s="26">
        <v>10</v>
      </c>
      <c r="T12" s="20">
        <f t="shared" si="2"/>
        <v>0</v>
      </c>
      <c r="U12" s="6"/>
      <c r="V12" s="6"/>
      <c r="W12" s="6"/>
      <c r="X12" s="6"/>
      <c r="Y12" s="6"/>
      <c r="Z12" s="6"/>
    </row>
    <row r="13" spans="1:26" ht="18" customHeight="1" x14ac:dyDescent="0.2">
      <c r="A13" s="181" t="str">
        <f>'1'!A13:B13</f>
        <v>Bill Payment</v>
      </c>
      <c r="B13" s="161"/>
      <c r="C13" s="73"/>
      <c r="D13" s="180" t="str">
        <f>'1'!D13:E13</f>
        <v>Outside Cash &amp; Drops</v>
      </c>
      <c r="E13" s="161"/>
      <c r="F13" s="22">
        <f>L40</f>
        <v>0</v>
      </c>
      <c r="G13" s="191"/>
      <c r="H13" s="27" t="str">
        <f>'1'!H13</f>
        <v>AMIGO SIN PIN</v>
      </c>
      <c r="I13" s="28"/>
      <c r="J13" s="28"/>
      <c r="K13" s="29"/>
      <c r="L13" s="183">
        <f t="shared" si="3"/>
        <v>0</v>
      </c>
      <c r="M13" s="184"/>
      <c r="N13" s="15">
        <v>10</v>
      </c>
      <c r="O13" s="16"/>
      <c r="P13" s="17">
        <f>'22'!Q13</f>
        <v>0</v>
      </c>
      <c r="Q13" s="17"/>
      <c r="R13" s="18">
        <f t="shared" si="1"/>
        <v>0</v>
      </c>
      <c r="S13" s="26">
        <v>10</v>
      </c>
      <c r="T13" s="20">
        <f t="shared" si="2"/>
        <v>0</v>
      </c>
      <c r="U13" s="6"/>
      <c r="V13" s="6"/>
      <c r="W13" s="6"/>
      <c r="X13" s="6"/>
      <c r="Y13" s="6"/>
      <c r="Z13" s="6"/>
    </row>
    <row r="14" spans="1:26" ht="18" customHeight="1" x14ac:dyDescent="0.2">
      <c r="A14" s="181" t="str">
        <f>'1'!A14:B14</f>
        <v>VidaPay</v>
      </c>
      <c r="B14" s="161"/>
      <c r="C14" s="72"/>
      <c r="D14" s="180" t="str">
        <f>'1'!D14:E14</f>
        <v>Cash Deposit</v>
      </c>
      <c r="E14" s="161"/>
      <c r="F14" s="22"/>
      <c r="G14" s="191"/>
      <c r="H14" s="33" t="s">
        <v>49</v>
      </c>
      <c r="I14" s="34">
        <f t="shared" ref="I14:K14" si="4">SUM(I6:I13)</f>
        <v>0</v>
      </c>
      <c r="J14" s="34">
        <f t="shared" si="4"/>
        <v>0</v>
      </c>
      <c r="K14" s="35">
        <f t="shared" si="4"/>
        <v>0</v>
      </c>
      <c r="L14" s="200">
        <f>SUM(L6:M13)</f>
        <v>0</v>
      </c>
      <c r="M14" s="201"/>
      <c r="N14" s="15">
        <v>11</v>
      </c>
      <c r="O14" s="16"/>
      <c r="P14" s="17">
        <f>'22'!Q14</f>
        <v>0</v>
      </c>
      <c r="Q14" s="17"/>
      <c r="R14" s="18">
        <f t="shared" si="1"/>
        <v>0</v>
      </c>
      <c r="S14" s="26">
        <v>5</v>
      </c>
      <c r="T14" s="20">
        <f t="shared" si="2"/>
        <v>0</v>
      </c>
      <c r="U14" s="6"/>
      <c r="V14" s="6"/>
      <c r="W14" s="6"/>
      <c r="X14" s="6"/>
      <c r="Y14" s="6"/>
      <c r="Z14" s="6"/>
    </row>
    <row r="15" spans="1:26" ht="18" customHeight="1" x14ac:dyDescent="0.2">
      <c r="A15" s="181" t="str">
        <f>'1'!A15:B15</f>
        <v>Boost Epay</v>
      </c>
      <c r="B15" s="161"/>
      <c r="C15" s="72"/>
      <c r="D15" s="180" t="str">
        <f>'1'!D15:E15</f>
        <v>Money Gram Payment</v>
      </c>
      <c r="E15" s="161"/>
      <c r="F15" s="22"/>
      <c r="G15" s="191"/>
      <c r="H15" s="182"/>
      <c r="I15" s="172"/>
      <c r="J15" s="172"/>
      <c r="K15" s="172"/>
      <c r="L15" s="172"/>
      <c r="M15" s="172"/>
      <c r="N15" s="15">
        <v>12</v>
      </c>
      <c r="O15" s="16"/>
      <c r="P15" s="17">
        <f>'22'!Q15</f>
        <v>0</v>
      </c>
      <c r="Q15" s="17"/>
      <c r="R15" s="18">
        <f t="shared" si="1"/>
        <v>0</v>
      </c>
      <c r="S15" s="37">
        <v>5</v>
      </c>
      <c r="T15" s="20">
        <f t="shared" si="2"/>
        <v>0</v>
      </c>
      <c r="U15" s="6"/>
      <c r="V15" s="6"/>
      <c r="W15" s="6"/>
      <c r="X15" s="6"/>
      <c r="Y15" s="6"/>
      <c r="Z15" s="6"/>
    </row>
    <row r="16" spans="1:26" ht="18" customHeight="1" x14ac:dyDescent="0.2">
      <c r="A16" s="181" t="str">
        <f>'1'!A16:B16</f>
        <v>Epay</v>
      </c>
      <c r="B16" s="161"/>
      <c r="C16" s="72"/>
      <c r="D16" s="180" t="str">
        <f>'1'!D16:E16</f>
        <v>Vigo Payment</v>
      </c>
      <c r="E16" s="161"/>
      <c r="F16" s="22"/>
      <c r="G16" s="191"/>
      <c r="H16" s="182"/>
      <c r="I16" s="172"/>
      <c r="J16" s="172"/>
      <c r="K16" s="172"/>
      <c r="L16" s="172"/>
      <c r="M16" s="172"/>
      <c r="N16" s="15">
        <v>13</v>
      </c>
      <c r="O16" s="16"/>
      <c r="P16" s="17">
        <f>'22'!Q16</f>
        <v>0</v>
      </c>
      <c r="Q16" s="17"/>
      <c r="R16" s="18">
        <f t="shared" si="1"/>
        <v>0</v>
      </c>
      <c r="S16" s="37">
        <v>5</v>
      </c>
      <c r="T16" s="20">
        <f t="shared" si="2"/>
        <v>0</v>
      </c>
      <c r="U16" s="6"/>
      <c r="V16" s="6"/>
      <c r="W16" s="6"/>
      <c r="X16" s="6"/>
      <c r="Y16" s="6"/>
      <c r="Z16" s="6"/>
    </row>
    <row r="17" spans="1:26" ht="18" customHeight="1" x14ac:dyDescent="0.2">
      <c r="A17" s="181" t="str">
        <f>'1'!A17:B17</f>
        <v>Check Cashing Fees</v>
      </c>
      <c r="B17" s="161"/>
      <c r="C17" s="72"/>
      <c r="D17" s="180" t="str">
        <f>'1'!D17:E17</f>
        <v>Ria Payment</v>
      </c>
      <c r="E17" s="161"/>
      <c r="F17" s="22"/>
      <c r="G17" s="191"/>
      <c r="H17" s="182"/>
      <c r="I17" s="172"/>
      <c r="J17" s="172"/>
      <c r="K17" s="172"/>
      <c r="L17" s="172"/>
      <c r="M17" s="172"/>
      <c r="N17" s="15">
        <v>14</v>
      </c>
      <c r="O17" s="16"/>
      <c r="P17" s="17">
        <f>'22'!Q17</f>
        <v>0</v>
      </c>
      <c r="Q17" s="17"/>
      <c r="R17" s="18">
        <f t="shared" si="1"/>
        <v>0</v>
      </c>
      <c r="S17" s="26">
        <v>5</v>
      </c>
      <c r="T17" s="20">
        <f t="shared" si="2"/>
        <v>0</v>
      </c>
      <c r="U17" s="6"/>
      <c r="V17" s="6"/>
      <c r="W17" s="6"/>
      <c r="X17" s="6"/>
      <c r="Y17" s="6"/>
      <c r="Z17" s="6"/>
    </row>
    <row r="18" spans="1:26" ht="18" customHeight="1" x14ac:dyDescent="0.2">
      <c r="A18" s="181" t="str">
        <f>'1'!A18:B18</f>
        <v>Money Order</v>
      </c>
      <c r="B18" s="161"/>
      <c r="C18" s="72"/>
      <c r="D18" s="180" t="str">
        <f>'1'!D18:E18</f>
        <v>Checks Deposit</v>
      </c>
      <c r="E18" s="161"/>
      <c r="F18" s="22">
        <f>J25</f>
        <v>0</v>
      </c>
      <c r="G18" s="191"/>
      <c r="H18" s="171" t="s">
        <v>58</v>
      </c>
      <c r="I18" s="172"/>
      <c r="J18" s="172"/>
      <c r="K18" s="23" t="s">
        <v>59</v>
      </c>
      <c r="L18" s="24" t="s">
        <v>60</v>
      </c>
      <c r="M18" s="38" t="s">
        <v>61</v>
      </c>
      <c r="N18" s="15">
        <v>15</v>
      </c>
      <c r="O18" s="16"/>
      <c r="P18" s="17">
        <f>'22'!Q18</f>
        <v>0</v>
      </c>
      <c r="Q18" s="17"/>
      <c r="R18" s="18">
        <f t="shared" si="1"/>
        <v>0</v>
      </c>
      <c r="S18" s="26">
        <v>5</v>
      </c>
      <c r="T18" s="20">
        <f t="shared" si="2"/>
        <v>0</v>
      </c>
      <c r="U18" s="6"/>
      <c r="V18" s="6"/>
      <c r="W18" s="6"/>
      <c r="X18" s="6"/>
      <c r="Y18" s="6"/>
      <c r="Z18" s="6"/>
    </row>
    <row r="19" spans="1:26" ht="18" customHeight="1" x14ac:dyDescent="0.2">
      <c r="A19" s="181" t="str">
        <f>'1'!A19:B19</f>
        <v>Return Check Paid</v>
      </c>
      <c r="B19" s="161"/>
      <c r="C19" s="72">
        <f>F33</f>
        <v>0</v>
      </c>
      <c r="D19" s="180" t="str">
        <f>'1'!D19:E19</f>
        <v>Safe Balance</v>
      </c>
      <c r="E19" s="161"/>
      <c r="F19" s="21"/>
      <c r="G19" s="191"/>
      <c r="H19" s="174" t="s">
        <v>64</v>
      </c>
      <c r="I19" s="175"/>
      <c r="J19" s="25" t="s">
        <v>60</v>
      </c>
      <c r="K19" s="16">
        <v>1</v>
      </c>
      <c r="L19" s="28"/>
      <c r="M19" s="40"/>
      <c r="N19" s="15">
        <v>16</v>
      </c>
      <c r="O19" s="16"/>
      <c r="P19" s="17">
        <f>'22'!Q19</f>
        <v>0</v>
      </c>
      <c r="Q19" s="17"/>
      <c r="R19" s="18">
        <f t="shared" si="1"/>
        <v>0</v>
      </c>
      <c r="S19" s="37">
        <v>5</v>
      </c>
      <c r="T19" s="20">
        <f t="shared" si="2"/>
        <v>0</v>
      </c>
      <c r="U19" s="6"/>
      <c r="V19" s="6"/>
      <c r="W19" s="6"/>
      <c r="X19" s="6"/>
      <c r="Y19" s="6"/>
      <c r="Z19" s="6"/>
    </row>
    <row r="20" spans="1:26" ht="18" customHeight="1" x14ac:dyDescent="0.2">
      <c r="A20" s="181" t="str">
        <f>'1'!A20:B20</f>
        <v>Forward Balance</v>
      </c>
      <c r="B20" s="161"/>
      <c r="C20" s="72">
        <f>'22'!F19+'22'!F13</f>
        <v>0</v>
      </c>
      <c r="D20" s="180" t="str">
        <f>'1'!D20:E20</f>
        <v>Payroll Expense</v>
      </c>
      <c r="E20" s="161"/>
      <c r="F20" s="22">
        <f>J40</f>
        <v>0</v>
      </c>
      <c r="G20" s="191"/>
      <c r="H20" s="160" t="s">
        <v>156</v>
      </c>
      <c r="I20" s="161"/>
      <c r="J20" s="29"/>
      <c r="K20" s="16">
        <v>2</v>
      </c>
      <c r="L20" s="28"/>
      <c r="M20" s="40"/>
      <c r="N20" s="15">
        <v>17</v>
      </c>
      <c r="O20" s="16"/>
      <c r="P20" s="17">
        <f>'22'!Q20</f>
        <v>0</v>
      </c>
      <c r="Q20" s="17"/>
      <c r="R20" s="18">
        <f t="shared" si="1"/>
        <v>0</v>
      </c>
      <c r="S20" s="37">
        <v>5</v>
      </c>
      <c r="T20" s="20">
        <f t="shared" si="2"/>
        <v>0</v>
      </c>
      <c r="U20" s="6"/>
      <c r="V20" s="6"/>
      <c r="W20" s="6"/>
      <c r="X20" s="6"/>
      <c r="Y20" s="6"/>
      <c r="Z20" s="6"/>
    </row>
    <row r="21" spans="1:26" ht="18" customHeight="1" x14ac:dyDescent="0.2">
      <c r="A21" s="181" t="str">
        <f>'1'!A21:B21</f>
        <v>Cash From Bank</v>
      </c>
      <c r="B21" s="161"/>
      <c r="C21" s="72"/>
      <c r="D21" s="180" t="str">
        <f>'1'!D21:E21</f>
        <v>Other Cash Out</v>
      </c>
      <c r="E21" s="161"/>
      <c r="F21" s="22">
        <f>M53</f>
        <v>0</v>
      </c>
      <c r="G21" s="191"/>
      <c r="H21" s="160" t="s">
        <v>156</v>
      </c>
      <c r="I21" s="161"/>
      <c r="J21" s="29"/>
      <c r="K21" s="16">
        <v>3</v>
      </c>
      <c r="L21" s="28"/>
      <c r="M21" s="40"/>
      <c r="N21" s="15">
        <v>18</v>
      </c>
      <c r="O21" s="16"/>
      <c r="P21" s="17">
        <f>'22'!Q21</f>
        <v>0</v>
      </c>
      <c r="Q21" s="17"/>
      <c r="R21" s="18">
        <f t="shared" si="1"/>
        <v>0</v>
      </c>
      <c r="S21" s="37">
        <v>5</v>
      </c>
      <c r="T21" s="20">
        <f t="shared" si="2"/>
        <v>0</v>
      </c>
      <c r="U21" s="6"/>
      <c r="V21" s="6"/>
      <c r="W21" s="6"/>
      <c r="X21" s="6"/>
      <c r="Y21" s="6"/>
      <c r="Z21" s="6"/>
    </row>
    <row r="22" spans="1:26" ht="18" customHeight="1" x14ac:dyDescent="0.25">
      <c r="A22" s="181" t="str">
        <f>'1'!A22:B22</f>
        <v>Other Cash In</v>
      </c>
      <c r="B22" s="161"/>
      <c r="C22" s="72">
        <f>J53</f>
        <v>0</v>
      </c>
      <c r="D22" s="178" t="s">
        <v>71</v>
      </c>
      <c r="E22" s="161"/>
      <c r="F22" s="41">
        <f>SUM(F5:F21)-F7-F8</f>
        <v>0</v>
      </c>
      <c r="G22" s="191"/>
      <c r="H22" s="160"/>
      <c r="I22" s="161"/>
      <c r="J22" s="29"/>
      <c r="K22" s="16">
        <v>4</v>
      </c>
      <c r="L22" s="28"/>
      <c r="M22" s="40"/>
      <c r="N22" s="15">
        <v>19</v>
      </c>
      <c r="O22" s="16"/>
      <c r="P22" s="17">
        <f>'22'!Q22</f>
        <v>0</v>
      </c>
      <c r="Q22" s="17"/>
      <c r="R22" s="18">
        <f t="shared" si="1"/>
        <v>0</v>
      </c>
      <c r="S22" s="37">
        <v>5</v>
      </c>
      <c r="T22" s="20">
        <f t="shared" si="2"/>
        <v>0</v>
      </c>
      <c r="U22" s="6"/>
      <c r="V22" s="6"/>
      <c r="W22" s="6"/>
      <c r="X22" s="6"/>
      <c r="Y22" s="6"/>
      <c r="Z22" s="6"/>
    </row>
    <row r="23" spans="1:26" ht="18" customHeight="1" x14ac:dyDescent="0.25">
      <c r="A23" s="181" t="str">
        <f>'1'!A23:B23</f>
        <v>Rebates &amp; Commissions</v>
      </c>
      <c r="B23" s="161"/>
      <c r="C23" s="74">
        <f>F53</f>
        <v>0</v>
      </c>
      <c r="D23" s="178" t="s">
        <v>73</v>
      </c>
      <c r="E23" s="161"/>
      <c r="F23" s="43">
        <f>(F11+F14+F15+F16+F17+F18+F19+F20+F21+F5+F6)-(C17+C19+C20+C21+C22+C23)</f>
        <v>0</v>
      </c>
      <c r="G23" s="191"/>
      <c r="H23" s="160"/>
      <c r="I23" s="161"/>
      <c r="J23" s="29"/>
      <c r="K23" s="16">
        <v>5</v>
      </c>
      <c r="L23" s="28"/>
      <c r="M23" s="40"/>
      <c r="N23" s="15">
        <v>20</v>
      </c>
      <c r="O23" s="16"/>
      <c r="P23" s="17">
        <f>'22'!Q23</f>
        <v>0</v>
      </c>
      <c r="Q23" s="17"/>
      <c r="R23" s="18">
        <f t="shared" si="1"/>
        <v>0</v>
      </c>
      <c r="S23" s="37">
        <v>5</v>
      </c>
      <c r="T23" s="20">
        <f t="shared" si="2"/>
        <v>0</v>
      </c>
      <c r="U23" s="6"/>
      <c r="V23" s="6"/>
      <c r="W23" s="6"/>
      <c r="X23" s="6"/>
      <c r="Y23" s="6"/>
      <c r="Z23" s="6"/>
    </row>
    <row r="24" spans="1:26" ht="18" customHeight="1" x14ac:dyDescent="0.25">
      <c r="A24" s="206" t="s">
        <v>74</v>
      </c>
      <c r="B24" s="161"/>
      <c r="C24" s="75">
        <f>SUM(C5:C23)</f>
        <v>0</v>
      </c>
      <c r="D24" s="179" t="s">
        <v>75</v>
      </c>
      <c r="E24" s="163"/>
      <c r="F24" s="45">
        <f>SUM(F22-C24)</f>
        <v>0</v>
      </c>
      <c r="G24" s="191"/>
      <c r="H24" s="160"/>
      <c r="I24" s="161"/>
      <c r="J24" s="29"/>
      <c r="K24" s="16">
        <v>6</v>
      </c>
      <c r="L24" s="28"/>
      <c r="M24" s="40"/>
      <c r="N24" s="15">
        <v>21</v>
      </c>
      <c r="O24" s="16"/>
      <c r="P24" s="17">
        <f>'22'!Q24</f>
        <v>0</v>
      </c>
      <c r="Q24" s="17"/>
      <c r="R24" s="18">
        <f t="shared" si="1"/>
        <v>0</v>
      </c>
      <c r="S24" s="19">
        <v>5</v>
      </c>
      <c r="T24" s="20">
        <f t="shared" si="2"/>
        <v>0</v>
      </c>
      <c r="U24" s="6"/>
      <c r="V24" s="6"/>
      <c r="W24" s="6"/>
      <c r="X24" s="6"/>
      <c r="Y24" s="6"/>
      <c r="Z24" s="6"/>
    </row>
    <row r="25" spans="1:26" ht="18" customHeight="1" x14ac:dyDescent="0.25">
      <c r="A25" s="178" t="s">
        <v>76</v>
      </c>
      <c r="B25" s="161"/>
      <c r="C25" s="76">
        <f>(F9+F10+F12+F13)-(C5+C6+C7+C8+C9+C10+C11+C12+C13+C14+C15+C16+C18)</f>
        <v>0</v>
      </c>
      <c r="D25" s="179"/>
      <c r="E25" s="163"/>
      <c r="F25" s="47"/>
      <c r="G25" s="191"/>
      <c r="H25" s="164" t="s">
        <v>49</v>
      </c>
      <c r="I25" s="163"/>
      <c r="J25" s="35">
        <f>SUM(J20:J24)</f>
        <v>0</v>
      </c>
      <c r="K25" s="16">
        <v>7</v>
      </c>
      <c r="L25" s="28"/>
      <c r="M25" s="40"/>
      <c r="N25" s="15">
        <v>22</v>
      </c>
      <c r="O25" s="16"/>
      <c r="P25" s="17">
        <f>'22'!Q25</f>
        <v>0</v>
      </c>
      <c r="Q25" s="17"/>
      <c r="R25" s="18">
        <f t="shared" si="1"/>
        <v>0</v>
      </c>
      <c r="S25" s="26">
        <v>5</v>
      </c>
      <c r="T25" s="20">
        <f t="shared" si="2"/>
        <v>0</v>
      </c>
      <c r="U25" s="6"/>
      <c r="V25" s="6"/>
      <c r="W25" s="6"/>
      <c r="X25" s="6"/>
      <c r="Y25" s="6"/>
      <c r="Z25" s="6"/>
    </row>
    <row r="26" spans="1:26" ht="18" customHeight="1" x14ac:dyDescent="0.2">
      <c r="A26" s="48" t="s">
        <v>18</v>
      </c>
      <c r="B26" s="49"/>
      <c r="C26" s="49"/>
      <c r="D26" s="177" t="s">
        <v>62</v>
      </c>
      <c r="E26" s="169"/>
      <c r="F26" s="170"/>
      <c r="G26" s="191"/>
      <c r="H26" s="165"/>
      <c r="I26" s="166"/>
      <c r="J26" s="166"/>
      <c r="K26" s="16">
        <v>8</v>
      </c>
      <c r="L26" s="28"/>
      <c r="M26" s="40"/>
      <c r="N26" s="15">
        <v>23</v>
      </c>
      <c r="O26" s="16"/>
      <c r="P26" s="17">
        <f>'22'!Q26</f>
        <v>0</v>
      </c>
      <c r="Q26" s="17"/>
      <c r="R26" s="18">
        <f t="shared" si="1"/>
        <v>0</v>
      </c>
      <c r="S26" s="26">
        <v>3</v>
      </c>
      <c r="T26" s="20">
        <f t="shared" si="2"/>
        <v>0</v>
      </c>
      <c r="U26" s="6"/>
      <c r="V26" s="6"/>
      <c r="W26" s="6"/>
      <c r="X26" s="6"/>
      <c r="Y26" s="6"/>
      <c r="Z26" s="6"/>
    </row>
    <row r="27" spans="1:26" ht="18" customHeight="1" x14ac:dyDescent="0.2">
      <c r="A27" s="50" t="s">
        <v>77</v>
      </c>
      <c r="B27" s="51"/>
      <c r="C27" s="52" t="s">
        <v>14</v>
      </c>
      <c r="D27" s="50" t="s">
        <v>77</v>
      </c>
      <c r="E27" s="51"/>
      <c r="F27" s="53" t="s">
        <v>14</v>
      </c>
      <c r="G27" s="191"/>
      <c r="H27" s="167"/>
      <c r="I27" s="167"/>
      <c r="J27" s="167"/>
      <c r="K27" s="16">
        <v>9</v>
      </c>
      <c r="L27" s="28"/>
      <c r="M27" s="40"/>
      <c r="N27" s="15">
        <v>24</v>
      </c>
      <c r="O27" s="16"/>
      <c r="P27" s="17">
        <f>'22'!Q27</f>
        <v>0</v>
      </c>
      <c r="Q27" s="17"/>
      <c r="R27" s="18">
        <f t="shared" si="1"/>
        <v>0</v>
      </c>
      <c r="S27" s="26">
        <v>3</v>
      </c>
      <c r="T27" s="20">
        <f t="shared" si="2"/>
        <v>0</v>
      </c>
      <c r="U27" s="6"/>
      <c r="V27" s="6"/>
      <c r="W27" s="6"/>
      <c r="X27" s="6"/>
      <c r="Y27" s="6"/>
      <c r="Z27" s="6"/>
    </row>
    <row r="28" spans="1:26" ht="18" customHeight="1" x14ac:dyDescent="0.2">
      <c r="A28" s="176"/>
      <c r="B28" s="161"/>
      <c r="C28" s="54"/>
      <c r="D28" s="176"/>
      <c r="E28" s="161"/>
      <c r="F28" s="54"/>
      <c r="G28" s="191"/>
      <c r="H28" s="171" t="s">
        <v>78</v>
      </c>
      <c r="I28" s="172"/>
      <c r="J28" s="172"/>
      <c r="K28" s="16">
        <v>10</v>
      </c>
      <c r="L28" s="28"/>
      <c r="M28" s="40"/>
      <c r="N28" s="15">
        <v>25</v>
      </c>
      <c r="O28" s="16"/>
      <c r="P28" s="17">
        <f>'22'!Q28</f>
        <v>0</v>
      </c>
      <c r="Q28" s="17"/>
      <c r="R28" s="18">
        <f t="shared" si="1"/>
        <v>0</v>
      </c>
      <c r="S28" s="26">
        <v>2</v>
      </c>
      <c r="T28" s="20">
        <f t="shared" si="2"/>
        <v>0</v>
      </c>
      <c r="U28" s="6"/>
      <c r="V28" s="6"/>
      <c r="W28" s="6"/>
      <c r="X28" s="6"/>
      <c r="Y28" s="6"/>
      <c r="Z28" s="6"/>
    </row>
    <row r="29" spans="1:26" ht="18" customHeight="1" x14ac:dyDescent="0.2">
      <c r="A29" s="176"/>
      <c r="B29" s="161"/>
      <c r="C29" s="54"/>
      <c r="D29" s="176"/>
      <c r="E29" s="161"/>
      <c r="F29" s="54"/>
      <c r="G29" s="191"/>
      <c r="H29" s="174" t="s">
        <v>79</v>
      </c>
      <c r="I29" s="175"/>
      <c r="J29" s="25" t="s">
        <v>60</v>
      </c>
      <c r="K29" s="16">
        <v>11</v>
      </c>
      <c r="L29" s="28"/>
      <c r="M29" s="40"/>
      <c r="N29" s="15">
        <v>26</v>
      </c>
      <c r="O29" s="16"/>
      <c r="P29" s="17">
        <f>'22'!Q29</f>
        <v>0</v>
      </c>
      <c r="Q29" s="17"/>
      <c r="R29" s="18">
        <f t="shared" si="1"/>
        <v>0</v>
      </c>
      <c r="S29" s="26">
        <v>5</v>
      </c>
      <c r="T29" s="20">
        <f t="shared" si="2"/>
        <v>0</v>
      </c>
      <c r="U29" s="6"/>
      <c r="V29" s="6"/>
      <c r="W29" s="6"/>
      <c r="X29" s="6"/>
      <c r="Y29" s="6"/>
      <c r="Z29" s="6"/>
    </row>
    <row r="30" spans="1:26" ht="18" customHeight="1" x14ac:dyDescent="0.2">
      <c r="A30" s="176"/>
      <c r="B30" s="161"/>
      <c r="C30" s="54"/>
      <c r="D30" s="176"/>
      <c r="E30" s="161"/>
      <c r="F30" s="54"/>
      <c r="G30" s="191"/>
      <c r="H30" s="160"/>
      <c r="I30" s="161"/>
      <c r="J30" s="29"/>
      <c r="K30" s="16">
        <v>12</v>
      </c>
      <c r="L30" s="28"/>
      <c r="M30" s="40"/>
      <c r="N30" s="15">
        <v>27</v>
      </c>
      <c r="O30" s="16"/>
      <c r="P30" s="17">
        <f>'22'!Q30</f>
        <v>0</v>
      </c>
      <c r="Q30" s="17"/>
      <c r="R30" s="18">
        <f t="shared" si="1"/>
        <v>0</v>
      </c>
      <c r="S30" s="26">
        <v>3</v>
      </c>
      <c r="T30" s="20">
        <f t="shared" si="2"/>
        <v>0</v>
      </c>
      <c r="U30" s="6"/>
      <c r="V30" s="6"/>
      <c r="W30" s="6"/>
      <c r="X30" s="6"/>
      <c r="Y30" s="6"/>
      <c r="Z30" s="6"/>
    </row>
    <row r="31" spans="1:26" ht="18" customHeight="1" x14ac:dyDescent="0.2">
      <c r="A31" s="176"/>
      <c r="B31" s="161"/>
      <c r="C31" s="54"/>
      <c r="D31" s="176"/>
      <c r="E31" s="161"/>
      <c r="F31" s="54"/>
      <c r="G31" s="191"/>
      <c r="H31" s="160"/>
      <c r="I31" s="161"/>
      <c r="J31" s="29"/>
      <c r="K31" s="16">
        <v>13</v>
      </c>
      <c r="L31" s="28"/>
      <c r="M31" s="40"/>
      <c r="N31" s="15">
        <v>28</v>
      </c>
      <c r="O31" s="16"/>
      <c r="P31" s="17">
        <f>'22'!Q31</f>
        <v>0</v>
      </c>
      <c r="Q31" s="17"/>
      <c r="R31" s="18">
        <f t="shared" si="1"/>
        <v>0</v>
      </c>
      <c r="S31" s="26">
        <v>3</v>
      </c>
      <c r="T31" s="20">
        <f t="shared" si="2"/>
        <v>0</v>
      </c>
      <c r="U31" s="6"/>
      <c r="V31" s="6"/>
      <c r="W31" s="6"/>
      <c r="X31" s="6"/>
      <c r="Y31" s="6"/>
      <c r="Z31" s="6"/>
    </row>
    <row r="32" spans="1:26" ht="18" customHeight="1" x14ac:dyDescent="0.2">
      <c r="A32" s="176"/>
      <c r="B32" s="161"/>
      <c r="C32" s="54"/>
      <c r="D32" s="176"/>
      <c r="E32" s="161"/>
      <c r="F32" s="54"/>
      <c r="G32" s="191"/>
      <c r="H32" s="160"/>
      <c r="I32" s="161"/>
      <c r="J32" s="29"/>
      <c r="K32" s="16">
        <v>14</v>
      </c>
      <c r="L32" s="28"/>
      <c r="M32" s="40"/>
      <c r="N32" s="15">
        <v>29</v>
      </c>
      <c r="O32" s="16"/>
      <c r="P32" s="17">
        <f>'22'!Q32</f>
        <v>0</v>
      </c>
      <c r="Q32" s="17"/>
      <c r="R32" s="18">
        <f t="shared" si="1"/>
        <v>0</v>
      </c>
      <c r="S32" s="26">
        <v>2</v>
      </c>
      <c r="T32" s="20">
        <f t="shared" si="2"/>
        <v>0</v>
      </c>
      <c r="U32" s="6"/>
      <c r="V32" s="6"/>
      <c r="W32" s="6"/>
      <c r="X32" s="6"/>
      <c r="Y32" s="6"/>
      <c r="Z32" s="6"/>
    </row>
    <row r="33" spans="1:26" ht="18" customHeight="1" x14ac:dyDescent="0.2">
      <c r="A33" s="176"/>
      <c r="B33" s="161"/>
      <c r="C33" s="54"/>
      <c r="D33" s="162" t="s">
        <v>80</v>
      </c>
      <c r="E33" s="163"/>
      <c r="F33" s="55">
        <f>SUM(F28:F32)</f>
        <v>0</v>
      </c>
      <c r="G33" s="191"/>
      <c r="H33" s="160"/>
      <c r="I33" s="161"/>
      <c r="J33" s="29"/>
      <c r="K33" s="16">
        <v>15</v>
      </c>
      <c r="L33" s="28"/>
      <c r="M33" s="40"/>
      <c r="N33" s="15">
        <v>30</v>
      </c>
      <c r="O33" s="16"/>
      <c r="P33" s="17">
        <f>'22'!Q33</f>
        <v>0</v>
      </c>
      <c r="Q33" s="17"/>
      <c r="R33" s="18">
        <f t="shared" si="1"/>
        <v>0</v>
      </c>
      <c r="S33" s="26">
        <v>2</v>
      </c>
      <c r="T33" s="20">
        <f t="shared" si="2"/>
        <v>0</v>
      </c>
      <c r="U33" s="6"/>
      <c r="V33" s="6"/>
      <c r="W33" s="6"/>
      <c r="X33" s="6"/>
      <c r="Y33" s="6"/>
      <c r="Z33" s="6"/>
    </row>
    <row r="34" spans="1:26" ht="18" customHeight="1" x14ac:dyDescent="0.2">
      <c r="A34" s="176"/>
      <c r="B34" s="161"/>
      <c r="C34" s="54"/>
      <c r="D34" s="177" t="s">
        <v>24</v>
      </c>
      <c r="E34" s="169"/>
      <c r="F34" s="170"/>
      <c r="G34" s="191"/>
      <c r="H34" s="160"/>
      <c r="I34" s="161"/>
      <c r="J34" s="29"/>
      <c r="K34" s="16">
        <v>16</v>
      </c>
      <c r="L34" s="28"/>
      <c r="M34" s="40"/>
      <c r="N34" s="15">
        <v>31</v>
      </c>
      <c r="O34" s="16"/>
      <c r="P34" s="17">
        <f>'22'!Q34</f>
        <v>0</v>
      </c>
      <c r="Q34" s="17"/>
      <c r="R34" s="18">
        <f t="shared" si="1"/>
        <v>0</v>
      </c>
      <c r="S34" s="26">
        <v>2</v>
      </c>
      <c r="T34" s="20">
        <f t="shared" si="2"/>
        <v>0</v>
      </c>
      <c r="U34" s="6"/>
      <c r="V34" s="6"/>
      <c r="W34" s="6"/>
      <c r="X34" s="6"/>
      <c r="Y34" s="6"/>
      <c r="Z34" s="6"/>
    </row>
    <row r="35" spans="1:26" ht="18" customHeight="1" x14ac:dyDescent="0.2">
      <c r="A35" s="176"/>
      <c r="B35" s="161"/>
      <c r="C35" s="54"/>
      <c r="D35" s="50" t="s">
        <v>77</v>
      </c>
      <c r="E35" s="51"/>
      <c r="F35" s="53" t="s">
        <v>14</v>
      </c>
      <c r="G35" s="191"/>
      <c r="H35" s="160"/>
      <c r="I35" s="161"/>
      <c r="J35" s="29"/>
      <c r="K35" s="16">
        <v>17</v>
      </c>
      <c r="L35" s="28"/>
      <c r="M35" s="40"/>
      <c r="N35" s="15">
        <v>32</v>
      </c>
      <c r="O35" s="16"/>
      <c r="P35" s="17">
        <f>'22'!Q35</f>
        <v>0</v>
      </c>
      <c r="Q35" s="17"/>
      <c r="R35" s="18">
        <f t="shared" si="1"/>
        <v>0</v>
      </c>
      <c r="S35" s="37">
        <v>2</v>
      </c>
      <c r="T35" s="20">
        <f t="shared" si="2"/>
        <v>0</v>
      </c>
      <c r="U35" s="6"/>
      <c r="V35" s="6"/>
      <c r="W35" s="6"/>
      <c r="X35" s="6"/>
      <c r="Y35" s="6"/>
      <c r="Z35" s="6"/>
    </row>
    <row r="36" spans="1:26" ht="18" customHeight="1" x14ac:dyDescent="0.2">
      <c r="A36" s="176"/>
      <c r="B36" s="161"/>
      <c r="C36" s="54"/>
      <c r="D36" s="176"/>
      <c r="E36" s="161"/>
      <c r="F36" s="54"/>
      <c r="G36" s="191"/>
      <c r="H36" s="160"/>
      <c r="I36" s="161"/>
      <c r="J36" s="29"/>
      <c r="K36" s="16">
        <v>18</v>
      </c>
      <c r="L36" s="28"/>
      <c r="M36" s="40"/>
      <c r="N36" s="15">
        <v>33</v>
      </c>
      <c r="O36" s="16"/>
      <c r="P36" s="17">
        <f>'22'!Q36</f>
        <v>0</v>
      </c>
      <c r="Q36" s="17"/>
      <c r="R36" s="18">
        <f t="shared" si="1"/>
        <v>0</v>
      </c>
      <c r="S36" s="37">
        <v>2</v>
      </c>
      <c r="T36" s="20">
        <f t="shared" si="2"/>
        <v>0</v>
      </c>
      <c r="U36" s="6"/>
      <c r="V36" s="6"/>
      <c r="W36" s="6"/>
      <c r="X36" s="6"/>
      <c r="Y36" s="6"/>
      <c r="Z36" s="6"/>
    </row>
    <row r="37" spans="1:26" ht="18" customHeight="1" x14ac:dyDescent="0.2">
      <c r="A37" s="176"/>
      <c r="B37" s="161"/>
      <c r="C37" s="54"/>
      <c r="D37" s="176"/>
      <c r="E37" s="161"/>
      <c r="F37" s="54"/>
      <c r="G37" s="191"/>
      <c r="H37" s="160"/>
      <c r="I37" s="161"/>
      <c r="J37" s="29"/>
      <c r="K37" s="16">
        <v>19</v>
      </c>
      <c r="L37" s="28"/>
      <c r="M37" s="40"/>
      <c r="N37" s="15">
        <v>34</v>
      </c>
      <c r="O37" s="16"/>
      <c r="P37" s="17">
        <f>'22'!Q37</f>
        <v>0</v>
      </c>
      <c r="Q37" s="17"/>
      <c r="R37" s="18">
        <f t="shared" si="1"/>
        <v>0</v>
      </c>
      <c r="S37" s="37">
        <v>1</v>
      </c>
      <c r="T37" s="20">
        <f t="shared" si="2"/>
        <v>0</v>
      </c>
      <c r="U37" s="6"/>
      <c r="V37" s="6"/>
      <c r="W37" s="6"/>
      <c r="X37" s="6"/>
      <c r="Y37" s="6"/>
      <c r="Z37" s="6"/>
    </row>
    <row r="38" spans="1:26" ht="18" customHeight="1" x14ac:dyDescent="0.2">
      <c r="A38" s="176"/>
      <c r="B38" s="161"/>
      <c r="C38" s="54"/>
      <c r="D38" s="176"/>
      <c r="E38" s="161"/>
      <c r="F38" s="54"/>
      <c r="G38" s="191"/>
      <c r="H38" s="160"/>
      <c r="I38" s="161"/>
      <c r="J38" s="29"/>
      <c r="K38" s="16">
        <v>20</v>
      </c>
      <c r="L38" s="28"/>
      <c r="M38" s="40"/>
      <c r="N38" s="15">
        <v>35</v>
      </c>
      <c r="O38" s="16"/>
      <c r="P38" s="17">
        <f>'22'!Q38</f>
        <v>0</v>
      </c>
      <c r="Q38" s="17"/>
      <c r="R38" s="18">
        <f t="shared" si="1"/>
        <v>0</v>
      </c>
      <c r="S38" s="37">
        <v>1</v>
      </c>
      <c r="T38" s="20">
        <f t="shared" si="2"/>
        <v>0</v>
      </c>
      <c r="U38" s="6"/>
      <c r="V38" s="6"/>
      <c r="W38" s="6"/>
      <c r="X38" s="6"/>
      <c r="Y38" s="6"/>
      <c r="Z38" s="6"/>
    </row>
    <row r="39" spans="1:26" ht="18" customHeight="1" x14ac:dyDescent="0.2">
      <c r="A39" s="176"/>
      <c r="B39" s="161"/>
      <c r="C39" s="54"/>
      <c r="D39" s="176"/>
      <c r="E39" s="161"/>
      <c r="F39" s="54"/>
      <c r="G39" s="191"/>
      <c r="H39" s="160"/>
      <c r="I39" s="161"/>
      <c r="J39" s="29"/>
      <c r="K39" s="16">
        <v>21</v>
      </c>
      <c r="L39" s="28"/>
      <c r="M39" s="40"/>
      <c r="N39" s="15">
        <v>36</v>
      </c>
      <c r="O39" s="16"/>
      <c r="P39" s="17">
        <f>'22'!Q39</f>
        <v>0</v>
      </c>
      <c r="Q39" s="17"/>
      <c r="R39" s="18">
        <f t="shared" si="1"/>
        <v>0</v>
      </c>
      <c r="S39" s="37">
        <v>2</v>
      </c>
      <c r="T39" s="20">
        <f t="shared" si="2"/>
        <v>0</v>
      </c>
      <c r="U39" s="6"/>
      <c r="V39" s="6"/>
      <c r="W39" s="6"/>
      <c r="X39" s="6"/>
      <c r="Y39" s="6"/>
      <c r="Z39" s="6"/>
    </row>
    <row r="40" spans="1:26" ht="18" customHeight="1" x14ac:dyDescent="0.2">
      <c r="A40" s="162" t="s">
        <v>80</v>
      </c>
      <c r="B40" s="163"/>
      <c r="C40" s="56">
        <f>SUM(C28:C39)</f>
        <v>0</v>
      </c>
      <c r="D40" s="162" t="s">
        <v>80</v>
      </c>
      <c r="E40" s="163"/>
      <c r="F40" s="55">
        <f>SUM(F36:F39)</f>
        <v>0</v>
      </c>
      <c r="G40" s="191"/>
      <c r="H40" s="164" t="s">
        <v>49</v>
      </c>
      <c r="I40" s="163"/>
      <c r="J40" s="35">
        <f>SUM(J30:J39)</f>
        <v>0</v>
      </c>
      <c r="K40" s="33" t="s">
        <v>49</v>
      </c>
      <c r="L40" s="34">
        <f>SUM(L19:L39)</f>
        <v>0</v>
      </c>
      <c r="M40" s="57"/>
      <c r="N40" s="15">
        <v>37</v>
      </c>
      <c r="O40" s="16"/>
      <c r="P40" s="17">
        <f>'22'!Q40</f>
        <v>0</v>
      </c>
      <c r="Q40" s="17"/>
      <c r="R40" s="18">
        <f t="shared" si="1"/>
        <v>0</v>
      </c>
      <c r="S40" s="37">
        <v>2</v>
      </c>
      <c r="T40" s="20">
        <f t="shared" si="2"/>
        <v>0</v>
      </c>
      <c r="U40" s="6"/>
      <c r="V40" s="6"/>
      <c r="W40" s="6"/>
      <c r="X40" s="6"/>
      <c r="Y40" s="6"/>
      <c r="Z40" s="6"/>
    </row>
    <row r="41" spans="1:26" ht="18" customHeight="1" x14ac:dyDescent="0.2">
      <c r="A41" s="36"/>
      <c r="B41" s="36"/>
      <c r="C41" s="36"/>
      <c r="D41" s="36"/>
      <c r="E41" s="36"/>
      <c r="F41" s="58"/>
      <c r="G41" s="191"/>
      <c r="H41" s="165"/>
      <c r="I41" s="166"/>
      <c r="J41" s="166"/>
      <c r="K41" s="166"/>
      <c r="L41" s="166"/>
      <c r="M41" s="166"/>
      <c r="N41" s="15">
        <v>38</v>
      </c>
      <c r="O41" s="16"/>
      <c r="P41" s="17">
        <f>'22'!Q41</f>
        <v>0</v>
      </c>
      <c r="Q41" s="17"/>
      <c r="R41" s="18">
        <f t="shared" si="1"/>
        <v>0</v>
      </c>
      <c r="S41" s="37">
        <v>2</v>
      </c>
      <c r="T41" s="20">
        <f t="shared" si="2"/>
        <v>0</v>
      </c>
      <c r="U41" s="6"/>
      <c r="V41" s="6"/>
      <c r="W41" s="6"/>
      <c r="X41" s="6"/>
      <c r="Y41" s="6"/>
      <c r="Z41" s="6"/>
    </row>
    <row r="42" spans="1:26" ht="18" customHeight="1" x14ac:dyDescent="0.2">
      <c r="A42" s="48" t="s">
        <v>27</v>
      </c>
      <c r="B42" s="49"/>
      <c r="C42" s="59"/>
      <c r="D42" s="168" t="s">
        <v>81</v>
      </c>
      <c r="E42" s="169"/>
      <c r="F42" s="170"/>
      <c r="G42" s="191"/>
      <c r="H42" s="167"/>
      <c r="I42" s="167"/>
      <c r="J42" s="167"/>
      <c r="K42" s="167"/>
      <c r="L42" s="167"/>
      <c r="M42" s="167"/>
      <c r="N42" s="15">
        <v>39</v>
      </c>
      <c r="O42" s="16"/>
      <c r="P42" s="17">
        <f>'22'!Q42</f>
        <v>0</v>
      </c>
      <c r="Q42" s="17"/>
      <c r="R42" s="18">
        <f t="shared" si="1"/>
        <v>0</v>
      </c>
      <c r="S42" s="37">
        <v>1</v>
      </c>
      <c r="T42" s="20">
        <f t="shared" si="2"/>
        <v>0</v>
      </c>
      <c r="U42" s="6"/>
      <c r="V42" s="6"/>
      <c r="W42" s="6"/>
      <c r="X42" s="6"/>
      <c r="Y42" s="6"/>
      <c r="Z42" s="6"/>
    </row>
    <row r="43" spans="1:26" ht="18" customHeight="1" x14ac:dyDescent="0.2">
      <c r="A43" s="50" t="s">
        <v>77</v>
      </c>
      <c r="B43" s="60" t="s">
        <v>82</v>
      </c>
      <c r="C43" s="53" t="s">
        <v>14</v>
      </c>
      <c r="D43" s="51" t="s">
        <v>77</v>
      </c>
      <c r="E43" s="60" t="s">
        <v>82</v>
      </c>
      <c r="F43" s="53" t="s">
        <v>14</v>
      </c>
      <c r="G43" s="191"/>
      <c r="H43" s="171" t="s">
        <v>83</v>
      </c>
      <c r="I43" s="172"/>
      <c r="J43" s="173"/>
      <c r="K43" s="171" t="s">
        <v>84</v>
      </c>
      <c r="L43" s="172"/>
      <c r="M43" s="173"/>
      <c r="N43" s="15">
        <v>40</v>
      </c>
      <c r="O43" s="16"/>
      <c r="P43" s="17">
        <f>'22'!Q43</f>
        <v>0</v>
      </c>
      <c r="Q43" s="17"/>
      <c r="R43" s="18">
        <f t="shared" si="1"/>
        <v>0</v>
      </c>
      <c r="S43" s="37">
        <v>1</v>
      </c>
      <c r="T43" s="20">
        <f t="shared" si="2"/>
        <v>0</v>
      </c>
      <c r="U43" s="6"/>
      <c r="V43" s="6"/>
      <c r="W43" s="6"/>
      <c r="X43" s="6"/>
      <c r="Y43" s="6"/>
      <c r="Z43" s="6"/>
    </row>
    <row r="44" spans="1:26" ht="18" customHeight="1" x14ac:dyDescent="0.2">
      <c r="A44" s="16"/>
      <c r="B44" s="18"/>
      <c r="C44" s="54"/>
      <c r="D44" s="61"/>
      <c r="E44" s="18"/>
      <c r="F44" s="54"/>
      <c r="G44" s="191"/>
      <c r="H44" s="174" t="s">
        <v>85</v>
      </c>
      <c r="I44" s="175"/>
      <c r="J44" s="38" t="s">
        <v>60</v>
      </c>
      <c r="K44" s="174" t="s">
        <v>86</v>
      </c>
      <c r="L44" s="175"/>
      <c r="M44" s="38" t="s">
        <v>60</v>
      </c>
      <c r="N44" s="15">
        <v>41</v>
      </c>
      <c r="O44" s="16"/>
      <c r="P44" s="17">
        <f>'22'!Q44</f>
        <v>0</v>
      </c>
      <c r="Q44" s="17"/>
      <c r="R44" s="18">
        <f t="shared" si="1"/>
        <v>0</v>
      </c>
      <c r="S44" s="62">
        <v>10</v>
      </c>
      <c r="T44" s="20">
        <f t="shared" si="2"/>
        <v>0</v>
      </c>
      <c r="U44" s="6"/>
      <c r="V44" s="6"/>
      <c r="W44" s="6"/>
      <c r="X44" s="6"/>
      <c r="Y44" s="6"/>
      <c r="Z44" s="6"/>
    </row>
    <row r="45" spans="1:26" ht="18" customHeight="1" x14ac:dyDescent="0.2">
      <c r="A45" s="16"/>
      <c r="B45" s="18"/>
      <c r="C45" s="54"/>
      <c r="D45" s="61"/>
      <c r="E45" s="18"/>
      <c r="F45" s="54"/>
      <c r="G45" s="191"/>
      <c r="H45" s="160"/>
      <c r="I45" s="161"/>
      <c r="J45" s="63"/>
      <c r="K45" s="160"/>
      <c r="L45" s="161"/>
      <c r="M45" s="63"/>
      <c r="N45" s="15">
        <v>42</v>
      </c>
      <c r="O45" s="16"/>
      <c r="P45" s="17">
        <f>'22'!Q45</f>
        <v>0</v>
      </c>
      <c r="Q45" s="17"/>
      <c r="R45" s="18">
        <f t="shared" si="1"/>
        <v>0</v>
      </c>
      <c r="S45" s="64">
        <v>1</v>
      </c>
      <c r="T45" s="20">
        <f t="shared" si="2"/>
        <v>0</v>
      </c>
      <c r="U45" s="6"/>
      <c r="V45" s="6"/>
      <c r="W45" s="6"/>
      <c r="X45" s="6"/>
      <c r="Y45" s="6"/>
      <c r="Z45" s="6"/>
    </row>
    <row r="46" spans="1:26" ht="18" customHeight="1" x14ac:dyDescent="0.2">
      <c r="A46" s="16"/>
      <c r="B46" s="18"/>
      <c r="C46" s="54"/>
      <c r="D46" s="61"/>
      <c r="E46" s="18"/>
      <c r="F46" s="54"/>
      <c r="G46" s="191"/>
      <c r="H46" s="160"/>
      <c r="I46" s="161"/>
      <c r="J46" s="63"/>
      <c r="K46" s="160"/>
      <c r="L46" s="161"/>
      <c r="M46" s="63"/>
      <c r="N46" s="15">
        <v>43</v>
      </c>
      <c r="O46" s="16"/>
      <c r="P46" s="17">
        <f>'22'!Q46</f>
        <v>0</v>
      </c>
      <c r="Q46" s="17"/>
      <c r="R46" s="18">
        <f t="shared" si="1"/>
        <v>0</v>
      </c>
      <c r="S46" s="64">
        <v>1</v>
      </c>
      <c r="T46" s="20">
        <f t="shared" si="2"/>
        <v>0</v>
      </c>
      <c r="U46" s="6"/>
      <c r="V46" s="6"/>
      <c r="W46" s="6"/>
      <c r="X46" s="6"/>
      <c r="Y46" s="6"/>
      <c r="Z46" s="6"/>
    </row>
    <row r="47" spans="1:26" ht="18" customHeight="1" x14ac:dyDescent="0.2">
      <c r="A47" s="16"/>
      <c r="B47" s="18"/>
      <c r="C47" s="54"/>
      <c r="D47" s="162" t="s">
        <v>80</v>
      </c>
      <c r="E47" s="163"/>
      <c r="F47" s="55">
        <f>SUM(F44:F46)</f>
        <v>0</v>
      </c>
      <c r="G47" s="191"/>
      <c r="H47" s="160"/>
      <c r="I47" s="161"/>
      <c r="J47" s="63"/>
      <c r="K47" s="160"/>
      <c r="L47" s="161"/>
      <c r="M47" s="63"/>
      <c r="N47" s="15">
        <v>44</v>
      </c>
      <c r="O47" s="16"/>
      <c r="P47" s="17">
        <f>'22'!Q47</f>
        <v>0</v>
      </c>
      <c r="Q47" s="17"/>
      <c r="R47" s="18">
        <f t="shared" si="1"/>
        <v>0</v>
      </c>
      <c r="S47" s="64">
        <v>1</v>
      </c>
      <c r="T47" s="20">
        <f t="shared" si="2"/>
        <v>0</v>
      </c>
      <c r="U47" s="6"/>
      <c r="V47" s="6"/>
      <c r="W47" s="6"/>
      <c r="X47" s="6"/>
      <c r="Y47" s="6"/>
      <c r="Z47" s="6"/>
    </row>
    <row r="48" spans="1:26" ht="18" customHeight="1" x14ac:dyDescent="0.2">
      <c r="A48" s="16"/>
      <c r="B48" s="18"/>
      <c r="C48" s="54"/>
      <c r="D48" s="202" t="s">
        <v>90</v>
      </c>
      <c r="E48" s="169"/>
      <c r="F48" s="170"/>
      <c r="G48" s="191"/>
      <c r="H48" s="160"/>
      <c r="I48" s="161"/>
      <c r="J48" s="63"/>
      <c r="K48" s="160"/>
      <c r="L48" s="161"/>
      <c r="M48" s="63"/>
      <c r="N48" s="15">
        <v>45</v>
      </c>
      <c r="O48" s="16"/>
      <c r="P48" s="17">
        <f>'22'!Q48</f>
        <v>0</v>
      </c>
      <c r="Q48" s="17"/>
      <c r="R48" s="18">
        <f t="shared" si="1"/>
        <v>0</v>
      </c>
      <c r="S48" s="64">
        <v>1</v>
      </c>
      <c r="T48" s="20">
        <f t="shared" si="2"/>
        <v>0</v>
      </c>
      <c r="U48" s="6"/>
      <c r="V48" s="6"/>
      <c r="W48" s="6"/>
      <c r="X48" s="6"/>
      <c r="Y48" s="6"/>
      <c r="Z48" s="6"/>
    </row>
    <row r="49" spans="1:26" ht="18" customHeight="1" x14ac:dyDescent="0.2">
      <c r="A49" s="16"/>
      <c r="B49" s="18"/>
      <c r="C49" s="54"/>
      <c r="D49" s="65" t="s">
        <v>77</v>
      </c>
      <c r="E49" s="66"/>
      <c r="F49" s="67" t="s">
        <v>14</v>
      </c>
      <c r="G49" s="191"/>
      <c r="H49" s="160"/>
      <c r="I49" s="161"/>
      <c r="J49" s="63"/>
      <c r="K49" s="160"/>
      <c r="L49" s="161"/>
      <c r="M49" s="63"/>
      <c r="N49" s="15">
        <v>46</v>
      </c>
      <c r="O49" s="16"/>
      <c r="P49" s="17">
        <f>'22'!Q49</f>
        <v>0</v>
      </c>
      <c r="Q49" s="17"/>
      <c r="R49" s="18">
        <f t="shared" si="1"/>
        <v>0</v>
      </c>
      <c r="S49" s="64">
        <v>1</v>
      </c>
      <c r="T49" s="20">
        <f t="shared" si="2"/>
        <v>0</v>
      </c>
      <c r="U49" s="6"/>
      <c r="V49" s="6"/>
      <c r="W49" s="6"/>
      <c r="X49" s="6"/>
      <c r="Y49" s="6"/>
      <c r="Z49" s="6"/>
    </row>
    <row r="50" spans="1:26" ht="18" customHeight="1" x14ac:dyDescent="0.2">
      <c r="A50" s="16"/>
      <c r="B50" s="18"/>
      <c r="C50" s="54"/>
      <c r="D50" s="176"/>
      <c r="E50" s="161"/>
      <c r="F50" s="54"/>
      <c r="G50" s="191"/>
      <c r="H50" s="160"/>
      <c r="I50" s="161"/>
      <c r="J50" s="63"/>
      <c r="K50" s="160"/>
      <c r="L50" s="161"/>
      <c r="M50" s="63"/>
      <c r="N50" s="15">
        <v>47</v>
      </c>
      <c r="O50" s="16"/>
      <c r="P50" s="17">
        <f>'22'!Q50</f>
        <v>0</v>
      </c>
      <c r="Q50" s="17"/>
      <c r="R50" s="18">
        <f t="shared" si="1"/>
        <v>0</v>
      </c>
      <c r="S50" s="64">
        <v>1</v>
      </c>
      <c r="T50" s="20">
        <f t="shared" si="2"/>
        <v>0</v>
      </c>
      <c r="U50" s="6"/>
      <c r="V50" s="6"/>
      <c r="W50" s="6"/>
      <c r="X50" s="6"/>
      <c r="Y50" s="6"/>
      <c r="Z50" s="6"/>
    </row>
    <row r="51" spans="1:26" ht="18" customHeight="1" x14ac:dyDescent="0.2">
      <c r="A51" s="16"/>
      <c r="B51" s="18"/>
      <c r="C51" s="54"/>
      <c r="D51" s="176"/>
      <c r="E51" s="161"/>
      <c r="F51" s="54"/>
      <c r="G51" s="191"/>
      <c r="H51" s="160"/>
      <c r="I51" s="161"/>
      <c r="J51" s="63"/>
      <c r="K51" s="160"/>
      <c r="L51" s="161"/>
      <c r="M51" s="63"/>
      <c r="N51" s="15">
        <v>48</v>
      </c>
      <c r="O51" s="16"/>
      <c r="P51" s="17">
        <f>'22'!Q51</f>
        <v>0</v>
      </c>
      <c r="Q51" s="17"/>
      <c r="R51" s="18">
        <f t="shared" si="1"/>
        <v>0</v>
      </c>
      <c r="S51" s="64">
        <v>1</v>
      </c>
      <c r="T51" s="20">
        <f t="shared" si="2"/>
        <v>0</v>
      </c>
      <c r="U51" s="6"/>
      <c r="V51" s="6"/>
      <c r="W51" s="6"/>
      <c r="X51" s="6"/>
      <c r="Y51" s="6"/>
      <c r="Z51" s="6"/>
    </row>
    <row r="52" spans="1:26" ht="18" customHeight="1" x14ac:dyDescent="0.2">
      <c r="A52" s="16"/>
      <c r="B52" s="18"/>
      <c r="C52" s="54"/>
      <c r="D52" s="176"/>
      <c r="E52" s="161"/>
      <c r="F52" s="54"/>
      <c r="G52" s="191"/>
      <c r="H52" s="160"/>
      <c r="I52" s="161"/>
      <c r="J52" s="63"/>
      <c r="K52" s="160"/>
      <c r="L52" s="161"/>
      <c r="M52" s="63"/>
      <c r="N52" s="68"/>
      <c r="O52" s="204" t="s">
        <v>91</v>
      </c>
      <c r="P52" s="205"/>
      <c r="Q52" s="205"/>
      <c r="R52" s="163"/>
      <c r="S52" s="203">
        <f>SUM(T4:T51)</f>
        <v>0</v>
      </c>
      <c r="T52" s="201"/>
      <c r="U52" s="6"/>
      <c r="V52" s="6"/>
      <c r="W52" s="6"/>
      <c r="X52" s="6"/>
      <c r="Y52" s="6"/>
      <c r="Z52" s="6"/>
    </row>
    <row r="53" spans="1:26" ht="12.75" customHeight="1" x14ac:dyDescent="0.2">
      <c r="A53" s="162" t="s">
        <v>80</v>
      </c>
      <c r="B53" s="163"/>
      <c r="C53" s="55">
        <f>SUM(C44:C52)</f>
        <v>0</v>
      </c>
      <c r="D53" s="162" t="s">
        <v>80</v>
      </c>
      <c r="E53" s="163"/>
      <c r="F53" s="55">
        <f>SUM(F50:F52)</f>
        <v>0</v>
      </c>
      <c r="G53" s="69"/>
      <c r="H53" s="164" t="s">
        <v>49</v>
      </c>
      <c r="I53" s="163"/>
      <c r="J53" s="70">
        <f>SUM(J45:J52)</f>
        <v>0</v>
      </c>
      <c r="K53" s="164" t="s">
        <v>49</v>
      </c>
      <c r="L53" s="163"/>
      <c r="M53" s="70">
        <f>SUM(M45:M52)</f>
        <v>0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M54" s="69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M55" s="69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M56" s="69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M57" s="69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M58" s="69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M59" s="69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M60" s="69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M61" s="69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2">
      <c r="A62" s="6"/>
      <c r="B62" s="6"/>
      <c r="C62" s="6"/>
      <c r="D62" s="6"/>
      <c r="E62" s="6"/>
      <c r="F62" s="6"/>
      <c r="G62" s="6"/>
      <c r="M62" s="69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2">
      <c r="A63" s="6"/>
      <c r="B63" s="6"/>
      <c r="C63" s="6"/>
      <c r="D63" s="6"/>
      <c r="E63" s="6"/>
      <c r="F63" s="6"/>
      <c r="G63" s="6"/>
      <c r="M63" s="69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2">
      <c r="A64" s="6"/>
      <c r="B64" s="6"/>
      <c r="C64" s="6"/>
      <c r="D64" s="6"/>
      <c r="E64" s="6"/>
      <c r="F64" s="6"/>
      <c r="G64" s="6"/>
      <c r="M64" s="69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2">
      <c r="A65" s="6"/>
      <c r="B65" s="6"/>
      <c r="C65" s="6"/>
      <c r="D65" s="6"/>
      <c r="E65" s="6"/>
      <c r="F65" s="6"/>
      <c r="G65" s="6"/>
      <c r="M65" s="69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2">
      <c r="A66" s="6"/>
      <c r="B66" s="6"/>
      <c r="C66" s="6"/>
      <c r="D66" s="6"/>
      <c r="E66" s="6"/>
      <c r="F66" s="6"/>
      <c r="G66" s="6"/>
      <c r="M66" s="69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2">
      <c r="A67" s="6"/>
      <c r="B67" s="6"/>
      <c r="C67" s="6"/>
      <c r="D67" s="6"/>
      <c r="E67" s="6"/>
      <c r="F67" s="6"/>
      <c r="G67" s="6"/>
      <c r="M67" s="69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2">
      <c r="A68" s="6"/>
      <c r="B68" s="6"/>
      <c r="C68" s="6"/>
      <c r="D68" s="6"/>
      <c r="E68" s="6"/>
      <c r="F68" s="6"/>
      <c r="G68" s="6"/>
      <c r="M68" s="69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2">
      <c r="A69" s="6"/>
      <c r="B69" s="6"/>
      <c r="C69" s="6"/>
      <c r="D69" s="6"/>
      <c r="E69" s="6"/>
      <c r="F69" s="6"/>
      <c r="G69" s="6"/>
      <c r="M69" s="69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2">
      <c r="A70" s="6"/>
      <c r="B70" s="6"/>
      <c r="C70" s="6"/>
      <c r="D70" s="6"/>
      <c r="E70" s="6"/>
      <c r="F70" s="6"/>
      <c r="G70" s="6"/>
      <c r="M70" s="69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2">
      <c r="A71" s="6"/>
      <c r="B71" s="6"/>
      <c r="C71" s="6"/>
      <c r="D71" s="6"/>
      <c r="E71" s="6"/>
      <c r="F71" s="6"/>
      <c r="G71" s="6"/>
      <c r="M71" s="69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2">
      <c r="A72" s="6"/>
      <c r="B72" s="6"/>
      <c r="C72" s="6"/>
      <c r="D72" s="6"/>
      <c r="E72" s="6"/>
      <c r="F72" s="6"/>
      <c r="G72" s="6"/>
      <c r="M72" s="69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2">
      <c r="A73" s="6"/>
      <c r="B73" s="6"/>
      <c r="C73" s="6"/>
      <c r="D73" s="6"/>
      <c r="E73" s="6"/>
      <c r="F73" s="6"/>
      <c r="G73" s="6"/>
      <c r="M73" s="69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2">
      <c r="A74" s="6"/>
      <c r="B74" s="6"/>
      <c r="C74" s="6"/>
      <c r="D74" s="6"/>
      <c r="E74" s="6"/>
      <c r="F74" s="6"/>
      <c r="G74" s="6"/>
      <c r="M74" s="69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2">
      <c r="A75" s="6"/>
      <c r="B75" s="6"/>
      <c r="C75" s="6"/>
      <c r="D75" s="6"/>
      <c r="E75" s="6"/>
      <c r="F75" s="6"/>
      <c r="G75" s="6"/>
      <c r="M75" s="69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2">
      <c r="A76" s="6"/>
      <c r="B76" s="6"/>
      <c r="C76" s="6"/>
      <c r="D76" s="6"/>
      <c r="E76" s="6"/>
      <c r="F76" s="6"/>
      <c r="G76" s="6"/>
      <c r="M76" s="69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2">
      <c r="A77" s="6"/>
      <c r="B77" s="6"/>
      <c r="C77" s="6"/>
      <c r="D77" s="6"/>
      <c r="E77" s="6"/>
      <c r="F77" s="6"/>
      <c r="G77" s="6"/>
      <c r="M77" s="69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2">
      <c r="A78" s="6"/>
      <c r="B78" s="6"/>
      <c r="C78" s="6"/>
      <c r="D78" s="6"/>
      <c r="E78" s="6"/>
      <c r="F78" s="6"/>
      <c r="G78" s="6"/>
      <c r="M78" s="69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2">
      <c r="A79" s="6"/>
      <c r="B79" s="6"/>
      <c r="C79" s="6"/>
      <c r="D79" s="6"/>
      <c r="E79" s="6"/>
      <c r="F79" s="6"/>
      <c r="G79" s="6"/>
      <c r="M79" s="69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2">
      <c r="A80" s="6"/>
      <c r="B80" s="6"/>
      <c r="C80" s="6"/>
      <c r="D80" s="6"/>
      <c r="E80" s="6"/>
      <c r="F80" s="6"/>
      <c r="G80" s="6"/>
      <c r="M80" s="69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2">
      <c r="A81" s="6"/>
      <c r="B81" s="6"/>
      <c r="C81" s="6"/>
      <c r="D81" s="6"/>
      <c r="E81" s="6"/>
      <c r="F81" s="6"/>
      <c r="G81" s="6"/>
      <c r="M81" s="69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2">
      <c r="A82" s="6"/>
      <c r="B82" s="6"/>
      <c r="C82" s="6"/>
      <c r="D82" s="6"/>
      <c r="E82" s="6"/>
      <c r="F82" s="6"/>
      <c r="G82" s="6"/>
      <c r="M82" s="69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2">
      <c r="A83" s="6"/>
      <c r="B83" s="6"/>
      <c r="C83" s="6"/>
      <c r="D83" s="6"/>
      <c r="E83" s="6"/>
      <c r="F83" s="6"/>
      <c r="G83" s="6"/>
      <c r="M83" s="69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2">
      <c r="A84" s="6"/>
      <c r="B84" s="6"/>
      <c r="C84" s="6"/>
      <c r="D84" s="6"/>
      <c r="E84" s="6"/>
      <c r="F84" s="6"/>
      <c r="G84" s="6"/>
      <c r="M84" s="69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2">
      <c r="A85" s="6"/>
      <c r="B85" s="6"/>
      <c r="C85" s="6"/>
      <c r="D85" s="6"/>
      <c r="E85" s="6"/>
      <c r="F85" s="6"/>
      <c r="G85" s="6"/>
      <c r="M85" s="69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2">
      <c r="A86" s="6"/>
      <c r="B86" s="6"/>
      <c r="C86" s="6"/>
      <c r="D86" s="6"/>
      <c r="E86" s="6"/>
      <c r="F86" s="6"/>
      <c r="G86" s="6"/>
      <c r="M86" s="69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2">
      <c r="A87" s="6"/>
      <c r="B87" s="6"/>
      <c r="C87" s="6"/>
      <c r="D87" s="6"/>
      <c r="E87" s="6"/>
      <c r="F87" s="6"/>
      <c r="G87" s="6"/>
      <c r="M87" s="69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2">
      <c r="A88" s="6"/>
      <c r="B88" s="6"/>
      <c r="C88" s="6"/>
      <c r="D88" s="6"/>
      <c r="E88" s="6"/>
      <c r="F88" s="6"/>
      <c r="G88" s="6"/>
      <c r="M88" s="69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2">
      <c r="A89" s="6"/>
      <c r="B89" s="6"/>
      <c r="C89" s="6"/>
      <c r="D89" s="6"/>
      <c r="E89" s="6"/>
      <c r="F89" s="6"/>
      <c r="G89" s="6"/>
      <c r="M89" s="69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2">
      <c r="A90" s="6"/>
      <c r="B90" s="6"/>
      <c r="C90" s="6"/>
      <c r="D90" s="6"/>
      <c r="E90" s="6"/>
      <c r="F90" s="6"/>
      <c r="G90" s="6"/>
      <c r="M90" s="69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2">
      <c r="A91" s="6"/>
      <c r="B91" s="6"/>
      <c r="C91" s="6"/>
      <c r="D91" s="6"/>
      <c r="E91" s="6"/>
      <c r="F91" s="6"/>
      <c r="G91" s="6"/>
      <c r="M91" s="69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2">
      <c r="A92" s="6"/>
      <c r="B92" s="6"/>
      <c r="C92" s="6"/>
      <c r="D92" s="6"/>
      <c r="E92" s="6"/>
      <c r="F92" s="6"/>
      <c r="G92" s="6"/>
      <c r="M92" s="69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2">
      <c r="A93" s="6"/>
      <c r="B93" s="6"/>
      <c r="C93" s="6"/>
      <c r="D93" s="6"/>
      <c r="E93" s="6"/>
      <c r="F93" s="6"/>
      <c r="G93" s="6"/>
      <c r="M93" s="69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2">
      <c r="A94" s="6"/>
      <c r="B94" s="6"/>
      <c r="C94" s="6"/>
      <c r="D94" s="6"/>
      <c r="E94" s="6"/>
      <c r="F94" s="6"/>
      <c r="G94" s="6"/>
      <c r="M94" s="69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2">
      <c r="A95" s="6"/>
      <c r="B95" s="6"/>
      <c r="C95" s="6"/>
      <c r="D95" s="6"/>
      <c r="E95" s="6"/>
      <c r="F95" s="6"/>
      <c r="G95" s="6"/>
      <c r="M95" s="69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2">
      <c r="A96" s="6"/>
      <c r="B96" s="6"/>
      <c r="C96" s="6"/>
      <c r="D96" s="6"/>
      <c r="E96" s="6"/>
      <c r="F96" s="6"/>
      <c r="G96" s="6"/>
      <c r="M96" s="69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2">
      <c r="A97" s="6"/>
      <c r="B97" s="6"/>
      <c r="C97" s="6"/>
      <c r="D97" s="6"/>
      <c r="E97" s="6"/>
      <c r="F97" s="6"/>
      <c r="G97" s="6"/>
      <c r="M97" s="69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2">
      <c r="A98" s="6"/>
      <c r="B98" s="6"/>
      <c r="C98" s="6"/>
      <c r="D98" s="6"/>
      <c r="E98" s="6"/>
      <c r="F98" s="6"/>
      <c r="G98" s="6"/>
      <c r="M98" s="69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2">
      <c r="A99" s="6"/>
      <c r="B99" s="6"/>
      <c r="C99" s="6"/>
      <c r="D99" s="6"/>
      <c r="E99" s="6"/>
      <c r="F99" s="6"/>
      <c r="G99" s="6"/>
      <c r="M99" s="69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2">
      <c r="A100" s="6"/>
      <c r="B100" s="6"/>
      <c r="C100" s="6"/>
      <c r="D100" s="6"/>
      <c r="E100" s="6"/>
      <c r="F100" s="6"/>
      <c r="G100" s="6"/>
      <c r="M100" s="69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2">
      <c r="A101" s="6"/>
      <c r="B101" s="6"/>
      <c r="C101" s="6"/>
      <c r="D101" s="6"/>
      <c r="E101" s="6"/>
      <c r="F101" s="6"/>
      <c r="G101" s="6"/>
      <c r="M101" s="69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2">
      <c r="A102" s="6"/>
      <c r="B102" s="6"/>
      <c r="C102" s="6"/>
      <c r="D102" s="6"/>
      <c r="E102" s="6"/>
      <c r="F102" s="6"/>
      <c r="G102" s="6"/>
      <c r="M102" s="69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2">
      <c r="A103" s="6"/>
      <c r="B103" s="6"/>
      <c r="C103" s="6"/>
      <c r="D103" s="6"/>
      <c r="E103" s="6"/>
      <c r="F103" s="6"/>
      <c r="G103" s="6"/>
      <c r="M103" s="69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2">
      <c r="A104" s="6"/>
      <c r="B104" s="6"/>
      <c r="C104" s="6"/>
      <c r="D104" s="6"/>
      <c r="E104" s="6"/>
      <c r="F104" s="6"/>
      <c r="G104" s="6"/>
      <c r="M104" s="69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2">
      <c r="A105" s="6"/>
      <c r="B105" s="6"/>
      <c r="C105" s="6"/>
      <c r="D105" s="6"/>
      <c r="E105" s="6"/>
      <c r="F105" s="6"/>
      <c r="G105" s="6"/>
      <c r="M105" s="69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2">
      <c r="A106" s="6"/>
      <c r="B106" s="6"/>
      <c r="C106" s="6"/>
      <c r="D106" s="6"/>
      <c r="E106" s="6"/>
      <c r="F106" s="6"/>
      <c r="G106" s="6"/>
      <c r="M106" s="69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2">
      <c r="A107" s="6"/>
      <c r="B107" s="6"/>
      <c r="C107" s="6"/>
      <c r="D107" s="6"/>
      <c r="E107" s="6"/>
      <c r="F107" s="6"/>
      <c r="G107" s="6"/>
      <c r="M107" s="69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2">
      <c r="A108" s="6"/>
      <c r="B108" s="6"/>
      <c r="C108" s="6"/>
      <c r="D108" s="6"/>
      <c r="E108" s="6"/>
      <c r="F108" s="6"/>
      <c r="G108" s="6"/>
      <c r="M108" s="69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2">
      <c r="A109" s="6"/>
      <c r="B109" s="6"/>
      <c r="C109" s="6"/>
      <c r="D109" s="6"/>
      <c r="E109" s="6"/>
      <c r="F109" s="6"/>
      <c r="G109" s="6"/>
      <c r="M109" s="69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2">
      <c r="A110" s="6"/>
      <c r="B110" s="6"/>
      <c r="C110" s="6"/>
      <c r="D110" s="6"/>
      <c r="E110" s="6"/>
      <c r="F110" s="6"/>
      <c r="G110" s="6"/>
      <c r="M110" s="69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2">
      <c r="A111" s="6"/>
      <c r="B111" s="6"/>
      <c r="C111" s="6"/>
      <c r="D111" s="6"/>
      <c r="E111" s="6"/>
      <c r="F111" s="6"/>
      <c r="G111" s="6"/>
      <c r="M111" s="69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2">
      <c r="A112" s="6"/>
      <c r="B112" s="6"/>
      <c r="C112" s="6"/>
      <c r="D112" s="6"/>
      <c r="E112" s="6"/>
      <c r="F112" s="6"/>
      <c r="G112" s="6"/>
      <c r="M112" s="69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2">
      <c r="A113" s="6"/>
      <c r="B113" s="6"/>
      <c r="C113" s="6"/>
      <c r="D113" s="6"/>
      <c r="E113" s="6"/>
      <c r="F113" s="6"/>
      <c r="G113" s="6"/>
      <c r="M113" s="69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2">
      <c r="A114" s="6"/>
      <c r="B114" s="6"/>
      <c r="C114" s="6"/>
      <c r="D114" s="6"/>
      <c r="E114" s="6"/>
      <c r="F114" s="6"/>
      <c r="G114" s="6"/>
      <c r="M114" s="69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2">
      <c r="A115" s="6"/>
      <c r="B115" s="6"/>
      <c r="C115" s="6"/>
      <c r="D115" s="6"/>
      <c r="E115" s="6"/>
      <c r="F115" s="6"/>
      <c r="G115" s="6"/>
      <c r="M115" s="69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2">
      <c r="A116" s="6"/>
      <c r="B116" s="6"/>
      <c r="C116" s="6"/>
      <c r="D116" s="6"/>
      <c r="E116" s="6"/>
      <c r="F116" s="6"/>
      <c r="G116" s="6"/>
      <c r="M116" s="69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2">
      <c r="A117" s="6"/>
      <c r="B117" s="6"/>
      <c r="C117" s="6"/>
      <c r="D117" s="6"/>
      <c r="E117" s="6"/>
      <c r="F117" s="6"/>
      <c r="G117" s="6"/>
      <c r="M117" s="69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2">
      <c r="A118" s="6"/>
      <c r="B118" s="6"/>
      <c r="C118" s="6"/>
      <c r="D118" s="6"/>
      <c r="E118" s="6"/>
      <c r="F118" s="6"/>
      <c r="G118" s="6"/>
      <c r="M118" s="69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2">
      <c r="A119" s="6"/>
      <c r="B119" s="6"/>
      <c r="C119" s="6"/>
      <c r="D119" s="6"/>
      <c r="E119" s="6"/>
      <c r="F119" s="6"/>
      <c r="G119" s="6"/>
      <c r="M119" s="69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2">
      <c r="A120" s="6"/>
      <c r="B120" s="6"/>
      <c r="C120" s="6"/>
      <c r="D120" s="6"/>
      <c r="E120" s="6"/>
      <c r="F120" s="6"/>
      <c r="G120" s="6"/>
      <c r="M120" s="69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2">
      <c r="A121" s="6"/>
      <c r="B121" s="6"/>
      <c r="C121" s="6"/>
      <c r="D121" s="6"/>
      <c r="E121" s="6"/>
      <c r="F121" s="6"/>
      <c r="G121" s="6"/>
      <c r="M121" s="69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2">
      <c r="A122" s="6"/>
      <c r="B122" s="6"/>
      <c r="C122" s="6"/>
      <c r="D122" s="6"/>
      <c r="E122" s="6"/>
      <c r="F122" s="6"/>
      <c r="G122" s="6"/>
      <c r="M122" s="69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2">
      <c r="A123" s="6"/>
      <c r="B123" s="6"/>
      <c r="C123" s="6"/>
      <c r="D123" s="6"/>
      <c r="E123" s="6"/>
      <c r="F123" s="6"/>
      <c r="G123" s="6"/>
      <c r="M123" s="69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2">
      <c r="A124" s="6"/>
      <c r="B124" s="6"/>
      <c r="C124" s="6"/>
      <c r="D124" s="6"/>
      <c r="E124" s="6"/>
      <c r="F124" s="6"/>
      <c r="G124" s="6"/>
      <c r="M124" s="69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2">
      <c r="A125" s="6"/>
      <c r="B125" s="6"/>
      <c r="C125" s="6"/>
      <c r="D125" s="6"/>
      <c r="E125" s="6"/>
      <c r="F125" s="6"/>
      <c r="G125" s="6"/>
      <c r="M125" s="69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2">
      <c r="A126" s="6"/>
      <c r="B126" s="6"/>
      <c r="C126" s="6"/>
      <c r="D126" s="6"/>
      <c r="E126" s="6"/>
      <c r="F126" s="6"/>
      <c r="G126" s="6"/>
      <c r="M126" s="69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2">
      <c r="A127" s="6"/>
      <c r="B127" s="6"/>
      <c r="C127" s="6"/>
      <c r="D127" s="6"/>
      <c r="E127" s="6"/>
      <c r="F127" s="6"/>
      <c r="G127" s="6"/>
      <c r="M127" s="69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2">
      <c r="A128" s="6"/>
      <c r="B128" s="6"/>
      <c r="C128" s="6"/>
      <c r="D128" s="6"/>
      <c r="E128" s="6"/>
      <c r="F128" s="6"/>
      <c r="G128" s="6"/>
      <c r="M128" s="69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2">
      <c r="A129" s="6"/>
      <c r="B129" s="6"/>
      <c r="C129" s="6"/>
      <c r="D129" s="6"/>
      <c r="E129" s="6"/>
      <c r="F129" s="6"/>
      <c r="G129" s="6"/>
      <c r="M129" s="69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2">
      <c r="A130" s="6"/>
      <c r="B130" s="6"/>
      <c r="C130" s="6"/>
      <c r="D130" s="6"/>
      <c r="E130" s="6"/>
      <c r="F130" s="6"/>
      <c r="G130" s="6"/>
      <c r="M130" s="69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2">
      <c r="A131" s="6"/>
      <c r="B131" s="6"/>
      <c r="C131" s="6"/>
      <c r="D131" s="6"/>
      <c r="E131" s="6"/>
      <c r="F131" s="6"/>
      <c r="G131" s="6"/>
      <c r="M131" s="69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2">
      <c r="A132" s="6"/>
      <c r="B132" s="6"/>
      <c r="C132" s="6"/>
      <c r="D132" s="6"/>
      <c r="E132" s="6"/>
      <c r="F132" s="6"/>
      <c r="G132" s="6"/>
      <c r="M132" s="69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2">
      <c r="A133" s="6"/>
      <c r="B133" s="6"/>
      <c r="C133" s="6"/>
      <c r="D133" s="6"/>
      <c r="E133" s="6"/>
      <c r="F133" s="6"/>
      <c r="G133" s="6"/>
      <c r="M133" s="69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2">
      <c r="A134" s="6"/>
      <c r="B134" s="6"/>
      <c r="C134" s="6"/>
      <c r="D134" s="6"/>
      <c r="E134" s="6"/>
      <c r="F134" s="6"/>
      <c r="G134" s="6"/>
      <c r="M134" s="69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2">
      <c r="A135" s="6"/>
      <c r="B135" s="6"/>
      <c r="C135" s="6"/>
      <c r="D135" s="6"/>
      <c r="E135" s="6"/>
      <c r="F135" s="6"/>
      <c r="G135" s="6"/>
      <c r="M135" s="69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2">
      <c r="A136" s="6"/>
      <c r="B136" s="6"/>
      <c r="C136" s="6"/>
      <c r="D136" s="6"/>
      <c r="E136" s="6"/>
      <c r="F136" s="6"/>
      <c r="G136" s="6"/>
      <c r="M136" s="69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2">
      <c r="A137" s="6"/>
      <c r="B137" s="6"/>
      <c r="C137" s="6"/>
      <c r="D137" s="6"/>
      <c r="E137" s="6"/>
      <c r="F137" s="6"/>
      <c r="G137" s="6"/>
      <c r="M137" s="69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2">
      <c r="A138" s="6"/>
      <c r="B138" s="6"/>
      <c r="C138" s="6"/>
      <c r="D138" s="6"/>
      <c r="E138" s="6"/>
      <c r="F138" s="6"/>
      <c r="G138" s="6"/>
      <c r="M138" s="69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2">
      <c r="A139" s="6"/>
      <c r="B139" s="6"/>
      <c r="C139" s="6"/>
      <c r="D139" s="6"/>
      <c r="E139" s="6"/>
      <c r="F139" s="6"/>
      <c r="G139" s="6"/>
      <c r="M139" s="69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2">
      <c r="A140" s="6"/>
      <c r="B140" s="6"/>
      <c r="C140" s="6"/>
      <c r="D140" s="6"/>
      <c r="E140" s="6"/>
      <c r="F140" s="6"/>
      <c r="G140" s="6"/>
      <c r="M140" s="69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2">
      <c r="A141" s="6"/>
      <c r="B141" s="6"/>
      <c r="C141" s="6"/>
      <c r="D141" s="6"/>
      <c r="E141" s="6"/>
      <c r="F141" s="6"/>
      <c r="G141" s="6"/>
      <c r="M141" s="69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2">
      <c r="A142" s="6"/>
      <c r="B142" s="6"/>
      <c r="C142" s="6"/>
      <c r="D142" s="6"/>
      <c r="E142" s="6"/>
      <c r="F142" s="6"/>
      <c r="G142" s="6"/>
      <c r="M142" s="69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2">
      <c r="A143" s="6"/>
      <c r="B143" s="6"/>
      <c r="C143" s="6"/>
      <c r="D143" s="6"/>
      <c r="E143" s="6"/>
      <c r="F143" s="6"/>
      <c r="G143" s="6"/>
      <c r="M143" s="69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2">
      <c r="A144" s="6"/>
      <c r="B144" s="6"/>
      <c r="C144" s="6"/>
      <c r="D144" s="6"/>
      <c r="E144" s="6"/>
      <c r="F144" s="6"/>
      <c r="G144" s="6"/>
      <c r="M144" s="69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2">
      <c r="A145" s="6"/>
      <c r="B145" s="6"/>
      <c r="C145" s="6"/>
      <c r="D145" s="6"/>
      <c r="E145" s="6"/>
      <c r="F145" s="6"/>
      <c r="G145" s="6"/>
      <c r="M145" s="69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2">
      <c r="A146" s="6"/>
      <c r="B146" s="6"/>
      <c r="C146" s="6"/>
      <c r="D146" s="6"/>
      <c r="E146" s="6"/>
      <c r="F146" s="6"/>
      <c r="G146" s="6"/>
      <c r="M146" s="69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2">
      <c r="A147" s="6"/>
      <c r="B147" s="6"/>
      <c r="C147" s="6"/>
      <c r="D147" s="6"/>
      <c r="E147" s="6"/>
      <c r="F147" s="6"/>
      <c r="G147" s="6"/>
      <c r="M147" s="69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2">
      <c r="A148" s="6"/>
      <c r="B148" s="6"/>
      <c r="C148" s="6"/>
      <c r="D148" s="6"/>
      <c r="E148" s="6"/>
      <c r="F148" s="6"/>
      <c r="G148" s="6"/>
      <c r="M148" s="69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2">
      <c r="A149" s="6"/>
      <c r="B149" s="6"/>
      <c r="C149" s="6"/>
      <c r="D149" s="6"/>
      <c r="E149" s="6"/>
      <c r="F149" s="6"/>
      <c r="G149" s="6"/>
      <c r="M149" s="69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2">
      <c r="A150" s="6"/>
      <c r="B150" s="6"/>
      <c r="C150" s="6"/>
      <c r="D150" s="6"/>
      <c r="E150" s="6"/>
      <c r="F150" s="6"/>
      <c r="G150" s="6"/>
      <c r="M150" s="69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2">
      <c r="A151" s="6"/>
      <c r="B151" s="6"/>
      <c r="C151" s="6"/>
      <c r="D151" s="6"/>
      <c r="E151" s="6"/>
      <c r="F151" s="6"/>
      <c r="G151" s="6"/>
      <c r="M151" s="69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2">
      <c r="A152" s="6"/>
      <c r="B152" s="6"/>
      <c r="C152" s="6"/>
      <c r="D152" s="6"/>
      <c r="E152" s="6"/>
      <c r="F152" s="6"/>
      <c r="G152" s="6"/>
      <c r="M152" s="69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2">
      <c r="A153" s="6"/>
      <c r="B153" s="6"/>
      <c r="C153" s="6"/>
      <c r="D153" s="6"/>
      <c r="E153" s="6"/>
      <c r="F153" s="6"/>
      <c r="G153" s="6"/>
      <c r="M153" s="69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2">
      <c r="A154" s="6"/>
      <c r="B154" s="6"/>
      <c r="C154" s="6"/>
      <c r="D154" s="6"/>
      <c r="E154" s="6"/>
      <c r="F154" s="6"/>
      <c r="G154" s="6"/>
      <c r="M154" s="69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2">
      <c r="A155" s="6"/>
      <c r="B155" s="6"/>
      <c r="C155" s="6"/>
      <c r="D155" s="6"/>
      <c r="E155" s="6"/>
      <c r="F155" s="6"/>
      <c r="G155" s="6"/>
      <c r="M155" s="69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2">
      <c r="A156" s="6"/>
      <c r="B156" s="6"/>
      <c r="C156" s="6"/>
      <c r="D156" s="6"/>
      <c r="E156" s="6"/>
      <c r="F156" s="6"/>
      <c r="G156" s="6"/>
      <c r="M156" s="69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2">
      <c r="A157" s="6"/>
      <c r="B157" s="6"/>
      <c r="C157" s="6"/>
      <c r="D157" s="6"/>
      <c r="E157" s="6"/>
      <c r="F157" s="6"/>
      <c r="G157" s="6"/>
      <c r="M157" s="69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2">
      <c r="A158" s="6"/>
      <c r="B158" s="6"/>
      <c r="C158" s="6"/>
      <c r="D158" s="6"/>
      <c r="E158" s="6"/>
      <c r="F158" s="6"/>
      <c r="G158" s="6"/>
      <c r="M158" s="69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2">
      <c r="A159" s="6"/>
      <c r="B159" s="6"/>
      <c r="C159" s="6"/>
      <c r="D159" s="6"/>
      <c r="E159" s="6"/>
      <c r="F159" s="6"/>
      <c r="G159" s="6"/>
      <c r="M159" s="69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2">
      <c r="A160" s="6"/>
      <c r="B160" s="6"/>
      <c r="C160" s="6"/>
      <c r="D160" s="6"/>
      <c r="E160" s="6"/>
      <c r="F160" s="6"/>
      <c r="G160" s="6"/>
      <c r="M160" s="69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2">
      <c r="A161" s="6"/>
      <c r="B161" s="6"/>
      <c r="C161" s="6"/>
      <c r="D161" s="6"/>
      <c r="E161" s="6"/>
      <c r="F161" s="6"/>
      <c r="G161" s="6"/>
      <c r="M161" s="69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2">
      <c r="A162" s="6"/>
      <c r="B162" s="6"/>
      <c r="C162" s="6"/>
      <c r="D162" s="6"/>
      <c r="E162" s="6"/>
      <c r="F162" s="6"/>
      <c r="G162" s="6"/>
      <c r="M162" s="69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2">
      <c r="A163" s="6"/>
      <c r="B163" s="6"/>
      <c r="C163" s="6"/>
      <c r="D163" s="6"/>
      <c r="E163" s="6"/>
      <c r="F163" s="6"/>
      <c r="G163" s="6"/>
      <c r="M163" s="69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2">
      <c r="A164" s="6"/>
      <c r="B164" s="6"/>
      <c r="C164" s="6"/>
      <c r="D164" s="6"/>
      <c r="E164" s="6"/>
      <c r="F164" s="6"/>
      <c r="G164" s="6"/>
      <c r="M164" s="69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2">
      <c r="A165" s="6"/>
      <c r="B165" s="6"/>
      <c r="C165" s="6"/>
      <c r="D165" s="6"/>
      <c r="E165" s="6"/>
      <c r="F165" s="6"/>
      <c r="G165" s="6"/>
      <c r="M165" s="69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2">
      <c r="A166" s="6"/>
      <c r="B166" s="6"/>
      <c r="C166" s="6"/>
      <c r="D166" s="6"/>
      <c r="E166" s="6"/>
      <c r="F166" s="6"/>
      <c r="G166" s="6"/>
      <c r="M166" s="69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2">
      <c r="A167" s="6"/>
      <c r="B167" s="6"/>
      <c r="C167" s="6"/>
      <c r="D167" s="6"/>
      <c r="E167" s="6"/>
      <c r="F167" s="6"/>
      <c r="G167" s="6"/>
      <c r="M167" s="69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2">
      <c r="A168" s="6"/>
      <c r="B168" s="6"/>
      <c r="C168" s="6"/>
      <c r="D168" s="6"/>
      <c r="E168" s="6"/>
      <c r="F168" s="6"/>
      <c r="G168" s="6"/>
      <c r="M168" s="69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2">
      <c r="A169" s="6"/>
      <c r="B169" s="6"/>
      <c r="C169" s="6"/>
      <c r="D169" s="6"/>
      <c r="E169" s="6"/>
      <c r="F169" s="6"/>
      <c r="G169" s="6"/>
      <c r="M169" s="69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2">
      <c r="A170" s="6"/>
      <c r="B170" s="6"/>
      <c r="C170" s="6"/>
      <c r="D170" s="6"/>
      <c r="E170" s="6"/>
      <c r="F170" s="6"/>
      <c r="G170" s="6"/>
      <c r="M170" s="69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2">
      <c r="A171" s="6"/>
      <c r="B171" s="6"/>
      <c r="C171" s="6"/>
      <c r="D171" s="6"/>
      <c r="E171" s="6"/>
      <c r="F171" s="6"/>
      <c r="G171" s="6"/>
      <c r="M171" s="69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2">
      <c r="A172" s="6"/>
      <c r="B172" s="6"/>
      <c r="C172" s="6"/>
      <c r="D172" s="6"/>
      <c r="E172" s="6"/>
      <c r="F172" s="6"/>
      <c r="G172" s="6"/>
      <c r="M172" s="69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2">
      <c r="A173" s="6"/>
      <c r="B173" s="6"/>
      <c r="C173" s="6"/>
      <c r="D173" s="6"/>
      <c r="E173" s="6"/>
      <c r="F173" s="6"/>
      <c r="G173" s="6"/>
      <c r="M173" s="69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2">
      <c r="A174" s="6"/>
      <c r="B174" s="6"/>
      <c r="C174" s="6"/>
      <c r="D174" s="6"/>
      <c r="E174" s="6"/>
      <c r="F174" s="6"/>
      <c r="G174" s="6"/>
      <c r="M174" s="69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2">
      <c r="A175" s="6"/>
      <c r="B175" s="6"/>
      <c r="C175" s="6"/>
      <c r="D175" s="6"/>
      <c r="E175" s="6"/>
      <c r="F175" s="6"/>
      <c r="G175" s="6"/>
      <c r="M175" s="69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2">
      <c r="A176" s="6"/>
      <c r="B176" s="6"/>
      <c r="C176" s="6"/>
      <c r="D176" s="6"/>
      <c r="E176" s="6"/>
      <c r="F176" s="6"/>
      <c r="G176" s="6"/>
      <c r="M176" s="69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2">
      <c r="A177" s="6"/>
      <c r="B177" s="6"/>
      <c r="C177" s="6"/>
      <c r="D177" s="6"/>
      <c r="E177" s="6"/>
      <c r="F177" s="6"/>
      <c r="G177" s="6"/>
      <c r="M177" s="69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2">
      <c r="A178" s="6"/>
      <c r="B178" s="6"/>
      <c r="C178" s="6"/>
      <c r="D178" s="6"/>
      <c r="E178" s="6"/>
      <c r="F178" s="6"/>
      <c r="G178" s="6"/>
      <c r="M178" s="69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2">
      <c r="A179" s="6"/>
      <c r="B179" s="6"/>
      <c r="C179" s="6"/>
      <c r="D179" s="6"/>
      <c r="E179" s="6"/>
      <c r="F179" s="6"/>
      <c r="G179" s="6"/>
      <c r="M179" s="69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2">
      <c r="A180" s="6"/>
      <c r="B180" s="6"/>
      <c r="C180" s="6"/>
      <c r="D180" s="6"/>
      <c r="E180" s="6"/>
      <c r="F180" s="6"/>
      <c r="G180" s="6"/>
      <c r="M180" s="69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2">
      <c r="A181" s="6"/>
      <c r="B181" s="6"/>
      <c r="C181" s="6"/>
      <c r="D181" s="6"/>
      <c r="E181" s="6"/>
      <c r="F181" s="6"/>
      <c r="G181" s="6"/>
      <c r="M181" s="69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2">
      <c r="A182" s="6"/>
      <c r="B182" s="6"/>
      <c r="C182" s="6"/>
      <c r="D182" s="6"/>
      <c r="E182" s="6"/>
      <c r="F182" s="6"/>
      <c r="G182" s="6"/>
      <c r="M182" s="69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2">
      <c r="A183" s="6"/>
      <c r="B183" s="6"/>
      <c r="C183" s="6"/>
      <c r="D183" s="6"/>
      <c r="E183" s="6"/>
      <c r="F183" s="6"/>
      <c r="G183" s="6"/>
      <c r="M183" s="69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2">
      <c r="A184" s="6"/>
      <c r="B184" s="6"/>
      <c r="C184" s="6"/>
      <c r="D184" s="6"/>
      <c r="E184" s="6"/>
      <c r="F184" s="6"/>
      <c r="G184" s="6"/>
      <c r="M184" s="69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2">
      <c r="A185" s="6"/>
      <c r="B185" s="6"/>
      <c r="C185" s="6"/>
      <c r="D185" s="6"/>
      <c r="E185" s="6"/>
      <c r="F185" s="6"/>
      <c r="G185" s="6"/>
      <c r="M185" s="69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2">
      <c r="A186" s="6"/>
      <c r="B186" s="6"/>
      <c r="C186" s="6"/>
      <c r="D186" s="6"/>
      <c r="E186" s="6"/>
      <c r="F186" s="6"/>
      <c r="G186" s="6"/>
      <c r="M186" s="69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2">
      <c r="A187" s="6"/>
      <c r="B187" s="6"/>
      <c r="C187" s="6"/>
      <c r="D187" s="6"/>
      <c r="E187" s="6"/>
      <c r="F187" s="6"/>
      <c r="G187" s="6"/>
      <c r="M187" s="69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2">
      <c r="A188" s="6"/>
      <c r="B188" s="6"/>
      <c r="C188" s="6"/>
      <c r="D188" s="6"/>
      <c r="E188" s="6"/>
      <c r="F188" s="6"/>
      <c r="G188" s="6"/>
      <c r="M188" s="69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2">
      <c r="A189" s="6"/>
      <c r="B189" s="6"/>
      <c r="C189" s="6"/>
      <c r="D189" s="6"/>
      <c r="E189" s="6"/>
      <c r="F189" s="6"/>
      <c r="G189" s="6"/>
      <c r="M189" s="69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2">
      <c r="A190" s="6"/>
      <c r="B190" s="6"/>
      <c r="C190" s="6"/>
      <c r="D190" s="6"/>
      <c r="E190" s="6"/>
      <c r="F190" s="6"/>
      <c r="G190" s="6"/>
      <c r="M190" s="69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2">
      <c r="A191" s="6"/>
      <c r="B191" s="6"/>
      <c r="C191" s="6"/>
      <c r="D191" s="6"/>
      <c r="E191" s="6"/>
      <c r="F191" s="6"/>
      <c r="G191" s="6"/>
      <c r="M191" s="69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2">
      <c r="A192" s="6"/>
      <c r="B192" s="6"/>
      <c r="C192" s="6"/>
      <c r="D192" s="6"/>
      <c r="E192" s="6"/>
      <c r="F192" s="6"/>
      <c r="G192" s="6"/>
      <c r="M192" s="69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2">
      <c r="A193" s="6"/>
      <c r="B193" s="6"/>
      <c r="C193" s="6"/>
      <c r="D193" s="6"/>
      <c r="E193" s="6"/>
      <c r="F193" s="6"/>
      <c r="G193" s="6"/>
      <c r="M193" s="69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2">
      <c r="A194" s="6"/>
      <c r="B194" s="6"/>
      <c r="C194" s="6"/>
      <c r="D194" s="6"/>
      <c r="E194" s="6"/>
      <c r="F194" s="6"/>
      <c r="G194" s="6"/>
      <c r="M194" s="69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2">
      <c r="A195" s="6"/>
      <c r="B195" s="6"/>
      <c r="C195" s="6"/>
      <c r="D195" s="6"/>
      <c r="E195" s="6"/>
      <c r="F195" s="6"/>
      <c r="G195" s="6"/>
      <c r="M195" s="69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2">
      <c r="A196" s="6"/>
      <c r="B196" s="6"/>
      <c r="C196" s="6"/>
      <c r="D196" s="6"/>
      <c r="E196" s="6"/>
      <c r="F196" s="6"/>
      <c r="G196" s="6"/>
      <c r="M196" s="69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2">
      <c r="A197" s="6"/>
      <c r="B197" s="6"/>
      <c r="C197" s="6"/>
      <c r="D197" s="6"/>
      <c r="E197" s="6"/>
      <c r="F197" s="6"/>
      <c r="G197" s="6"/>
      <c r="M197" s="69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2">
      <c r="A198" s="6"/>
      <c r="B198" s="6"/>
      <c r="C198" s="6"/>
      <c r="D198" s="6"/>
      <c r="E198" s="6"/>
      <c r="F198" s="6"/>
      <c r="G198" s="6"/>
      <c r="M198" s="69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2">
      <c r="A199" s="6"/>
      <c r="B199" s="6"/>
      <c r="C199" s="6"/>
      <c r="D199" s="6"/>
      <c r="E199" s="6"/>
      <c r="F199" s="6"/>
      <c r="G199" s="6"/>
      <c r="M199" s="69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2">
      <c r="A200" s="6"/>
      <c r="B200" s="6"/>
      <c r="C200" s="6"/>
      <c r="D200" s="6"/>
      <c r="E200" s="6"/>
      <c r="F200" s="6"/>
      <c r="G200" s="6"/>
      <c r="M200" s="69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2">
      <c r="A201" s="6"/>
      <c r="B201" s="6"/>
      <c r="C201" s="6"/>
      <c r="D201" s="6"/>
      <c r="E201" s="6"/>
      <c r="F201" s="6"/>
      <c r="G201" s="6"/>
      <c r="M201" s="69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2">
      <c r="A202" s="6"/>
      <c r="B202" s="6"/>
      <c r="C202" s="6"/>
      <c r="D202" s="6"/>
      <c r="E202" s="6"/>
      <c r="F202" s="6"/>
      <c r="G202" s="6"/>
      <c r="M202" s="69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2">
      <c r="A203" s="6"/>
      <c r="B203" s="6"/>
      <c r="C203" s="6"/>
      <c r="D203" s="6"/>
      <c r="E203" s="6"/>
      <c r="F203" s="6"/>
      <c r="G203" s="6"/>
      <c r="M203" s="69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2">
      <c r="A204" s="6"/>
      <c r="B204" s="6"/>
      <c r="C204" s="6"/>
      <c r="D204" s="6"/>
      <c r="E204" s="6"/>
      <c r="F204" s="6"/>
      <c r="G204" s="6"/>
      <c r="M204" s="69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2">
      <c r="A205" s="6"/>
      <c r="B205" s="6"/>
      <c r="C205" s="6"/>
      <c r="D205" s="6"/>
      <c r="E205" s="6"/>
      <c r="F205" s="6"/>
      <c r="G205" s="6"/>
      <c r="M205" s="69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2">
      <c r="A206" s="6"/>
      <c r="B206" s="6"/>
      <c r="C206" s="6"/>
      <c r="D206" s="6"/>
      <c r="E206" s="6"/>
      <c r="F206" s="6"/>
      <c r="G206" s="6"/>
      <c r="M206" s="69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2">
      <c r="A207" s="6"/>
      <c r="B207" s="6"/>
      <c r="C207" s="6"/>
      <c r="D207" s="6"/>
      <c r="E207" s="6"/>
      <c r="F207" s="6"/>
      <c r="G207" s="6"/>
      <c r="M207" s="69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2">
      <c r="A208" s="6"/>
      <c r="B208" s="6"/>
      <c r="C208" s="6"/>
      <c r="D208" s="6"/>
      <c r="E208" s="6"/>
      <c r="F208" s="6"/>
      <c r="G208" s="6"/>
      <c r="M208" s="69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2">
      <c r="A209" s="6"/>
      <c r="B209" s="6"/>
      <c r="C209" s="6"/>
      <c r="D209" s="6"/>
      <c r="E209" s="6"/>
      <c r="F209" s="6"/>
      <c r="G209" s="6"/>
      <c r="M209" s="69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2">
      <c r="A210" s="6"/>
      <c r="B210" s="6"/>
      <c r="C210" s="6"/>
      <c r="D210" s="6"/>
      <c r="E210" s="6"/>
      <c r="F210" s="6"/>
      <c r="G210" s="6"/>
      <c r="M210" s="69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2">
      <c r="A211" s="6"/>
      <c r="B211" s="6"/>
      <c r="C211" s="6"/>
      <c r="D211" s="6"/>
      <c r="E211" s="6"/>
      <c r="F211" s="6"/>
      <c r="G211" s="6"/>
      <c r="M211" s="69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2">
      <c r="A212" s="6"/>
      <c r="B212" s="6"/>
      <c r="C212" s="6"/>
      <c r="D212" s="6"/>
      <c r="E212" s="6"/>
      <c r="F212" s="6"/>
      <c r="G212" s="6"/>
      <c r="M212" s="69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2">
      <c r="A213" s="6"/>
      <c r="B213" s="6"/>
      <c r="C213" s="6"/>
      <c r="D213" s="6"/>
      <c r="E213" s="6"/>
      <c r="F213" s="6"/>
      <c r="G213" s="6"/>
      <c r="M213" s="69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2">
      <c r="A214" s="6"/>
      <c r="B214" s="6"/>
      <c r="C214" s="6"/>
      <c r="D214" s="6"/>
      <c r="E214" s="6"/>
      <c r="F214" s="6"/>
      <c r="G214" s="6"/>
      <c r="M214" s="69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2">
      <c r="A215" s="6"/>
      <c r="B215" s="6"/>
      <c r="C215" s="6"/>
      <c r="D215" s="6"/>
      <c r="E215" s="6"/>
      <c r="F215" s="6"/>
      <c r="G215" s="6"/>
      <c r="M215" s="69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2">
      <c r="A216" s="6"/>
      <c r="B216" s="6"/>
      <c r="C216" s="6"/>
      <c r="D216" s="6"/>
      <c r="E216" s="6"/>
      <c r="F216" s="6"/>
      <c r="G216" s="6"/>
      <c r="M216" s="69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2">
      <c r="A217" s="6"/>
      <c r="B217" s="6"/>
      <c r="C217" s="6"/>
      <c r="D217" s="6"/>
      <c r="E217" s="6"/>
      <c r="F217" s="6"/>
      <c r="G217" s="6"/>
      <c r="M217" s="69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2">
      <c r="A218" s="6"/>
      <c r="B218" s="6"/>
      <c r="C218" s="6"/>
      <c r="D218" s="6"/>
      <c r="E218" s="6"/>
      <c r="F218" s="6"/>
      <c r="G218" s="6"/>
      <c r="M218" s="69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2">
      <c r="A219" s="6"/>
      <c r="B219" s="6"/>
      <c r="C219" s="6"/>
      <c r="D219" s="6"/>
      <c r="E219" s="6"/>
      <c r="F219" s="6"/>
      <c r="G219" s="6"/>
      <c r="M219" s="69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2">
      <c r="A220" s="6"/>
      <c r="B220" s="6"/>
      <c r="C220" s="6"/>
      <c r="D220" s="6"/>
      <c r="E220" s="6"/>
      <c r="F220" s="6"/>
      <c r="G220" s="6"/>
      <c r="M220" s="69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2">
      <c r="A221" s="6"/>
      <c r="B221" s="6"/>
      <c r="C221" s="6"/>
      <c r="D221" s="6"/>
      <c r="E221" s="6"/>
      <c r="F221" s="6"/>
      <c r="G221" s="6"/>
      <c r="M221" s="69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2">
      <c r="A222" s="6"/>
      <c r="B222" s="6"/>
      <c r="C222" s="6"/>
      <c r="D222" s="6"/>
      <c r="E222" s="6"/>
      <c r="F222" s="6"/>
      <c r="G222" s="6"/>
      <c r="M222" s="69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2">
      <c r="A223" s="6"/>
      <c r="B223" s="6"/>
      <c r="C223" s="6"/>
      <c r="D223" s="6"/>
      <c r="E223" s="6"/>
      <c r="F223" s="6"/>
      <c r="G223" s="6"/>
      <c r="M223" s="69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2">
      <c r="A224" s="6"/>
      <c r="B224" s="6"/>
      <c r="C224" s="6"/>
      <c r="D224" s="6"/>
      <c r="E224" s="6"/>
      <c r="F224" s="6"/>
      <c r="G224" s="6"/>
      <c r="M224" s="69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2">
      <c r="A225" s="6"/>
      <c r="B225" s="6"/>
      <c r="C225" s="6"/>
      <c r="D225" s="6"/>
      <c r="E225" s="6"/>
      <c r="F225" s="6"/>
      <c r="G225" s="6"/>
      <c r="M225" s="69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2">
      <c r="A226" s="6"/>
      <c r="B226" s="6"/>
      <c r="C226" s="6"/>
      <c r="D226" s="6"/>
      <c r="E226" s="6"/>
      <c r="F226" s="6"/>
      <c r="G226" s="6"/>
      <c r="M226" s="69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2">
      <c r="A227" s="6"/>
      <c r="B227" s="6"/>
      <c r="C227" s="6"/>
      <c r="D227" s="6"/>
      <c r="E227" s="6"/>
      <c r="F227" s="6"/>
      <c r="G227" s="6"/>
      <c r="M227" s="69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2">
      <c r="A228" s="6"/>
      <c r="B228" s="6"/>
      <c r="C228" s="6"/>
      <c r="D228" s="6"/>
      <c r="E228" s="6"/>
      <c r="F228" s="6"/>
      <c r="G228" s="6"/>
      <c r="M228" s="69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2">
      <c r="A229" s="6"/>
      <c r="B229" s="6"/>
      <c r="C229" s="6"/>
      <c r="D229" s="6"/>
      <c r="E229" s="6"/>
      <c r="F229" s="6"/>
      <c r="G229" s="6"/>
      <c r="M229" s="69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2">
      <c r="A230" s="6"/>
      <c r="B230" s="6"/>
      <c r="C230" s="6"/>
      <c r="D230" s="6"/>
      <c r="E230" s="6"/>
      <c r="F230" s="6"/>
      <c r="G230" s="6"/>
      <c r="M230" s="69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2">
      <c r="A231" s="6"/>
      <c r="B231" s="6"/>
      <c r="C231" s="6"/>
      <c r="D231" s="6"/>
      <c r="E231" s="6"/>
      <c r="F231" s="6"/>
      <c r="G231" s="6"/>
      <c r="M231" s="69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2">
      <c r="A232" s="6"/>
      <c r="B232" s="6"/>
      <c r="C232" s="6"/>
      <c r="D232" s="6"/>
      <c r="E232" s="6"/>
      <c r="F232" s="6"/>
      <c r="G232" s="6"/>
      <c r="M232" s="69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2">
      <c r="A233" s="6"/>
      <c r="B233" s="6"/>
      <c r="C233" s="6"/>
      <c r="D233" s="6"/>
      <c r="E233" s="6"/>
      <c r="F233" s="6"/>
      <c r="G233" s="6"/>
      <c r="M233" s="69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2">
      <c r="A234" s="6"/>
      <c r="B234" s="6"/>
      <c r="C234" s="6"/>
      <c r="D234" s="6"/>
      <c r="E234" s="6"/>
      <c r="F234" s="6"/>
      <c r="G234" s="6"/>
      <c r="M234" s="69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2">
      <c r="A235" s="6"/>
      <c r="B235" s="6"/>
      <c r="C235" s="6"/>
      <c r="D235" s="6"/>
      <c r="E235" s="6"/>
      <c r="F235" s="6"/>
      <c r="G235" s="6"/>
      <c r="M235" s="69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2">
      <c r="A236" s="6"/>
      <c r="B236" s="6"/>
      <c r="C236" s="6"/>
      <c r="D236" s="6"/>
      <c r="E236" s="6"/>
      <c r="F236" s="6"/>
      <c r="G236" s="6"/>
      <c r="M236" s="69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2">
      <c r="A237" s="6"/>
      <c r="B237" s="6"/>
      <c r="C237" s="6"/>
      <c r="D237" s="6"/>
      <c r="E237" s="6"/>
      <c r="F237" s="6"/>
      <c r="G237" s="6"/>
      <c r="M237" s="69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2">
      <c r="A238" s="6"/>
      <c r="B238" s="6"/>
      <c r="C238" s="6"/>
      <c r="D238" s="6"/>
      <c r="E238" s="6"/>
      <c r="F238" s="6"/>
      <c r="G238" s="6"/>
      <c r="M238" s="69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2">
      <c r="A239" s="6"/>
      <c r="B239" s="6"/>
      <c r="C239" s="6"/>
      <c r="D239" s="6"/>
      <c r="E239" s="6"/>
      <c r="F239" s="6"/>
      <c r="G239" s="6"/>
      <c r="M239" s="69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2">
      <c r="A240" s="6"/>
      <c r="B240" s="6"/>
      <c r="C240" s="6"/>
      <c r="D240" s="6"/>
      <c r="E240" s="6"/>
      <c r="F240" s="6"/>
      <c r="G240" s="6"/>
      <c r="M240" s="69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2">
      <c r="A241" s="6"/>
      <c r="B241" s="6"/>
      <c r="C241" s="6"/>
      <c r="D241" s="6"/>
      <c r="E241" s="6"/>
      <c r="F241" s="6"/>
      <c r="G241" s="6"/>
      <c r="M241" s="69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2">
      <c r="A242" s="6"/>
      <c r="B242" s="6"/>
      <c r="C242" s="6"/>
      <c r="D242" s="6"/>
      <c r="E242" s="6"/>
      <c r="F242" s="6"/>
      <c r="G242" s="6"/>
      <c r="M242" s="69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2">
      <c r="A243" s="6"/>
      <c r="B243" s="6"/>
      <c r="C243" s="6"/>
      <c r="D243" s="6"/>
      <c r="E243" s="6"/>
      <c r="F243" s="6"/>
      <c r="G243" s="6"/>
      <c r="M243" s="69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2">
      <c r="A244" s="6"/>
      <c r="B244" s="6"/>
      <c r="C244" s="6"/>
      <c r="D244" s="6"/>
      <c r="E244" s="6"/>
      <c r="F244" s="6"/>
      <c r="G244" s="6"/>
      <c r="M244" s="69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2">
      <c r="A245" s="6"/>
      <c r="B245" s="6"/>
      <c r="C245" s="6"/>
      <c r="D245" s="6"/>
      <c r="E245" s="6"/>
      <c r="F245" s="6"/>
      <c r="G245" s="6"/>
      <c r="M245" s="69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2">
      <c r="A246" s="6"/>
      <c r="B246" s="6"/>
      <c r="C246" s="6"/>
      <c r="D246" s="6"/>
      <c r="E246" s="6"/>
      <c r="F246" s="6"/>
      <c r="G246" s="6"/>
      <c r="M246" s="69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2">
      <c r="A247" s="6"/>
      <c r="B247" s="6"/>
      <c r="C247" s="6"/>
      <c r="D247" s="6"/>
      <c r="E247" s="6"/>
      <c r="F247" s="6"/>
      <c r="G247" s="6"/>
      <c r="M247" s="69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2">
      <c r="A248" s="6"/>
      <c r="B248" s="6"/>
      <c r="C248" s="6"/>
      <c r="D248" s="6"/>
      <c r="E248" s="6"/>
      <c r="F248" s="6"/>
      <c r="G248" s="6"/>
      <c r="M248" s="69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2">
      <c r="A249" s="6"/>
      <c r="B249" s="6"/>
      <c r="C249" s="6"/>
      <c r="D249" s="6"/>
      <c r="E249" s="6"/>
      <c r="F249" s="6"/>
      <c r="G249" s="6"/>
      <c r="M249" s="69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2">
      <c r="A250" s="6"/>
      <c r="B250" s="6"/>
      <c r="C250" s="6"/>
      <c r="D250" s="6"/>
      <c r="E250" s="6"/>
      <c r="F250" s="6"/>
      <c r="G250" s="6"/>
      <c r="M250" s="69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2">
      <c r="A251" s="6"/>
      <c r="B251" s="6"/>
      <c r="C251" s="6"/>
      <c r="D251" s="6"/>
      <c r="E251" s="6"/>
      <c r="F251" s="6"/>
      <c r="G251" s="6"/>
      <c r="M251" s="69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2">
      <c r="A252" s="6"/>
      <c r="B252" s="6"/>
      <c r="C252" s="6"/>
      <c r="D252" s="6"/>
      <c r="E252" s="6"/>
      <c r="F252" s="6"/>
      <c r="G252" s="6"/>
      <c r="M252" s="69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2">
      <c r="A253" s="6"/>
      <c r="B253" s="6"/>
      <c r="C253" s="6"/>
      <c r="D253" s="6"/>
      <c r="E253" s="6"/>
      <c r="F253" s="6"/>
      <c r="G253" s="6"/>
      <c r="M253" s="69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2">
      <c r="A254" s="6"/>
      <c r="B254" s="6"/>
      <c r="C254" s="6"/>
      <c r="D254" s="6"/>
      <c r="E254" s="6"/>
      <c r="F254" s="6"/>
      <c r="G254" s="6"/>
      <c r="M254" s="69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2">
      <c r="A255" s="6"/>
      <c r="B255" s="6"/>
      <c r="C255" s="6"/>
      <c r="D255" s="6"/>
      <c r="E255" s="6"/>
      <c r="F255" s="6"/>
      <c r="G255" s="6"/>
      <c r="M255" s="69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2">
      <c r="A256" s="6"/>
      <c r="B256" s="6"/>
      <c r="C256" s="6"/>
      <c r="D256" s="6"/>
      <c r="E256" s="6"/>
      <c r="F256" s="6"/>
      <c r="G256" s="6"/>
      <c r="M256" s="69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2">
      <c r="A257" s="6"/>
      <c r="B257" s="6"/>
      <c r="C257" s="6"/>
      <c r="D257" s="6"/>
      <c r="E257" s="6"/>
      <c r="F257" s="6"/>
      <c r="G257" s="6"/>
      <c r="M257" s="69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2">
      <c r="A258" s="6"/>
      <c r="B258" s="6"/>
      <c r="C258" s="6"/>
      <c r="D258" s="6"/>
      <c r="E258" s="6"/>
      <c r="F258" s="6"/>
      <c r="G258" s="6"/>
      <c r="M258" s="69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2">
      <c r="A259" s="6"/>
      <c r="B259" s="6"/>
      <c r="C259" s="6"/>
      <c r="D259" s="6"/>
      <c r="E259" s="6"/>
      <c r="F259" s="6"/>
      <c r="G259" s="6"/>
      <c r="M259" s="69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2">
      <c r="A260" s="6"/>
      <c r="B260" s="6"/>
      <c r="C260" s="6"/>
      <c r="D260" s="6"/>
      <c r="E260" s="6"/>
      <c r="F260" s="6"/>
      <c r="G260" s="6"/>
      <c r="M260" s="69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2">
      <c r="A261" s="6"/>
      <c r="B261" s="6"/>
      <c r="C261" s="6"/>
      <c r="D261" s="6"/>
      <c r="E261" s="6"/>
      <c r="F261" s="6"/>
      <c r="G261" s="6"/>
      <c r="M261" s="69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2">
      <c r="A262" s="6"/>
      <c r="B262" s="6"/>
      <c r="C262" s="6"/>
      <c r="D262" s="6"/>
      <c r="E262" s="6"/>
      <c r="F262" s="6"/>
      <c r="G262" s="6"/>
      <c r="M262" s="69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2">
      <c r="A263" s="6"/>
      <c r="B263" s="6"/>
      <c r="C263" s="6"/>
      <c r="D263" s="6"/>
      <c r="E263" s="6"/>
      <c r="F263" s="6"/>
      <c r="G263" s="6"/>
      <c r="M263" s="69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2">
      <c r="A264" s="6"/>
      <c r="B264" s="6"/>
      <c r="C264" s="6"/>
      <c r="D264" s="6"/>
      <c r="E264" s="6"/>
      <c r="F264" s="6"/>
      <c r="G264" s="6"/>
      <c r="M264" s="69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2">
      <c r="A265" s="6"/>
      <c r="B265" s="6"/>
      <c r="C265" s="6"/>
      <c r="D265" s="6"/>
      <c r="E265" s="6"/>
      <c r="F265" s="6"/>
      <c r="G265" s="6"/>
      <c r="M265" s="69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2">
      <c r="A266" s="6"/>
      <c r="B266" s="6"/>
      <c r="C266" s="6"/>
      <c r="D266" s="6"/>
      <c r="E266" s="6"/>
      <c r="F266" s="6"/>
      <c r="G266" s="6"/>
      <c r="M266" s="69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2">
      <c r="A267" s="6"/>
      <c r="B267" s="6"/>
      <c r="C267" s="6"/>
      <c r="D267" s="6"/>
      <c r="E267" s="6"/>
      <c r="F267" s="6"/>
      <c r="G267" s="6"/>
      <c r="M267" s="69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2">
      <c r="A268" s="6"/>
      <c r="B268" s="6"/>
      <c r="C268" s="6"/>
      <c r="D268" s="6"/>
      <c r="E268" s="6"/>
      <c r="F268" s="6"/>
      <c r="G268" s="6"/>
      <c r="M268" s="69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2">
      <c r="A269" s="6"/>
      <c r="B269" s="6"/>
      <c r="C269" s="6"/>
      <c r="D269" s="6"/>
      <c r="E269" s="6"/>
      <c r="F269" s="6"/>
      <c r="G269" s="6"/>
      <c r="M269" s="69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2">
      <c r="A270" s="6"/>
      <c r="B270" s="6"/>
      <c r="C270" s="6"/>
      <c r="D270" s="6"/>
      <c r="E270" s="6"/>
      <c r="F270" s="6"/>
      <c r="G270" s="6"/>
      <c r="M270" s="69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2">
      <c r="A271" s="6"/>
      <c r="B271" s="6"/>
      <c r="C271" s="6"/>
      <c r="D271" s="6"/>
      <c r="E271" s="6"/>
      <c r="F271" s="6"/>
      <c r="G271" s="6"/>
      <c r="M271" s="69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2">
      <c r="A272" s="6"/>
      <c r="B272" s="6"/>
      <c r="C272" s="6"/>
      <c r="D272" s="6"/>
      <c r="E272" s="6"/>
      <c r="F272" s="6"/>
      <c r="G272" s="6"/>
      <c r="M272" s="69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2">
      <c r="A273" s="6"/>
      <c r="B273" s="6"/>
      <c r="C273" s="6"/>
      <c r="D273" s="6"/>
      <c r="E273" s="6"/>
      <c r="F273" s="6"/>
      <c r="G273" s="6"/>
      <c r="M273" s="69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2">
      <c r="A274" s="6"/>
      <c r="B274" s="6"/>
      <c r="C274" s="6"/>
      <c r="D274" s="6"/>
      <c r="E274" s="6"/>
      <c r="F274" s="6"/>
      <c r="G274" s="6"/>
      <c r="M274" s="69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2">
      <c r="A275" s="6"/>
      <c r="B275" s="6"/>
      <c r="C275" s="6"/>
      <c r="D275" s="6"/>
      <c r="E275" s="6"/>
      <c r="F275" s="6"/>
      <c r="G275" s="6"/>
      <c r="M275" s="69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2">
      <c r="A276" s="6"/>
      <c r="B276" s="6"/>
      <c r="C276" s="6"/>
      <c r="D276" s="6"/>
      <c r="E276" s="6"/>
      <c r="F276" s="6"/>
      <c r="G276" s="6"/>
      <c r="M276" s="69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2">
      <c r="A277" s="6"/>
      <c r="B277" s="6"/>
      <c r="C277" s="6"/>
      <c r="D277" s="6"/>
      <c r="E277" s="6"/>
      <c r="F277" s="6"/>
      <c r="G277" s="6"/>
      <c r="M277" s="69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2">
      <c r="A278" s="6"/>
      <c r="B278" s="6"/>
      <c r="C278" s="6"/>
      <c r="D278" s="6"/>
      <c r="E278" s="6"/>
      <c r="F278" s="6"/>
      <c r="G278" s="6"/>
      <c r="M278" s="69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2">
      <c r="A279" s="6"/>
      <c r="B279" s="6"/>
      <c r="C279" s="6"/>
      <c r="D279" s="6"/>
      <c r="E279" s="6"/>
      <c r="F279" s="6"/>
      <c r="G279" s="6"/>
      <c r="M279" s="69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2">
      <c r="A280" s="6"/>
      <c r="B280" s="6"/>
      <c r="C280" s="6"/>
      <c r="D280" s="6"/>
      <c r="E280" s="6"/>
      <c r="F280" s="6"/>
      <c r="G280" s="6"/>
      <c r="M280" s="69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2">
      <c r="A281" s="6"/>
      <c r="B281" s="6"/>
      <c r="C281" s="6"/>
      <c r="D281" s="6"/>
      <c r="E281" s="6"/>
      <c r="F281" s="6"/>
      <c r="G281" s="6"/>
      <c r="M281" s="69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2">
      <c r="A282" s="6"/>
      <c r="B282" s="6"/>
      <c r="C282" s="6"/>
      <c r="D282" s="6"/>
      <c r="E282" s="6"/>
      <c r="F282" s="6"/>
      <c r="G282" s="6"/>
      <c r="M282" s="69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2">
      <c r="A283" s="6"/>
      <c r="B283" s="6"/>
      <c r="C283" s="6"/>
      <c r="D283" s="6"/>
      <c r="E283" s="6"/>
      <c r="F283" s="6"/>
      <c r="G283" s="6"/>
      <c r="M283" s="69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2">
      <c r="A284" s="6"/>
      <c r="B284" s="6"/>
      <c r="C284" s="6"/>
      <c r="D284" s="6"/>
      <c r="E284" s="6"/>
      <c r="F284" s="6"/>
      <c r="G284" s="6"/>
      <c r="M284" s="69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2">
      <c r="A285" s="6"/>
      <c r="B285" s="6"/>
      <c r="C285" s="6"/>
      <c r="D285" s="6"/>
      <c r="E285" s="6"/>
      <c r="F285" s="6"/>
      <c r="G285" s="6"/>
      <c r="M285" s="69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2">
      <c r="A286" s="6"/>
      <c r="B286" s="6"/>
      <c r="C286" s="6"/>
      <c r="D286" s="6"/>
      <c r="E286" s="6"/>
      <c r="F286" s="6"/>
      <c r="G286" s="6"/>
      <c r="M286" s="69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2">
      <c r="A287" s="6"/>
      <c r="B287" s="6"/>
      <c r="C287" s="6"/>
      <c r="D287" s="6"/>
      <c r="E287" s="6"/>
      <c r="F287" s="6"/>
      <c r="G287" s="6"/>
      <c r="M287" s="69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2">
      <c r="A288" s="6"/>
      <c r="B288" s="6"/>
      <c r="C288" s="6"/>
      <c r="D288" s="6"/>
      <c r="E288" s="6"/>
      <c r="F288" s="6"/>
      <c r="G288" s="6"/>
      <c r="M288" s="69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2">
      <c r="A289" s="6"/>
      <c r="B289" s="6"/>
      <c r="C289" s="6"/>
      <c r="D289" s="6"/>
      <c r="E289" s="6"/>
      <c r="F289" s="6"/>
      <c r="G289" s="6"/>
      <c r="M289" s="69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2">
      <c r="A290" s="6"/>
      <c r="B290" s="6"/>
      <c r="C290" s="6"/>
      <c r="D290" s="6"/>
      <c r="E290" s="6"/>
      <c r="F290" s="6"/>
      <c r="G290" s="6"/>
      <c r="M290" s="69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2">
      <c r="A291" s="6"/>
      <c r="B291" s="6"/>
      <c r="C291" s="6"/>
      <c r="D291" s="6"/>
      <c r="E291" s="6"/>
      <c r="F291" s="6"/>
      <c r="G291" s="6"/>
      <c r="M291" s="69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2">
      <c r="A292" s="6"/>
      <c r="B292" s="6"/>
      <c r="C292" s="6"/>
      <c r="D292" s="6"/>
      <c r="E292" s="6"/>
      <c r="F292" s="6"/>
      <c r="G292" s="6"/>
      <c r="M292" s="69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2">
      <c r="A293" s="6"/>
      <c r="B293" s="6"/>
      <c r="C293" s="6"/>
      <c r="D293" s="6"/>
      <c r="E293" s="6"/>
      <c r="F293" s="6"/>
      <c r="G293" s="6"/>
      <c r="M293" s="69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2">
      <c r="A294" s="6"/>
      <c r="B294" s="6"/>
      <c r="C294" s="6"/>
      <c r="D294" s="6"/>
      <c r="E294" s="6"/>
      <c r="F294" s="6"/>
      <c r="G294" s="6"/>
      <c r="M294" s="69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2">
      <c r="A295" s="6"/>
      <c r="B295" s="6"/>
      <c r="C295" s="6"/>
      <c r="D295" s="6"/>
      <c r="E295" s="6"/>
      <c r="F295" s="6"/>
      <c r="G295" s="6"/>
      <c r="M295" s="69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2">
      <c r="A296" s="6"/>
      <c r="B296" s="6"/>
      <c r="C296" s="6"/>
      <c r="D296" s="6"/>
      <c r="E296" s="6"/>
      <c r="F296" s="6"/>
      <c r="G296" s="6"/>
      <c r="M296" s="69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2">
      <c r="A297" s="6"/>
      <c r="B297" s="6"/>
      <c r="C297" s="6"/>
      <c r="D297" s="6"/>
      <c r="E297" s="6"/>
      <c r="F297" s="6"/>
      <c r="G297" s="6"/>
      <c r="M297" s="69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2">
      <c r="A298" s="6"/>
      <c r="B298" s="6"/>
      <c r="C298" s="6"/>
      <c r="D298" s="6"/>
      <c r="E298" s="6"/>
      <c r="F298" s="6"/>
      <c r="G298" s="6"/>
      <c r="M298" s="69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2">
      <c r="A299" s="6"/>
      <c r="B299" s="6"/>
      <c r="C299" s="6"/>
      <c r="D299" s="6"/>
      <c r="E299" s="6"/>
      <c r="F299" s="6"/>
      <c r="G299" s="6"/>
      <c r="M299" s="69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2">
      <c r="A300" s="6"/>
      <c r="B300" s="6"/>
      <c r="C300" s="6"/>
      <c r="D300" s="6"/>
      <c r="E300" s="6"/>
      <c r="F300" s="6"/>
      <c r="G300" s="6"/>
      <c r="M300" s="69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2">
      <c r="A301" s="6"/>
      <c r="B301" s="6"/>
      <c r="C301" s="6"/>
      <c r="D301" s="6"/>
      <c r="E301" s="6"/>
      <c r="F301" s="6"/>
      <c r="G301" s="6"/>
      <c r="M301" s="69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2">
      <c r="A302" s="6"/>
      <c r="B302" s="6"/>
      <c r="C302" s="6"/>
      <c r="D302" s="6"/>
      <c r="E302" s="6"/>
      <c r="F302" s="6"/>
      <c r="G302" s="6"/>
      <c r="M302" s="69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2">
      <c r="A303" s="6"/>
      <c r="B303" s="6"/>
      <c r="C303" s="6"/>
      <c r="D303" s="6"/>
      <c r="E303" s="6"/>
      <c r="F303" s="6"/>
      <c r="G303" s="6"/>
      <c r="M303" s="69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2">
      <c r="A304" s="6"/>
      <c r="B304" s="6"/>
      <c r="C304" s="6"/>
      <c r="D304" s="6"/>
      <c r="E304" s="6"/>
      <c r="F304" s="6"/>
      <c r="G304" s="6"/>
      <c r="M304" s="69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2">
      <c r="A305" s="6"/>
      <c r="B305" s="6"/>
      <c r="C305" s="6"/>
      <c r="D305" s="6"/>
      <c r="E305" s="6"/>
      <c r="F305" s="6"/>
      <c r="G305" s="6"/>
      <c r="M305" s="69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2">
      <c r="A306" s="6"/>
      <c r="B306" s="6"/>
      <c r="C306" s="6"/>
      <c r="D306" s="6"/>
      <c r="E306" s="6"/>
      <c r="F306" s="6"/>
      <c r="G306" s="6"/>
      <c r="M306" s="69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2">
      <c r="A307" s="6"/>
      <c r="B307" s="6"/>
      <c r="C307" s="6"/>
      <c r="D307" s="6"/>
      <c r="E307" s="6"/>
      <c r="F307" s="6"/>
      <c r="G307" s="6"/>
      <c r="M307" s="69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2">
      <c r="A308" s="6"/>
      <c r="B308" s="6"/>
      <c r="C308" s="6"/>
      <c r="D308" s="6"/>
      <c r="E308" s="6"/>
      <c r="F308" s="6"/>
      <c r="G308" s="6"/>
      <c r="M308" s="69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2">
      <c r="A309" s="6"/>
      <c r="B309" s="6"/>
      <c r="C309" s="6"/>
      <c r="D309" s="6"/>
      <c r="E309" s="6"/>
      <c r="F309" s="6"/>
      <c r="G309" s="6"/>
      <c r="M309" s="69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2">
      <c r="A310" s="6"/>
      <c r="B310" s="6"/>
      <c r="C310" s="6"/>
      <c r="D310" s="6"/>
      <c r="E310" s="6"/>
      <c r="F310" s="6"/>
      <c r="G310" s="6"/>
      <c r="M310" s="69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2">
      <c r="A311" s="6"/>
      <c r="B311" s="6"/>
      <c r="C311" s="6"/>
      <c r="D311" s="6"/>
      <c r="E311" s="6"/>
      <c r="F311" s="6"/>
      <c r="G311" s="6"/>
      <c r="M311" s="69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2">
      <c r="A312" s="6"/>
      <c r="B312" s="6"/>
      <c r="C312" s="6"/>
      <c r="D312" s="6"/>
      <c r="E312" s="6"/>
      <c r="F312" s="6"/>
      <c r="G312" s="6"/>
      <c r="M312" s="69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2">
      <c r="A313" s="6"/>
      <c r="B313" s="6"/>
      <c r="C313" s="6"/>
      <c r="D313" s="6"/>
      <c r="E313" s="6"/>
      <c r="F313" s="6"/>
      <c r="G313" s="6"/>
      <c r="M313" s="69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2">
      <c r="A314" s="6"/>
      <c r="B314" s="6"/>
      <c r="C314" s="6"/>
      <c r="D314" s="6"/>
      <c r="E314" s="6"/>
      <c r="F314" s="6"/>
      <c r="G314" s="6"/>
      <c r="M314" s="69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2">
      <c r="A315" s="6"/>
      <c r="B315" s="6"/>
      <c r="C315" s="6"/>
      <c r="D315" s="6"/>
      <c r="E315" s="6"/>
      <c r="F315" s="6"/>
      <c r="G315" s="6"/>
      <c r="M315" s="69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2">
      <c r="A316" s="6"/>
      <c r="B316" s="6"/>
      <c r="C316" s="6"/>
      <c r="D316" s="6"/>
      <c r="E316" s="6"/>
      <c r="F316" s="6"/>
      <c r="G316" s="6"/>
      <c r="M316" s="69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2">
      <c r="A317" s="6"/>
      <c r="B317" s="6"/>
      <c r="C317" s="6"/>
      <c r="D317" s="6"/>
      <c r="E317" s="6"/>
      <c r="F317" s="6"/>
      <c r="G317" s="6"/>
      <c r="M317" s="69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2">
      <c r="A318" s="6"/>
      <c r="B318" s="6"/>
      <c r="C318" s="6"/>
      <c r="D318" s="6"/>
      <c r="E318" s="6"/>
      <c r="F318" s="6"/>
      <c r="G318" s="6"/>
      <c r="M318" s="69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2">
      <c r="A319" s="6"/>
      <c r="B319" s="6"/>
      <c r="C319" s="6"/>
      <c r="D319" s="6"/>
      <c r="E319" s="6"/>
      <c r="F319" s="6"/>
      <c r="G319" s="6"/>
      <c r="M319" s="69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2">
      <c r="A320" s="6"/>
      <c r="B320" s="6"/>
      <c r="C320" s="6"/>
      <c r="D320" s="6"/>
      <c r="E320" s="6"/>
      <c r="F320" s="6"/>
      <c r="G320" s="6"/>
      <c r="M320" s="69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2">
      <c r="A321" s="6"/>
      <c r="B321" s="6"/>
      <c r="C321" s="6"/>
      <c r="D321" s="6"/>
      <c r="E321" s="6"/>
      <c r="F321" s="6"/>
      <c r="G321" s="6"/>
      <c r="M321" s="69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2">
      <c r="A322" s="6"/>
      <c r="B322" s="6"/>
      <c r="C322" s="6"/>
      <c r="D322" s="6"/>
      <c r="E322" s="6"/>
      <c r="F322" s="6"/>
      <c r="G322" s="6"/>
      <c r="M322" s="69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2">
      <c r="A323" s="6"/>
      <c r="B323" s="6"/>
      <c r="C323" s="6"/>
      <c r="D323" s="6"/>
      <c r="E323" s="6"/>
      <c r="F323" s="6"/>
      <c r="G323" s="6"/>
      <c r="M323" s="69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2">
      <c r="A324" s="6"/>
      <c r="B324" s="6"/>
      <c r="C324" s="6"/>
      <c r="D324" s="6"/>
      <c r="E324" s="6"/>
      <c r="F324" s="6"/>
      <c r="G324" s="6"/>
      <c r="M324" s="69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2">
      <c r="A325" s="6"/>
      <c r="B325" s="6"/>
      <c r="C325" s="6"/>
      <c r="D325" s="6"/>
      <c r="E325" s="6"/>
      <c r="F325" s="6"/>
      <c r="G325" s="6"/>
      <c r="M325" s="69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2">
      <c r="A326" s="6"/>
      <c r="B326" s="6"/>
      <c r="C326" s="6"/>
      <c r="D326" s="6"/>
      <c r="E326" s="6"/>
      <c r="F326" s="6"/>
      <c r="G326" s="6"/>
      <c r="M326" s="69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2">
      <c r="A327" s="6"/>
      <c r="B327" s="6"/>
      <c r="C327" s="6"/>
      <c r="D327" s="6"/>
      <c r="E327" s="6"/>
      <c r="F327" s="6"/>
      <c r="G327" s="6"/>
      <c r="M327" s="69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2">
      <c r="A328" s="6"/>
      <c r="B328" s="6"/>
      <c r="C328" s="6"/>
      <c r="D328" s="6"/>
      <c r="E328" s="6"/>
      <c r="F328" s="6"/>
      <c r="G328" s="6"/>
      <c r="M328" s="69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2">
      <c r="A329" s="6"/>
      <c r="B329" s="6"/>
      <c r="C329" s="6"/>
      <c r="D329" s="6"/>
      <c r="E329" s="6"/>
      <c r="F329" s="6"/>
      <c r="G329" s="6"/>
      <c r="M329" s="69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2">
      <c r="A330" s="6"/>
      <c r="B330" s="6"/>
      <c r="C330" s="6"/>
      <c r="D330" s="6"/>
      <c r="E330" s="6"/>
      <c r="F330" s="6"/>
      <c r="G330" s="6"/>
      <c r="M330" s="69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2">
      <c r="A331" s="6"/>
      <c r="B331" s="6"/>
      <c r="C331" s="6"/>
      <c r="D331" s="6"/>
      <c r="E331" s="6"/>
      <c r="F331" s="6"/>
      <c r="G331" s="6"/>
      <c r="M331" s="69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2">
      <c r="A332" s="6"/>
      <c r="B332" s="6"/>
      <c r="C332" s="6"/>
      <c r="D332" s="6"/>
      <c r="E332" s="6"/>
      <c r="F332" s="6"/>
      <c r="G332" s="6"/>
      <c r="M332" s="69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2">
      <c r="A333" s="6"/>
      <c r="B333" s="6"/>
      <c r="C333" s="6"/>
      <c r="D333" s="6"/>
      <c r="E333" s="6"/>
      <c r="F333" s="6"/>
      <c r="G333" s="6"/>
      <c r="M333" s="69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2">
      <c r="A334" s="6"/>
      <c r="B334" s="6"/>
      <c r="C334" s="6"/>
      <c r="D334" s="6"/>
      <c r="E334" s="6"/>
      <c r="F334" s="6"/>
      <c r="G334" s="6"/>
      <c r="M334" s="69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2">
      <c r="A335" s="6"/>
      <c r="B335" s="6"/>
      <c r="C335" s="6"/>
      <c r="D335" s="6"/>
      <c r="E335" s="6"/>
      <c r="F335" s="6"/>
      <c r="G335" s="6"/>
      <c r="M335" s="69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2">
      <c r="A336" s="6"/>
      <c r="B336" s="6"/>
      <c r="C336" s="6"/>
      <c r="D336" s="6"/>
      <c r="E336" s="6"/>
      <c r="F336" s="6"/>
      <c r="G336" s="6"/>
      <c r="M336" s="69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2">
      <c r="A337" s="6"/>
      <c r="B337" s="6"/>
      <c r="C337" s="6"/>
      <c r="D337" s="6"/>
      <c r="E337" s="6"/>
      <c r="F337" s="6"/>
      <c r="G337" s="6"/>
      <c r="M337" s="69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2">
      <c r="A338" s="6"/>
      <c r="B338" s="6"/>
      <c r="C338" s="6"/>
      <c r="D338" s="6"/>
      <c r="E338" s="6"/>
      <c r="F338" s="6"/>
      <c r="G338" s="6"/>
      <c r="M338" s="69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2">
      <c r="A339" s="6"/>
      <c r="B339" s="6"/>
      <c r="C339" s="6"/>
      <c r="D339" s="6"/>
      <c r="E339" s="6"/>
      <c r="F339" s="6"/>
      <c r="G339" s="6"/>
      <c r="M339" s="69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2">
      <c r="A340" s="6"/>
      <c r="B340" s="6"/>
      <c r="C340" s="6"/>
      <c r="D340" s="6"/>
      <c r="E340" s="6"/>
      <c r="F340" s="6"/>
      <c r="G340" s="6"/>
      <c r="M340" s="69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2">
      <c r="A341" s="6"/>
      <c r="B341" s="6"/>
      <c r="C341" s="6"/>
      <c r="D341" s="6"/>
      <c r="E341" s="6"/>
      <c r="F341" s="6"/>
      <c r="G341" s="6"/>
      <c r="M341" s="69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2">
      <c r="A342" s="6"/>
      <c r="B342" s="6"/>
      <c r="C342" s="6"/>
      <c r="D342" s="6"/>
      <c r="E342" s="6"/>
      <c r="F342" s="6"/>
      <c r="G342" s="6"/>
      <c r="M342" s="69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2">
      <c r="A343" s="6"/>
      <c r="B343" s="6"/>
      <c r="C343" s="6"/>
      <c r="D343" s="6"/>
      <c r="E343" s="6"/>
      <c r="F343" s="6"/>
      <c r="G343" s="6"/>
      <c r="M343" s="69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2">
      <c r="A344" s="6"/>
      <c r="B344" s="6"/>
      <c r="C344" s="6"/>
      <c r="D344" s="6"/>
      <c r="E344" s="6"/>
      <c r="F344" s="6"/>
      <c r="G344" s="6"/>
      <c r="M344" s="69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2">
      <c r="A345" s="6"/>
      <c r="B345" s="6"/>
      <c r="C345" s="6"/>
      <c r="D345" s="6"/>
      <c r="E345" s="6"/>
      <c r="F345" s="6"/>
      <c r="G345" s="6"/>
      <c r="M345" s="69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2">
      <c r="A346" s="6"/>
      <c r="B346" s="6"/>
      <c r="C346" s="6"/>
      <c r="D346" s="6"/>
      <c r="E346" s="6"/>
      <c r="F346" s="6"/>
      <c r="G346" s="6"/>
      <c r="M346" s="69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2">
      <c r="A347" s="6"/>
      <c r="B347" s="6"/>
      <c r="C347" s="6"/>
      <c r="D347" s="6"/>
      <c r="E347" s="6"/>
      <c r="F347" s="6"/>
      <c r="G347" s="6"/>
      <c r="M347" s="69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2">
      <c r="A348" s="6"/>
      <c r="B348" s="6"/>
      <c r="C348" s="6"/>
      <c r="D348" s="6"/>
      <c r="E348" s="6"/>
      <c r="F348" s="6"/>
      <c r="G348" s="6"/>
      <c r="M348" s="69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2">
      <c r="A349" s="6"/>
      <c r="B349" s="6"/>
      <c r="C349" s="6"/>
      <c r="D349" s="6"/>
      <c r="E349" s="6"/>
      <c r="F349" s="6"/>
      <c r="G349" s="6"/>
      <c r="M349" s="69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2">
      <c r="A350" s="6"/>
      <c r="B350" s="6"/>
      <c r="C350" s="6"/>
      <c r="D350" s="6"/>
      <c r="E350" s="6"/>
      <c r="F350" s="6"/>
      <c r="G350" s="6"/>
      <c r="M350" s="69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2">
      <c r="A351" s="6"/>
      <c r="B351" s="6"/>
      <c r="C351" s="6"/>
      <c r="D351" s="6"/>
      <c r="E351" s="6"/>
      <c r="F351" s="6"/>
      <c r="G351" s="6"/>
      <c r="M351" s="69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2">
      <c r="A352" s="6"/>
      <c r="B352" s="6"/>
      <c r="C352" s="6"/>
      <c r="D352" s="6"/>
      <c r="E352" s="6"/>
      <c r="F352" s="6"/>
      <c r="G352" s="6"/>
      <c r="M352" s="69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2">
      <c r="A353" s="6"/>
      <c r="B353" s="6"/>
      <c r="C353" s="6"/>
      <c r="D353" s="6"/>
      <c r="E353" s="6"/>
      <c r="F353" s="6"/>
      <c r="G353" s="6"/>
      <c r="M353" s="69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2">
      <c r="A354" s="6"/>
      <c r="B354" s="6"/>
      <c r="C354" s="6"/>
      <c r="D354" s="6"/>
      <c r="E354" s="6"/>
      <c r="F354" s="6"/>
      <c r="G354" s="6"/>
      <c r="M354" s="69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2">
      <c r="A355" s="6"/>
      <c r="B355" s="6"/>
      <c r="C355" s="6"/>
      <c r="D355" s="6"/>
      <c r="E355" s="6"/>
      <c r="F355" s="6"/>
      <c r="G355" s="6"/>
      <c r="M355" s="69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2">
      <c r="A356" s="6"/>
      <c r="B356" s="6"/>
      <c r="C356" s="6"/>
      <c r="D356" s="6"/>
      <c r="E356" s="6"/>
      <c r="F356" s="6"/>
      <c r="G356" s="6"/>
      <c r="M356" s="69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2">
      <c r="A357" s="6"/>
      <c r="B357" s="6"/>
      <c r="C357" s="6"/>
      <c r="D357" s="6"/>
      <c r="E357" s="6"/>
      <c r="F357" s="6"/>
      <c r="G357" s="6"/>
      <c r="M357" s="69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2">
      <c r="A358" s="6"/>
      <c r="B358" s="6"/>
      <c r="C358" s="6"/>
      <c r="D358" s="6"/>
      <c r="E358" s="6"/>
      <c r="F358" s="6"/>
      <c r="G358" s="6"/>
      <c r="M358" s="69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2">
      <c r="A359" s="6"/>
      <c r="B359" s="6"/>
      <c r="C359" s="6"/>
      <c r="D359" s="6"/>
      <c r="E359" s="6"/>
      <c r="F359" s="6"/>
      <c r="G359" s="6"/>
      <c r="M359" s="69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2">
      <c r="A360" s="6"/>
      <c r="B360" s="6"/>
      <c r="C360" s="6"/>
      <c r="D360" s="6"/>
      <c r="E360" s="6"/>
      <c r="F360" s="6"/>
      <c r="G360" s="6"/>
      <c r="M360" s="69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2">
      <c r="A361" s="6"/>
      <c r="B361" s="6"/>
      <c r="C361" s="6"/>
      <c r="D361" s="6"/>
      <c r="E361" s="6"/>
      <c r="F361" s="6"/>
      <c r="G361" s="6"/>
      <c r="M361" s="69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2">
      <c r="A362" s="6"/>
      <c r="B362" s="6"/>
      <c r="C362" s="6"/>
      <c r="D362" s="6"/>
      <c r="E362" s="6"/>
      <c r="F362" s="6"/>
      <c r="G362" s="6"/>
      <c r="M362" s="69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2">
      <c r="A363" s="6"/>
      <c r="B363" s="6"/>
      <c r="C363" s="6"/>
      <c r="D363" s="6"/>
      <c r="E363" s="6"/>
      <c r="F363" s="6"/>
      <c r="G363" s="6"/>
      <c r="M363" s="69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2">
      <c r="A364" s="6"/>
      <c r="B364" s="6"/>
      <c r="C364" s="6"/>
      <c r="D364" s="6"/>
      <c r="E364" s="6"/>
      <c r="F364" s="6"/>
      <c r="G364" s="6"/>
      <c r="M364" s="69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2">
      <c r="A365" s="6"/>
      <c r="B365" s="6"/>
      <c r="C365" s="6"/>
      <c r="D365" s="6"/>
      <c r="E365" s="6"/>
      <c r="F365" s="6"/>
      <c r="G365" s="6"/>
      <c r="M365" s="69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2">
      <c r="A366" s="6"/>
      <c r="B366" s="6"/>
      <c r="C366" s="6"/>
      <c r="D366" s="6"/>
      <c r="E366" s="6"/>
      <c r="F366" s="6"/>
      <c r="G366" s="6"/>
      <c r="M366" s="69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2">
      <c r="A367" s="6"/>
      <c r="B367" s="6"/>
      <c r="C367" s="6"/>
      <c r="D367" s="6"/>
      <c r="E367" s="6"/>
      <c r="F367" s="6"/>
      <c r="G367" s="6"/>
      <c r="M367" s="69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2">
      <c r="A368" s="6"/>
      <c r="B368" s="6"/>
      <c r="C368" s="6"/>
      <c r="D368" s="6"/>
      <c r="E368" s="6"/>
      <c r="F368" s="6"/>
      <c r="G368" s="6"/>
      <c r="M368" s="69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2">
      <c r="A369" s="6"/>
      <c r="B369" s="6"/>
      <c r="C369" s="6"/>
      <c r="D369" s="6"/>
      <c r="E369" s="6"/>
      <c r="F369" s="6"/>
      <c r="G369" s="6"/>
      <c r="M369" s="69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2">
      <c r="A370" s="6"/>
      <c r="B370" s="6"/>
      <c r="C370" s="6"/>
      <c r="D370" s="6"/>
      <c r="E370" s="6"/>
      <c r="F370" s="6"/>
      <c r="G370" s="6"/>
      <c r="M370" s="69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2">
      <c r="A371" s="6"/>
      <c r="B371" s="6"/>
      <c r="C371" s="6"/>
      <c r="D371" s="6"/>
      <c r="E371" s="6"/>
      <c r="F371" s="6"/>
      <c r="G371" s="6"/>
      <c r="M371" s="69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2">
      <c r="A372" s="6"/>
      <c r="B372" s="6"/>
      <c r="C372" s="6"/>
      <c r="D372" s="6"/>
      <c r="E372" s="6"/>
      <c r="F372" s="6"/>
      <c r="G372" s="6"/>
      <c r="M372" s="69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2">
      <c r="A373" s="6"/>
      <c r="B373" s="6"/>
      <c r="C373" s="6"/>
      <c r="D373" s="6"/>
      <c r="E373" s="6"/>
      <c r="F373" s="6"/>
      <c r="G373" s="6"/>
      <c r="M373" s="69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2">
      <c r="A374" s="6"/>
      <c r="B374" s="6"/>
      <c r="C374" s="6"/>
      <c r="D374" s="6"/>
      <c r="E374" s="6"/>
      <c r="F374" s="6"/>
      <c r="G374" s="6"/>
      <c r="M374" s="69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2">
      <c r="A375" s="6"/>
      <c r="B375" s="6"/>
      <c r="C375" s="6"/>
      <c r="D375" s="6"/>
      <c r="E375" s="6"/>
      <c r="F375" s="6"/>
      <c r="G375" s="6"/>
      <c r="M375" s="69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2">
      <c r="A376" s="6"/>
      <c r="B376" s="6"/>
      <c r="C376" s="6"/>
      <c r="D376" s="6"/>
      <c r="E376" s="6"/>
      <c r="F376" s="6"/>
      <c r="G376" s="6"/>
      <c r="M376" s="69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2">
      <c r="A377" s="6"/>
      <c r="B377" s="6"/>
      <c r="C377" s="6"/>
      <c r="D377" s="6"/>
      <c r="E377" s="6"/>
      <c r="F377" s="6"/>
      <c r="G377" s="6"/>
      <c r="M377" s="69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2">
      <c r="A378" s="6"/>
      <c r="B378" s="6"/>
      <c r="C378" s="6"/>
      <c r="D378" s="6"/>
      <c r="E378" s="6"/>
      <c r="F378" s="6"/>
      <c r="G378" s="6"/>
      <c r="M378" s="69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2">
      <c r="A379" s="6"/>
      <c r="B379" s="6"/>
      <c r="C379" s="6"/>
      <c r="D379" s="6"/>
      <c r="E379" s="6"/>
      <c r="F379" s="6"/>
      <c r="G379" s="6"/>
      <c r="M379" s="69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2">
      <c r="A380" s="6"/>
      <c r="B380" s="6"/>
      <c r="C380" s="6"/>
      <c r="D380" s="6"/>
      <c r="E380" s="6"/>
      <c r="F380" s="6"/>
      <c r="G380" s="6"/>
      <c r="M380" s="69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2">
      <c r="A381" s="6"/>
      <c r="B381" s="6"/>
      <c r="C381" s="6"/>
      <c r="D381" s="6"/>
      <c r="E381" s="6"/>
      <c r="F381" s="6"/>
      <c r="G381" s="6"/>
      <c r="M381" s="69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2">
      <c r="A382" s="6"/>
      <c r="B382" s="6"/>
      <c r="C382" s="6"/>
      <c r="D382" s="6"/>
      <c r="E382" s="6"/>
      <c r="F382" s="6"/>
      <c r="G382" s="6"/>
      <c r="M382" s="69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2">
      <c r="A383" s="6"/>
      <c r="B383" s="6"/>
      <c r="C383" s="6"/>
      <c r="D383" s="6"/>
      <c r="E383" s="6"/>
      <c r="F383" s="6"/>
      <c r="G383" s="6"/>
      <c r="M383" s="69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2">
      <c r="A384" s="6"/>
      <c r="B384" s="6"/>
      <c r="C384" s="6"/>
      <c r="D384" s="6"/>
      <c r="E384" s="6"/>
      <c r="F384" s="6"/>
      <c r="G384" s="6"/>
      <c r="M384" s="69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2">
      <c r="A385" s="6"/>
      <c r="B385" s="6"/>
      <c r="C385" s="6"/>
      <c r="D385" s="6"/>
      <c r="E385" s="6"/>
      <c r="F385" s="6"/>
      <c r="G385" s="6"/>
      <c r="M385" s="69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2">
      <c r="A386" s="6"/>
      <c r="B386" s="6"/>
      <c r="C386" s="6"/>
      <c r="D386" s="6"/>
      <c r="E386" s="6"/>
      <c r="F386" s="6"/>
      <c r="G386" s="6"/>
      <c r="M386" s="69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2">
      <c r="A387" s="6"/>
      <c r="B387" s="6"/>
      <c r="C387" s="6"/>
      <c r="D387" s="6"/>
      <c r="E387" s="6"/>
      <c r="F387" s="6"/>
      <c r="G387" s="6"/>
      <c r="M387" s="69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2">
      <c r="A388" s="6"/>
      <c r="B388" s="6"/>
      <c r="C388" s="6"/>
      <c r="D388" s="6"/>
      <c r="E388" s="6"/>
      <c r="F388" s="6"/>
      <c r="G388" s="6"/>
      <c r="M388" s="69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2">
      <c r="A389" s="6"/>
      <c r="B389" s="6"/>
      <c r="C389" s="6"/>
      <c r="D389" s="6"/>
      <c r="E389" s="6"/>
      <c r="F389" s="6"/>
      <c r="G389" s="6"/>
      <c r="M389" s="69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2">
      <c r="A390" s="6"/>
      <c r="B390" s="6"/>
      <c r="C390" s="6"/>
      <c r="D390" s="6"/>
      <c r="E390" s="6"/>
      <c r="F390" s="6"/>
      <c r="G390" s="6"/>
      <c r="M390" s="69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2">
      <c r="A391" s="6"/>
      <c r="B391" s="6"/>
      <c r="C391" s="6"/>
      <c r="D391" s="6"/>
      <c r="E391" s="6"/>
      <c r="F391" s="6"/>
      <c r="G391" s="6"/>
      <c r="M391" s="69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2">
      <c r="A392" s="6"/>
      <c r="B392" s="6"/>
      <c r="C392" s="6"/>
      <c r="D392" s="6"/>
      <c r="E392" s="6"/>
      <c r="F392" s="6"/>
      <c r="G392" s="6"/>
      <c r="M392" s="69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2">
      <c r="A393" s="6"/>
      <c r="B393" s="6"/>
      <c r="C393" s="6"/>
      <c r="D393" s="6"/>
      <c r="E393" s="6"/>
      <c r="F393" s="6"/>
      <c r="G393" s="6"/>
      <c r="M393" s="69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2">
      <c r="A394" s="6"/>
      <c r="B394" s="6"/>
      <c r="C394" s="6"/>
      <c r="D394" s="6"/>
      <c r="E394" s="6"/>
      <c r="F394" s="6"/>
      <c r="G394" s="6"/>
      <c r="M394" s="69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2">
      <c r="A395" s="6"/>
      <c r="B395" s="6"/>
      <c r="C395" s="6"/>
      <c r="D395" s="6"/>
      <c r="E395" s="6"/>
      <c r="F395" s="6"/>
      <c r="G395" s="6"/>
      <c r="M395" s="69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2">
      <c r="A396" s="6"/>
      <c r="B396" s="6"/>
      <c r="C396" s="6"/>
      <c r="D396" s="6"/>
      <c r="E396" s="6"/>
      <c r="F396" s="6"/>
      <c r="G396" s="6"/>
      <c r="M396" s="69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2">
      <c r="A397" s="6"/>
      <c r="B397" s="6"/>
      <c r="C397" s="6"/>
      <c r="D397" s="6"/>
      <c r="E397" s="6"/>
      <c r="F397" s="6"/>
      <c r="G397" s="6"/>
      <c r="M397" s="69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2">
      <c r="A398" s="6"/>
      <c r="B398" s="6"/>
      <c r="C398" s="6"/>
      <c r="D398" s="6"/>
      <c r="E398" s="6"/>
      <c r="F398" s="6"/>
      <c r="G398" s="6"/>
      <c r="M398" s="69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2">
      <c r="A399" s="6"/>
      <c r="B399" s="6"/>
      <c r="C399" s="6"/>
      <c r="D399" s="6"/>
      <c r="E399" s="6"/>
      <c r="F399" s="6"/>
      <c r="G399" s="6"/>
      <c r="M399" s="69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2">
      <c r="A400" s="6"/>
      <c r="B400" s="6"/>
      <c r="C400" s="6"/>
      <c r="D400" s="6"/>
      <c r="E400" s="6"/>
      <c r="F400" s="6"/>
      <c r="G400" s="6"/>
      <c r="M400" s="69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2">
      <c r="A401" s="6"/>
      <c r="B401" s="6"/>
      <c r="C401" s="6"/>
      <c r="D401" s="6"/>
      <c r="E401" s="6"/>
      <c r="F401" s="6"/>
      <c r="G401" s="6"/>
      <c r="M401" s="69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2">
      <c r="A402" s="6"/>
      <c r="B402" s="6"/>
      <c r="C402" s="6"/>
      <c r="D402" s="6"/>
      <c r="E402" s="6"/>
      <c r="F402" s="6"/>
      <c r="G402" s="6"/>
      <c r="M402" s="69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2">
      <c r="A403" s="6"/>
      <c r="B403" s="6"/>
      <c r="C403" s="6"/>
      <c r="D403" s="6"/>
      <c r="E403" s="6"/>
      <c r="F403" s="6"/>
      <c r="G403" s="6"/>
      <c r="M403" s="69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2">
      <c r="A404" s="6"/>
      <c r="B404" s="6"/>
      <c r="C404" s="6"/>
      <c r="D404" s="6"/>
      <c r="E404" s="6"/>
      <c r="F404" s="6"/>
      <c r="G404" s="6"/>
      <c r="M404" s="69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2">
      <c r="A405" s="6"/>
      <c r="B405" s="6"/>
      <c r="C405" s="6"/>
      <c r="D405" s="6"/>
      <c r="E405" s="6"/>
      <c r="F405" s="6"/>
      <c r="G405" s="6"/>
      <c r="M405" s="69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2">
      <c r="A406" s="6"/>
      <c r="B406" s="6"/>
      <c r="C406" s="6"/>
      <c r="D406" s="6"/>
      <c r="E406" s="6"/>
      <c r="F406" s="6"/>
      <c r="G406" s="6"/>
      <c r="M406" s="69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2">
      <c r="A407" s="6"/>
      <c r="B407" s="6"/>
      <c r="C407" s="6"/>
      <c r="D407" s="6"/>
      <c r="E407" s="6"/>
      <c r="F407" s="6"/>
      <c r="G407" s="6"/>
      <c r="M407" s="69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2">
      <c r="A408" s="6"/>
      <c r="B408" s="6"/>
      <c r="C408" s="6"/>
      <c r="D408" s="6"/>
      <c r="E408" s="6"/>
      <c r="F408" s="6"/>
      <c r="G408" s="6"/>
      <c r="M408" s="69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2">
      <c r="A409" s="6"/>
      <c r="B409" s="6"/>
      <c r="C409" s="6"/>
      <c r="D409" s="6"/>
      <c r="E409" s="6"/>
      <c r="F409" s="6"/>
      <c r="G409" s="6"/>
      <c r="M409" s="69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2">
      <c r="A410" s="6"/>
      <c r="B410" s="6"/>
      <c r="C410" s="6"/>
      <c r="D410" s="6"/>
      <c r="E410" s="6"/>
      <c r="F410" s="6"/>
      <c r="G410" s="6"/>
      <c r="M410" s="69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2">
      <c r="A411" s="6"/>
      <c r="B411" s="6"/>
      <c r="C411" s="6"/>
      <c r="D411" s="6"/>
      <c r="E411" s="6"/>
      <c r="F411" s="6"/>
      <c r="G411" s="6"/>
      <c r="M411" s="69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2">
      <c r="A412" s="6"/>
      <c r="B412" s="6"/>
      <c r="C412" s="6"/>
      <c r="D412" s="6"/>
      <c r="E412" s="6"/>
      <c r="F412" s="6"/>
      <c r="G412" s="6"/>
      <c r="M412" s="69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2">
      <c r="A413" s="6"/>
      <c r="B413" s="6"/>
      <c r="C413" s="6"/>
      <c r="D413" s="6"/>
      <c r="E413" s="6"/>
      <c r="F413" s="6"/>
      <c r="G413" s="6"/>
      <c r="M413" s="69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2">
      <c r="A414" s="6"/>
      <c r="B414" s="6"/>
      <c r="C414" s="6"/>
      <c r="D414" s="6"/>
      <c r="E414" s="6"/>
      <c r="F414" s="6"/>
      <c r="G414" s="6"/>
      <c r="M414" s="69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2">
      <c r="A415" s="6"/>
      <c r="B415" s="6"/>
      <c r="C415" s="6"/>
      <c r="D415" s="6"/>
      <c r="E415" s="6"/>
      <c r="F415" s="6"/>
      <c r="G415" s="6"/>
      <c r="M415" s="69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2">
      <c r="A416" s="6"/>
      <c r="B416" s="6"/>
      <c r="C416" s="6"/>
      <c r="D416" s="6"/>
      <c r="E416" s="6"/>
      <c r="F416" s="6"/>
      <c r="G416" s="6"/>
      <c r="M416" s="69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2">
      <c r="A417" s="6"/>
      <c r="B417" s="6"/>
      <c r="C417" s="6"/>
      <c r="D417" s="6"/>
      <c r="E417" s="6"/>
      <c r="F417" s="6"/>
      <c r="G417" s="6"/>
      <c r="M417" s="69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2">
      <c r="A418" s="6"/>
      <c r="B418" s="6"/>
      <c r="C418" s="6"/>
      <c r="D418" s="6"/>
      <c r="E418" s="6"/>
      <c r="F418" s="6"/>
      <c r="G418" s="6"/>
      <c r="M418" s="69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2">
      <c r="A419" s="6"/>
      <c r="B419" s="6"/>
      <c r="C419" s="6"/>
      <c r="D419" s="6"/>
      <c r="E419" s="6"/>
      <c r="F419" s="6"/>
      <c r="G419" s="6"/>
      <c r="M419" s="69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2">
      <c r="A420" s="6"/>
      <c r="B420" s="6"/>
      <c r="C420" s="6"/>
      <c r="D420" s="6"/>
      <c r="E420" s="6"/>
      <c r="F420" s="6"/>
      <c r="G420" s="6"/>
      <c r="M420" s="69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2">
      <c r="A421" s="6"/>
      <c r="B421" s="6"/>
      <c r="C421" s="6"/>
      <c r="D421" s="6"/>
      <c r="E421" s="6"/>
      <c r="F421" s="6"/>
      <c r="G421" s="6"/>
      <c r="M421" s="69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2">
      <c r="A422" s="6"/>
      <c r="B422" s="6"/>
      <c r="C422" s="6"/>
      <c r="D422" s="6"/>
      <c r="E422" s="6"/>
      <c r="F422" s="6"/>
      <c r="G422" s="6"/>
      <c r="M422" s="69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2">
      <c r="A423" s="6"/>
      <c r="B423" s="6"/>
      <c r="C423" s="6"/>
      <c r="D423" s="6"/>
      <c r="E423" s="6"/>
      <c r="F423" s="6"/>
      <c r="G423" s="6"/>
      <c r="M423" s="69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2">
      <c r="A424" s="6"/>
      <c r="B424" s="6"/>
      <c r="C424" s="6"/>
      <c r="D424" s="6"/>
      <c r="E424" s="6"/>
      <c r="F424" s="6"/>
      <c r="G424" s="6"/>
      <c r="M424" s="69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2">
      <c r="A425" s="6"/>
      <c r="B425" s="6"/>
      <c r="C425" s="6"/>
      <c r="D425" s="6"/>
      <c r="E425" s="6"/>
      <c r="F425" s="6"/>
      <c r="G425" s="6"/>
      <c r="M425" s="69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2">
      <c r="A426" s="6"/>
      <c r="B426" s="6"/>
      <c r="C426" s="6"/>
      <c r="D426" s="6"/>
      <c r="E426" s="6"/>
      <c r="F426" s="6"/>
      <c r="G426" s="6"/>
      <c r="M426" s="69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2">
      <c r="A427" s="6"/>
      <c r="B427" s="6"/>
      <c r="C427" s="6"/>
      <c r="D427" s="6"/>
      <c r="E427" s="6"/>
      <c r="F427" s="6"/>
      <c r="G427" s="6"/>
      <c r="M427" s="69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2">
      <c r="A428" s="6"/>
      <c r="B428" s="6"/>
      <c r="C428" s="6"/>
      <c r="D428" s="6"/>
      <c r="E428" s="6"/>
      <c r="F428" s="6"/>
      <c r="G428" s="6"/>
      <c r="M428" s="69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2">
      <c r="A429" s="6"/>
      <c r="B429" s="6"/>
      <c r="C429" s="6"/>
      <c r="D429" s="6"/>
      <c r="E429" s="6"/>
      <c r="F429" s="6"/>
      <c r="G429" s="6"/>
      <c r="M429" s="69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2">
      <c r="A430" s="6"/>
      <c r="B430" s="6"/>
      <c r="C430" s="6"/>
      <c r="D430" s="6"/>
      <c r="E430" s="6"/>
      <c r="F430" s="6"/>
      <c r="G430" s="6"/>
      <c r="M430" s="69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2">
      <c r="A431" s="6"/>
      <c r="B431" s="6"/>
      <c r="C431" s="6"/>
      <c r="D431" s="6"/>
      <c r="E431" s="6"/>
      <c r="F431" s="6"/>
      <c r="G431" s="6"/>
      <c r="M431" s="69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2">
      <c r="A432" s="6"/>
      <c r="B432" s="6"/>
      <c r="C432" s="6"/>
      <c r="D432" s="6"/>
      <c r="E432" s="6"/>
      <c r="F432" s="6"/>
      <c r="G432" s="6"/>
      <c r="M432" s="69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2">
      <c r="A433" s="6"/>
      <c r="B433" s="6"/>
      <c r="C433" s="6"/>
      <c r="D433" s="6"/>
      <c r="E433" s="6"/>
      <c r="F433" s="6"/>
      <c r="G433" s="6"/>
      <c r="M433" s="69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2">
      <c r="A434" s="6"/>
      <c r="B434" s="6"/>
      <c r="C434" s="6"/>
      <c r="D434" s="6"/>
      <c r="E434" s="6"/>
      <c r="F434" s="6"/>
      <c r="G434" s="6"/>
      <c r="M434" s="69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2">
      <c r="A435" s="6"/>
      <c r="B435" s="6"/>
      <c r="C435" s="6"/>
      <c r="D435" s="6"/>
      <c r="E435" s="6"/>
      <c r="F435" s="6"/>
      <c r="G435" s="6"/>
      <c r="M435" s="69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2">
      <c r="A436" s="6"/>
      <c r="B436" s="6"/>
      <c r="C436" s="6"/>
      <c r="D436" s="6"/>
      <c r="E436" s="6"/>
      <c r="F436" s="6"/>
      <c r="G436" s="6"/>
      <c r="M436" s="69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2">
      <c r="A437" s="6"/>
      <c r="B437" s="6"/>
      <c r="C437" s="6"/>
      <c r="D437" s="6"/>
      <c r="E437" s="6"/>
      <c r="F437" s="6"/>
      <c r="G437" s="6"/>
      <c r="M437" s="69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2">
      <c r="A438" s="6"/>
      <c r="B438" s="6"/>
      <c r="C438" s="6"/>
      <c r="D438" s="6"/>
      <c r="E438" s="6"/>
      <c r="F438" s="6"/>
      <c r="G438" s="6"/>
      <c r="M438" s="69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2">
      <c r="A439" s="6"/>
      <c r="B439" s="6"/>
      <c r="C439" s="6"/>
      <c r="D439" s="6"/>
      <c r="E439" s="6"/>
      <c r="F439" s="6"/>
      <c r="G439" s="6"/>
      <c r="M439" s="69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2">
      <c r="A440" s="6"/>
      <c r="B440" s="6"/>
      <c r="C440" s="6"/>
      <c r="D440" s="6"/>
      <c r="E440" s="6"/>
      <c r="F440" s="6"/>
      <c r="G440" s="6"/>
      <c r="M440" s="69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2">
      <c r="A441" s="6"/>
      <c r="B441" s="6"/>
      <c r="C441" s="6"/>
      <c r="D441" s="6"/>
      <c r="E441" s="6"/>
      <c r="F441" s="6"/>
      <c r="G441" s="6"/>
      <c r="M441" s="69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2">
      <c r="A442" s="6"/>
      <c r="B442" s="6"/>
      <c r="C442" s="6"/>
      <c r="D442" s="6"/>
      <c r="E442" s="6"/>
      <c r="F442" s="6"/>
      <c r="G442" s="6"/>
      <c r="M442" s="69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2">
      <c r="A443" s="6"/>
      <c r="B443" s="6"/>
      <c r="C443" s="6"/>
      <c r="D443" s="6"/>
      <c r="E443" s="6"/>
      <c r="F443" s="6"/>
      <c r="G443" s="6"/>
      <c r="M443" s="69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2">
      <c r="A444" s="6"/>
      <c r="B444" s="6"/>
      <c r="C444" s="6"/>
      <c r="D444" s="6"/>
      <c r="E444" s="6"/>
      <c r="F444" s="6"/>
      <c r="G444" s="6"/>
      <c r="M444" s="69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2">
      <c r="A445" s="6"/>
      <c r="B445" s="6"/>
      <c r="C445" s="6"/>
      <c r="D445" s="6"/>
      <c r="E445" s="6"/>
      <c r="F445" s="6"/>
      <c r="G445" s="6"/>
      <c r="M445" s="69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2">
      <c r="A446" s="6"/>
      <c r="B446" s="6"/>
      <c r="C446" s="6"/>
      <c r="D446" s="6"/>
      <c r="E446" s="6"/>
      <c r="F446" s="6"/>
      <c r="G446" s="6"/>
      <c r="M446" s="69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2">
      <c r="A447" s="6"/>
      <c r="B447" s="6"/>
      <c r="C447" s="6"/>
      <c r="D447" s="6"/>
      <c r="E447" s="6"/>
      <c r="F447" s="6"/>
      <c r="G447" s="6"/>
      <c r="M447" s="69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2">
      <c r="A448" s="6"/>
      <c r="B448" s="6"/>
      <c r="C448" s="6"/>
      <c r="D448" s="6"/>
      <c r="E448" s="6"/>
      <c r="F448" s="6"/>
      <c r="G448" s="6"/>
      <c r="M448" s="69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2">
      <c r="A449" s="6"/>
      <c r="B449" s="6"/>
      <c r="C449" s="6"/>
      <c r="D449" s="6"/>
      <c r="E449" s="6"/>
      <c r="F449" s="6"/>
      <c r="G449" s="6"/>
      <c r="M449" s="69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2">
      <c r="A450" s="6"/>
      <c r="B450" s="6"/>
      <c r="C450" s="6"/>
      <c r="D450" s="6"/>
      <c r="E450" s="6"/>
      <c r="F450" s="6"/>
      <c r="G450" s="6"/>
      <c r="M450" s="69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2">
      <c r="A451" s="6"/>
      <c r="B451" s="6"/>
      <c r="C451" s="6"/>
      <c r="D451" s="6"/>
      <c r="E451" s="6"/>
      <c r="F451" s="6"/>
      <c r="G451" s="6"/>
      <c r="M451" s="69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2">
      <c r="A452" s="6"/>
      <c r="B452" s="6"/>
      <c r="C452" s="6"/>
      <c r="D452" s="6"/>
      <c r="E452" s="6"/>
      <c r="F452" s="6"/>
      <c r="G452" s="6"/>
      <c r="M452" s="69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2">
      <c r="A453" s="6"/>
      <c r="B453" s="6"/>
      <c r="C453" s="6"/>
      <c r="D453" s="6"/>
      <c r="E453" s="6"/>
      <c r="F453" s="6"/>
      <c r="G453" s="6"/>
      <c r="M453" s="69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2">
      <c r="A454" s="6"/>
      <c r="B454" s="6"/>
      <c r="C454" s="6"/>
      <c r="D454" s="6"/>
      <c r="E454" s="6"/>
      <c r="F454" s="6"/>
      <c r="G454" s="6"/>
      <c r="M454" s="69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2">
      <c r="A455" s="6"/>
      <c r="B455" s="6"/>
      <c r="C455" s="6"/>
      <c r="D455" s="6"/>
      <c r="E455" s="6"/>
      <c r="F455" s="6"/>
      <c r="G455" s="6"/>
      <c r="M455" s="69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2">
      <c r="A456" s="6"/>
      <c r="B456" s="6"/>
      <c r="C456" s="6"/>
      <c r="D456" s="6"/>
      <c r="E456" s="6"/>
      <c r="F456" s="6"/>
      <c r="G456" s="6"/>
      <c r="M456" s="69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2">
      <c r="A457" s="6"/>
      <c r="B457" s="6"/>
      <c r="C457" s="6"/>
      <c r="D457" s="6"/>
      <c r="E457" s="6"/>
      <c r="F457" s="6"/>
      <c r="G457" s="6"/>
      <c r="M457" s="69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2">
      <c r="A458" s="6"/>
      <c r="B458" s="6"/>
      <c r="C458" s="6"/>
      <c r="D458" s="6"/>
      <c r="E458" s="6"/>
      <c r="F458" s="6"/>
      <c r="G458" s="6"/>
      <c r="M458" s="69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2">
      <c r="A459" s="6"/>
      <c r="B459" s="6"/>
      <c r="C459" s="6"/>
      <c r="D459" s="6"/>
      <c r="E459" s="6"/>
      <c r="F459" s="6"/>
      <c r="G459" s="6"/>
      <c r="M459" s="69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2">
      <c r="A460" s="6"/>
      <c r="B460" s="6"/>
      <c r="C460" s="6"/>
      <c r="D460" s="6"/>
      <c r="E460" s="6"/>
      <c r="F460" s="6"/>
      <c r="G460" s="6"/>
      <c r="M460" s="69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2">
      <c r="A461" s="6"/>
      <c r="B461" s="6"/>
      <c r="C461" s="6"/>
      <c r="D461" s="6"/>
      <c r="E461" s="6"/>
      <c r="F461" s="6"/>
      <c r="G461" s="6"/>
      <c r="M461" s="69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2">
      <c r="A462" s="6"/>
      <c r="B462" s="6"/>
      <c r="C462" s="6"/>
      <c r="D462" s="6"/>
      <c r="E462" s="6"/>
      <c r="F462" s="6"/>
      <c r="G462" s="6"/>
      <c r="M462" s="69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2">
      <c r="A463" s="6"/>
      <c r="B463" s="6"/>
      <c r="C463" s="6"/>
      <c r="D463" s="6"/>
      <c r="E463" s="6"/>
      <c r="F463" s="6"/>
      <c r="G463" s="6"/>
      <c r="M463" s="69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2">
      <c r="A464" s="6"/>
      <c r="B464" s="6"/>
      <c r="C464" s="6"/>
      <c r="D464" s="6"/>
      <c r="E464" s="6"/>
      <c r="F464" s="6"/>
      <c r="G464" s="6"/>
      <c r="M464" s="69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2">
      <c r="A465" s="6"/>
      <c r="B465" s="6"/>
      <c r="C465" s="6"/>
      <c r="D465" s="6"/>
      <c r="E465" s="6"/>
      <c r="F465" s="6"/>
      <c r="G465" s="6"/>
      <c r="M465" s="69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2">
      <c r="A466" s="6"/>
      <c r="B466" s="6"/>
      <c r="C466" s="6"/>
      <c r="D466" s="6"/>
      <c r="E466" s="6"/>
      <c r="F466" s="6"/>
      <c r="G466" s="6"/>
      <c r="M466" s="69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2">
      <c r="A467" s="6"/>
      <c r="B467" s="6"/>
      <c r="C467" s="6"/>
      <c r="D467" s="6"/>
      <c r="E467" s="6"/>
      <c r="F467" s="6"/>
      <c r="G467" s="6"/>
      <c r="M467" s="69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2">
      <c r="A468" s="6"/>
      <c r="B468" s="6"/>
      <c r="C468" s="6"/>
      <c r="D468" s="6"/>
      <c r="E468" s="6"/>
      <c r="F468" s="6"/>
      <c r="G468" s="6"/>
      <c r="M468" s="69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2">
      <c r="A469" s="6"/>
      <c r="B469" s="6"/>
      <c r="C469" s="6"/>
      <c r="D469" s="6"/>
      <c r="E469" s="6"/>
      <c r="F469" s="6"/>
      <c r="G469" s="6"/>
      <c r="M469" s="69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2">
      <c r="A470" s="6"/>
      <c r="B470" s="6"/>
      <c r="C470" s="6"/>
      <c r="D470" s="6"/>
      <c r="E470" s="6"/>
      <c r="F470" s="6"/>
      <c r="G470" s="6"/>
      <c r="M470" s="69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2">
      <c r="A471" s="6"/>
      <c r="B471" s="6"/>
      <c r="C471" s="6"/>
      <c r="D471" s="6"/>
      <c r="E471" s="6"/>
      <c r="F471" s="6"/>
      <c r="G471" s="6"/>
      <c r="M471" s="69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2">
      <c r="A472" s="6"/>
      <c r="B472" s="6"/>
      <c r="C472" s="6"/>
      <c r="D472" s="6"/>
      <c r="E472" s="6"/>
      <c r="F472" s="6"/>
      <c r="G472" s="6"/>
      <c r="M472" s="69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2">
      <c r="A473" s="6"/>
      <c r="B473" s="6"/>
      <c r="C473" s="6"/>
      <c r="D473" s="6"/>
      <c r="E473" s="6"/>
      <c r="F473" s="6"/>
      <c r="G473" s="6"/>
      <c r="M473" s="69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2">
      <c r="A474" s="6"/>
      <c r="B474" s="6"/>
      <c r="C474" s="6"/>
      <c r="D474" s="6"/>
      <c r="E474" s="6"/>
      <c r="F474" s="6"/>
      <c r="G474" s="6"/>
      <c r="M474" s="69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2">
      <c r="A475" s="6"/>
      <c r="B475" s="6"/>
      <c r="C475" s="6"/>
      <c r="D475" s="6"/>
      <c r="E475" s="6"/>
      <c r="F475" s="6"/>
      <c r="G475" s="6"/>
      <c r="M475" s="69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2">
      <c r="A476" s="6"/>
      <c r="B476" s="6"/>
      <c r="C476" s="6"/>
      <c r="D476" s="6"/>
      <c r="E476" s="6"/>
      <c r="F476" s="6"/>
      <c r="G476" s="6"/>
      <c r="M476" s="69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2">
      <c r="A477" s="6"/>
      <c r="B477" s="6"/>
      <c r="C477" s="6"/>
      <c r="D477" s="6"/>
      <c r="E477" s="6"/>
      <c r="F477" s="6"/>
      <c r="G477" s="6"/>
      <c r="M477" s="69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2">
      <c r="A478" s="6"/>
      <c r="B478" s="6"/>
      <c r="C478" s="6"/>
      <c r="D478" s="6"/>
      <c r="E478" s="6"/>
      <c r="F478" s="6"/>
      <c r="G478" s="6"/>
      <c r="M478" s="69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2">
      <c r="A479" s="6"/>
      <c r="B479" s="6"/>
      <c r="C479" s="6"/>
      <c r="D479" s="6"/>
      <c r="E479" s="6"/>
      <c r="F479" s="6"/>
      <c r="G479" s="6"/>
      <c r="M479" s="69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2">
      <c r="A480" s="6"/>
      <c r="B480" s="6"/>
      <c r="C480" s="6"/>
      <c r="D480" s="6"/>
      <c r="E480" s="6"/>
      <c r="F480" s="6"/>
      <c r="G480" s="6"/>
      <c r="M480" s="69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2">
      <c r="A481" s="6"/>
      <c r="B481" s="6"/>
      <c r="C481" s="6"/>
      <c r="D481" s="6"/>
      <c r="E481" s="6"/>
      <c r="F481" s="6"/>
      <c r="G481" s="6"/>
      <c r="M481" s="69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2">
      <c r="A482" s="6"/>
      <c r="B482" s="6"/>
      <c r="C482" s="6"/>
      <c r="D482" s="6"/>
      <c r="E482" s="6"/>
      <c r="F482" s="6"/>
      <c r="G482" s="6"/>
      <c r="M482" s="69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2">
      <c r="A483" s="6"/>
      <c r="B483" s="6"/>
      <c r="C483" s="6"/>
      <c r="D483" s="6"/>
      <c r="E483" s="6"/>
      <c r="F483" s="6"/>
      <c r="G483" s="6"/>
      <c r="M483" s="69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2">
      <c r="A484" s="6"/>
      <c r="B484" s="6"/>
      <c r="C484" s="6"/>
      <c r="D484" s="6"/>
      <c r="E484" s="6"/>
      <c r="F484" s="6"/>
      <c r="G484" s="6"/>
      <c r="M484" s="69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2">
      <c r="A485" s="6"/>
      <c r="B485" s="6"/>
      <c r="C485" s="6"/>
      <c r="D485" s="6"/>
      <c r="E485" s="6"/>
      <c r="F485" s="6"/>
      <c r="G485" s="6"/>
      <c r="M485" s="69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2">
      <c r="A486" s="6"/>
      <c r="B486" s="6"/>
      <c r="C486" s="6"/>
      <c r="D486" s="6"/>
      <c r="E486" s="6"/>
      <c r="F486" s="6"/>
      <c r="G486" s="6"/>
      <c r="M486" s="69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2">
      <c r="A487" s="6"/>
      <c r="B487" s="6"/>
      <c r="C487" s="6"/>
      <c r="D487" s="6"/>
      <c r="E487" s="6"/>
      <c r="F487" s="6"/>
      <c r="G487" s="6"/>
      <c r="M487" s="69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2">
      <c r="A488" s="6"/>
      <c r="B488" s="6"/>
      <c r="C488" s="6"/>
      <c r="D488" s="6"/>
      <c r="E488" s="6"/>
      <c r="F488" s="6"/>
      <c r="G488" s="6"/>
      <c r="M488" s="69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2">
      <c r="A489" s="6"/>
      <c r="B489" s="6"/>
      <c r="C489" s="6"/>
      <c r="D489" s="6"/>
      <c r="E489" s="6"/>
      <c r="F489" s="6"/>
      <c r="G489" s="6"/>
      <c r="M489" s="69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2">
      <c r="A490" s="6"/>
      <c r="B490" s="6"/>
      <c r="C490" s="6"/>
      <c r="D490" s="6"/>
      <c r="E490" s="6"/>
      <c r="F490" s="6"/>
      <c r="G490" s="6"/>
      <c r="M490" s="69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2">
      <c r="A491" s="6"/>
      <c r="B491" s="6"/>
      <c r="C491" s="6"/>
      <c r="D491" s="6"/>
      <c r="E491" s="6"/>
      <c r="F491" s="6"/>
      <c r="G491" s="6"/>
      <c r="M491" s="69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2">
      <c r="A492" s="6"/>
      <c r="B492" s="6"/>
      <c r="C492" s="6"/>
      <c r="D492" s="6"/>
      <c r="E492" s="6"/>
      <c r="F492" s="6"/>
      <c r="G492" s="6"/>
      <c r="M492" s="69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2">
      <c r="A493" s="6"/>
      <c r="B493" s="6"/>
      <c r="C493" s="6"/>
      <c r="D493" s="6"/>
      <c r="E493" s="6"/>
      <c r="F493" s="6"/>
      <c r="G493" s="6"/>
      <c r="M493" s="69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2">
      <c r="A494" s="6"/>
      <c r="B494" s="6"/>
      <c r="C494" s="6"/>
      <c r="D494" s="6"/>
      <c r="E494" s="6"/>
      <c r="F494" s="6"/>
      <c r="G494" s="6"/>
      <c r="M494" s="69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2">
      <c r="A495" s="6"/>
      <c r="B495" s="6"/>
      <c r="C495" s="6"/>
      <c r="D495" s="6"/>
      <c r="E495" s="6"/>
      <c r="F495" s="6"/>
      <c r="G495" s="6"/>
      <c r="M495" s="69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2">
      <c r="A496" s="6"/>
      <c r="B496" s="6"/>
      <c r="C496" s="6"/>
      <c r="D496" s="6"/>
      <c r="E496" s="6"/>
      <c r="F496" s="6"/>
      <c r="G496" s="6"/>
      <c r="M496" s="69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2">
      <c r="A497" s="6"/>
      <c r="B497" s="6"/>
      <c r="C497" s="6"/>
      <c r="D497" s="6"/>
      <c r="E497" s="6"/>
      <c r="F497" s="6"/>
      <c r="G497" s="6"/>
      <c r="M497" s="69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2">
      <c r="A498" s="6"/>
      <c r="B498" s="6"/>
      <c r="C498" s="6"/>
      <c r="D498" s="6"/>
      <c r="E498" s="6"/>
      <c r="F498" s="6"/>
      <c r="G498" s="6"/>
      <c r="M498" s="69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2">
      <c r="A499" s="6"/>
      <c r="B499" s="6"/>
      <c r="C499" s="6"/>
      <c r="D499" s="6"/>
      <c r="E499" s="6"/>
      <c r="F499" s="6"/>
      <c r="G499" s="6"/>
      <c r="M499" s="69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2">
      <c r="A500" s="6"/>
      <c r="B500" s="6"/>
      <c r="C500" s="6"/>
      <c r="D500" s="6"/>
      <c r="E500" s="6"/>
      <c r="F500" s="6"/>
      <c r="G500" s="6"/>
      <c r="M500" s="69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2">
      <c r="A501" s="6"/>
      <c r="B501" s="6"/>
      <c r="C501" s="6"/>
      <c r="D501" s="6"/>
      <c r="E501" s="6"/>
      <c r="F501" s="6"/>
      <c r="G501" s="6"/>
      <c r="M501" s="69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2">
      <c r="A502" s="6"/>
      <c r="B502" s="6"/>
      <c r="C502" s="6"/>
      <c r="D502" s="6"/>
      <c r="E502" s="6"/>
      <c r="F502" s="6"/>
      <c r="G502" s="6"/>
      <c r="M502" s="69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2">
      <c r="A503" s="6"/>
      <c r="B503" s="6"/>
      <c r="C503" s="6"/>
      <c r="D503" s="6"/>
      <c r="E503" s="6"/>
      <c r="F503" s="6"/>
      <c r="G503" s="6"/>
      <c r="M503" s="69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2">
      <c r="A504" s="6"/>
      <c r="B504" s="6"/>
      <c r="C504" s="6"/>
      <c r="D504" s="6"/>
      <c r="E504" s="6"/>
      <c r="F504" s="6"/>
      <c r="G504" s="6"/>
      <c r="M504" s="69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2">
      <c r="A505" s="6"/>
      <c r="B505" s="6"/>
      <c r="C505" s="6"/>
      <c r="D505" s="6"/>
      <c r="E505" s="6"/>
      <c r="F505" s="6"/>
      <c r="G505" s="6"/>
      <c r="M505" s="69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2">
      <c r="A506" s="6"/>
      <c r="B506" s="6"/>
      <c r="C506" s="6"/>
      <c r="D506" s="6"/>
      <c r="E506" s="6"/>
      <c r="F506" s="6"/>
      <c r="G506" s="6"/>
      <c r="M506" s="69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2">
      <c r="A507" s="6"/>
      <c r="B507" s="6"/>
      <c r="C507" s="6"/>
      <c r="D507" s="6"/>
      <c r="E507" s="6"/>
      <c r="F507" s="6"/>
      <c r="G507" s="6"/>
      <c r="M507" s="69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2">
      <c r="A508" s="6"/>
      <c r="B508" s="6"/>
      <c r="C508" s="6"/>
      <c r="D508" s="6"/>
      <c r="E508" s="6"/>
      <c r="F508" s="6"/>
      <c r="G508" s="6"/>
      <c r="M508" s="69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2">
      <c r="A509" s="6"/>
      <c r="B509" s="6"/>
      <c r="C509" s="6"/>
      <c r="D509" s="6"/>
      <c r="E509" s="6"/>
      <c r="F509" s="6"/>
      <c r="G509" s="6"/>
      <c r="M509" s="69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2">
      <c r="A510" s="6"/>
      <c r="B510" s="6"/>
      <c r="C510" s="6"/>
      <c r="D510" s="6"/>
      <c r="E510" s="6"/>
      <c r="F510" s="6"/>
      <c r="G510" s="6"/>
      <c r="M510" s="69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2">
      <c r="A511" s="6"/>
      <c r="B511" s="6"/>
      <c r="C511" s="6"/>
      <c r="D511" s="6"/>
      <c r="E511" s="6"/>
      <c r="F511" s="6"/>
      <c r="G511" s="6"/>
      <c r="M511" s="69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2">
      <c r="A512" s="6"/>
      <c r="B512" s="6"/>
      <c r="C512" s="6"/>
      <c r="D512" s="6"/>
      <c r="E512" s="6"/>
      <c r="F512" s="6"/>
      <c r="G512" s="6"/>
      <c r="M512" s="69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2">
      <c r="A513" s="6"/>
      <c r="B513" s="6"/>
      <c r="C513" s="6"/>
      <c r="D513" s="6"/>
      <c r="E513" s="6"/>
      <c r="F513" s="6"/>
      <c r="G513" s="6"/>
      <c r="M513" s="69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2">
      <c r="A514" s="6"/>
      <c r="B514" s="6"/>
      <c r="C514" s="6"/>
      <c r="D514" s="6"/>
      <c r="E514" s="6"/>
      <c r="F514" s="6"/>
      <c r="G514" s="6"/>
      <c r="M514" s="69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2">
      <c r="A515" s="6"/>
      <c r="B515" s="6"/>
      <c r="C515" s="6"/>
      <c r="D515" s="6"/>
      <c r="E515" s="6"/>
      <c r="F515" s="6"/>
      <c r="G515" s="6"/>
      <c r="M515" s="69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2">
      <c r="A516" s="6"/>
      <c r="B516" s="6"/>
      <c r="C516" s="6"/>
      <c r="D516" s="6"/>
      <c r="E516" s="6"/>
      <c r="F516" s="6"/>
      <c r="G516" s="6"/>
      <c r="M516" s="69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2">
      <c r="A517" s="6"/>
      <c r="B517" s="6"/>
      <c r="C517" s="6"/>
      <c r="D517" s="6"/>
      <c r="E517" s="6"/>
      <c r="F517" s="6"/>
      <c r="G517" s="6"/>
      <c r="M517" s="69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2">
      <c r="A518" s="6"/>
      <c r="B518" s="6"/>
      <c r="C518" s="6"/>
      <c r="D518" s="6"/>
      <c r="E518" s="6"/>
      <c r="F518" s="6"/>
      <c r="G518" s="6"/>
      <c r="M518" s="69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2">
      <c r="A519" s="6"/>
      <c r="B519" s="6"/>
      <c r="C519" s="6"/>
      <c r="D519" s="6"/>
      <c r="E519" s="6"/>
      <c r="F519" s="6"/>
      <c r="G519" s="6"/>
      <c r="M519" s="69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2">
      <c r="A520" s="6"/>
      <c r="B520" s="6"/>
      <c r="C520" s="6"/>
      <c r="D520" s="6"/>
      <c r="E520" s="6"/>
      <c r="F520" s="6"/>
      <c r="G520" s="6"/>
      <c r="M520" s="69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2">
      <c r="A521" s="6"/>
      <c r="B521" s="6"/>
      <c r="C521" s="6"/>
      <c r="D521" s="6"/>
      <c r="E521" s="6"/>
      <c r="F521" s="6"/>
      <c r="G521" s="6"/>
      <c r="M521" s="69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2">
      <c r="A522" s="6"/>
      <c r="B522" s="6"/>
      <c r="C522" s="6"/>
      <c r="D522" s="6"/>
      <c r="E522" s="6"/>
      <c r="F522" s="6"/>
      <c r="G522" s="6"/>
      <c r="M522" s="69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2">
      <c r="A523" s="6"/>
      <c r="B523" s="6"/>
      <c r="C523" s="6"/>
      <c r="D523" s="6"/>
      <c r="E523" s="6"/>
      <c r="F523" s="6"/>
      <c r="G523" s="6"/>
      <c r="M523" s="69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2">
      <c r="A524" s="6"/>
      <c r="B524" s="6"/>
      <c r="C524" s="6"/>
      <c r="D524" s="6"/>
      <c r="E524" s="6"/>
      <c r="F524" s="6"/>
      <c r="G524" s="6"/>
      <c r="M524" s="69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2">
      <c r="A525" s="6"/>
      <c r="B525" s="6"/>
      <c r="C525" s="6"/>
      <c r="D525" s="6"/>
      <c r="E525" s="6"/>
      <c r="F525" s="6"/>
      <c r="G525" s="6"/>
      <c r="M525" s="69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2">
      <c r="A526" s="6"/>
      <c r="B526" s="6"/>
      <c r="C526" s="6"/>
      <c r="D526" s="6"/>
      <c r="E526" s="6"/>
      <c r="F526" s="6"/>
      <c r="G526" s="6"/>
      <c r="M526" s="69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2">
      <c r="A527" s="6"/>
      <c r="B527" s="6"/>
      <c r="C527" s="6"/>
      <c r="D527" s="6"/>
      <c r="E527" s="6"/>
      <c r="F527" s="6"/>
      <c r="G527" s="6"/>
      <c r="M527" s="69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2">
      <c r="A528" s="6"/>
      <c r="B528" s="6"/>
      <c r="C528" s="6"/>
      <c r="D528" s="6"/>
      <c r="E528" s="6"/>
      <c r="F528" s="6"/>
      <c r="G528" s="6"/>
      <c r="M528" s="69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2">
      <c r="A529" s="6"/>
      <c r="B529" s="6"/>
      <c r="C529" s="6"/>
      <c r="D529" s="6"/>
      <c r="E529" s="6"/>
      <c r="F529" s="6"/>
      <c r="G529" s="6"/>
      <c r="M529" s="69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2">
      <c r="A530" s="6"/>
      <c r="B530" s="6"/>
      <c r="C530" s="6"/>
      <c r="D530" s="6"/>
      <c r="E530" s="6"/>
      <c r="F530" s="6"/>
      <c r="G530" s="6"/>
      <c r="M530" s="69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2">
      <c r="A531" s="6"/>
      <c r="B531" s="6"/>
      <c r="C531" s="6"/>
      <c r="D531" s="6"/>
      <c r="E531" s="6"/>
      <c r="F531" s="6"/>
      <c r="G531" s="6"/>
      <c r="M531" s="69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2">
      <c r="A532" s="6"/>
      <c r="B532" s="6"/>
      <c r="C532" s="6"/>
      <c r="D532" s="6"/>
      <c r="E532" s="6"/>
      <c r="F532" s="6"/>
      <c r="G532" s="6"/>
      <c r="M532" s="69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2">
      <c r="A533" s="6"/>
      <c r="B533" s="6"/>
      <c r="C533" s="6"/>
      <c r="D533" s="6"/>
      <c r="E533" s="6"/>
      <c r="F533" s="6"/>
      <c r="G533" s="6"/>
      <c r="M533" s="69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2">
      <c r="A534" s="6"/>
      <c r="B534" s="6"/>
      <c r="C534" s="6"/>
      <c r="D534" s="6"/>
      <c r="E534" s="6"/>
      <c r="F534" s="6"/>
      <c r="G534" s="6"/>
      <c r="M534" s="69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2">
      <c r="A535" s="6"/>
      <c r="B535" s="6"/>
      <c r="C535" s="6"/>
      <c r="D535" s="6"/>
      <c r="E535" s="6"/>
      <c r="F535" s="6"/>
      <c r="G535" s="6"/>
      <c r="M535" s="69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2">
      <c r="A536" s="6"/>
      <c r="B536" s="6"/>
      <c r="C536" s="6"/>
      <c r="D536" s="6"/>
      <c r="E536" s="6"/>
      <c r="F536" s="6"/>
      <c r="G536" s="6"/>
      <c r="M536" s="69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2">
      <c r="A537" s="6"/>
      <c r="B537" s="6"/>
      <c r="C537" s="6"/>
      <c r="D537" s="6"/>
      <c r="E537" s="6"/>
      <c r="F537" s="6"/>
      <c r="G537" s="6"/>
      <c r="M537" s="69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2">
      <c r="A538" s="6"/>
      <c r="B538" s="6"/>
      <c r="C538" s="6"/>
      <c r="D538" s="6"/>
      <c r="E538" s="6"/>
      <c r="F538" s="6"/>
      <c r="G538" s="6"/>
      <c r="M538" s="69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2">
      <c r="A539" s="6"/>
      <c r="B539" s="6"/>
      <c r="C539" s="6"/>
      <c r="D539" s="6"/>
      <c r="E539" s="6"/>
      <c r="F539" s="6"/>
      <c r="G539" s="6"/>
      <c r="M539" s="69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2">
      <c r="A540" s="6"/>
      <c r="B540" s="6"/>
      <c r="C540" s="6"/>
      <c r="D540" s="6"/>
      <c r="E540" s="6"/>
      <c r="F540" s="6"/>
      <c r="G540" s="6"/>
      <c r="M540" s="69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2">
      <c r="A541" s="6"/>
      <c r="B541" s="6"/>
      <c r="C541" s="6"/>
      <c r="D541" s="6"/>
      <c r="E541" s="6"/>
      <c r="F541" s="6"/>
      <c r="G541" s="6"/>
      <c r="M541" s="69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2">
      <c r="A542" s="6"/>
      <c r="B542" s="6"/>
      <c r="C542" s="6"/>
      <c r="D542" s="6"/>
      <c r="E542" s="6"/>
      <c r="F542" s="6"/>
      <c r="G542" s="6"/>
      <c r="M542" s="69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2">
      <c r="A543" s="6"/>
      <c r="B543" s="6"/>
      <c r="C543" s="6"/>
      <c r="D543" s="6"/>
      <c r="E543" s="6"/>
      <c r="F543" s="6"/>
      <c r="G543" s="6"/>
      <c r="M543" s="69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2">
      <c r="A544" s="6"/>
      <c r="B544" s="6"/>
      <c r="C544" s="6"/>
      <c r="D544" s="6"/>
      <c r="E544" s="6"/>
      <c r="F544" s="6"/>
      <c r="G544" s="6"/>
      <c r="M544" s="69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2">
      <c r="A545" s="6"/>
      <c r="B545" s="6"/>
      <c r="C545" s="6"/>
      <c r="D545" s="6"/>
      <c r="E545" s="6"/>
      <c r="F545" s="6"/>
      <c r="G545" s="6"/>
      <c r="M545" s="69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2">
      <c r="A546" s="6"/>
      <c r="B546" s="6"/>
      <c r="C546" s="6"/>
      <c r="D546" s="6"/>
      <c r="E546" s="6"/>
      <c r="F546" s="6"/>
      <c r="G546" s="6"/>
      <c r="M546" s="69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2">
      <c r="A547" s="6"/>
      <c r="B547" s="6"/>
      <c r="C547" s="6"/>
      <c r="D547" s="6"/>
      <c r="E547" s="6"/>
      <c r="F547" s="6"/>
      <c r="G547" s="6"/>
      <c r="M547" s="69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2">
      <c r="A548" s="6"/>
      <c r="B548" s="6"/>
      <c r="C548" s="6"/>
      <c r="D548" s="6"/>
      <c r="E548" s="6"/>
      <c r="F548" s="6"/>
      <c r="G548" s="6"/>
      <c r="M548" s="69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2">
      <c r="A549" s="6"/>
      <c r="B549" s="6"/>
      <c r="C549" s="6"/>
      <c r="D549" s="6"/>
      <c r="E549" s="6"/>
      <c r="F549" s="6"/>
      <c r="G549" s="6"/>
      <c r="M549" s="69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2">
      <c r="A550" s="6"/>
      <c r="B550" s="6"/>
      <c r="C550" s="6"/>
      <c r="D550" s="6"/>
      <c r="E550" s="6"/>
      <c r="F550" s="6"/>
      <c r="G550" s="6"/>
      <c r="M550" s="69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2">
      <c r="A551" s="6"/>
      <c r="B551" s="6"/>
      <c r="C551" s="6"/>
      <c r="D551" s="6"/>
      <c r="E551" s="6"/>
      <c r="F551" s="6"/>
      <c r="G551" s="6"/>
      <c r="M551" s="69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2">
      <c r="A552" s="6"/>
      <c r="B552" s="6"/>
      <c r="C552" s="6"/>
      <c r="D552" s="6"/>
      <c r="E552" s="6"/>
      <c r="F552" s="6"/>
      <c r="G552" s="6"/>
      <c r="M552" s="69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2">
      <c r="A553" s="6"/>
      <c r="B553" s="6"/>
      <c r="C553" s="6"/>
      <c r="D553" s="6"/>
      <c r="E553" s="6"/>
      <c r="F553" s="6"/>
      <c r="G553" s="6"/>
      <c r="M553" s="69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2">
      <c r="A554" s="6"/>
      <c r="B554" s="6"/>
      <c r="C554" s="6"/>
      <c r="D554" s="6"/>
      <c r="E554" s="6"/>
      <c r="F554" s="6"/>
      <c r="G554" s="6"/>
      <c r="M554" s="69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2">
      <c r="A555" s="6"/>
      <c r="B555" s="6"/>
      <c r="C555" s="6"/>
      <c r="D555" s="6"/>
      <c r="E555" s="6"/>
      <c r="F555" s="6"/>
      <c r="G555" s="6"/>
      <c r="M555" s="69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2">
      <c r="A556" s="6"/>
      <c r="B556" s="6"/>
      <c r="C556" s="6"/>
      <c r="D556" s="6"/>
      <c r="E556" s="6"/>
      <c r="F556" s="6"/>
      <c r="G556" s="6"/>
      <c r="M556" s="69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2">
      <c r="A557" s="6"/>
      <c r="B557" s="6"/>
      <c r="C557" s="6"/>
      <c r="D557" s="6"/>
      <c r="E557" s="6"/>
      <c r="F557" s="6"/>
      <c r="G557" s="6"/>
      <c r="M557" s="69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2">
      <c r="A558" s="6"/>
      <c r="B558" s="6"/>
      <c r="C558" s="6"/>
      <c r="D558" s="6"/>
      <c r="E558" s="6"/>
      <c r="F558" s="6"/>
      <c r="G558" s="6"/>
      <c r="M558" s="69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2">
      <c r="A559" s="6"/>
      <c r="B559" s="6"/>
      <c r="C559" s="6"/>
      <c r="D559" s="6"/>
      <c r="E559" s="6"/>
      <c r="F559" s="6"/>
      <c r="G559" s="6"/>
      <c r="M559" s="69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2">
      <c r="A560" s="6"/>
      <c r="B560" s="6"/>
      <c r="C560" s="6"/>
      <c r="D560" s="6"/>
      <c r="E560" s="6"/>
      <c r="F560" s="6"/>
      <c r="G560" s="6"/>
      <c r="M560" s="69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2">
      <c r="A561" s="6"/>
      <c r="B561" s="6"/>
      <c r="C561" s="6"/>
      <c r="D561" s="6"/>
      <c r="E561" s="6"/>
      <c r="F561" s="6"/>
      <c r="G561" s="6"/>
      <c r="M561" s="69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2">
      <c r="A562" s="6"/>
      <c r="B562" s="6"/>
      <c r="C562" s="6"/>
      <c r="D562" s="6"/>
      <c r="E562" s="6"/>
      <c r="F562" s="6"/>
      <c r="G562" s="6"/>
      <c r="M562" s="69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2">
      <c r="A563" s="6"/>
      <c r="B563" s="6"/>
      <c r="C563" s="6"/>
      <c r="D563" s="6"/>
      <c r="E563" s="6"/>
      <c r="F563" s="6"/>
      <c r="G563" s="6"/>
      <c r="M563" s="69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2">
      <c r="A564" s="6"/>
      <c r="B564" s="6"/>
      <c r="C564" s="6"/>
      <c r="D564" s="6"/>
      <c r="E564" s="6"/>
      <c r="F564" s="6"/>
      <c r="G564" s="6"/>
      <c r="M564" s="69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2">
      <c r="A565" s="6"/>
      <c r="B565" s="6"/>
      <c r="C565" s="6"/>
      <c r="D565" s="6"/>
      <c r="E565" s="6"/>
      <c r="F565" s="6"/>
      <c r="G565" s="6"/>
      <c r="M565" s="69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2">
      <c r="A566" s="6"/>
      <c r="B566" s="6"/>
      <c r="C566" s="6"/>
      <c r="D566" s="6"/>
      <c r="E566" s="6"/>
      <c r="F566" s="6"/>
      <c r="G566" s="6"/>
      <c r="M566" s="69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2">
      <c r="A567" s="6"/>
      <c r="B567" s="6"/>
      <c r="C567" s="6"/>
      <c r="D567" s="6"/>
      <c r="E567" s="6"/>
      <c r="F567" s="6"/>
      <c r="G567" s="6"/>
      <c r="M567" s="69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2">
      <c r="A568" s="6"/>
      <c r="B568" s="6"/>
      <c r="C568" s="6"/>
      <c r="D568" s="6"/>
      <c r="E568" s="6"/>
      <c r="F568" s="6"/>
      <c r="G568" s="6"/>
      <c r="M568" s="69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2">
      <c r="A569" s="6"/>
      <c r="B569" s="6"/>
      <c r="C569" s="6"/>
      <c r="D569" s="6"/>
      <c r="E569" s="6"/>
      <c r="F569" s="6"/>
      <c r="G569" s="6"/>
      <c r="M569" s="69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2">
      <c r="A570" s="6"/>
      <c r="B570" s="6"/>
      <c r="C570" s="6"/>
      <c r="D570" s="6"/>
      <c r="E570" s="6"/>
      <c r="F570" s="6"/>
      <c r="G570" s="6"/>
      <c r="M570" s="69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2">
      <c r="A571" s="6"/>
      <c r="B571" s="6"/>
      <c r="C571" s="6"/>
      <c r="D571" s="6"/>
      <c r="E571" s="6"/>
      <c r="F571" s="6"/>
      <c r="G571" s="6"/>
      <c r="M571" s="69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2">
      <c r="A572" s="6"/>
      <c r="B572" s="6"/>
      <c r="C572" s="6"/>
      <c r="D572" s="6"/>
      <c r="E572" s="6"/>
      <c r="F572" s="6"/>
      <c r="G572" s="6"/>
      <c r="M572" s="69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2">
      <c r="A573" s="6"/>
      <c r="B573" s="6"/>
      <c r="C573" s="6"/>
      <c r="D573" s="6"/>
      <c r="E573" s="6"/>
      <c r="F573" s="6"/>
      <c r="G573" s="6"/>
      <c r="M573" s="69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2">
      <c r="A574" s="6"/>
      <c r="B574" s="6"/>
      <c r="C574" s="6"/>
      <c r="D574" s="6"/>
      <c r="E574" s="6"/>
      <c r="F574" s="6"/>
      <c r="G574" s="6"/>
      <c r="M574" s="69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2">
      <c r="A575" s="6"/>
      <c r="B575" s="6"/>
      <c r="C575" s="6"/>
      <c r="D575" s="6"/>
      <c r="E575" s="6"/>
      <c r="F575" s="6"/>
      <c r="G575" s="6"/>
      <c r="M575" s="69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2">
      <c r="A576" s="6"/>
      <c r="B576" s="6"/>
      <c r="C576" s="6"/>
      <c r="D576" s="6"/>
      <c r="E576" s="6"/>
      <c r="F576" s="6"/>
      <c r="G576" s="6"/>
      <c r="M576" s="69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2">
      <c r="A577" s="6"/>
      <c r="B577" s="6"/>
      <c r="C577" s="6"/>
      <c r="D577" s="6"/>
      <c r="E577" s="6"/>
      <c r="F577" s="6"/>
      <c r="G577" s="6"/>
      <c r="M577" s="69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2">
      <c r="A578" s="6"/>
      <c r="B578" s="6"/>
      <c r="C578" s="6"/>
      <c r="D578" s="6"/>
      <c r="E578" s="6"/>
      <c r="F578" s="6"/>
      <c r="G578" s="6"/>
      <c r="M578" s="69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2">
      <c r="A579" s="6"/>
      <c r="B579" s="6"/>
      <c r="C579" s="6"/>
      <c r="D579" s="6"/>
      <c r="E579" s="6"/>
      <c r="F579" s="6"/>
      <c r="G579" s="6"/>
      <c r="M579" s="69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2">
      <c r="A580" s="6"/>
      <c r="B580" s="6"/>
      <c r="C580" s="6"/>
      <c r="D580" s="6"/>
      <c r="E580" s="6"/>
      <c r="F580" s="6"/>
      <c r="G580" s="6"/>
      <c r="M580" s="69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2">
      <c r="A581" s="6"/>
      <c r="B581" s="6"/>
      <c r="C581" s="6"/>
      <c r="D581" s="6"/>
      <c r="E581" s="6"/>
      <c r="F581" s="6"/>
      <c r="G581" s="6"/>
      <c r="M581" s="69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2">
      <c r="A582" s="6"/>
      <c r="B582" s="6"/>
      <c r="C582" s="6"/>
      <c r="D582" s="6"/>
      <c r="E582" s="6"/>
      <c r="F582" s="6"/>
      <c r="G582" s="6"/>
      <c r="M582" s="69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2">
      <c r="A583" s="6"/>
      <c r="B583" s="6"/>
      <c r="C583" s="6"/>
      <c r="D583" s="6"/>
      <c r="E583" s="6"/>
      <c r="F583" s="6"/>
      <c r="G583" s="6"/>
      <c r="M583" s="69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2">
      <c r="A584" s="6"/>
      <c r="B584" s="6"/>
      <c r="C584" s="6"/>
      <c r="D584" s="6"/>
      <c r="E584" s="6"/>
      <c r="F584" s="6"/>
      <c r="G584" s="6"/>
      <c r="M584" s="69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2">
      <c r="A585" s="6"/>
      <c r="B585" s="6"/>
      <c r="C585" s="6"/>
      <c r="D585" s="6"/>
      <c r="E585" s="6"/>
      <c r="F585" s="6"/>
      <c r="G585" s="6"/>
      <c r="M585" s="69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2">
      <c r="A586" s="6"/>
      <c r="B586" s="6"/>
      <c r="C586" s="6"/>
      <c r="D586" s="6"/>
      <c r="E586" s="6"/>
      <c r="F586" s="6"/>
      <c r="G586" s="6"/>
      <c r="M586" s="69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2">
      <c r="A587" s="6"/>
      <c r="B587" s="6"/>
      <c r="C587" s="6"/>
      <c r="D587" s="6"/>
      <c r="E587" s="6"/>
      <c r="F587" s="6"/>
      <c r="G587" s="6"/>
      <c r="M587" s="69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2">
      <c r="A588" s="6"/>
      <c r="B588" s="6"/>
      <c r="C588" s="6"/>
      <c r="D588" s="6"/>
      <c r="E588" s="6"/>
      <c r="F588" s="6"/>
      <c r="G588" s="6"/>
      <c r="M588" s="69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2">
      <c r="A589" s="6"/>
      <c r="B589" s="6"/>
      <c r="C589" s="6"/>
      <c r="D589" s="6"/>
      <c r="E589" s="6"/>
      <c r="F589" s="6"/>
      <c r="G589" s="6"/>
      <c r="M589" s="69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2">
      <c r="A590" s="6"/>
      <c r="B590" s="6"/>
      <c r="C590" s="6"/>
      <c r="D590" s="6"/>
      <c r="E590" s="6"/>
      <c r="F590" s="6"/>
      <c r="G590" s="6"/>
      <c r="M590" s="69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2">
      <c r="A591" s="6"/>
      <c r="B591" s="6"/>
      <c r="C591" s="6"/>
      <c r="D591" s="6"/>
      <c r="E591" s="6"/>
      <c r="F591" s="6"/>
      <c r="G591" s="6"/>
      <c r="M591" s="69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2">
      <c r="A592" s="6"/>
      <c r="B592" s="6"/>
      <c r="C592" s="6"/>
      <c r="D592" s="6"/>
      <c r="E592" s="6"/>
      <c r="F592" s="6"/>
      <c r="G592" s="6"/>
      <c r="M592" s="69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2">
      <c r="A593" s="6"/>
      <c r="B593" s="6"/>
      <c r="C593" s="6"/>
      <c r="D593" s="6"/>
      <c r="E593" s="6"/>
      <c r="F593" s="6"/>
      <c r="G593" s="6"/>
      <c r="M593" s="69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2">
      <c r="A594" s="6"/>
      <c r="B594" s="6"/>
      <c r="C594" s="6"/>
      <c r="D594" s="6"/>
      <c r="E594" s="6"/>
      <c r="F594" s="6"/>
      <c r="G594" s="6"/>
      <c r="M594" s="69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2">
      <c r="A595" s="6"/>
      <c r="B595" s="6"/>
      <c r="C595" s="6"/>
      <c r="D595" s="6"/>
      <c r="E595" s="6"/>
      <c r="F595" s="6"/>
      <c r="G595" s="6"/>
      <c r="M595" s="69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2">
      <c r="A596" s="6"/>
      <c r="B596" s="6"/>
      <c r="C596" s="6"/>
      <c r="D596" s="6"/>
      <c r="E596" s="6"/>
      <c r="F596" s="6"/>
      <c r="G596" s="6"/>
      <c r="M596" s="69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2">
      <c r="A597" s="6"/>
      <c r="B597" s="6"/>
      <c r="C597" s="6"/>
      <c r="D597" s="6"/>
      <c r="E597" s="6"/>
      <c r="F597" s="6"/>
      <c r="G597" s="6"/>
      <c r="M597" s="69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2">
      <c r="A598" s="6"/>
      <c r="B598" s="6"/>
      <c r="C598" s="6"/>
      <c r="D598" s="6"/>
      <c r="E598" s="6"/>
      <c r="F598" s="6"/>
      <c r="G598" s="6"/>
      <c r="M598" s="69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2">
      <c r="A599" s="6"/>
      <c r="B599" s="6"/>
      <c r="C599" s="6"/>
      <c r="D599" s="6"/>
      <c r="E599" s="6"/>
      <c r="F599" s="6"/>
      <c r="G599" s="6"/>
      <c r="M599" s="69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2">
      <c r="A600" s="6"/>
      <c r="B600" s="6"/>
      <c r="C600" s="6"/>
      <c r="D600" s="6"/>
      <c r="E600" s="6"/>
      <c r="F600" s="6"/>
      <c r="G600" s="6"/>
      <c r="M600" s="69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2">
      <c r="A601" s="6"/>
      <c r="B601" s="6"/>
      <c r="C601" s="6"/>
      <c r="D601" s="6"/>
      <c r="E601" s="6"/>
      <c r="F601" s="6"/>
      <c r="G601" s="6"/>
      <c r="M601" s="69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2">
      <c r="A602" s="6"/>
      <c r="B602" s="6"/>
      <c r="C602" s="6"/>
      <c r="D602" s="6"/>
      <c r="E602" s="6"/>
      <c r="F602" s="6"/>
      <c r="G602" s="6"/>
      <c r="M602" s="69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2">
      <c r="A603" s="6"/>
      <c r="B603" s="6"/>
      <c r="C603" s="6"/>
      <c r="D603" s="6"/>
      <c r="E603" s="6"/>
      <c r="F603" s="6"/>
      <c r="G603" s="6"/>
      <c r="M603" s="69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2">
      <c r="A604" s="6"/>
      <c r="B604" s="6"/>
      <c r="C604" s="6"/>
      <c r="D604" s="6"/>
      <c r="E604" s="6"/>
      <c r="F604" s="6"/>
      <c r="G604" s="6"/>
      <c r="M604" s="69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2">
      <c r="A605" s="6"/>
      <c r="B605" s="6"/>
      <c r="C605" s="6"/>
      <c r="D605" s="6"/>
      <c r="E605" s="6"/>
      <c r="F605" s="6"/>
      <c r="G605" s="6"/>
      <c r="M605" s="69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2">
      <c r="A606" s="6"/>
      <c r="B606" s="6"/>
      <c r="C606" s="6"/>
      <c r="D606" s="6"/>
      <c r="E606" s="6"/>
      <c r="F606" s="6"/>
      <c r="G606" s="6"/>
      <c r="M606" s="69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2">
      <c r="A607" s="6"/>
      <c r="B607" s="6"/>
      <c r="C607" s="6"/>
      <c r="D607" s="6"/>
      <c r="E607" s="6"/>
      <c r="F607" s="6"/>
      <c r="G607" s="6"/>
      <c r="M607" s="69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2">
      <c r="A608" s="6"/>
      <c r="B608" s="6"/>
      <c r="C608" s="6"/>
      <c r="D608" s="6"/>
      <c r="E608" s="6"/>
      <c r="F608" s="6"/>
      <c r="G608" s="6"/>
      <c r="M608" s="69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2">
      <c r="A609" s="6"/>
      <c r="B609" s="6"/>
      <c r="C609" s="6"/>
      <c r="D609" s="6"/>
      <c r="E609" s="6"/>
      <c r="F609" s="6"/>
      <c r="G609" s="6"/>
      <c r="M609" s="69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2">
      <c r="A610" s="6"/>
      <c r="B610" s="6"/>
      <c r="C610" s="6"/>
      <c r="D610" s="6"/>
      <c r="E610" s="6"/>
      <c r="F610" s="6"/>
      <c r="G610" s="6"/>
      <c r="M610" s="69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2">
      <c r="A611" s="6"/>
      <c r="B611" s="6"/>
      <c r="C611" s="6"/>
      <c r="D611" s="6"/>
      <c r="E611" s="6"/>
      <c r="F611" s="6"/>
      <c r="G611" s="6"/>
      <c r="M611" s="69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2">
      <c r="A612" s="6"/>
      <c r="B612" s="6"/>
      <c r="C612" s="6"/>
      <c r="D612" s="6"/>
      <c r="E612" s="6"/>
      <c r="F612" s="6"/>
      <c r="G612" s="6"/>
      <c r="M612" s="69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2">
      <c r="A613" s="6"/>
      <c r="B613" s="6"/>
      <c r="C613" s="6"/>
      <c r="D613" s="6"/>
      <c r="E613" s="6"/>
      <c r="F613" s="6"/>
      <c r="G613" s="6"/>
      <c r="M613" s="69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2">
      <c r="A614" s="6"/>
      <c r="B614" s="6"/>
      <c r="C614" s="6"/>
      <c r="D614" s="6"/>
      <c r="E614" s="6"/>
      <c r="F614" s="6"/>
      <c r="G614" s="6"/>
      <c r="M614" s="69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2">
      <c r="A615" s="6"/>
      <c r="B615" s="6"/>
      <c r="C615" s="6"/>
      <c r="D615" s="6"/>
      <c r="E615" s="6"/>
      <c r="F615" s="6"/>
      <c r="G615" s="6"/>
      <c r="M615" s="69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2">
      <c r="A616" s="6"/>
      <c r="B616" s="6"/>
      <c r="C616" s="6"/>
      <c r="D616" s="6"/>
      <c r="E616" s="6"/>
      <c r="F616" s="6"/>
      <c r="G616" s="6"/>
      <c r="M616" s="69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2">
      <c r="A617" s="6"/>
      <c r="B617" s="6"/>
      <c r="C617" s="6"/>
      <c r="D617" s="6"/>
      <c r="E617" s="6"/>
      <c r="F617" s="6"/>
      <c r="G617" s="6"/>
      <c r="M617" s="69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2">
      <c r="A618" s="6"/>
      <c r="B618" s="6"/>
      <c r="C618" s="6"/>
      <c r="D618" s="6"/>
      <c r="E618" s="6"/>
      <c r="F618" s="6"/>
      <c r="G618" s="6"/>
      <c r="M618" s="69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2">
      <c r="A619" s="6"/>
      <c r="B619" s="6"/>
      <c r="C619" s="6"/>
      <c r="D619" s="6"/>
      <c r="E619" s="6"/>
      <c r="F619" s="6"/>
      <c r="G619" s="6"/>
      <c r="M619" s="69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2">
      <c r="A620" s="6"/>
      <c r="B620" s="6"/>
      <c r="C620" s="6"/>
      <c r="D620" s="6"/>
      <c r="E620" s="6"/>
      <c r="F620" s="6"/>
      <c r="G620" s="6"/>
      <c r="M620" s="69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2">
      <c r="A621" s="6"/>
      <c r="B621" s="6"/>
      <c r="C621" s="6"/>
      <c r="D621" s="6"/>
      <c r="E621" s="6"/>
      <c r="F621" s="6"/>
      <c r="G621" s="6"/>
      <c r="M621" s="69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2">
      <c r="A622" s="6"/>
      <c r="B622" s="6"/>
      <c r="C622" s="6"/>
      <c r="D622" s="6"/>
      <c r="E622" s="6"/>
      <c r="F622" s="6"/>
      <c r="G622" s="6"/>
      <c r="M622" s="69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2">
      <c r="A623" s="6"/>
      <c r="B623" s="6"/>
      <c r="C623" s="6"/>
      <c r="D623" s="6"/>
      <c r="E623" s="6"/>
      <c r="F623" s="6"/>
      <c r="G623" s="6"/>
      <c r="M623" s="69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2">
      <c r="A624" s="6"/>
      <c r="B624" s="6"/>
      <c r="C624" s="6"/>
      <c r="D624" s="6"/>
      <c r="E624" s="6"/>
      <c r="F624" s="6"/>
      <c r="G624" s="6"/>
      <c r="M624" s="69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2">
      <c r="A625" s="6"/>
      <c r="B625" s="6"/>
      <c r="C625" s="6"/>
      <c r="D625" s="6"/>
      <c r="E625" s="6"/>
      <c r="F625" s="6"/>
      <c r="G625" s="6"/>
      <c r="M625" s="69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2">
      <c r="A626" s="6"/>
      <c r="B626" s="6"/>
      <c r="C626" s="6"/>
      <c r="D626" s="6"/>
      <c r="E626" s="6"/>
      <c r="F626" s="6"/>
      <c r="G626" s="6"/>
      <c r="M626" s="69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2">
      <c r="A627" s="6"/>
      <c r="B627" s="6"/>
      <c r="C627" s="6"/>
      <c r="D627" s="6"/>
      <c r="E627" s="6"/>
      <c r="F627" s="6"/>
      <c r="G627" s="6"/>
      <c r="M627" s="69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2">
      <c r="A628" s="6"/>
      <c r="B628" s="6"/>
      <c r="C628" s="6"/>
      <c r="D628" s="6"/>
      <c r="E628" s="6"/>
      <c r="F628" s="6"/>
      <c r="G628" s="6"/>
      <c r="M628" s="69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2">
      <c r="A629" s="6"/>
      <c r="B629" s="6"/>
      <c r="C629" s="6"/>
      <c r="D629" s="6"/>
      <c r="E629" s="6"/>
      <c r="F629" s="6"/>
      <c r="G629" s="6"/>
      <c r="M629" s="69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2">
      <c r="A630" s="6"/>
      <c r="B630" s="6"/>
      <c r="C630" s="6"/>
      <c r="D630" s="6"/>
      <c r="E630" s="6"/>
      <c r="F630" s="6"/>
      <c r="G630" s="6"/>
      <c r="M630" s="69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2">
      <c r="A631" s="6"/>
      <c r="B631" s="6"/>
      <c r="C631" s="6"/>
      <c r="D631" s="6"/>
      <c r="E631" s="6"/>
      <c r="F631" s="6"/>
      <c r="G631" s="6"/>
      <c r="M631" s="69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2">
      <c r="A632" s="6"/>
      <c r="B632" s="6"/>
      <c r="C632" s="6"/>
      <c r="D632" s="6"/>
      <c r="E632" s="6"/>
      <c r="F632" s="6"/>
      <c r="G632" s="6"/>
      <c r="M632" s="69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2">
      <c r="A633" s="6"/>
      <c r="B633" s="6"/>
      <c r="C633" s="6"/>
      <c r="D633" s="6"/>
      <c r="E633" s="6"/>
      <c r="F633" s="6"/>
      <c r="G633" s="6"/>
      <c r="M633" s="69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2">
      <c r="A634" s="6"/>
      <c r="B634" s="6"/>
      <c r="C634" s="6"/>
      <c r="D634" s="6"/>
      <c r="E634" s="6"/>
      <c r="F634" s="6"/>
      <c r="G634" s="6"/>
      <c r="M634" s="69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2">
      <c r="A635" s="6"/>
      <c r="B635" s="6"/>
      <c r="C635" s="6"/>
      <c r="D635" s="6"/>
      <c r="E635" s="6"/>
      <c r="F635" s="6"/>
      <c r="G635" s="6"/>
      <c r="M635" s="69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2">
      <c r="A636" s="6"/>
      <c r="B636" s="6"/>
      <c r="C636" s="6"/>
      <c r="D636" s="6"/>
      <c r="E636" s="6"/>
      <c r="F636" s="6"/>
      <c r="G636" s="6"/>
      <c r="M636" s="69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2">
      <c r="A637" s="6"/>
      <c r="B637" s="6"/>
      <c r="C637" s="6"/>
      <c r="D637" s="6"/>
      <c r="E637" s="6"/>
      <c r="F637" s="6"/>
      <c r="G637" s="6"/>
      <c r="M637" s="69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2">
      <c r="A638" s="6"/>
      <c r="B638" s="6"/>
      <c r="C638" s="6"/>
      <c r="D638" s="6"/>
      <c r="E638" s="6"/>
      <c r="F638" s="6"/>
      <c r="G638" s="6"/>
      <c r="M638" s="69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2">
      <c r="A639" s="6"/>
      <c r="B639" s="6"/>
      <c r="C639" s="6"/>
      <c r="D639" s="6"/>
      <c r="E639" s="6"/>
      <c r="F639" s="6"/>
      <c r="G639" s="6"/>
      <c r="M639" s="69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2">
      <c r="A640" s="6"/>
      <c r="B640" s="6"/>
      <c r="C640" s="6"/>
      <c r="D640" s="6"/>
      <c r="E640" s="6"/>
      <c r="F640" s="6"/>
      <c r="G640" s="6"/>
      <c r="M640" s="69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2">
      <c r="A641" s="6"/>
      <c r="B641" s="6"/>
      <c r="C641" s="6"/>
      <c r="D641" s="6"/>
      <c r="E641" s="6"/>
      <c r="F641" s="6"/>
      <c r="G641" s="6"/>
      <c r="M641" s="69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2">
      <c r="A642" s="6"/>
      <c r="B642" s="6"/>
      <c r="C642" s="6"/>
      <c r="D642" s="6"/>
      <c r="E642" s="6"/>
      <c r="F642" s="6"/>
      <c r="G642" s="6"/>
      <c r="M642" s="69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2">
      <c r="A643" s="6"/>
      <c r="B643" s="6"/>
      <c r="C643" s="6"/>
      <c r="D643" s="6"/>
      <c r="E643" s="6"/>
      <c r="F643" s="6"/>
      <c r="G643" s="6"/>
      <c r="M643" s="69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2">
      <c r="A644" s="6"/>
      <c r="B644" s="6"/>
      <c r="C644" s="6"/>
      <c r="D644" s="6"/>
      <c r="E644" s="6"/>
      <c r="F644" s="6"/>
      <c r="G644" s="6"/>
      <c r="M644" s="69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2">
      <c r="A645" s="6"/>
      <c r="B645" s="6"/>
      <c r="C645" s="6"/>
      <c r="D645" s="6"/>
      <c r="E645" s="6"/>
      <c r="F645" s="6"/>
      <c r="G645" s="6"/>
      <c r="M645" s="69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2">
      <c r="A646" s="6"/>
      <c r="B646" s="6"/>
      <c r="C646" s="6"/>
      <c r="D646" s="6"/>
      <c r="E646" s="6"/>
      <c r="F646" s="6"/>
      <c r="G646" s="6"/>
      <c r="M646" s="69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2">
      <c r="A647" s="6"/>
      <c r="B647" s="6"/>
      <c r="C647" s="6"/>
      <c r="D647" s="6"/>
      <c r="E647" s="6"/>
      <c r="F647" s="6"/>
      <c r="G647" s="6"/>
      <c r="M647" s="69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2">
      <c r="A648" s="6"/>
      <c r="B648" s="6"/>
      <c r="C648" s="6"/>
      <c r="D648" s="6"/>
      <c r="E648" s="6"/>
      <c r="F648" s="6"/>
      <c r="G648" s="6"/>
      <c r="M648" s="69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2">
      <c r="A649" s="6"/>
      <c r="B649" s="6"/>
      <c r="C649" s="6"/>
      <c r="D649" s="6"/>
      <c r="E649" s="6"/>
      <c r="F649" s="6"/>
      <c r="G649" s="6"/>
      <c r="M649" s="69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2">
      <c r="A650" s="6"/>
      <c r="B650" s="6"/>
      <c r="C650" s="6"/>
      <c r="D650" s="6"/>
      <c r="E650" s="6"/>
      <c r="F650" s="6"/>
      <c r="G650" s="6"/>
      <c r="M650" s="69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2">
      <c r="A651" s="6"/>
      <c r="B651" s="6"/>
      <c r="C651" s="6"/>
      <c r="D651" s="6"/>
      <c r="E651" s="6"/>
      <c r="F651" s="6"/>
      <c r="G651" s="6"/>
      <c r="M651" s="69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2">
      <c r="A652" s="6"/>
      <c r="B652" s="6"/>
      <c r="C652" s="6"/>
      <c r="D652" s="6"/>
      <c r="E652" s="6"/>
      <c r="F652" s="6"/>
      <c r="G652" s="6"/>
      <c r="M652" s="69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2">
      <c r="A653" s="6"/>
      <c r="B653" s="6"/>
      <c r="C653" s="6"/>
      <c r="D653" s="6"/>
      <c r="E653" s="6"/>
      <c r="F653" s="6"/>
      <c r="G653" s="6"/>
      <c r="M653" s="69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2">
      <c r="A654" s="6"/>
      <c r="B654" s="6"/>
      <c r="C654" s="6"/>
      <c r="D654" s="6"/>
      <c r="E654" s="6"/>
      <c r="F654" s="6"/>
      <c r="G654" s="6"/>
      <c r="M654" s="69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2">
      <c r="A655" s="6"/>
      <c r="B655" s="6"/>
      <c r="C655" s="6"/>
      <c r="D655" s="6"/>
      <c r="E655" s="6"/>
      <c r="F655" s="6"/>
      <c r="G655" s="6"/>
      <c r="M655" s="69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2">
      <c r="A656" s="6"/>
      <c r="B656" s="6"/>
      <c r="C656" s="6"/>
      <c r="D656" s="6"/>
      <c r="E656" s="6"/>
      <c r="F656" s="6"/>
      <c r="G656" s="6"/>
      <c r="M656" s="69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2">
      <c r="A657" s="6"/>
      <c r="B657" s="6"/>
      <c r="C657" s="6"/>
      <c r="D657" s="6"/>
      <c r="E657" s="6"/>
      <c r="F657" s="6"/>
      <c r="G657" s="6"/>
      <c r="M657" s="69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2">
      <c r="A658" s="6"/>
      <c r="B658" s="6"/>
      <c r="C658" s="6"/>
      <c r="D658" s="6"/>
      <c r="E658" s="6"/>
      <c r="F658" s="6"/>
      <c r="G658" s="6"/>
      <c r="M658" s="69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2">
      <c r="A659" s="6"/>
      <c r="B659" s="6"/>
      <c r="C659" s="6"/>
      <c r="D659" s="6"/>
      <c r="E659" s="6"/>
      <c r="F659" s="6"/>
      <c r="G659" s="6"/>
      <c r="M659" s="69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2">
      <c r="A660" s="6"/>
      <c r="B660" s="6"/>
      <c r="C660" s="6"/>
      <c r="D660" s="6"/>
      <c r="E660" s="6"/>
      <c r="F660" s="6"/>
      <c r="G660" s="6"/>
      <c r="M660" s="69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2">
      <c r="A661" s="6"/>
      <c r="B661" s="6"/>
      <c r="C661" s="6"/>
      <c r="D661" s="6"/>
      <c r="E661" s="6"/>
      <c r="F661" s="6"/>
      <c r="G661" s="6"/>
      <c r="M661" s="69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2">
      <c r="A662" s="6"/>
      <c r="B662" s="6"/>
      <c r="C662" s="6"/>
      <c r="D662" s="6"/>
      <c r="E662" s="6"/>
      <c r="F662" s="6"/>
      <c r="G662" s="6"/>
      <c r="M662" s="69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2">
      <c r="A663" s="6"/>
      <c r="B663" s="6"/>
      <c r="C663" s="6"/>
      <c r="D663" s="6"/>
      <c r="E663" s="6"/>
      <c r="F663" s="6"/>
      <c r="G663" s="6"/>
      <c r="M663" s="69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2">
      <c r="A664" s="6"/>
      <c r="B664" s="6"/>
      <c r="C664" s="6"/>
      <c r="D664" s="6"/>
      <c r="E664" s="6"/>
      <c r="F664" s="6"/>
      <c r="G664" s="6"/>
      <c r="M664" s="69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2">
      <c r="A665" s="6"/>
      <c r="B665" s="6"/>
      <c r="C665" s="6"/>
      <c r="D665" s="6"/>
      <c r="E665" s="6"/>
      <c r="F665" s="6"/>
      <c r="G665" s="6"/>
      <c r="M665" s="69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2">
      <c r="A666" s="6"/>
      <c r="B666" s="6"/>
      <c r="C666" s="6"/>
      <c r="D666" s="6"/>
      <c r="E666" s="6"/>
      <c r="F666" s="6"/>
      <c r="G666" s="6"/>
      <c r="M666" s="69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2">
      <c r="A667" s="6"/>
      <c r="B667" s="6"/>
      <c r="C667" s="6"/>
      <c r="D667" s="6"/>
      <c r="E667" s="6"/>
      <c r="F667" s="6"/>
      <c r="G667" s="6"/>
      <c r="M667" s="69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2">
      <c r="A668" s="6"/>
      <c r="B668" s="6"/>
      <c r="C668" s="6"/>
      <c r="D668" s="6"/>
      <c r="E668" s="6"/>
      <c r="F668" s="6"/>
      <c r="G668" s="6"/>
      <c r="M668" s="69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2">
      <c r="A669" s="6"/>
      <c r="B669" s="6"/>
      <c r="C669" s="6"/>
      <c r="D669" s="6"/>
      <c r="E669" s="6"/>
      <c r="F669" s="6"/>
      <c r="G669" s="6"/>
      <c r="M669" s="69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2">
      <c r="A670" s="6"/>
      <c r="B670" s="6"/>
      <c r="C670" s="6"/>
      <c r="D670" s="6"/>
      <c r="E670" s="6"/>
      <c r="F670" s="6"/>
      <c r="G670" s="6"/>
      <c r="M670" s="69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2">
      <c r="A671" s="6"/>
      <c r="B671" s="6"/>
      <c r="C671" s="6"/>
      <c r="D671" s="6"/>
      <c r="E671" s="6"/>
      <c r="F671" s="6"/>
      <c r="G671" s="6"/>
      <c r="M671" s="69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2">
      <c r="A672" s="6"/>
      <c r="B672" s="6"/>
      <c r="C672" s="6"/>
      <c r="D672" s="6"/>
      <c r="E672" s="6"/>
      <c r="F672" s="6"/>
      <c r="G672" s="6"/>
      <c r="M672" s="69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2">
      <c r="A673" s="6"/>
      <c r="B673" s="6"/>
      <c r="C673" s="6"/>
      <c r="D673" s="6"/>
      <c r="E673" s="6"/>
      <c r="F673" s="6"/>
      <c r="G673" s="6"/>
      <c r="M673" s="69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2">
      <c r="A674" s="6"/>
      <c r="B674" s="6"/>
      <c r="C674" s="6"/>
      <c r="D674" s="6"/>
      <c r="E674" s="6"/>
      <c r="F674" s="6"/>
      <c r="G674" s="6"/>
      <c r="M674" s="69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2">
      <c r="A675" s="6"/>
      <c r="B675" s="6"/>
      <c r="C675" s="6"/>
      <c r="D675" s="6"/>
      <c r="E675" s="6"/>
      <c r="F675" s="6"/>
      <c r="G675" s="6"/>
      <c r="M675" s="69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2">
      <c r="A676" s="6"/>
      <c r="B676" s="6"/>
      <c r="C676" s="6"/>
      <c r="D676" s="6"/>
      <c r="E676" s="6"/>
      <c r="F676" s="6"/>
      <c r="G676" s="6"/>
      <c r="M676" s="69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2">
      <c r="A677" s="6"/>
      <c r="B677" s="6"/>
      <c r="C677" s="6"/>
      <c r="D677" s="6"/>
      <c r="E677" s="6"/>
      <c r="F677" s="6"/>
      <c r="G677" s="6"/>
      <c r="M677" s="69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2">
      <c r="A678" s="6"/>
      <c r="B678" s="6"/>
      <c r="C678" s="6"/>
      <c r="D678" s="6"/>
      <c r="E678" s="6"/>
      <c r="F678" s="6"/>
      <c r="G678" s="6"/>
      <c r="M678" s="69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2">
      <c r="A679" s="6"/>
      <c r="B679" s="6"/>
      <c r="C679" s="6"/>
      <c r="D679" s="6"/>
      <c r="E679" s="6"/>
      <c r="F679" s="6"/>
      <c r="G679" s="6"/>
      <c r="M679" s="69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2">
      <c r="A680" s="6"/>
      <c r="B680" s="6"/>
      <c r="C680" s="6"/>
      <c r="D680" s="6"/>
      <c r="E680" s="6"/>
      <c r="F680" s="6"/>
      <c r="G680" s="6"/>
      <c r="M680" s="69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2">
      <c r="A681" s="6"/>
      <c r="B681" s="6"/>
      <c r="C681" s="6"/>
      <c r="D681" s="6"/>
      <c r="E681" s="6"/>
      <c r="F681" s="6"/>
      <c r="G681" s="6"/>
      <c r="M681" s="69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2">
      <c r="A682" s="6"/>
      <c r="B682" s="6"/>
      <c r="C682" s="6"/>
      <c r="D682" s="6"/>
      <c r="E682" s="6"/>
      <c r="F682" s="6"/>
      <c r="G682" s="6"/>
      <c r="M682" s="69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2">
      <c r="A683" s="6"/>
      <c r="B683" s="6"/>
      <c r="C683" s="6"/>
      <c r="D683" s="6"/>
      <c r="E683" s="6"/>
      <c r="F683" s="6"/>
      <c r="G683" s="6"/>
      <c r="M683" s="69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2">
      <c r="A684" s="6"/>
      <c r="B684" s="6"/>
      <c r="C684" s="6"/>
      <c r="D684" s="6"/>
      <c r="E684" s="6"/>
      <c r="F684" s="6"/>
      <c r="G684" s="6"/>
      <c r="M684" s="69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2">
      <c r="A685" s="6"/>
      <c r="B685" s="6"/>
      <c r="C685" s="6"/>
      <c r="D685" s="6"/>
      <c r="E685" s="6"/>
      <c r="F685" s="6"/>
      <c r="G685" s="6"/>
      <c r="M685" s="69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2">
      <c r="A686" s="6"/>
      <c r="B686" s="6"/>
      <c r="C686" s="6"/>
      <c r="D686" s="6"/>
      <c r="E686" s="6"/>
      <c r="F686" s="6"/>
      <c r="G686" s="6"/>
      <c r="M686" s="69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2">
      <c r="A687" s="6"/>
      <c r="B687" s="6"/>
      <c r="C687" s="6"/>
      <c r="D687" s="6"/>
      <c r="E687" s="6"/>
      <c r="F687" s="6"/>
      <c r="G687" s="6"/>
      <c r="M687" s="69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2">
      <c r="A688" s="6"/>
      <c r="B688" s="6"/>
      <c r="C688" s="6"/>
      <c r="D688" s="6"/>
      <c r="E688" s="6"/>
      <c r="F688" s="6"/>
      <c r="G688" s="6"/>
      <c r="M688" s="69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2">
      <c r="A689" s="6"/>
      <c r="B689" s="6"/>
      <c r="C689" s="6"/>
      <c r="D689" s="6"/>
      <c r="E689" s="6"/>
      <c r="F689" s="6"/>
      <c r="G689" s="6"/>
      <c r="M689" s="69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2">
      <c r="A690" s="6"/>
      <c r="B690" s="6"/>
      <c r="C690" s="6"/>
      <c r="D690" s="6"/>
      <c r="E690" s="6"/>
      <c r="F690" s="6"/>
      <c r="G690" s="6"/>
      <c r="M690" s="69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2">
      <c r="A691" s="6"/>
      <c r="B691" s="6"/>
      <c r="C691" s="6"/>
      <c r="D691" s="6"/>
      <c r="E691" s="6"/>
      <c r="F691" s="6"/>
      <c r="G691" s="6"/>
      <c r="M691" s="69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2">
      <c r="A692" s="6"/>
      <c r="B692" s="6"/>
      <c r="C692" s="6"/>
      <c r="D692" s="6"/>
      <c r="E692" s="6"/>
      <c r="F692" s="6"/>
      <c r="G692" s="6"/>
      <c r="M692" s="69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2">
      <c r="A693" s="6"/>
      <c r="B693" s="6"/>
      <c r="C693" s="6"/>
      <c r="D693" s="6"/>
      <c r="E693" s="6"/>
      <c r="F693" s="6"/>
      <c r="G693" s="6"/>
      <c r="M693" s="69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2">
      <c r="A694" s="6"/>
      <c r="B694" s="6"/>
      <c r="C694" s="6"/>
      <c r="D694" s="6"/>
      <c r="E694" s="6"/>
      <c r="F694" s="6"/>
      <c r="G694" s="6"/>
      <c r="M694" s="69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2">
      <c r="A695" s="6"/>
      <c r="B695" s="6"/>
      <c r="C695" s="6"/>
      <c r="D695" s="6"/>
      <c r="E695" s="6"/>
      <c r="F695" s="6"/>
      <c r="G695" s="6"/>
      <c r="M695" s="69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2">
      <c r="A696" s="6"/>
      <c r="B696" s="6"/>
      <c r="C696" s="6"/>
      <c r="D696" s="6"/>
      <c r="E696" s="6"/>
      <c r="F696" s="6"/>
      <c r="G696" s="6"/>
      <c r="M696" s="69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2">
      <c r="A697" s="6"/>
      <c r="B697" s="6"/>
      <c r="C697" s="6"/>
      <c r="D697" s="6"/>
      <c r="E697" s="6"/>
      <c r="F697" s="6"/>
      <c r="G697" s="6"/>
      <c r="M697" s="69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2">
      <c r="A698" s="6"/>
      <c r="B698" s="6"/>
      <c r="C698" s="6"/>
      <c r="D698" s="6"/>
      <c r="E698" s="6"/>
      <c r="F698" s="6"/>
      <c r="G698" s="6"/>
      <c r="M698" s="69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2">
      <c r="A699" s="6"/>
      <c r="B699" s="6"/>
      <c r="C699" s="6"/>
      <c r="D699" s="6"/>
      <c r="E699" s="6"/>
      <c r="F699" s="6"/>
      <c r="G699" s="6"/>
      <c r="M699" s="69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2">
      <c r="A700" s="6"/>
      <c r="B700" s="6"/>
      <c r="C700" s="6"/>
      <c r="D700" s="6"/>
      <c r="E700" s="6"/>
      <c r="F700" s="6"/>
      <c r="G700" s="6"/>
      <c r="M700" s="69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2">
      <c r="A701" s="6"/>
      <c r="B701" s="6"/>
      <c r="C701" s="6"/>
      <c r="D701" s="6"/>
      <c r="E701" s="6"/>
      <c r="F701" s="6"/>
      <c r="G701" s="6"/>
      <c r="M701" s="69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2">
      <c r="A702" s="6"/>
      <c r="B702" s="6"/>
      <c r="C702" s="6"/>
      <c r="D702" s="6"/>
      <c r="E702" s="6"/>
      <c r="F702" s="6"/>
      <c r="G702" s="6"/>
      <c r="M702" s="69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2">
      <c r="A703" s="6"/>
      <c r="B703" s="6"/>
      <c r="C703" s="6"/>
      <c r="D703" s="6"/>
      <c r="E703" s="6"/>
      <c r="F703" s="6"/>
      <c r="G703" s="6"/>
      <c r="M703" s="69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2">
      <c r="A704" s="6"/>
      <c r="B704" s="6"/>
      <c r="C704" s="6"/>
      <c r="D704" s="6"/>
      <c r="E704" s="6"/>
      <c r="F704" s="6"/>
      <c r="G704" s="6"/>
      <c r="M704" s="69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2">
      <c r="A705" s="6"/>
      <c r="B705" s="6"/>
      <c r="C705" s="6"/>
      <c r="D705" s="6"/>
      <c r="E705" s="6"/>
      <c r="F705" s="6"/>
      <c r="G705" s="6"/>
      <c r="M705" s="69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2">
      <c r="A706" s="6"/>
      <c r="B706" s="6"/>
      <c r="C706" s="6"/>
      <c r="D706" s="6"/>
      <c r="E706" s="6"/>
      <c r="F706" s="6"/>
      <c r="G706" s="6"/>
      <c r="M706" s="69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2">
      <c r="A707" s="6"/>
      <c r="B707" s="6"/>
      <c r="C707" s="6"/>
      <c r="D707" s="6"/>
      <c r="E707" s="6"/>
      <c r="F707" s="6"/>
      <c r="G707" s="6"/>
      <c r="M707" s="69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2">
      <c r="A708" s="6"/>
      <c r="B708" s="6"/>
      <c r="C708" s="6"/>
      <c r="D708" s="6"/>
      <c r="E708" s="6"/>
      <c r="F708" s="6"/>
      <c r="G708" s="6"/>
      <c r="M708" s="69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2">
      <c r="A709" s="6"/>
      <c r="B709" s="6"/>
      <c r="C709" s="6"/>
      <c r="D709" s="6"/>
      <c r="E709" s="6"/>
      <c r="F709" s="6"/>
      <c r="G709" s="6"/>
      <c r="M709" s="69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2">
      <c r="A710" s="6"/>
      <c r="B710" s="6"/>
      <c r="C710" s="6"/>
      <c r="D710" s="6"/>
      <c r="E710" s="6"/>
      <c r="F710" s="6"/>
      <c r="G710" s="6"/>
      <c r="M710" s="69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2">
      <c r="A711" s="6"/>
      <c r="B711" s="6"/>
      <c r="C711" s="6"/>
      <c r="D711" s="6"/>
      <c r="E711" s="6"/>
      <c r="F711" s="6"/>
      <c r="G711" s="6"/>
      <c r="M711" s="69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2">
      <c r="A712" s="6"/>
      <c r="B712" s="6"/>
      <c r="C712" s="6"/>
      <c r="D712" s="6"/>
      <c r="E712" s="6"/>
      <c r="F712" s="6"/>
      <c r="G712" s="6"/>
      <c r="M712" s="69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2">
      <c r="A713" s="6"/>
      <c r="B713" s="6"/>
      <c r="C713" s="6"/>
      <c r="D713" s="6"/>
      <c r="E713" s="6"/>
      <c r="F713" s="6"/>
      <c r="G713" s="6"/>
      <c r="M713" s="69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2">
      <c r="A714" s="6"/>
      <c r="B714" s="6"/>
      <c r="C714" s="6"/>
      <c r="D714" s="6"/>
      <c r="E714" s="6"/>
      <c r="F714" s="6"/>
      <c r="G714" s="6"/>
      <c r="M714" s="69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2">
      <c r="A715" s="6"/>
      <c r="B715" s="6"/>
      <c r="C715" s="6"/>
      <c r="D715" s="6"/>
      <c r="E715" s="6"/>
      <c r="F715" s="6"/>
      <c r="G715" s="6"/>
      <c r="M715" s="69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2">
      <c r="A716" s="6"/>
      <c r="B716" s="6"/>
      <c r="C716" s="6"/>
      <c r="D716" s="6"/>
      <c r="E716" s="6"/>
      <c r="F716" s="6"/>
      <c r="G716" s="6"/>
      <c r="M716" s="69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2">
      <c r="A717" s="6"/>
      <c r="B717" s="6"/>
      <c r="C717" s="6"/>
      <c r="D717" s="6"/>
      <c r="E717" s="6"/>
      <c r="F717" s="6"/>
      <c r="G717" s="6"/>
      <c r="M717" s="69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2">
      <c r="A718" s="6"/>
      <c r="B718" s="6"/>
      <c r="C718" s="6"/>
      <c r="D718" s="6"/>
      <c r="E718" s="6"/>
      <c r="F718" s="6"/>
      <c r="G718" s="6"/>
      <c r="M718" s="69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2">
      <c r="A719" s="6"/>
      <c r="B719" s="6"/>
      <c r="C719" s="6"/>
      <c r="D719" s="6"/>
      <c r="E719" s="6"/>
      <c r="F719" s="6"/>
      <c r="G719" s="6"/>
      <c r="M719" s="69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2">
      <c r="A720" s="6"/>
      <c r="B720" s="6"/>
      <c r="C720" s="6"/>
      <c r="D720" s="6"/>
      <c r="E720" s="6"/>
      <c r="F720" s="6"/>
      <c r="G720" s="6"/>
      <c r="M720" s="69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2">
      <c r="A721" s="6"/>
      <c r="B721" s="6"/>
      <c r="C721" s="6"/>
      <c r="D721" s="6"/>
      <c r="E721" s="6"/>
      <c r="F721" s="6"/>
      <c r="G721" s="6"/>
      <c r="M721" s="69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2">
      <c r="A722" s="6"/>
      <c r="B722" s="6"/>
      <c r="C722" s="6"/>
      <c r="D722" s="6"/>
      <c r="E722" s="6"/>
      <c r="F722" s="6"/>
      <c r="G722" s="6"/>
      <c r="M722" s="69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2">
      <c r="A723" s="6"/>
      <c r="B723" s="6"/>
      <c r="C723" s="6"/>
      <c r="D723" s="6"/>
      <c r="E723" s="6"/>
      <c r="F723" s="6"/>
      <c r="G723" s="6"/>
      <c r="M723" s="69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2">
      <c r="A724" s="6"/>
      <c r="B724" s="6"/>
      <c r="C724" s="6"/>
      <c r="D724" s="6"/>
      <c r="E724" s="6"/>
      <c r="F724" s="6"/>
      <c r="G724" s="6"/>
      <c r="M724" s="69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2">
      <c r="A725" s="6"/>
      <c r="B725" s="6"/>
      <c r="C725" s="6"/>
      <c r="D725" s="6"/>
      <c r="E725" s="6"/>
      <c r="F725" s="6"/>
      <c r="G725" s="6"/>
      <c r="M725" s="69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2">
      <c r="A726" s="6"/>
      <c r="B726" s="6"/>
      <c r="C726" s="6"/>
      <c r="D726" s="6"/>
      <c r="E726" s="6"/>
      <c r="F726" s="6"/>
      <c r="G726" s="6"/>
      <c r="M726" s="69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2">
      <c r="A727" s="6"/>
      <c r="B727" s="6"/>
      <c r="C727" s="6"/>
      <c r="D727" s="6"/>
      <c r="E727" s="6"/>
      <c r="F727" s="6"/>
      <c r="G727" s="6"/>
      <c r="M727" s="69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2">
      <c r="A728" s="6"/>
      <c r="B728" s="6"/>
      <c r="C728" s="6"/>
      <c r="D728" s="6"/>
      <c r="E728" s="6"/>
      <c r="F728" s="6"/>
      <c r="G728" s="6"/>
      <c r="M728" s="69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2">
      <c r="A729" s="6"/>
      <c r="B729" s="6"/>
      <c r="C729" s="6"/>
      <c r="D729" s="6"/>
      <c r="E729" s="6"/>
      <c r="F729" s="6"/>
      <c r="G729" s="6"/>
      <c r="M729" s="69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2">
      <c r="A730" s="6"/>
      <c r="B730" s="6"/>
      <c r="C730" s="6"/>
      <c r="D730" s="6"/>
      <c r="E730" s="6"/>
      <c r="F730" s="6"/>
      <c r="G730" s="6"/>
      <c r="M730" s="69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2">
      <c r="A731" s="6"/>
      <c r="B731" s="6"/>
      <c r="C731" s="6"/>
      <c r="D731" s="6"/>
      <c r="E731" s="6"/>
      <c r="F731" s="6"/>
      <c r="G731" s="6"/>
      <c r="M731" s="69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2">
      <c r="A732" s="6"/>
      <c r="B732" s="6"/>
      <c r="C732" s="6"/>
      <c r="D732" s="6"/>
      <c r="E732" s="6"/>
      <c r="F732" s="6"/>
      <c r="G732" s="6"/>
      <c r="M732" s="69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2">
      <c r="A733" s="6"/>
      <c r="B733" s="6"/>
      <c r="C733" s="6"/>
      <c r="D733" s="6"/>
      <c r="E733" s="6"/>
      <c r="F733" s="6"/>
      <c r="G733" s="6"/>
      <c r="M733" s="69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2">
      <c r="A734" s="6"/>
      <c r="B734" s="6"/>
      <c r="C734" s="6"/>
      <c r="D734" s="6"/>
      <c r="E734" s="6"/>
      <c r="F734" s="6"/>
      <c r="G734" s="6"/>
      <c r="M734" s="69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2">
      <c r="A735" s="6"/>
      <c r="B735" s="6"/>
      <c r="C735" s="6"/>
      <c r="D735" s="6"/>
      <c r="E735" s="6"/>
      <c r="F735" s="6"/>
      <c r="G735" s="6"/>
      <c r="M735" s="69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2">
      <c r="A736" s="6"/>
      <c r="B736" s="6"/>
      <c r="C736" s="6"/>
      <c r="D736" s="6"/>
      <c r="E736" s="6"/>
      <c r="F736" s="6"/>
      <c r="G736" s="6"/>
      <c r="M736" s="69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2">
      <c r="A737" s="6"/>
      <c r="B737" s="6"/>
      <c r="C737" s="6"/>
      <c r="D737" s="6"/>
      <c r="E737" s="6"/>
      <c r="F737" s="6"/>
      <c r="G737" s="6"/>
      <c r="M737" s="69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2">
      <c r="A738" s="6"/>
      <c r="B738" s="6"/>
      <c r="C738" s="6"/>
      <c r="D738" s="6"/>
      <c r="E738" s="6"/>
      <c r="F738" s="6"/>
      <c r="G738" s="6"/>
      <c r="M738" s="69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2">
      <c r="A739" s="6"/>
      <c r="B739" s="6"/>
      <c r="C739" s="6"/>
      <c r="D739" s="6"/>
      <c r="E739" s="6"/>
      <c r="F739" s="6"/>
      <c r="G739" s="6"/>
      <c r="M739" s="69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2">
      <c r="A740" s="6"/>
      <c r="B740" s="6"/>
      <c r="C740" s="6"/>
      <c r="D740" s="6"/>
      <c r="E740" s="6"/>
      <c r="F740" s="6"/>
      <c r="G740" s="6"/>
      <c r="M740" s="69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2">
      <c r="A741" s="6"/>
      <c r="B741" s="6"/>
      <c r="C741" s="6"/>
      <c r="D741" s="6"/>
      <c r="E741" s="6"/>
      <c r="F741" s="6"/>
      <c r="G741" s="6"/>
      <c r="M741" s="69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2">
      <c r="A742" s="6"/>
      <c r="B742" s="6"/>
      <c r="C742" s="6"/>
      <c r="D742" s="6"/>
      <c r="E742" s="6"/>
      <c r="F742" s="6"/>
      <c r="G742" s="6"/>
      <c r="M742" s="69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2">
      <c r="A743" s="6"/>
      <c r="B743" s="6"/>
      <c r="C743" s="6"/>
      <c r="D743" s="6"/>
      <c r="E743" s="6"/>
      <c r="F743" s="6"/>
      <c r="G743" s="6"/>
      <c r="M743" s="69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2">
      <c r="A744" s="6"/>
      <c r="B744" s="6"/>
      <c r="C744" s="6"/>
      <c r="D744" s="6"/>
      <c r="E744" s="6"/>
      <c r="F744" s="6"/>
      <c r="G744" s="6"/>
      <c r="M744" s="69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2">
      <c r="A745" s="6"/>
      <c r="B745" s="6"/>
      <c r="C745" s="6"/>
      <c r="D745" s="6"/>
      <c r="E745" s="6"/>
      <c r="F745" s="6"/>
      <c r="G745" s="6"/>
      <c r="M745" s="69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2">
      <c r="A746" s="6"/>
      <c r="B746" s="6"/>
      <c r="C746" s="6"/>
      <c r="D746" s="6"/>
      <c r="E746" s="6"/>
      <c r="F746" s="6"/>
      <c r="G746" s="6"/>
      <c r="M746" s="69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2">
      <c r="A747" s="6"/>
      <c r="B747" s="6"/>
      <c r="C747" s="6"/>
      <c r="D747" s="6"/>
      <c r="E747" s="6"/>
      <c r="F747" s="6"/>
      <c r="G747" s="6"/>
      <c r="M747" s="69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2">
      <c r="A748" s="6"/>
      <c r="B748" s="6"/>
      <c r="C748" s="6"/>
      <c r="D748" s="6"/>
      <c r="E748" s="6"/>
      <c r="F748" s="6"/>
      <c r="G748" s="6"/>
      <c r="M748" s="69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2">
      <c r="A749" s="6"/>
      <c r="B749" s="6"/>
      <c r="C749" s="6"/>
      <c r="D749" s="6"/>
      <c r="E749" s="6"/>
      <c r="F749" s="6"/>
      <c r="G749" s="6"/>
      <c r="M749" s="69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2">
      <c r="A750" s="6"/>
      <c r="B750" s="6"/>
      <c r="C750" s="6"/>
      <c r="D750" s="6"/>
      <c r="E750" s="6"/>
      <c r="F750" s="6"/>
      <c r="G750" s="6"/>
      <c r="M750" s="69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2">
      <c r="A751" s="6"/>
      <c r="B751" s="6"/>
      <c r="C751" s="6"/>
      <c r="D751" s="6"/>
      <c r="E751" s="6"/>
      <c r="F751" s="6"/>
      <c r="G751" s="6"/>
      <c r="M751" s="69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2">
      <c r="A752" s="6"/>
      <c r="B752" s="6"/>
      <c r="C752" s="6"/>
      <c r="D752" s="6"/>
      <c r="E752" s="6"/>
      <c r="F752" s="6"/>
      <c r="G752" s="6"/>
      <c r="M752" s="69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2">
      <c r="A753" s="6"/>
      <c r="B753" s="6"/>
      <c r="C753" s="6"/>
      <c r="D753" s="6"/>
      <c r="E753" s="6"/>
      <c r="F753" s="6"/>
      <c r="G753" s="6"/>
      <c r="M753" s="69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2">
      <c r="A754" s="6"/>
      <c r="B754" s="6"/>
      <c r="C754" s="6"/>
      <c r="D754" s="6"/>
      <c r="E754" s="6"/>
      <c r="F754" s="6"/>
      <c r="G754" s="6"/>
      <c r="M754" s="69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2">
      <c r="A755" s="6"/>
      <c r="B755" s="6"/>
      <c r="C755" s="6"/>
      <c r="D755" s="6"/>
      <c r="E755" s="6"/>
      <c r="F755" s="6"/>
      <c r="G755" s="6"/>
      <c r="M755" s="69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2">
      <c r="A756" s="6"/>
      <c r="B756" s="6"/>
      <c r="C756" s="6"/>
      <c r="D756" s="6"/>
      <c r="E756" s="6"/>
      <c r="F756" s="6"/>
      <c r="G756" s="6"/>
      <c r="M756" s="69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2">
      <c r="A757" s="6"/>
      <c r="B757" s="6"/>
      <c r="C757" s="6"/>
      <c r="D757" s="6"/>
      <c r="E757" s="6"/>
      <c r="F757" s="6"/>
      <c r="G757" s="6"/>
      <c r="M757" s="69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2">
      <c r="A758" s="6"/>
      <c r="B758" s="6"/>
      <c r="C758" s="6"/>
      <c r="D758" s="6"/>
      <c r="E758" s="6"/>
      <c r="F758" s="6"/>
      <c r="G758" s="6"/>
      <c r="M758" s="69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2">
      <c r="A759" s="6"/>
      <c r="B759" s="6"/>
      <c r="C759" s="6"/>
      <c r="D759" s="6"/>
      <c r="E759" s="6"/>
      <c r="F759" s="6"/>
      <c r="G759" s="6"/>
      <c r="M759" s="69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2">
      <c r="A760" s="6"/>
      <c r="B760" s="6"/>
      <c r="C760" s="6"/>
      <c r="D760" s="6"/>
      <c r="E760" s="6"/>
      <c r="F760" s="6"/>
      <c r="G760" s="6"/>
      <c r="M760" s="69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2">
      <c r="A761" s="6"/>
      <c r="B761" s="6"/>
      <c r="C761" s="6"/>
      <c r="D761" s="6"/>
      <c r="E761" s="6"/>
      <c r="F761" s="6"/>
      <c r="G761" s="6"/>
      <c r="M761" s="69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2">
      <c r="A762" s="6"/>
      <c r="B762" s="6"/>
      <c r="C762" s="6"/>
      <c r="D762" s="6"/>
      <c r="E762" s="6"/>
      <c r="F762" s="6"/>
      <c r="G762" s="6"/>
      <c r="M762" s="69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2">
      <c r="A763" s="6"/>
      <c r="B763" s="6"/>
      <c r="C763" s="6"/>
      <c r="D763" s="6"/>
      <c r="E763" s="6"/>
      <c r="F763" s="6"/>
      <c r="G763" s="6"/>
      <c r="M763" s="69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2">
      <c r="A764" s="6"/>
      <c r="B764" s="6"/>
      <c r="C764" s="6"/>
      <c r="D764" s="6"/>
      <c r="E764" s="6"/>
      <c r="F764" s="6"/>
      <c r="G764" s="6"/>
      <c r="M764" s="69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2">
      <c r="A765" s="6"/>
      <c r="B765" s="6"/>
      <c r="C765" s="6"/>
      <c r="D765" s="6"/>
      <c r="E765" s="6"/>
      <c r="F765" s="6"/>
      <c r="G765" s="6"/>
      <c r="M765" s="69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2">
      <c r="A766" s="6"/>
      <c r="B766" s="6"/>
      <c r="C766" s="6"/>
      <c r="D766" s="6"/>
      <c r="E766" s="6"/>
      <c r="F766" s="6"/>
      <c r="G766" s="6"/>
      <c r="M766" s="69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2">
      <c r="A767" s="6"/>
      <c r="B767" s="6"/>
      <c r="C767" s="6"/>
      <c r="D767" s="6"/>
      <c r="E767" s="6"/>
      <c r="F767" s="6"/>
      <c r="G767" s="6"/>
      <c r="M767" s="69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2">
      <c r="A768" s="6"/>
      <c r="B768" s="6"/>
      <c r="C768" s="6"/>
      <c r="D768" s="6"/>
      <c r="E768" s="6"/>
      <c r="F768" s="6"/>
      <c r="G768" s="6"/>
      <c r="M768" s="69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2">
      <c r="A769" s="6"/>
      <c r="B769" s="6"/>
      <c r="C769" s="6"/>
      <c r="D769" s="6"/>
      <c r="E769" s="6"/>
      <c r="F769" s="6"/>
      <c r="G769" s="6"/>
      <c r="M769" s="69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2">
      <c r="A770" s="6"/>
      <c r="B770" s="6"/>
      <c r="C770" s="6"/>
      <c r="D770" s="6"/>
      <c r="E770" s="6"/>
      <c r="F770" s="6"/>
      <c r="G770" s="6"/>
      <c r="M770" s="69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2">
      <c r="A771" s="6"/>
      <c r="B771" s="6"/>
      <c r="C771" s="6"/>
      <c r="D771" s="6"/>
      <c r="E771" s="6"/>
      <c r="F771" s="6"/>
      <c r="G771" s="6"/>
      <c r="M771" s="69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2">
      <c r="A772" s="6"/>
      <c r="B772" s="6"/>
      <c r="C772" s="6"/>
      <c r="D772" s="6"/>
      <c r="E772" s="6"/>
      <c r="F772" s="6"/>
      <c r="G772" s="6"/>
      <c r="M772" s="69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2">
      <c r="A773" s="6"/>
      <c r="B773" s="6"/>
      <c r="C773" s="6"/>
      <c r="D773" s="6"/>
      <c r="E773" s="6"/>
      <c r="F773" s="6"/>
      <c r="G773" s="6"/>
      <c r="M773" s="69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2">
      <c r="A774" s="6"/>
      <c r="B774" s="6"/>
      <c r="C774" s="6"/>
      <c r="D774" s="6"/>
      <c r="E774" s="6"/>
      <c r="F774" s="6"/>
      <c r="G774" s="6"/>
      <c r="M774" s="69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2">
      <c r="A775" s="6"/>
      <c r="B775" s="6"/>
      <c r="C775" s="6"/>
      <c r="D775" s="6"/>
      <c r="E775" s="6"/>
      <c r="F775" s="6"/>
      <c r="G775" s="6"/>
      <c r="M775" s="69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2">
      <c r="A776" s="6"/>
      <c r="B776" s="6"/>
      <c r="C776" s="6"/>
      <c r="D776" s="6"/>
      <c r="E776" s="6"/>
      <c r="F776" s="6"/>
      <c r="G776" s="6"/>
      <c r="M776" s="69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2">
      <c r="A777" s="6"/>
      <c r="B777" s="6"/>
      <c r="C777" s="6"/>
      <c r="D777" s="6"/>
      <c r="E777" s="6"/>
      <c r="F777" s="6"/>
      <c r="G777" s="6"/>
      <c r="M777" s="69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2">
      <c r="A778" s="6"/>
      <c r="B778" s="6"/>
      <c r="C778" s="6"/>
      <c r="D778" s="6"/>
      <c r="E778" s="6"/>
      <c r="F778" s="6"/>
      <c r="G778" s="6"/>
      <c r="M778" s="69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2">
      <c r="A779" s="6"/>
      <c r="B779" s="6"/>
      <c r="C779" s="6"/>
      <c r="D779" s="6"/>
      <c r="E779" s="6"/>
      <c r="F779" s="6"/>
      <c r="G779" s="6"/>
      <c r="M779" s="69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2">
      <c r="A780" s="6"/>
      <c r="B780" s="6"/>
      <c r="C780" s="6"/>
      <c r="D780" s="6"/>
      <c r="E780" s="6"/>
      <c r="F780" s="6"/>
      <c r="G780" s="6"/>
      <c r="M780" s="69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2">
      <c r="A781" s="6"/>
      <c r="B781" s="6"/>
      <c r="C781" s="6"/>
      <c r="D781" s="6"/>
      <c r="E781" s="6"/>
      <c r="F781" s="6"/>
      <c r="G781" s="6"/>
      <c r="M781" s="69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2">
      <c r="A782" s="6"/>
      <c r="B782" s="6"/>
      <c r="C782" s="6"/>
      <c r="D782" s="6"/>
      <c r="E782" s="6"/>
      <c r="F782" s="6"/>
      <c r="G782" s="6"/>
      <c r="M782" s="69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2">
      <c r="A783" s="6"/>
      <c r="B783" s="6"/>
      <c r="C783" s="6"/>
      <c r="D783" s="6"/>
      <c r="E783" s="6"/>
      <c r="F783" s="6"/>
      <c r="G783" s="6"/>
      <c r="M783" s="69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2">
      <c r="A784" s="6"/>
      <c r="B784" s="6"/>
      <c r="C784" s="6"/>
      <c r="D784" s="6"/>
      <c r="E784" s="6"/>
      <c r="F784" s="6"/>
      <c r="G784" s="6"/>
      <c r="M784" s="69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2">
      <c r="A785" s="6"/>
      <c r="B785" s="6"/>
      <c r="C785" s="6"/>
      <c r="D785" s="6"/>
      <c r="E785" s="6"/>
      <c r="F785" s="6"/>
      <c r="G785" s="6"/>
      <c r="M785" s="69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2">
      <c r="A786" s="6"/>
      <c r="B786" s="6"/>
      <c r="C786" s="6"/>
      <c r="D786" s="6"/>
      <c r="E786" s="6"/>
      <c r="F786" s="6"/>
      <c r="G786" s="6"/>
      <c r="M786" s="69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2">
      <c r="A787" s="6"/>
      <c r="B787" s="6"/>
      <c r="C787" s="6"/>
      <c r="D787" s="6"/>
      <c r="E787" s="6"/>
      <c r="F787" s="6"/>
      <c r="G787" s="6"/>
      <c r="M787" s="69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2">
      <c r="A788" s="6"/>
      <c r="B788" s="6"/>
      <c r="C788" s="6"/>
      <c r="D788" s="6"/>
      <c r="E788" s="6"/>
      <c r="F788" s="6"/>
      <c r="G788" s="6"/>
      <c r="M788" s="69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2">
      <c r="A789" s="6"/>
      <c r="B789" s="6"/>
      <c r="C789" s="6"/>
      <c r="D789" s="6"/>
      <c r="E789" s="6"/>
      <c r="F789" s="6"/>
      <c r="G789" s="6"/>
      <c r="M789" s="69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2">
      <c r="A790" s="6"/>
      <c r="B790" s="6"/>
      <c r="C790" s="6"/>
      <c r="D790" s="6"/>
      <c r="E790" s="6"/>
      <c r="F790" s="6"/>
      <c r="G790" s="6"/>
      <c r="M790" s="69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2">
      <c r="A791" s="6"/>
      <c r="B791" s="6"/>
      <c r="C791" s="6"/>
      <c r="D791" s="6"/>
      <c r="E791" s="6"/>
      <c r="F791" s="6"/>
      <c r="G791" s="6"/>
      <c r="M791" s="69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2">
      <c r="A792" s="6"/>
      <c r="B792" s="6"/>
      <c r="C792" s="6"/>
      <c r="D792" s="6"/>
      <c r="E792" s="6"/>
      <c r="F792" s="6"/>
      <c r="G792" s="6"/>
      <c r="M792" s="69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2">
      <c r="A793" s="6"/>
      <c r="B793" s="6"/>
      <c r="C793" s="6"/>
      <c r="D793" s="6"/>
      <c r="E793" s="6"/>
      <c r="F793" s="6"/>
      <c r="G793" s="6"/>
      <c r="M793" s="69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2">
      <c r="A794" s="6"/>
      <c r="B794" s="6"/>
      <c r="C794" s="6"/>
      <c r="D794" s="6"/>
      <c r="E794" s="6"/>
      <c r="F794" s="6"/>
      <c r="G794" s="6"/>
      <c r="M794" s="69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2">
      <c r="A795" s="6"/>
      <c r="B795" s="6"/>
      <c r="C795" s="6"/>
      <c r="D795" s="6"/>
      <c r="E795" s="6"/>
      <c r="F795" s="6"/>
      <c r="G795" s="6"/>
      <c r="M795" s="69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2">
      <c r="A796" s="6"/>
      <c r="B796" s="6"/>
      <c r="C796" s="6"/>
      <c r="D796" s="6"/>
      <c r="E796" s="6"/>
      <c r="F796" s="6"/>
      <c r="G796" s="6"/>
      <c r="M796" s="69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2">
      <c r="A797" s="6"/>
      <c r="B797" s="6"/>
      <c r="C797" s="6"/>
      <c r="D797" s="6"/>
      <c r="E797" s="6"/>
      <c r="F797" s="6"/>
      <c r="G797" s="6"/>
      <c r="M797" s="69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2">
      <c r="A798" s="6"/>
      <c r="B798" s="6"/>
      <c r="C798" s="6"/>
      <c r="D798" s="6"/>
      <c r="E798" s="6"/>
      <c r="F798" s="6"/>
      <c r="G798" s="6"/>
      <c r="M798" s="69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2">
      <c r="A799" s="6"/>
      <c r="B799" s="6"/>
      <c r="C799" s="6"/>
      <c r="D799" s="6"/>
      <c r="E799" s="6"/>
      <c r="F799" s="6"/>
      <c r="G799" s="6"/>
      <c r="M799" s="69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2">
      <c r="A800" s="6"/>
      <c r="B800" s="6"/>
      <c r="C800" s="6"/>
      <c r="D800" s="6"/>
      <c r="E800" s="6"/>
      <c r="F800" s="6"/>
      <c r="G800" s="6"/>
      <c r="M800" s="69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2">
      <c r="A801" s="6"/>
      <c r="B801" s="6"/>
      <c r="C801" s="6"/>
      <c r="D801" s="6"/>
      <c r="E801" s="6"/>
      <c r="F801" s="6"/>
      <c r="G801" s="6"/>
      <c r="M801" s="69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2">
      <c r="A802" s="6"/>
      <c r="B802" s="6"/>
      <c r="C802" s="6"/>
      <c r="D802" s="6"/>
      <c r="E802" s="6"/>
      <c r="F802" s="6"/>
      <c r="G802" s="6"/>
      <c r="M802" s="69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2">
      <c r="A803" s="6"/>
      <c r="B803" s="6"/>
      <c r="C803" s="6"/>
      <c r="D803" s="6"/>
      <c r="E803" s="6"/>
      <c r="F803" s="6"/>
      <c r="G803" s="6"/>
      <c r="M803" s="69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2">
      <c r="A804" s="6"/>
      <c r="B804" s="6"/>
      <c r="C804" s="6"/>
      <c r="D804" s="6"/>
      <c r="E804" s="6"/>
      <c r="F804" s="6"/>
      <c r="G804" s="6"/>
      <c r="M804" s="69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2">
      <c r="A805" s="6"/>
      <c r="B805" s="6"/>
      <c r="C805" s="6"/>
      <c r="D805" s="6"/>
      <c r="E805" s="6"/>
      <c r="F805" s="6"/>
      <c r="G805" s="6"/>
      <c r="M805" s="69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2">
      <c r="A806" s="6"/>
      <c r="B806" s="6"/>
      <c r="C806" s="6"/>
      <c r="D806" s="6"/>
      <c r="E806" s="6"/>
      <c r="F806" s="6"/>
      <c r="G806" s="6"/>
      <c r="M806" s="69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2">
      <c r="A807" s="6"/>
      <c r="B807" s="6"/>
      <c r="C807" s="6"/>
      <c r="D807" s="6"/>
      <c r="E807" s="6"/>
      <c r="F807" s="6"/>
      <c r="G807" s="6"/>
      <c r="M807" s="69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2">
      <c r="A808" s="6"/>
      <c r="B808" s="6"/>
      <c r="C808" s="6"/>
      <c r="D808" s="6"/>
      <c r="E808" s="6"/>
      <c r="F808" s="6"/>
      <c r="G808" s="6"/>
      <c r="M808" s="69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2">
      <c r="A809" s="6"/>
      <c r="B809" s="6"/>
      <c r="C809" s="6"/>
      <c r="D809" s="6"/>
      <c r="E809" s="6"/>
      <c r="F809" s="6"/>
      <c r="G809" s="6"/>
      <c r="M809" s="69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2">
      <c r="A810" s="6"/>
      <c r="B810" s="6"/>
      <c r="C810" s="6"/>
      <c r="D810" s="6"/>
      <c r="E810" s="6"/>
      <c r="F810" s="6"/>
      <c r="G810" s="6"/>
      <c r="M810" s="69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2">
      <c r="A811" s="6"/>
      <c r="B811" s="6"/>
      <c r="C811" s="6"/>
      <c r="D811" s="6"/>
      <c r="E811" s="6"/>
      <c r="F811" s="6"/>
      <c r="G811" s="6"/>
      <c r="M811" s="69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2">
      <c r="A812" s="6"/>
      <c r="B812" s="6"/>
      <c r="C812" s="6"/>
      <c r="D812" s="6"/>
      <c r="E812" s="6"/>
      <c r="F812" s="6"/>
      <c r="G812" s="6"/>
      <c r="M812" s="69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2">
      <c r="A813" s="6"/>
      <c r="B813" s="6"/>
      <c r="C813" s="6"/>
      <c r="D813" s="6"/>
      <c r="E813" s="6"/>
      <c r="F813" s="6"/>
      <c r="G813" s="6"/>
      <c r="M813" s="69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2">
      <c r="A814" s="6"/>
      <c r="B814" s="6"/>
      <c r="C814" s="6"/>
      <c r="D814" s="6"/>
      <c r="E814" s="6"/>
      <c r="F814" s="6"/>
      <c r="G814" s="6"/>
      <c r="M814" s="69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2">
      <c r="A815" s="6"/>
      <c r="B815" s="6"/>
      <c r="C815" s="6"/>
      <c r="D815" s="6"/>
      <c r="E815" s="6"/>
      <c r="F815" s="6"/>
      <c r="G815" s="6"/>
      <c r="M815" s="69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2">
      <c r="A816" s="6"/>
      <c r="B816" s="6"/>
      <c r="C816" s="6"/>
      <c r="D816" s="6"/>
      <c r="E816" s="6"/>
      <c r="F816" s="6"/>
      <c r="G816" s="6"/>
      <c r="M816" s="69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2">
      <c r="A817" s="6"/>
      <c r="B817" s="6"/>
      <c r="C817" s="6"/>
      <c r="D817" s="6"/>
      <c r="E817" s="6"/>
      <c r="F817" s="6"/>
      <c r="G817" s="6"/>
      <c r="M817" s="69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2">
      <c r="A818" s="6"/>
      <c r="B818" s="6"/>
      <c r="C818" s="6"/>
      <c r="D818" s="6"/>
      <c r="E818" s="6"/>
      <c r="F818" s="6"/>
      <c r="G818" s="6"/>
      <c r="M818" s="69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2">
      <c r="A819" s="6"/>
      <c r="B819" s="6"/>
      <c r="C819" s="6"/>
      <c r="D819" s="6"/>
      <c r="E819" s="6"/>
      <c r="F819" s="6"/>
      <c r="G819" s="6"/>
      <c r="M819" s="69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2">
      <c r="A820" s="6"/>
      <c r="B820" s="6"/>
      <c r="C820" s="6"/>
      <c r="D820" s="6"/>
      <c r="E820" s="6"/>
      <c r="F820" s="6"/>
      <c r="G820" s="6"/>
      <c r="M820" s="69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2">
      <c r="A821" s="6"/>
      <c r="B821" s="6"/>
      <c r="C821" s="6"/>
      <c r="D821" s="6"/>
      <c r="E821" s="6"/>
      <c r="F821" s="6"/>
      <c r="G821" s="6"/>
      <c r="M821" s="69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2">
      <c r="A822" s="6"/>
      <c r="B822" s="6"/>
      <c r="C822" s="6"/>
      <c r="D822" s="6"/>
      <c r="E822" s="6"/>
      <c r="F822" s="6"/>
      <c r="G822" s="6"/>
      <c r="M822" s="69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2">
      <c r="A823" s="6"/>
      <c r="B823" s="6"/>
      <c r="C823" s="6"/>
      <c r="D823" s="6"/>
      <c r="E823" s="6"/>
      <c r="F823" s="6"/>
      <c r="G823" s="6"/>
      <c r="M823" s="69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2">
      <c r="A824" s="6"/>
      <c r="B824" s="6"/>
      <c r="C824" s="6"/>
      <c r="D824" s="6"/>
      <c r="E824" s="6"/>
      <c r="F824" s="6"/>
      <c r="G824" s="6"/>
      <c r="M824" s="69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2">
      <c r="A825" s="6"/>
      <c r="B825" s="6"/>
      <c r="C825" s="6"/>
      <c r="D825" s="6"/>
      <c r="E825" s="6"/>
      <c r="F825" s="6"/>
      <c r="G825" s="6"/>
      <c r="M825" s="69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2">
      <c r="A826" s="6"/>
      <c r="B826" s="6"/>
      <c r="C826" s="6"/>
      <c r="D826" s="6"/>
      <c r="E826" s="6"/>
      <c r="F826" s="6"/>
      <c r="G826" s="6"/>
      <c r="M826" s="69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2">
      <c r="A827" s="6"/>
      <c r="B827" s="6"/>
      <c r="C827" s="6"/>
      <c r="D827" s="6"/>
      <c r="E827" s="6"/>
      <c r="F827" s="6"/>
      <c r="G827" s="6"/>
      <c r="M827" s="69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2">
      <c r="A828" s="6"/>
      <c r="B828" s="6"/>
      <c r="C828" s="6"/>
      <c r="D828" s="6"/>
      <c r="E828" s="6"/>
      <c r="F828" s="6"/>
      <c r="G828" s="6"/>
      <c r="M828" s="69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2">
      <c r="A829" s="6"/>
      <c r="B829" s="6"/>
      <c r="C829" s="6"/>
      <c r="D829" s="6"/>
      <c r="E829" s="6"/>
      <c r="F829" s="6"/>
      <c r="G829" s="6"/>
      <c r="M829" s="69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2">
      <c r="A830" s="6"/>
      <c r="B830" s="6"/>
      <c r="C830" s="6"/>
      <c r="D830" s="6"/>
      <c r="E830" s="6"/>
      <c r="F830" s="6"/>
      <c r="G830" s="6"/>
      <c r="M830" s="69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2">
      <c r="A831" s="6"/>
      <c r="B831" s="6"/>
      <c r="C831" s="6"/>
      <c r="D831" s="6"/>
      <c r="E831" s="6"/>
      <c r="F831" s="6"/>
      <c r="G831" s="6"/>
      <c r="M831" s="69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2">
      <c r="A832" s="6"/>
      <c r="B832" s="6"/>
      <c r="C832" s="6"/>
      <c r="D832" s="6"/>
      <c r="E832" s="6"/>
      <c r="F832" s="6"/>
      <c r="G832" s="6"/>
      <c r="M832" s="69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2">
      <c r="A833" s="6"/>
      <c r="B833" s="6"/>
      <c r="C833" s="6"/>
      <c r="D833" s="6"/>
      <c r="E833" s="6"/>
      <c r="F833" s="6"/>
      <c r="G833" s="6"/>
      <c r="M833" s="69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2">
      <c r="A834" s="6"/>
      <c r="B834" s="6"/>
      <c r="C834" s="6"/>
      <c r="D834" s="6"/>
      <c r="E834" s="6"/>
      <c r="F834" s="6"/>
      <c r="G834" s="6"/>
      <c r="M834" s="69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2">
      <c r="A835" s="6"/>
      <c r="B835" s="6"/>
      <c r="C835" s="6"/>
      <c r="D835" s="6"/>
      <c r="E835" s="6"/>
      <c r="F835" s="6"/>
      <c r="G835" s="6"/>
      <c r="M835" s="69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2">
      <c r="A836" s="6"/>
      <c r="B836" s="6"/>
      <c r="C836" s="6"/>
      <c r="D836" s="6"/>
      <c r="E836" s="6"/>
      <c r="F836" s="6"/>
      <c r="G836" s="6"/>
      <c r="M836" s="69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2">
      <c r="A837" s="6"/>
      <c r="B837" s="6"/>
      <c r="C837" s="6"/>
      <c r="D837" s="6"/>
      <c r="E837" s="6"/>
      <c r="F837" s="6"/>
      <c r="G837" s="6"/>
      <c r="M837" s="69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2">
      <c r="A838" s="6"/>
      <c r="B838" s="6"/>
      <c r="C838" s="6"/>
      <c r="D838" s="6"/>
      <c r="E838" s="6"/>
      <c r="F838" s="6"/>
      <c r="G838" s="6"/>
      <c r="M838" s="69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2">
      <c r="A839" s="6"/>
      <c r="B839" s="6"/>
      <c r="C839" s="6"/>
      <c r="D839" s="6"/>
      <c r="E839" s="6"/>
      <c r="F839" s="6"/>
      <c r="G839" s="6"/>
      <c r="M839" s="69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2">
      <c r="A840" s="6"/>
      <c r="B840" s="6"/>
      <c r="C840" s="6"/>
      <c r="D840" s="6"/>
      <c r="E840" s="6"/>
      <c r="F840" s="6"/>
      <c r="G840" s="6"/>
      <c r="M840" s="69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2">
      <c r="A841" s="6"/>
      <c r="B841" s="6"/>
      <c r="C841" s="6"/>
      <c r="D841" s="6"/>
      <c r="E841" s="6"/>
      <c r="F841" s="6"/>
      <c r="G841" s="6"/>
      <c r="M841" s="69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2">
      <c r="A842" s="6"/>
      <c r="B842" s="6"/>
      <c r="C842" s="6"/>
      <c r="D842" s="6"/>
      <c r="E842" s="6"/>
      <c r="F842" s="6"/>
      <c r="G842" s="6"/>
      <c r="M842" s="69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2">
      <c r="A843" s="6"/>
      <c r="B843" s="6"/>
      <c r="C843" s="6"/>
      <c r="D843" s="6"/>
      <c r="E843" s="6"/>
      <c r="F843" s="6"/>
      <c r="G843" s="6"/>
      <c r="M843" s="69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2">
      <c r="A844" s="6"/>
      <c r="B844" s="6"/>
      <c r="C844" s="6"/>
      <c r="D844" s="6"/>
      <c r="E844" s="6"/>
      <c r="F844" s="6"/>
      <c r="G844" s="6"/>
      <c r="M844" s="69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2">
      <c r="A845" s="6"/>
      <c r="B845" s="6"/>
      <c r="C845" s="6"/>
      <c r="D845" s="6"/>
      <c r="E845" s="6"/>
      <c r="F845" s="6"/>
      <c r="G845" s="6"/>
      <c r="M845" s="69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2">
      <c r="A846" s="6"/>
      <c r="B846" s="6"/>
      <c r="C846" s="6"/>
      <c r="D846" s="6"/>
      <c r="E846" s="6"/>
      <c r="F846" s="6"/>
      <c r="G846" s="6"/>
      <c r="M846" s="69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2">
      <c r="A847" s="6"/>
      <c r="B847" s="6"/>
      <c r="C847" s="6"/>
      <c r="D847" s="6"/>
      <c r="E847" s="6"/>
      <c r="F847" s="6"/>
      <c r="G847" s="6"/>
      <c r="M847" s="69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2">
      <c r="A848" s="6"/>
      <c r="B848" s="6"/>
      <c r="C848" s="6"/>
      <c r="D848" s="6"/>
      <c r="E848" s="6"/>
      <c r="F848" s="6"/>
      <c r="G848" s="6"/>
      <c r="M848" s="69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2">
      <c r="A849" s="6"/>
      <c r="B849" s="6"/>
      <c r="C849" s="6"/>
      <c r="D849" s="6"/>
      <c r="E849" s="6"/>
      <c r="F849" s="6"/>
      <c r="G849" s="6"/>
      <c r="M849" s="69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2">
      <c r="A850" s="6"/>
      <c r="B850" s="6"/>
      <c r="C850" s="6"/>
      <c r="D850" s="6"/>
      <c r="E850" s="6"/>
      <c r="F850" s="6"/>
      <c r="G850" s="6"/>
      <c r="M850" s="69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2">
      <c r="A851" s="6"/>
      <c r="B851" s="6"/>
      <c r="C851" s="6"/>
      <c r="D851" s="6"/>
      <c r="E851" s="6"/>
      <c r="F851" s="6"/>
      <c r="G851" s="6"/>
      <c r="M851" s="69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2">
      <c r="A852" s="6"/>
      <c r="B852" s="6"/>
      <c r="C852" s="6"/>
      <c r="D852" s="6"/>
      <c r="E852" s="6"/>
      <c r="F852" s="6"/>
      <c r="G852" s="6"/>
      <c r="M852" s="69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2">
      <c r="A853" s="6"/>
      <c r="B853" s="6"/>
      <c r="C853" s="6"/>
      <c r="D853" s="6"/>
      <c r="E853" s="6"/>
      <c r="F853" s="6"/>
      <c r="G853" s="6"/>
      <c r="M853" s="69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2">
      <c r="A854" s="6"/>
      <c r="B854" s="6"/>
      <c r="C854" s="6"/>
      <c r="D854" s="6"/>
      <c r="E854" s="6"/>
      <c r="F854" s="6"/>
      <c r="G854" s="6"/>
      <c r="M854" s="69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2">
      <c r="A855" s="6"/>
      <c r="B855" s="6"/>
      <c r="C855" s="6"/>
      <c r="D855" s="6"/>
      <c r="E855" s="6"/>
      <c r="F855" s="6"/>
      <c r="G855" s="6"/>
      <c r="M855" s="69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2">
      <c r="A856" s="6"/>
      <c r="B856" s="6"/>
      <c r="C856" s="6"/>
      <c r="D856" s="6"/>
      <c r="E856" s="6"/>
      <c r="F856" s="6"/>
      <c r="G856" s="6"/>
      <c r="M856" s="69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2">
      <c r="A857" s="6"/>
      <c r="B857" s="6"/>
      <c r="C857" s="6"/>
      <c r="D857" s="6"/>
      <c r="E857" s="6"/>
      <c r="F857" s="6"/>
      <c r="G857" s="6"/>
      <c r="M857" s="69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2">
      <c r="A858" s="6"/>
      <c r="B858" s="6"/>
      <c r="C858" s="6"/>
      <c r="D858" s="6"/>
      <c r="E858" s="6"/>
      <c r="F858" s="6"/>
      <c r="G858" s="6"/>
      <c r="M858" s="69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2">
      <c r="A859" s="6"/>
      <c r="B859" s="6"/>
      <c r="C859" s="6"/>
      <c r="D859" s="6"/>
      <c r="E859" s="6"/>
      <c r="F859" s="6"/>
      <c r="G859" s="6"/>
      <c r="M859" s="69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2">
      <c r="A860" s="6"/>
      <c r="B860" s="6"/>
      <c r="C860" s="6"/>
      <c r="D860" s="6"/>
      <c r="E860" s="6"/>
      <c r="F860" s="6"/>
      <c r="G860" s="6"/>
      <c r="M860" s="69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2">
      <c r="A861" s="6"/>
      <c r="B861" s="6"/>
      <c r="C861" s="6"/>
      <c r="D861" s="6"/>
      <c r="E861" s="6"/>
      <c r="F861" s="6"/>
      <c r="G861" s="6"/>
      <c r="M861" s="69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2">
      <c r="A862" s="6"/>
      <c r="B862" s="6"/>
      <c r="C862" s="6"/>
      <c r="D862" s="6"/>
      <c r="E862" s="6"/>
      <c r="F862" s="6"/>
      <c r="G862" s="6"/>
      <c r="M862" s="69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2">
      <c r="A863" s="6"/>
      <c r="B863" s="6"/>
      <c r="C863" s="6"/>
      <c r="D863" s="6"/>
      <c r="E863" s="6"/>
      <c r="F863" s="6"/>
      <c r="G863" s="6"/>
      <c r="M863" s="69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2">
      <c r="A864" s="6"/>
      <c r="B864" s="6"/>
      <c r="C864" s="6"/>
      <c r="D864" s="6"/>
      <c r="E864" s="6"/>
      <c r="F864" s="6"/>
      <c r="G864" s="6"/>
      <c r="M864" s="69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2">
      <c r="A865" s="6"/>
      <c r="B865" s="6"/>
      <c r="C865" s="6"/>
      <c r="D865" s="6"/>
      <c r="E865" s="6"/>
      <c r="F865" s="6"/>
      <c r="G865" s="6"/>
      <c r="M865" s="69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2">
      <c r="A866" s="6"/>
      <c r="B866" s="6"/>
      <c r="C866" s="6"/>
      <c r="D866" s="6"/>
      <c r="E866" s="6"/>
      <c r="F866" s="6"/>
      <c r="G866" s="6"/>
      <c r="M866" s="69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2">
      <c r="A867" s="6"/>
      <c r="B867" s="6"/>
      <c r="C867" s="6"/>
      <c r="D867" s="6"/>
      <c r="E867" s="6"/>
      <c r="F867" s="6"/>
      <c r="G867" s="6"/>
      <c r="M867" s="69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2">
      <c r="A868" s="6"/>
      <c r="B868" s="6"/>
      <c r="C868" s="6"/>
      <c r="D868" s="6"/>
      <c r="E868" s="6"/>
      <c r="F868" s="6"/>
      <c r="G868" s="6"/>
      <c r="M868" s="69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2">
      <c r="A869" s="6"/>
      <c r="B869" s="6"/>
      <c r="C869" s="6"/>
      <c r="D869" s="6"/>
      <c r="E869" s="6"/>
      <c r="F869" s="6"/>
      <c r="G869" s="6"/>
      <c r="M869" s="69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2">
      <c r="A870" s="6"/>
      <c r="B870" s="6"/>
      <c r="C870" s="6"/>
      <c r="D870" s="6"/>
      <c r="E870" s="6"/>
      <c r="F870" s="6"/>
      <c r="G870" s="6"/>
      <c r="M870" s="69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2">
      <c r="A871" s="6"/>
      <c r="B871" s="6"/>
      <c r="C871" s="6"/>
      <c r="D871" s="6"/>
      <c r="E871" s="6"/>
      <c r="F871" s="6"/>
      <c r="G871" s="6"/>
      <c r="M871" s="69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2">
      <c r="A872" s="6"/>
      <c r="B872" s="6"/>
      <c r="C872" s="6"/>
      <c r="D872" s="6"/>
      <c r="E872" s="6"/>
      <c r="F872" s="6"/>
      <c r="G872" s="6"/>
      <c r="M872" s="69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2">
      <c r="A873" s="6"/>
      <c r="B873" s="6"/>
      <c r="C873" s="6"/>
      <c r="D873" s="6"/>
      <c r="E873" s="6"/>
      <c r="F873" s="6"/>
      <c r="G873" s="6"/>
      <c r="M873" s="69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2">
      <c r="A874" s="6"/>
      <c r="B874" s="6"/>
      <c r="C874" s="6"/>
      <c r="D874" s="6"/>
      <c r="E874" s="6"/>
      <c r="F874" s="6"/>
      <c r="G874" s="6"/>
      <c r="M874" s="69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2">
      <c r="A875" s="6"/>
      <c r="B875" s="6"/>
      <c r="C875" s="6"/>
      <c r="D875" s="6"/>
      <c r="E875" s="6"/>
      <c r="F875" s="6"/>
      <c r="G875" s="6"/>
      <c r="M875" s="69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2">
      <c r="A876" s="6"/>
      <c r="B876" s="6"/>
      <c r="C876" s="6"/>
      <c r="D876" s="6"/>
      <c r="E876" s="6"/>
      <c r="F876" s="6"/>
      <c r="G876" s="6"/>
      <c r="M876" s="69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2">
      <c r="A877" s="6"/>
      <c r="B877" s="6"/>
      <c r="C877" s="6"/>
      <c r="D877" s="6"/>
      <c r="E877" s="6"/>
      <c r="F877" s="6"/>
      <c r="G877" s="6"/>
      <c r="M877" s="69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2">
      <c r="A878" s="6"/>
      <c r="B878" s="6"/>
      <c r="C878" s="6"/>
      <c r="D878" s="6"/>
      <c r="E878" s="6"/>
      <c r="F878" s="6"/>
      <c r="G878" s="6"/>
      <c r="M878" s="69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2">
      <c r="A879" s="6"/>
      <c r="B879" s="6"/>
      <c r="C879" s="6"/>
      <c r="D879" s="6"/>
      <c r="E879" s="6"/>
      <c r="F879" s="6"/>
      <c r="G879" s="6"/>
      <c r="M879" s="69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2">
      <c r="A880" s="6"/>
      <c r="B880" s="6"/>
      <c r="C880" s="6"/>
      <c r="D880" s="6"/>
      <c r="E880" s="6"/>
      <c r="F880" s="6"/>
      <c r="G880" s="6"/>
      <c r="M880" s="69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2">
      <c r="A881" s="6"/>
      <c r="B881" s="6"/>
      <c r="C881" s="6"/>
      <c r="D881" s="6"/>
      <c r="E881" s="6"/>
      <c r="F881" s="6"/>
      <c r="G881" s="6"/>
      <c r="M881" s="69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2">
      <c r="A882" s="6"/>
      <c r="B882" s="6"/>
      <c r="C882" s="6"/>
      <c r="D882" s="6"/>
      <c r="E882" s="6"/>
      <c r="F882" s="6"/>
      <c r="G882" s="6"/>
      <c r="M882" s="69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2">
      <c r="A883" s="6"/>
      <c r="B883" s="6"/>
      <c r="C883" s="6"/>
      <c r="D883" s="6"/>
      <c r="E883" s="6"/>
      <c r="F883" s="6"/>
      <c r="G883" s="6"/>
      <c r="M883" s="69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2">
      <c r="A884" s="6"/>
      <c r="B884" s="6"/>
      <c r="C884" s="6"/>
      <c r="D884" s="6"/>
      <c r="E884" s="6"/>
      <c r="F884" s="6"/>
      <c r="G884" s="6"/>
      <c r="M884" s="69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2">
      <c r="A885" s="6"/>
      <c r="B885" s="6"/>
      <c r="C885" s="6"/>
      <c r="D885" s="6"/>
      <c r="E885" s="6"/>
      <c r="F885" s="6"/>
      <c r="G885" s="6"/>
      <c r="M885" s="69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2">
      <c r="A886" s="6"/>
      <c r="B886" s="6"/>
      <c r="C886" s="6"/>
      <c r="D886" s="6"/>
      <c r="E886" s="6"/>
      <c r="F886" s="6"/>
      <c r="G886" s="6"/>
      <c r="M886" s="69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2">
      <c r="A887" s="6"/>
      <c r="B887" s="6"/>
      <c r="C887" s="6"/>
      <c r="D887" s="6"/>
      <c r="E887" s="6"/>
      <c r="F887" s="6"/>
      <c r="G887" s="6"/>
      <c r="M887" s="69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2">
      <c r="A888" s="6"/>
      <c r="B888" s="6"/>
      <c r="C888" s="6"/>
      <c r="D888" s="6"/>
      <c r="E888" s="6"/>
      <c r="F888" s="6"/>
      <c r="G888" s="6"/>
      <c r="M888" s="69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2">
      <c r="A889" s="6"/>
      <c r="B889" s="6"/>
      <c r="C889" s="6"/>
      <c r="D889" s="6"/>
      <c r="E889" s="6"/>
      <c r="F889" s="6"/>
      <c r="G889" s="6"/>
      <c r="M889" s="69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2">
      <c r="A890" s="6"/>
      <c r="B890" s="6"/>
      <c r="C890" s="6"/>
      <c r="D890" s="6"/>
      <c r="E890" s="6"/>
      <c r="F890" s="6"/>
      <c r="G890" s="6"/>
      <c r="M890" s="69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2">
      <c r="A891" s="6"/>
      <c r="B891" s="6"/>
      <c r="C891" s="6"/>
      <c r="D891" s="6"/>
      <c r="E891" s="6"/>
      <c r="F891" s="6"/>
      <c r="G891" s="6"/>
      <c r="M891" s="69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2">
      <c r="A892" s="6"/>
      <c r="B892" s="6"/>
      <c r="C892" s="6"/>
      <c r="D892" s="6"/>
      <c r="E892" s="6"/>
      <c r="F892" s="6"/>
      <c r="G892" s="6"/>
      <c r="M892" s="69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2">
      <c r="A893" s="6"/>
      <c r="B893" s="6"/>
      <c r="C893" s="6"/>
      <c r="D893" s="6"/>
      <c r="E893" s="6"/>
      <c r="F893" s="6"/>
      <c r="G893" s="6"/>
      <c r="M893" s="69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2">
      <c r="A894" s="6"/>
      <c r="B894" s="6"/>
      <c r="C894" s="6"/>
      <c r="D894" s="6"/>
      <c r="E894" s="6"/>
      <c r="F894" s="6"/>
      <c r="G894" s="6"/>
      <c r="M894" s="69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2">
      <c r="A895" s="6"/>
      <c r="B895" s="6"/>
      <c r="C895" s="6"/>
      <c r="D895" s="6"/>
      <c r="E895" s="6"/>
      <c r="F895" s="6"/>
      <c r="G895" s="6"/>
      <c r="M895" s="69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2">
      <c r="A896" s="6"/>
      <c r="B896" s="6"/>
      <c r="C896" s="6"/>
      <c r="D896" s="6"/>
      <c r="E896" s="6"/>
      <c r="F896" s="6"/>
      <c r="G896" s="6"/>
      <c r="M896" s="69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2">
      <c r="A897" s="6"/>
      <c r="B897" s="6"/>
      <c r="C897" s="6"/>
      <c r="D897" s="6"/>
      <c r="E897" s="6"/>
      <c r="F897" s="6"/>
      <c r="G897" s="6"/>
      <c r="M897" s="69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2">
      <c r="A898" s="6"/>
      <c r="B898" s="6"/>
      <c r="C898" s="6"/>
      <c r="D898" s="6"/>
      <c r="E898" s="6"/>
      <c r="F898" s="6"/>
      <c r="G898" s="6"/>
      <c r="M898" s="69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2">
      <c r="A899" s="6"/>
      <c r="B899" s="6"/>
      <c r="C899" s="6"/>
      <c r="D899" s="6"/>
      <c r="E899" s="6"/>
      <c r="F899" s="6"/>
      <c r="G899" s="6"/>
      <c r="M899" s="69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2">
      <c r="A900" s="6"/>
      <c r="B900" s="6"/>
      <c r="C900" s="6"/>
      <c r="D900" s="6"/>
      <c r="E900" s="6"/>
      <c r="F900" s="6"/>
      <c r="G900" s="6"/>
      <c r="M900" s="69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2">
      <c r="A901" s="6"/>
      <c r="B901" s="6"/>
      <c r="C901" s="6"/>
      <c r="D901" s="6"/>
      <c r="E901" s="6"/>
      <c r="F901" s="6"/>
      <c r="G901" s="6"/>
      <c r="M901" s="69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2">
      <c r="A902" s="6"/>
      <c r="B902" s="6"/>
      <c r="C902" s="6"/>
      <c r="D902" s="6"/>
      <c r="E902" s="6"/>
      <c r="F902" s="6"/>
      <c r="G902" s="6"/>
      <c r="M902" s="69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2">
      <c r="A903" s="6"/>
      <c r="B903" s="6"/>
      <c r="C903" s="6"/>
      <c r="D903" s="6"/>
      <c r="E903" s="6"/>
      <c r="F903" s="6"/>
      <c r="G903" s="6"/>
      <c r="M903" s="69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2">
      <c r="A904" s="6"/>
      <c r="B904" s="6"/>
      <c r="C904" s="6"/>
      <c r="D904" s="6"/>
      <c r="E904" s="6"/>
      <c r="F904" s="6"/>
      <c r="G904" s="6"/>
      <c r="M904" s="69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2">
      <c r="A905" s="6"/>
      <c r="B905" s="6"/>
      <c r="C905" s="6"/>
      <c r="D905" s="6"/>
      <c r="E905" s="6"/>
      <c r="F905" s="6"/>
      <c r="G905" s="6"/>
      <c r="M905" s="69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2">
      <c r="A906" s="6"/>
      <c r="B906" s="6"/>
      <c r="C906" s="6"/>
      <c r="D906" s="6"/>
      <c r="E906" s="6"/>
      <c r="F906" s="6"/>
      <c r="G906" s="6"/>
      <c r="M906" s="69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2">
      <c r="A907" s="6"/>
      <c r="B907" s="6"/>
      <c r="C907" s="6"/>
      <c r="D907" s="6"/>
      <c r="E907" s="6"/>
      <c r="F907" s="6"/>
      <c r="G907" s="6"/>
      <c r="M907" s="69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2">
      <c r="A908" s="6"/>
      <c r="B908" s="6"/>
      <c r="C908" s="6"/>
      <c r="D908" s="6"/>
      <c r="E908" s="6"/>
      <c r="F908" s="6"/>
      <c r="G908" s="6"/>
      <c r="M908" s="69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2">
      <c r="A909" s="6"/>
      <c r="B909" s="6"/>
      <c r="C909" s="6"/>
      <c r="D909" s="6"/>
      <c r="E909" s="6"/>
      <c r="F909" s="6"/>
      <c r="G909" s="6"/>
      <c r="M909" s="69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2">
      <c r="A910" s="6"/>
      <c r="B910" s="6"/>
      <c r="C910" s="6"/>
      <c r="D910" s="6"/>
      <c r="E910" s="6"/>
      <c r="F910" s="6"/>
      <c r="G910" s="6"/>
      <c r="M910" s="69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2">
      <c r="A911" s="6"/>
      <c r="B911" s="6"/>
      <c r="C911" s="6"/>
      <c r="D911" s="6"/>
      <c r="E911" s="6"/>
      <c r="F911" s="6"/>
      <c r="G911" s="6"/>
      <c r="M911" s="69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2">
      <c r="A912" s="6"/>
      <c r="B912" s="6"/>
      <c r="C912" s="6"/>
      <c r="D912" s="6"/>
      <c r="E912" s="6"/>
      <c r="F912" s="6"/>
      <c r="G912" s="6"/>
      <c r="M912" s="69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2">
      <c r="A913" s="6"/>
      <c r="B913" s="6"/>
      <c r="C913" s="6"/>
      <c r="D913" s="6"/>
      <c r="E913" s="6"/>
      <c r="F913" s="6"/>
      <c r="G913" s="6"/>
      <c r="M913" s="69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2">
      <c r="A914" s="6"/>
      <c r="B914" s="6"/>
      <c r="C914" s="6"/>
      <c r="D914" s="6"/>
      <c r="E914" s="6"/>
      <c r="F914" s="6"/>
      <c r="G914" s="6"/>
      <c r="M914" s="69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2">
      <c r="A915" s="6"/>
      <c r="B915" s="6"/>
      <c r="C915" s="6"/>
      <c r="D915" s="6"/>
      <c r="E915" s="6"/>
      <c r="F915" s="6"/>
      <c r="G915" s="6"/>
      <c r="M915" s="69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2">
      <c r="A916" s="6"/>
      <c r="B916" s="6"/>
      <c r="C916" s="6"/>
      <c r="D916" s="6"/>
      <c r="E916" s="6"/>
      <c r="F916" s="6"/>
      <c r="G916" s="6"/>
      <c r="M916" s="69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2">
      <c r="A917" s="6"/>
      <c r="B917" s="6"/>
      <c r="C917" s="6"/>
      <c r="D917" s="6"/>
      <c r="E917" s="6"/>
      <c r="F917" s="6"/>
      <c r="G917" s="6"/>
      <c r="M917" s="69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2">
      <c r="A918" s="6"/>
      <c r="B918" s="6"/>
      <c r="C918" s="6"/>
      <c r="D918" s="6"/>
      <c r="E918" s="6"/>
      <c r="F918" s="6"/>
      <c r="G918" s="6"/>
      <c r="M918" s="69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2">
      <c r="A919" s="6"/>
      <c r="B919" s="6"/>
      <c r="C919" s="6"/>
      <c r="D919" s="6"/>
      <c r="E919" s="6"/>
      <c r="F919" s="6"/>
      <c r="G919" s="6"/>
      <c r="M919" s="69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2">
      <c r="A920" s="6"/>
      <c r="B920" s="6"/>
      <c r="C920" s="6"/>
      <c r="D920" s="6"/>
      <c r="E920" s="6"/>
      <c r="F920" s="6"/>
      <c r="G920" s="6"/>
      <c r="M920" s="69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2">
      <c r="A921" s="6"/>
      <c r="B921" s="6"/>
      <c r="C921" s="6"/>
      <c r="D921" s="6"/>
      <c r="E921" s="6"/>
      <c r="F921" s="6"/>
      <c r="G921" s="6"/>
      <c r="M921" s="69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2">
      <c r="A922" s="6"/>
      <c r="B922" s="6"/>
      <c r="C922" s="6"/>
      <c r="D922" s="6"/>
      <c r="E922" s="6"/>
      <c r="F922" s="6"/>
      <c r="G922" s="6"/>
      <c r="M922" s="69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2">
      <c r="A923" s="6"/>
      <c r="B923" s="6"/>
      <c r="C923" s="6"/>
      <c r="D923" s="6"/>
      <c r="E923" s="6"/>
      <c r="F923" s="6"/>
      <c r="G923" s="6"/>
      <c r="M923" s="69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2">
      <c r="A924" s="6"/>
      <c r="B924" s="6"/>
      <c r="C924" s="6"/>
      <c r="D924" s="6"/>
      <c r="E924" s="6"/>
      <c r="F924" s="6"/>
      <c r="G924" s="6"/>
      <c r="M924" s="69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2">
      <c r="A925" s="6"/>
      <c r="B925" s="6"/>
      <c r="C925" s="6"/>
      <c r="D925" s="6"/>
      <c r="E925" s="6"/>
      <c r="F925" s="6"/>
      <c r="G925" s="6"/>
      <c r="M925" s="69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2">
      <c r="A926" s="6"/>
      <c r="B926" s="6"/>
      <c r="C926" s="6"/>
      <c r="D926" s="6"/>
      <c r="E926" s="6"/>
      <c r="F926" s="6"/>
      <c r="G926" s="6"/>
      <c r="M926" s="69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2">
      <c r="A927" s="6"/>
      <c r="B927" s="6"/>
      <c r="C927" s="6"/>
      <c r="D927" s="6"/>
      <c r="E927" s="6"/>
      <c r="F927" s="6"/>
      <c r="G927" s="6"/>
      <c r="M927" s="69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2">
      <c r="A928" s="6"/>
      <c r="B928" s="6"/>
      <c r="C928" s="6"/>
      <c r="D928" s="6"/>
      <c r="E928" s="6"/>
      <c r="F928" s="6"/>
      <c r="G928" s="6"/>
      <c r="M928" s="69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2">
      <c r="A929" s="6"/>
      <c r="B929" s="6"/>
      <c r="C929" s="6"/>
      <c r="D929" s="6"/>
      <c r="E929" s="6"/>
      <c r="F929" s="6"/>
      <c r="G929" s="6"/>
      <c r="M929" s="69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2">
      <c r="A930" s="6"/>
      <c r="B930" s="6"/>
      <c r="C930" s="6"/>
      <c r="D930" s="6"/>
      <c r="E930" s="6"/>
      <c r="F930" s="6"/>
      <c r="G930" s="6"/>
      <c r="M930" s="69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2">
      <c r="A931" s="6"/>
      <c r="B931" s="6"/>
      <c r="C931" s="6"/>
      <c r="D931" s="6"/>
      <c r="E931" s="6"/>
      <c r="F931" s="6"/>
      <c r="G931" s="6"/>
      <c r="M931" s="69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2">
      <c r="A932" s="6"/>
      <c r="B932" s="6"/>
      <c r="C932" s="6"/>
      <c r="D932" s="6"/>
      <c r="E932" s="6"/>
      <c r="F932" s="6"/>
      <c r="G932" s="6"/>
      <c r="M932" s="69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2">
      <c r="A933" s="6"/>
      <c r="B933" s="6"/>
      <c r="C933" s="6"/>
      <c r="D933" s="6"/>
      <c r="E933" s="6"/>
      <c r="F933" s="6"/>
      <c r="G933" s="6"/>
      <c r="M933" s="69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2">
      <c r="A934" s="6"/>
      <c r="B934" s="6"/>
      <c r="C934" s="6"/>
      <c r="D934" s="6"/>
      <c r="E934" s="6"/>
      <c r="F934" s="6"/>
      <c r="G934" s="6"/>
      <c r="M934" s="69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2">
      <c r="A935" s="6"/>
      <c r="B935" s="6"/>
      <c r="C935" s="6"/>
      <c r="D935" s="6"/>
      <c r="E935" s="6"/>
      <c r="F935" s="6"/>
      <c r="G935" s="6"/>
      <c r="M935" s="69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2">
      <c r="A936" s="6"/>
      <c r="B936" s="6"/>
      <c r="C936" s="6"/>
      <c r="D936" s="6"/>
      <c r="E936" s="6"/>
      <c r="F936" s="6"/>
      <c r="G936" s="6"/>
      <c r="M936" s="69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2">
      <c r="A937" s="6"/>
      <c r="B937" s="6"/>
      <c r="C937" s="6"/>
      <c r="D937" s="6"/>
      <c r="E937" s="6"/>
      <c r="F937" s="6"/>
      <c r="G937" s="6"/>
      <c r="M937" s="69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2">
      <c r="A938" s="6"/>
      <c r="B938" s="6"/>
      <c r="C938" s="6"/>
      <c r="D938" s="6"/>
      <c r="E938" s="6"/>
      <c r="F938" s="6"/>
      <c r="G938" s="6"/>
      <c r="M938" s="69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2">
      <c r="A939" s="6"/>
      <c r="B939" s="6"/>
      <c r="C939" s="6"/>
      <c r="D939" s="6"/>
      <c r="E939" s="6"/>
      <c r="F939" s="6"/>
      <c r="G939" s="6"/>
      <c r="M939" s="69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2">
      <c r="A940" s="6"/>
      <c r="B940" s="6"/>
      <c r="C940" s="6"/>
      <c r="D940" s="6"/>
      <c r="E940" s="6"/>
      <c r="F940" s="6"/>
      <c r="G940" s="6"/>
      <c r="M940" s="69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2">
      <c r="A941" s="6"/>
      <c r="B941" s="6"/>
      <c r="C941" s="6"/>
      <c r="D941" s="6"/>
      <c r="E941" s="6"/>
      <c r="F941" s="6"/>
      <c r="G941" s="6"/>
      <c r="M941" s="69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2">
      <c r="A942" s="6"/>
      <c r="B942" s="6"/>
      <c r="C942" s="6"/>
      <c r="D942" s="6"/>
      <c r="E942" s="6"/>
      <c r="F942" s="6"/>
      <c r="G942" s="6"/>
      <c r="M942" s="69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2">
      <c r="A943" s="6"/>
      <c r="B943" s="6"/>
      <c r="C943" s="6"/>
      <c r="D943" s="6"/>
      <c r="E943" s="6"/>
      <c r="F943" s="6"/>
      <c r="G943" s="6"/>
      <c r="M943" s="69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2">
      <c r="A944" s="6"/>
      <c r="B944" s="6"/>
      <c r="C944" s="6"/>
      <c r="D944" s="6"/>
      <c r="E944" s="6"/>
      <c r="F944" s="6"/>
      <c r="G944" s="6"/>
      <c r="M944" s="69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2">
      <c r="A945" s="6"/>
      <c r="B945" s="6"/>
      <c r="C945" s="6"/>
      <c r="D945" s="6"/>
      <c r="E945" s="6"/>
      <c r="F945" s="6"/>
      <c r="G945" s="6"/>
      <c r="M945" s="69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2">
      <c r="A946" s="6"/>
      <c r="B946" s="6"/>
      <c r="C946" s="6"/>
      <c r="D946" s="6"/>
      <c r="E946" s="6"/>
      <c r="F946" s="6"/>
      <c r="G946" s="6"/>
      <c r="M946" s="69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2">
      <c r="A947" s="6"/>
      <c r="B947" s="6"/>
      <c r="C947" s="6"/>
      <c r="D947" s="6"/>
      <c r="E947" s="6"/>
      <c r="F947" s="6"/>
      <c r="G947" s="6"/>
      <c r="M947" s="69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2">
      <c r="A948" s="6"/>
      <c r="B948" s="6"/>
      <c r="C948" s="6"/>
      <c r="D948" s="6"/>
      <c r="E948" s="6"/>
      <c r="F948" s="6"/>
      <c r="G948" s="6"/>
      <c r="M948" s="69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2">
      <c r="A949" s="6"/>
      <c r="B949" s="6"/>
      <c r="C949" s="6"/>
      <c r="D949" s="6"/>
      <c r="E949" s="6"/>
      <c r="F949" s="6"/>
      <c r="G949" s="6"/>
      <c r="M949" s="69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2">
      <c r="A950" s="6"/>
      <c r="B950" s="6"/>
      <c r="C950" s="6"/>
      <c r="D950" s="6"/>
      <c r="E950" s="6"/>
      <c r="F950" s="6"/>
      <c r="G950" s="6"/>
      <c r="M950" s="69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2">
      <c r="A951" s="6"/>
      <c r="B951" s="6"/>
      <c r="C951" s="6"/>
      <c r="D951" s="6"/>
      <c r="E951" s="6"/>
      <c r="F951" s="6"/>
      <c r="G951" s="6"/>
      <c r="M951" s="69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2">
      <c r="A952" s="6"/>
      <c r="B952" s="6"/>
      <c r="C952" s="6"/>
      <c r="D952" s="6"/>
      <c r="E952" s="6"/>
      <c r="F952" s="6"/>
      <c r="G952" s="6"/>
      <c r="M952" s="69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2">
      <c r="A953" s="6"/>
      <c r="B953" s="6"/>
      <c r="C953" s="6"/>
      <c r="D953" s="6"/>
      <c r="E953" s="6"/>
      <c r="F953" s="6"/>
      <c r="G953" s="6"/>
      <c r="M953" s="69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2">
      <c r="A954" s="6"/>
      <c r="B954" s="6"/>
      <c r="C954" s="6"/>
      <c r="D954" s="6"/>
      <c r="E954" s="6"/>
      <c r="F954" s="6"/>
      <c r="G954" s="6"/>
      <c r="M954" s="69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2">
      <c r="A955" s="6"/>
      <c r="B955" s="6"/>
      <c r="C955" s="6"/>
      <c r="D955" s="6"/>
      <c r="E955" s="6"/>
      <c r="F955" s="6"/>
      <c r="G955" s="6"/>
      <c r="M955" s="69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2">
      <c r="A956" s="6"/>
      <c r="B956" s="6"/>
      <c r="C956" s="6"/>
      <c r="D956" s="6"/>
      <c r="E956" s="6"/>
      <c r="F956" s="6"/>
      <c r="G956" s="6"/>
      <c r="M956" s="69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2">
      <c r="A957" s="6"/>
      <c r="B957" s="6"/>
      <c r="C957" s="6"/>
      <c r="D957" s="6"/>
      <c r="E957" s="6"/>
      <c r="F957" s="6"/>
      <c r="G957" s="6"/>
      <c r="M957" s="69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2">
      <c r="A958" s="6"/>
      <c r="B958" s="6"/>
      <c r="C958" s="6"/>
      <c r="D958" s="6"/>
      <c r="E958" s="6"/>
      <c r="F958" s="6"/>
      <c r="G958" s="6"/>
      <c r="M958" s="69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2">
      <c r="A959" s="6"/>
      <c r="B959" s="6"/>
      <c r="C959" s="6"/>
      <c r="D959" s="6"/>
      <c r="E959" s="6"/>
      <c r="F959" s="6"/>
      <c r="G959" s="6"/>
      <c r="M959" s="69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2">
      <c r="A960" s="6"/>
      <c r="B960" s="6"/>
      <c r="C960" s="6"/>
      <c r="D960" s="6"/>
      <c r="E960" s="6"/>
      <c r="F960" s="6"/>
      <c r="G960" s="6"/>
      <c r="M960" s="69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2">
      <c r="A961" s="6"/>
      <c r="B961" s="6"/>
      <c r="C961" s="6"/>
      <c r="D961" s="6"/>
      <c r="E961" s="6"/>
      <c r="F961" s="6"/>
      <c r="G961" s="6"/>
      <c r="M961" s="69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2">
      <c r="A962" s="6"/>
      <c r="B962" s="6"/>
      <c r="C962" s="6"/>
      <c r="D962" s="6"/>
      <c r="E962" s="6"/>
      <c r="F962" s="6"/>
      <c r="G962" s="6"/>
      <c r="M962" s="69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2">
      <c r="A963" s="6"/>
      <c r="B963" s="6"/>
      <c r="C963" s="6"/>
      <c r="D963" s="6"/>
      <c r="E963" s="6"/>
      <c r="F963" s="6"/>
      <c r="G963" s="6"/>
      <c r="M963" s="69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2">
      <c r="A964" s="6"/>
      <c r="B964" s="6"/>
      <c r="C964" s="6"/>
      <c r="D964" s="6"/>
      <c r="E964" s="6"/>
      <c r="F964" s="6"/>
      <c r="G964" s="6"/>
      <c r="M964" s="69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2">
      <c r="A965" s="6"/>
      <c r="B965" s="6"/>
      <c r="C965" s="6"/>
      <c r="D965" s="6"/>
      <c r="E965" s="6"/>
      <c r="F965" s="6"/>
      <c r="G965" s="6"/>
      <c r="M965" s="69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2">
      <c r="A966" s="6"/>
      <c r="B966" s="6"/>
      <c r="C966" s="6"/>
      <c r="D966" s="6"/>
      <c r="E966" s="6"/>
      <c r="F966" s="6"/>
      <c r="G966" s="6"/>
      <c r="M966" s="69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2">
      <c r="A967" s="6"/>
      <c r="B967" s="6"/>
      <c r="C967" s="6"/>
      <c r="D967" s="6"/>
      <c r="E967" s="6"/>
      <c r="F967" s="6"/>
      <c r="G967" s="6"/>
      <c r="M967" s="69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2">
      <c r="A968" s="6"/>
      <c r="B968" s="6"/>
      <c r="C968" s="6"/>
      <c r="D968" s="6"/>
      <c r="E968" s="6"/>
      <c r="F968" s="6"/>
      <c r="G968" s="6"/>
      <c r="M968" s="69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2">
      <c r="A969" s="6"/>
      <c r="B969" s="6"/>
      <c r="C969" s="6"/>
      <c r="D969" s="6"/>
      <c r="E969" s="6"/>
      <c r="F969" s="6"/>
      <c r="G969" s="6"/>
      <c r="M969" s="69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2">
      <c r="A970" s="6"/>
      <c r="B970" s="6"/>
      <c r="C970" s="6"/>
      <c r="D970" s="6"/>
      <c r="E970" s="6"/>
      <c r="F970" s="6"/>
      <c r="G970" s="6"/>
      <c r="M970" s="69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2">
      <c r="A971" s="6"/>
      <c r="B971" s="6"/>
      <c r="C971" s="6"/>
      <c r="D971" s="6"/>
      <c r="E971" s="6"/>
      <c r="F971" s="6"/>
      <c r="G971" s="6"/>
      <c r="M971" s="69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2">
      <c r="A972" s="6"/>
      <c r="B972" s="6"/>
      <c r="C972" s="6"/>
      <c r="D972" s="6"/>
      <c r="E972" s="6"/>
      <c r="F972" s="6"/>
      <c r="G972" s="6"/>
      <c r="M972" s="69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2">
      <c r="A973" s="6"/>
      <c r="B973" s="6"/>
      <c r="C973" s="6"/>
      <c r="D973" s="6"/>
      <c r="E973" s="6"/>
      <c r="F973" s="6"/>
      <c r="G973" s="6"/>
      <c r="M973" s="69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2">
      <c r="A974" s="6"/>
      <c r="B974" s="6"/>
      <c r="C974" s="6"/>
      <c r="D974" s="6"/>
      <c r="E974" s="6"/>
      <c r="F974" s="6"/>
      <c r="G974" s="6"/>
      <c r="M974" s="69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2">
      <c r="A975" s="6"/>
      <c r="B975" s="6"/>
      <c r="C975" s="6"/>
      <c r="D975" s="6"/>
      <c r="E975" s="6"/>
      <c r="F975" s="6"/>
      <c r="G975" s="6"/>
      <c r="M975" s="69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2">
      <c r="A976" s="6"/>
      <c r="B976" s="6"/>
      <c r="C976" s="6"/>
      <c r="D976" s="6"/>
      <c r="E976" s="6"/>
      <c r="F976" s="6"/>
      <c r="G976" s="6"/>
      <c r="M976" s="69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2">
      <c r="A977" s="6"/>
      <c r="B977" s="6"/>
      <c r="C977" s="6"/>
      <c r="D977" s="6"/>
      <c r="E977" s="6"/>
      <c r="F977" s="6"/>
      <c r="G977" s="6"/>
      <c r="M977" s="69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2">
      <c r="A978" s="6"/>
      <c r="B978" s="6"/>
      <c r="C978" s="6"/>
      <c r="D978" s="6"/>
      <c r="E978" s="6"/>
      <c r="F978" s="6"/>
      <c r="G978" s="6"/>
      <c r="M978" s="69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2">
      <c r="A979" s="6"/>
      <c r="B979" s="6"/>
      <c r="C979" s="6"/>
      <c r="D979" s="6"/>
      <c r="E979" s="6"/>
      <c r="F979" s="6"/>
      <c r="G979" s="6"/>
      <c r="M979" s="69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2">
      <c r="A980" s="6"/>
      <c r="B980" s="6"/>
      <c r="C980" s="6"/>
      <c r="D980" s="6"/>
      <c r="E980" s="6"/>
      <c r="F980" s="6"/>
      <c r="G980" s="6"/>
      <c r="M980" s="69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2">
      <c r="A981" s="6"/>
      <c r="B981" s="6"/>
      <c r="C981" s="6"/>
      <c r="D981" s="6"/>
      <c r="E981" s="6"/>
      <c r="F981" s="6"/>
      <c r="G981" s="6"/>
      <c r="M981" s="69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2">
      <c r="A982" s="6"/>
      <c r="B982" s="6"/>
      <c r="C982" s="6"/>
      <c r="D982" s="6"/>
      <c r="E982" s="6"/>
      <c r="F982" s="6"/>
      <c r="G982" s="6"/>
      <c r="M982" s="69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2">
      <c r="A983" s="6"/>
      <c r="B983" s="6"/>
      <c r="C983" s="6"/>
      <c r="D983" s="6"/>
      <c r="E983" s="6"/>
      <c r="F983" s="6"/>
      <c r="G983" s="6"/>
      <c r="M983" s="69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2">
      <c r="A984" s="6"/>
      <c r="B984" s="6"/>
      <c r="C984" s="6"/>
      <c r="D984" s="6"/>
      <c r="E984" s="6"/>
      <c r="F984" s="6"/>
      <c r="G984" s="6"/>
      <c r="M984" s="69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2">
      <c r="A985" s="6"/>
      <c r="B985" s="6"/>
      <c r="C985" s="6"/>
      <c r="D985" s="6"/>
      <c r="E985" s="6"/>
      <c r="F985" s="6"/>
      <c r="G985" s="6"/>
      <c r="M985" s="69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2">
      <c r="A986" s="6"/>
      <c r="B986" s="6"/>
      <c r="C986" s="6"/>
      <c r="D986" s="6"/>
      <c r="E986" s="6"/>
      <c r="F986" s="6"/>
      <c r="G986" s="6"/>
      <c r="M986" s="69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2">
      <c r="A987" s="6"/>
      <c r="B987" s="6"/>
      <c r="C987" s="6"/>
      <c r="D987" s="6"/>
      <c r="E987" s="6"/>
      <c r="F987" s="6"/>
      <c r="G987" s="6"/>
      <c r="M987" s="69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2">
      <c r="A988" s="6"/>
      <c r="B988" s="6"/>
      <c r="C988" s="6"/>
      <c r="D988" s="6"/>
      <c r="E988" s="6"/>
      <c r="F988" s="6"/>
      <c r="G988" s="6"/>
      <c r="M988" s="69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2">
      <c r="A989" s="6"/>
      <c r="B989" s="6"/>
      <c r="C989" s="6"/>
      <c r="D989" s="6"/>
      <c r="E989" s="6"/>
      <c r="F989" s="6"/>
      <c r="G989" s="6"/>
      <c r="M989" s="69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2">
      <c r="A990" s="6"/>
      <c r="B990" s="6"/>
      <c r="C990" s="6"/>
      <c r="D990" s="6"/>
      <c r="E990" s="6"/>
      <c r="F990" s="6"/>
      <c r="G990" s="6"/>
      <c r="M990" s="69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2">
      <c r="A991" s="6"/>
      <c r="B991" s="6"/>
      <c r="C991" s="6"/>
      <c r="D991" s="6"/>
      <c r="E991" s="6"/>
      <c r="F991" s="6"/>
      <c r="G991" s="6"/>
      <c r="M991" s="69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2">
      <c r="A992" s="6"/>
      <c r="B992" s="6"/>
      <c r="C992" s="6"/>
      <c r="D992" s="6"/>
      <c r="E992" s="6"/>
      <c r="F992" s="6"/>
      <c r="G992" s="6"/>
      <c r="M992" s="69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2">
      <c r="A993" s="6"/>
      <c r="B993" s="6"/>
      <c r="C993" s="6"/>
      <c r="D993" s="6"/>
      <c r="E993" s="6"/>
      <c r="F993" s="6"/>
      <c r="G993" s="6"/>
      <c r="M993" s="69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2">
      <c r="A994" s="6"/>
      <c r="B994" s="6"/>
      <c r="C994" s="6"/>
      <c r="D994" s="6"/>
      <c r="E994" s="6"/>
      <c r="F994" s="6"/>
      <c r="G994" s="6"/>
      <c r="M994" s="69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2">
      <c r="A995" s="6"/>
      <c r="B995" s="6"/>
      <c r="C995" s="6"/>
      <c r="D995" s="6"/>
      <c r="E995" s="6"/>
      <c r="F995" s="6"/>
      <c r="G995" s="6"/>
      <c r="M995" s="69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2">
      <c r="A996" s="6"/>
      <c r="B996" s="6"/>
      <c r="C996" s="6"/>
      <c r="D996" s="6"/>
      <c r="E996" s="6"/>
      <c r="F996" s="6"/>
      <c r="G996" s="6"/>
      <c r="M996" s="69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2">
      <c r="A997" s="6"/>
      <c r="B997" s="6"/>
      <c r="C997" s="6"/>
      <c r="D997" s="6"/>
      <c r="E997" s="6"/>
      <c r="F997" s="6"/>
      <c r="G997" s="6"/>
      <c r="M997" s="69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2">
      <c r="A998" s="6"/>
      <c r="B998" s="6"/>
      <c r="C998" s="6"/>
      <c r="D998" s="6"/>
      <c r="E998" s="6"/>
      <c r="F998" s="6"/>
      <c r="G998" s="6"/>
      <c r="M998" s="69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2">
      <c r="A999" s="6"/>
      <c r="B999" s="6"/>
      <c r="C999" s="6"/>
      <c r="D999" s="6"/>
      <c r="E999" s="6"/>
      <c r="F999" s="6"/>
      <c r="G999" s="6"/>
      <c r="M999" s="69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2">
      <c r="A1000" s="6"/>
      <c r="B1000" s="6"/>
      <c r="C1000" s="6"/>
      <c r="D1000" s="6"/>
      <c r="E1000" s="6"/>
      <c r="F1000" s="6"/>
      <c r="G1000" s="6"/>
      <c r="M1000" s="69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48">
    <mergeCell ref="S52:T52"/>
    <mergeCell ref="A53:B53"/>
    <mergeCell ref="D53:E53"/>
    <mergeCell ref="H53:I53"/>
    <mergeCell ref="K53:L53"/>
    <mergeCell ref="O52:R52"/>
    <mergeCell ref="A19:B19"/>
    <mergeCell ref="D19:E19"/>
    <mergeCell ref="H19:I19"/>
    <mergeCell ref="A20:B20"/>
    <mergeCell ref="D20:E20"/>
    <mergeCell ref="H20:I20"/>
    <mergeCell ref="A21:B21"/>
    <mergeCell ref="D21:E21"/>
    <mergeCell ref="H21:I21"/>
    <mergeCell ref="A22:B22"/>
    <mergeCell ref="D22:E22"/>
    <mergeCell ref="H22:I22"/>
    <mergeCell ref="A23:B23"/>
    <mergeCell ref="D23:E23"/>
    <mergeCell ref="H23:I23"/>
    <mergeCell ref="A24:B24"/>
    <mergeCell ref="D24:E24"/>
    <mergeCell ref="H24:I24"/>
    <mergeCell ref="A1:F1"/>
    <mergeCell ref="G1:G52"/>
    <mergeCell ref="H1:L1"/>
    <mergeCell ref="A2:C3"/>
    <mergeCell ref="D2:E2"/>
    <mergeCell ref="O2:T2"/>
    <mergeCell ref="L14:M14"/>
    <mergeCell ref="D47:E47"/>
    <mergeCell ref="H47:I47"/>
    <mergeCell ref="K47:L47"/>
    <mergeCell ref="D48:F48"/>
    <mergeCell ref="H48:I48"/>
    <mergeCell ref="K48:L48"/>
    <mergeCell ref="H49:I49"/>
    <mergeCell ref="K49:L49"/>
    <mergeCell ref="D50:E50"/>
    <mergeCell ref="H50:I50"/>
    <mergeCell ref="K50:L50"/>
    <mergeCell ref="D51:E51"/>
    <mergeCell ref="H51:I51"/>
    <mergeCell ref="K51:L51"/>
    <mergeCell ref="D52:E52"/>
    <mergeCell ref="H52:I52"/>
    <mergeCell ref="K52:L52"/>
    <mergeCell ref="H2:L2"/>
    <mergeCell ref="H3:L3"/>
    <mergeCell ref="D3:E3"/>
    <mergeCell ref="D4:E4"/>
    <mergeCell ref="A4:B4"/>
    <mergeCell ref="A5:B5"/>
    <mergeCell ref="D5:E5"/>
    <mergeCell ref="D6:E6"/>
    <mergeCell ref="A6:B6"/>
    <mergeCell ref="H4:M4"/>
    <mergeCell ref="L5:M5"/>
    <mergeCell ref="A7:B7"/>
    <mergeCell ref="L6:M6"/>
    <mergeCell ref="L7:M7"/>
    <mergeCell ref="D7:E7"/>
    <mergeCell ref="D8:E8"/>
    <mergeCell ref="A8:B8"/>
    <mergeCell ref="A9:B9"/>
    <mergeCell ref="L8:M8"/>
    <mergeCell ref="L9:M9"/>
    <mergeCell ref="D9:E9"/>
    <mergeCell ref="D10:E10"/>
    <mergeCell ref="A10:B10"/>
    <mergeCell ref="A11:B11"/>
    <mergeCell ref="L10:M10"/>
    <mergeCell ref="L11:M11"/>
    <mergeCell ref="D11:E11"/>
    <mergeCell ref="D12:E12"/>
    <mergeCell ref="A12:B12"/>
    <mergeCell ref="A13:B13"/>
    <mergeCell ref="L12:M12"/>
    <mergeCell ref="L13:M13"/>
    <mergeCell ref="D13:E13"/>
    <mergeCell ref="D14:E14"/>
    <mergeCell ref="A14:B14"/>
    <mergeCell ref="A15:B15"/>
    <mergeCell ref="D15:E15"/>
    <mergeCell ref="H15:M15"/>
    <mergeCell ref="A16:B16"/>
    <mergeCell ref="D16:E16"/>
    <mergeCell ref="A18:B18"/>
    <mergeCell ref="D18:E18"/>
    <mergeCell ref="H18:J18"/>
    <mergeCell ref="H16:M16"/>
    <mergeCell ref="A17:B17"/>
    <mergeCell ref="D17:E17"/>
    <mergeCell ref="H17:M17"/>
    <mergeCell ref="A25:B25"/>
    <mergeCell ref="D25:E25"/>
    <mergeCell ref="H25:I25"/>
    <mergeCell ref="D26:F26"/>
    <mergeCell ref="H26:J27"/>
    <mergeCell ref="A28:B28"/>
    <mergeCell ref="D28:E28"/>
    <mergeCell ref="H28:J28"/>
    <mergeCell ref="A29:B29"/>
    <mergeCell ref="D29:E29"/>
    <mergeCell ref="H29:I29"/>
    <mergeCell ref="A30:B30"/>
    <mergeCell ref="D30:E30"/>
    <mergeCell ref="H30:I30"/>
    <mergeCell ref="A31:B31"/>
    <mergeCell ref="D31:E31"/>
    <mergeCell ref="H31:I31"/>
    <mergeCell ref="A32:B32"/>
    <mergeCell ref="D32:E32"/>
    <mergeCell ref="H32:I32"/>
    <mergeCell ref="A33:B33"/>
    <mergeCell ref="D33:E33"/>
    <mergeCell ref="H33:I33"/>
    <mergeCell ref="A34:B34"/>
    <mergeCell ref="D34:F34"/>
    <mergeCell ref="H34:I34"/>
    <mergeCell ref="A35:B35"/>
    <mergeCell ref="H35:I35"/>
    <mergeCell ref="A36:B36"/>
    <mergeCell ref="D36:E36"/>
    <mergeCell ref="H36:I36"/>
    <mergeCell ref="A37:B37"/>
    <mergeCell ref="D37:E37"/>
    <mergeCell ref="H37:I37"/>
    <mergeCell ref="A38:B38"/>
    <mergeCell ref="D38:E38"/>
    <mergeCell ref="H38:I38"/>
    <mergeCell ref="A39:B39"/>
    <mergeCell ref="D39:E39"/>
    <mergeCell ref="H39:I39"/>
    <mergeCell ref="H45:I45"/>
    <mergeCell ref="K45:L45"/>
    <mergeCell ref="H46:I46"/>
    <mergeCell ref="K46:L46"/>
    <mergeCell ref="A40:B40"/>
    <mergeCell ref="D40:E40"/>
    <mergeCell ref="H40:I40"/>
    <mergeCell ref="H41:M42"/>
    <mergeCell ref="D42:F42"/>
    <mergeCell ref="H43:J43"/>
    <mergeCell ref="K43:M43"/>
    <mergeCell ref="H44:I44"/>
    <mergeCell ref="K44:L44"/>
  </mergeCells>
  <printOptions horizontalCentered="1"/>
  <pageMargins left="0.25" right="0.25" top="0.35" bottom="0.33" header="0" footer="0"/>
  <pageSetup scale="7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1000"/>
  <sheetViews>
    <sheetView workbookViewId="0"/>
  </sheetViews>
  <sheetFormatPr defaultColWidth="12.5703125" defaultRowHeight="15" customHeight="1" x14ac:dyDescent="0.2"/>
  <cols>
    <col min="1" max="1" width="19.7109375" customWidth="1"/>
    <col min="2" max="2" width="6.7109375" customWidth="1"/>
    <col min="3" max="3" width="15.5703125" customWidth="1"/>
    <col min="4" max="4" width="19.7109375" customWidth="1"/>
    <col min="5" max="5" width="6.7109375" customWidth="1"/>
    <col min="6" max="6" width="15.5703125" customWidth="1"/>
    <col min="7" max="7" width="3.7109375" customWidth="1"/>
    <col min="8" max="8" width="20.5703125" customWidth="1"/>
    <col min="9" max="11" width="16.7109375" customWidth="1"/>
    <col min="12" max="13" width="13.7109375" customWidth="1"/>
    <col min="14" max="14" width="2.7109375" customWidth="1"/>
    <col min="15" max="15" width="8" customWidth="1"/>
    <col min="16" max="16" width="5.85546875" customWidth="1"/>
    <col min="17" max="17" width="6" customWidth="1"/>
    <col min="18" max="18" width="8.42578125" customWidth="1"/>
    <col min="19" max="19" width="7.85546875" customWidth="1"/>
    <col min="20" max="20" width="7.42578125" customWidth="1"/>
    <col min="21" max="26" width="9.140625" customWidth="1"/>
  </cols>
  <sheetData>
    <row r="1" spans="1:26" ht="30" customHeight="1" x14ac:dyDescent="0.4">
      <c r="A1" s="189" t="str">
        <f>'1'!A1:F1</f>
        <v>DINERO EXPRESS #8 (512) 8015655</v>
      </c>
      <c r="B1" s="172"/>
      <c r="C1" s="172"/>
      <c r="D1" s="172"/>
      <c r="E1" s="172"/>
      <c r="F1" s="172"/>
      <c r="G1" s="190"/>
      <c r="H1" s="192" t="str">
        <f>A1</f>
        <v>DINERO EXPRESS #8 (512) 8015655</v>
      </c>
      <c r="I1" s="172"/>
      <c r="J1" s="172"/>
      <c r="K1" s="172"/>
      <c r="L1" s="173"/>
      <c r="M1" s="1" t="s">
        <v>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25">
      <c r="A2" s="193" t="s">
        <v>166</v>
      </c>
      <c r="B2" s="166"/>
      <c r="C2" s="194"/>
      <c r="D2" s="198" t="s">
        <v>3</v>
      </c>
      <c r="E2" s="175"/>
      <c r="F2" s="3">
        <f>'23'!F2+1</f>
        <v>23</v>
      </c>
      <c r="G2" s="191"/>
      <c r="H2" s="185" t="s">
        <v>4</v>
      </c>
      <c r="I2" s="172"/>
      <c r="J2" s="172"/>
      <c r="K2" s="172"/>
      <c r="L2" s="173"/>
      <c r="M2" s="4">
        <f t="shared" ref="M2:M3" si="0">F2</f>
        <v>23</v>
      </c>
      <c r="N2" s="5"/>
      <c r="O2" s="199" t="s">
        <v>5</v>
      </c>
      <c r="P2" s="169"/>
      <c r="Q2" s="169"/>
      <c r="R2" s="169"/>
      <c r="S2" s="169"/>
      <c r="T2" s="170"/>
      <c r="U2" s="6"/>
      <c r="V2" s="6"/>
      <c r="W2" s="6"/>
      <c r="X2" s="6"/>
      <c r="Y2" s="6"/>
      <c r="Z2" s="6"/>
    </row>
    <row r="3" spans="1:26" ht="18" customHeight="1" x14ac:dyDescent="0.25">
      <c r="A3" s="195"/>
      <c r="B3" s="196"/>
      <c r="C3" s="197"/>
      <c r="D3" s="187" t="s">
        <v>6</v>
      </c>
      <c r="E3" s="161"/>
      <c r="F3" s="7"/>
      <c r="G3" s="191"/>
      <c r="H3" s="186"/>
      <c r="I3" s="166"/>
      <c r="J3" s="166"/>
      <c r="K3" s="166"/>
      <c r="L3" s="166"/>
      <c r="M3" s="8">
        <f t="shared" si="0"/>
        <v>0</v>
      </c>
      <c r="N3" s="6"/>
      <c r="O3" s="9" t="s">
        <v>7</v>
      </c>
      <c r="P3" s="10" t="s">
        <v>8</v>
      </c>
      <c r="Q3" s="10" t="s">
        <v>9</v>
      </c>
      <c r="R3" s="11" t="s">
        <v>10</v>
      </c>
      <c r="S3" s="10" t="s">
        <v>11</v>
      </c>
      <c r="T3" s="12" t="s">
        <v>12</v>
      </c>
      <c r="U3" s="6"/>
      <c r="V3" s="6"/>
      <c r="W3" s="6"/>
      <c r="X3" s="6"/>
      <c r="Y3" s="6"/>
      <c r="Z3" s="6"/>
    </row>
    <row r="4" spans="1:26" ht="18" customHeight="1" x14ac:dyDescent="0.2">
      <c r="A4" s="188" t="s">
        <v>13</v>
      </c>
      <c r="B4" s="161"/>
      <c r="C4" s="71" t="s">
        <v>14</v>
      </c>
      <c r="D4" s="188" t="s">
        <v>15</v>
      </c>
      <c r="E4" s="161"/>
      <c r="F4" s="14" t="s">
        <v>14</v>
      </c>
      <c r="G4" s="191"/>
      <c r="H4" s="171" t="s">
        <v>16</v>
      </c>
      <c r="I4" s="172"/>
      <c r="J4" s="172"/>
      <c r="K4" s="172"/>
      <c r="L4" s="172"/>
      <c r="M4" s="173"/>
      <c r="N4" s="15">
        <v>1</v>
      </c>
      <c r="O4" s="16"/>
      <c r="P4" s="17">
        <f>'23'!Q4</f>
        <v>0</v>
      </c>
      <c r="Q4" s="17"/>
      <c r="R4" s="18">
        <f t="shared" ref="R4:R51" si="1">Q4-P4</f>
        <v>0</v>
      </c>
      <c r="S4" s="19">
        <v>50</v>
      </c>
      <c r="T4" s="20">
        <f t="shared" ref="T4:T51" si="2">R4*S4</f>
        <v>0</v>
      </c>
      <c r="U4" s="6"/>
      <c r="V4" s="6"/>
      <c r="W4" s="6"/>
      <c r="X4" s="6"/>
      <c r="Y4" s="6"/>
      <c r="Z4" s="6"/>
    </row>
    <row r="5" spans="1:26" ht="18" customHeight="1" x14ac:dyDescent="0.2">
      <c r="A5" s="181" t="str">
        <f>'1'!A5:B5</f>
        <v>Taxable Sale</v>
      </c>
      <c r="B5" s="161"/>
      <c r="C5" s="72"/>
      <c r="D5" s="180" t="str">
        <f>'1'!D5:E5</f>
        <v>Cash Purchases</v>
      </c>
      <c r="E5" s="161"/>
      <c r="F5" s="22">
        <f>C40</f>
        <v>0</v>
      </c>
      <c r="G5" s="191"/>
      <c r="H5" s="23" t="s">
        <v>19</v>
      </c>
      <c r="I5" s="24" t="s">
        <v>14</v>
      </c>
      <c r="J5" s="24" t="s">
        <v>20</v>
      </c>
      <c r="K5" s="25" t="s">
        <v>21</v>
      </c>
      <c r="L5" s="174" t="s">
        <v>22</v>
      </c>
      <c r="M5" s="170"/>
      <c r="N5" s="15">
        <v>2</v>
      </c>
      <c r="O5" s="16"/>
      <c r="P5" s="17">
        <f>'23'!Q5</f>
        <v>0</v>
      </c>
      <c r="Q5" s="17"/>
      <c r="R5" s="18">
        <f t="shared" si="1"/>
        <v>0</v>
      </c>
      <c r="S5" s="26">
        <v>20</v>
      </c>
      <c r="T5" s="20">
        <f t="shared" si="2"/>
        <v>0</v>
      </c>
      <c r="U5" s="6"/>
      <c r="V5" s="6"/>
      <c r="W5" s="6"/>
      <c r="X5" s="6"/>
      <c r="Y5" s="6"/>
      <c r="Z5" s="6"/>
    </row>
    <row r="6" spans="1:26" ht="18" customHeight="1" x14ac:dyDescent="0.2">
      <c r="A6" s="181" t="str">
        <f>'1'!A6:B6</f>
        <v>Comm &amp; Fee</v>
      </c>
      <c r="B6" s="161"/>
      <c r="C6" s="72"/>
      <c r="D6" s="180" t="str">
        <f>'1'!D6:E6</f>
        <v>Cash Expense</v>
      </c>
      <c r="E6" s="161"/>
      <c r="F6" s="22">
        <f>F40</f>
        <v>0</v>
      </c>
      <c r="G6" s="191"/>
      <c r="H6" s="27" t="str">
        <f>'1'!H6</f>
        <v>DINEX</v>
      </c>
      <c r="I6" s="28"/>
      <c r="J6" s="28"/>
      <c r="K6" s="29"/>
      <c r="L6" s="183">
        <f t="shared" ref="L6:L13" si="3">SUM(I6:K6)</f>
        <v>0</v>
      </c>
      <c r="M6" s="184"/>
      <c r="N6" s="15">
        <v>3</v>
      </c>
      <c r="O6" s="16"/>
      <c r="P6" s="17">
        <f>'23'!Q6</f>
        <v>0</v>
      </c>
      <c r="Q6" s="17"/>
      <c r="R6" s="18">
        <f t="shared" si="1"/>
        <v>0</v>
      </c>
      <c r="S6" s="26">
        <v>20</v>
      </c>
      <c r="T6" s="20">
        <f t="shared" si="2"/>
        <v>0</v>
      </c>
      <c r="U6" s="6"/>
      <c r="V6" s="6"/>
      <c r="W6" s="6"/>
      <c r="X6" s="6"/>
      <c r="Y6" s="6"/>
      <c r="Z6" s="6"/>
    </row>
    <row r="7" spans="1:26" ht="18" customHeight="1" x14ac:dyDescent="0.2">
      <c r="A7" s="181" t="str">
        <f>'1'!A7:B7</f>
        <v>Sales Tax</v>
      </c>
      <c r="B7" s="161"/>
      <c r="C7" s="72"/>
      <c r="D7" s="180" t="str">
        <f>'1'!D7:E7</f>
        <v>Check Purchases</v>
      </c>
      <c r="E7" s="161"/>
      <c r="F7" s="22">
        <f>C53</f>
        <v>0</v>
      </c>
      <c r="G7" s="191"/>
      <c r="H7" s="27" t="str">
        <f>'1'!H7</f>
        <v>INTERMEX</v>
      </c>
      <c r="I7" s="28"/>
      <c r="J7" s="28"/>
      <c r="K7" s="29"/>
      <c r="L7" s="183">
        <f t="shared" si="3"/>
        <v>0</v>
      </c>
      <c r="M7" s="184"/>
      <c r="N7" s="15">
        <v>4</v>
      </c>
      <c r="O7" s="16"/>
      <c r="P7" s="17">
        <f>'23'!Q7</f>
        <v>0</v>
      </c>
      <c r="Q7" s="17"/>
      <c r="R7" s="18">
        <f t="shared" si="1"/>
        <v>0</v>
      </c>
      <c r="S7" s="26">
        <v>10</v>
      </c>
      <c r="T7" s="20">
        <f t="shared" si="2"/>
        <v>0</v>
      </c>
      <c r="U7" s="6"/>
      <c r="V7" s="6"/>
      <c r="W7" s="6"/>
      <c r="X7" s="6"/>
      <c r="Y7" s="6"/>
      <c r="Z7" s="6"/>
    </row>
    <row r="8" spans="1:26" ht="18" customHeight="1" x14ac:dyDescent="0.2">
      <c r="A8" s="181" t="str">
        <f>'1'!A8:B8</f>
        <v>Money Transfers</v>
      </c>
      <c r="B8" s="161"/>
      <c r="C8" s="72">
        <f>L14</f>
        <v>0</v>
      </c>
      <c r="D8" s="180" t="str">
        <f>'1'!D8:E8</f>
        <v>Check Expense</v>
      </c>
      <c r="E8" s="161"/>
      <c r="F8" s="22">
        <f>F47</f>
        <v>0</v>
      </c>
      <c r="G8" s="191"/>
      <c r="H8" s="27" t="str">
        <f>'1'!H8</f>
        <v>SIGUE</v>
      </c>
      <c r="I8" s="28"/>
      <c r="J8" s="28"/>
      <c r="K8" s="29"/>
      <c r="L8" s="183">
        <f t="shared" si="3"/>
        <v>0</v>
      </c>
      <c r="M8" s="184"/>
      <c r="N8" s="15">
        <v>5</v>
      </c>
      <c r="O8" s="16"/>
      <c r="P8" s="17">
        <f>'23'!Q8</f>
        <v>0</v>
      </c>
      <c r="Q8" s="17"/>
      <c r="R8" s="18">
        <f t="shared" si="1"/>
        <v>0</v>
      </c>
      <c r="S8" s="26">
        <v>10</v>
      </c>
      <c r="T8" s="20">
        <f t="shared" si="2"/>
        <v>0</v>
      </c>
      <c r="U8" s="6"/>
      <c r="V8" s="6"/>
      <c r="W8" s="6"/>
      <c r="X8" s="6"/>
      <c r="Y8" s="6"/>
      <c r="Z8" s="6"/>
    </row>
    <row r="9" spans="1:26" ht="18" customHeight="1" x14ac:dyDescent="0.2">
      <c r="A9" s="181" t="str">
        <f>'1'!A9:B9</f>
        <v>Lottery Sales</v>
      </c>
      <c r="B9" s="161"/>
      <c r="C9" s="72">
        <f>S52</f>
        <v>0</v>
      </c>
      <c r="D9" s="180" t="str">
        <f>'1'!D9:E9</f>
        <v>Lotto Paid Out</v>
      </c>
      <c r="E9" s="161"/>
      <c r="F9" s="22"/>
      <c r="G9" s="191"/>
      <c r="H9" s="27" t="str">
        <f>'1'!H9</f>
        <v>AFEX</v>
      </c>
      <c r="I9" s="28"/>
      <c r="J9" s="28"/>
      <c r="K9" s="29"/>
      <c r="L9" s="183">
        <f t="shared" si="3"/>
        <v>0</v>
      </c>
      <c r="M9" s="184"/>
      <c r="N9" s="15">
        <v>6</v>
      </c>
      <c r="O9" s="16"/>
      <c r="P9" s="17">
        <f>'23'!Q9</f>
        <v>0</v>
      </c>
      <c r="Q9" s="17"/>
      <c r="R9" s="18">
        <f t="shared" si="1"/>
        <v>0</v>
      </c>
      <c r="S9" s="26">
        <v>20</v>
      </c>
      <c r="T9" s="20">
        <f t="shared" si="2"/>
        <v>0</v>
      </c>
      <c r="U9" s="6"/>
      <c r="V9" s="6"/>
      <c r="W9" s="6"/>
      <c r="X9" s="6"/>
      <c r="Y9" s="6"/>
      <c r="Z9" s="6"/>
    </row>
    <row r="10" spans="1:26" ht="18" customHeight="1" x14ac:dyDescent="0.2">
      <c r="A10" s="181" t="str">
        <f>'1'!A10:B10</f>
        <v>Lotto Net Sales</v>
      </c>
      <c r="B10" s="161"/>
      <c r="C10" s="72"/>
      <c r="D10" s="180" t="str">
        <f>'1'!D10:E10</f>
        <v>Lottery Paid Out</v>
      </c>
      <c r="E10" s="161"/>
      <c r="F10" s="22"/>
      <c r="G10" s="191"/>
      <c r="H10" s="27" t="str">
        <f>'1'!H10</f>
        <v>MONEYGRAM</v>
      </c>
      <c r="I10" s="28"/>
      <c r="J10" s="28"/>
      <c r="K10" s="29"/>
      <c r="L10" s="183">
        <f t="shared" si="3"/>
        <v>0</v>
      </c>
      <c r="M10" s="184"/>
      <c r="N10" s="15">
        <v>7</v>
      </c>
      <c r="O10" s="16"/>
      <c r="P10" s="17">
        <f>'23'!Q10</f>
        <v>0</v>
      </c>
      <c r="Q10" s="17"/>
      <c r="R10" s="18">
        <f t="shared" si="1"/>
        <v>0</v>
      </c>
      <c r="S10" s="26">
        <v>20</v>
      </c>
      <c r="T10" s="20">
        <f t="shared" si="2"/>
        <v>0</v>
      </c>
      <c r="U10" s="6"/>
      <c r="V10" s="6"/>
      <c r="W10" s="6"/>
      <c r="X10" s="6"/>
      <c r="Y10" s="6"/>
      <c r="Z10" s="6"/>
    </row>
    <row r="11" spans="1:26" ht="18" customHeight="1" x14ac:dyDescent="0.2">
      <c r="A11" s="181" t="str">
        <f>'1'!A11:B11</f>
        <v>PhoneCard</v>
      </c>
      <c r="B11" s="161"/>
      <c r="C11" s="72"/>
      <c r="D11" s="180" t="str">
        <f>'1'!D11:E11</f>
        <v>ATM Drop</v>
      </c>
      <c r="E11" s="161"/>
      <c r="F11" s="22"/>
      <c r="G11" s="191"/>
      <c r="H11" s="27" t="str">
        <f>'1'!H11</f>
        <v>BARRI</v>
      </c>
      <c r="I11" s="28"/>
      <c r="J11" s="28"/>
      <c r="K11" s="29"/>
      <c r="L11" s="183">
        <f t="shared" si="3"/>
        <v>0</v>
      </c>
      <c r="M11" s="184"/>
      <c r="N11" s="15">
        <v>8</v>
      </c>
      <c r="O11" s="16"/>
      <c r="P11" s="17">
        <f>'23'!Q11</f>
        <v>0</v>
      </c>
      <c r="Q11" s="17"/>
      <c r="R11" s="18">
        <f t="shared" si="1"/>
        <v>0</v>
      </c>
      <c r="S11" s="26">
        <v>20</v>
      </c>
      <c r="T11" s="20">
        <f t="shared" si="2"/>
        <v>0</v>
      </c>
      <c r="U11" s="6"/>
      <c r="V11" s="6"/>
      <c r="W11" s="6"/>
      <c r="X11" s="6"/>
      <c r="Y11" s="6"/>
      <c r="Z11" s="6"/>
    </row>
    <row r="12" spans="1:26" ht="18" customHeight="1" x14ac:dyDescent="0.2">
      <c r="A12" s="181" t="str">
        <f>'1'!A12:B12</f>
        <v>Boss Revolution</v>
      </c>
      <c r="B12" s="161"/>
      <c r="C12" s="72"/>
      <c r="D12" s="180" t="str">
        <f>'1'!D12:E12</f>
        <v>Credit Card</v>
      </c>
      <c r="E12" s="161"/>
      <c r="F12" s="22"/>
      <c r="G12" s="191"/>
      <c r="H12" s="27" t="str">
        <f>'1'!H12</f>
        <v>MAXI</v>
      </c>
      <c r="I12" s="28"/>
      <c r="J12" s="28"/>
      <c r="K12" s="29"/>
      <c r="L12" s="183">
        <f t="shared" si="3"/>
        <v>0</v>
      </c>
      <c r="M12" s="184"/>
      <c r="N12" s="15">
        <v>9</v>
      </c>
      <c r="O12" s="16"/>
      <c r="P12" s="17">
        <f>'23'!Q12</f>
        <v>0</v>
      </c>
      <c r="Q12" s="17"/>
      <c r="R12" s="18">
        <f t="shared" si="1"/>
        <v>0</v>
      </c>
      <c r="S12" s="26">
        <v>10</v>
      </c>
      <c r="T12" s="20">
        <f t="shared" si="2"/>
        <v>0</v>
      </c>
      <c r="U12" s="6"/>
      <c r="V12" s="6"/>
      <c r="W12" s="6"/>
      <c r="X12" s="6"/>
      <c r="Y12" s="6"/>
      <c r="Z12" s="6"/>
    </row>
    <row r="13" spans="1:26" ht="18" customHeight="1" x14ac:dyDescent="0.2">
      <c r="A13" s="181" t="str">
        <f>'1'!A13:B13</f>
        <v>Bill Payment</v>
      </c>
      <c r="B13" s="161"/>
      <c r="C13" s="73"/>
      <c r="D13" s="180" t="str">
        <f>'1'!D13:E13</f>
        <v>Outside Cash &amp; Drops</v>
      </c>
      <c r="E13" s="161"/>
      <c r="F13" s="22">
        <f>L40</f>
        <v>0</v>
      </c>
      <c r="G13" s="191"/>
      <c r="H13" s="27" t="str">
        <f>'1'!H13</f>
        <v>AMIGO SIN PIN</v>
      </c>
      <c r="I13" s="28"/>
      <c r="J13" s="28"/>
      <c r="K13" s="29"/>
      <c r="L13" s="183">
        <f t="shared" si="3"/>
        <v>0</v>
      </c>
      <c r="M13" s="184"/>
      <c r="N13" s="15">
        <v>10</v>
      </c>
      <c r="O13" s="16"/>
      <c r="P13" s="17">
        <f>'23'!Q13</f>
        <v>0</v>
      </c>
      <c r="Q13" s="17"/>
      <c r="R13" s="18">
        <f t="shared" si="1"/>
        <v>0</v>
      </c>
      <c r="S13" s="26">
        <v>10</v>
      </c>
      <c r="T13" s="20">
        <f t="shared" si="2"/>
        <v>0</v>
      </c>
      <c r="U13" s="6"/>
      <c r="V13" s="6"/>
      <c r="W13" s="6"/>
      <c r="X13" s="6"/>
      <c r="Y13" s="6"/>
      <c r="Z13" s="6"/>
    </row>
    <row r="14" spans="1:26" ht="18" customHeight="1" x14ac:dyDescent="0.2">
      <c r="A14" s="181" t="str">
        <f>'1'!A14:B14</f>
        <v>VidaPay</v>
      </c>
      <c r="B14" s="161"/>
      <c r="C14" s="72"/>
      <c r="D14" s="180" t="str">
        <f>'1'!D14:E14</f>
        <v>Cash Deposit</v>
      </c>
      <c r="E14" s="161"/>
      <c r="F14" s="22"/>
      <c r="G14" s="191"/>
      <c r="H14" s="33" t="s">
        <v>49</v>
      </c>
      <c r="I14" s="34">
        <f t="shared" ref="I14:K14" si="4">SUM(I6:I13)</f>
        <v>0</v>
      </c>
      <c r="J14" s="34">
        <f t="shared" si="4"/>
        <v>0</v>
      </c>
      <c r="K14" s="35">
        <f t="shared" si="4"/>
        <v>0</v>
      </c>
      <c r="L14" s="200">
        <f>SUM(L6:M13)</f>
        <v>0</v>
      </c>
      <c r="M14" s="201"/>
      <c r="N14" s="15">
        <v>11</v>
      </c>
      <c r="O14" s="16"/>
      <c r="P14" s="17">
        <f>'23'!Q14</f>
        <v>0</v>
      </c>
      <c r="Q14" s="17"/>
      <c r="R14" s="18">
        <f t="shared" si="1"/>
        <v>0</v>
      </c>
      <c r="S14" s="26">
        <v>5</v>
      </c>
      <c r="T14" s="20">
        <f t="shared" si="2"/>
        <v>0</v>
      </c>
      <c r="U14" s="6"/>
      <c r="V14" s="6"/>
      <c r="W14" s="6"/>
      <c r="X14" s="6"/>
      <c r="Y14" s="6"/>
      <c r="Z14" s="6"/>
    </row>
    <row r="15" spans="1:26" ht="18" customHeight="1" x14ac:dyDescent="0.2">
      <c r="A15" s="181" t="str">
        <f>'1'!A15:B15</f>
        <v>Boost Epay</v>
      </c>
      <c r="B15" s="161"/>
      <c r="C15" s="72"/>
      <c r="D15" s="180" t="str">
        <f>'1'!D15:E15</f>
        <v>Money Gram Payment</v>
      </c>
      <c r="E15" s="161"/>
      <c r="F15" s="22"/>
      <c r="G15" s="191"/>
      <c r="H15" s="182"/>
      <c r="I15" s="172"/>
      <c r="J15" s="172"/>
      <c r="K15" s="172"/>
      <c r="L15" s="172"/>
      <c r="M15" s="172"/>
      <c r="N15" s="15">
        <v>12</v>
      </c>
      <c r="O15" s="16"/>
      <c r="P15" s="17">
        <f>'23'!Q15</f>
        <v>0</v>
      </c>
      <c r="Q15" s="17"/>
      <c r="R15" s="18">
        <f t="shared" si="1"/>
        <v>0</v>
      </c>
      <c r="S15" s="37">
        <v>5</v>
      </c>
      <c r="T15" s="20">
        <f t="shared" si="2"/>
        <v>0</v>
      </c>
      <c r="U15" s="6"/>
      <c r="V15" s="6"/>
      <c r="W15" s="6"/>
      <c r="X15" s="6"/>
      <c r="Y15" s="6"/>
      <c r="Z15" s="6"/>
    </row>
    <row r="16" spans="1:26" ht="18" customHeight="1" x14ac:dyDescent="0.2">
      <c r="A16" s="181" t="str">
        <f>'1'!A16:B16</f>
        <v>Epay</v>
      </c>
      <c r="B16" s="161"/>
      <c r="C16" s="72"/>
      <c r="D16" s="180" t="str">
        <f>'1'!D16:E16</f>
        <v>Vigo Payment</v>
      </c>
      <c r="E16" s="161"/>
      <c r="F16" s="22"/>
      <c r="G16" s="191"/>
      <c r="H16" s="182"/>
      <c r="I16" s="172"/>
      <c r="J16" s="172"/>
      <c r="K16" s="172"/>
      <c r="L16" s="172"/>
      <c r="M16" s="172"/>
      <c r="N16" s="15">
        <v>13</v>
      </c>
      <c r="O16" s="16"/>
      <c r="P16" s="17">
        <f>'23'!Q16</f>
        <v>0</v>
      </c>
      <c r="Q16" s="17"/>
      <c r="R16" s="18">
        <f t="shared" si="1"/>
        <v>0</v>
      </c>
      <c r="S16" s="37">
        <v>5</v>
      </c>
      <c r="T16" s="20">
        <f t="shared" si="2"/>
        <v>0</v>
      </c>
      <c r="U16" s="6"/>
      <c r="V16" s="6"/>
      <c r="W16" s="6"/>
      <c r="X16" s="6"/>
      <c r="Y16" s="6"/>
      <c r="Z16" s="6"/>
    </row>
    <row r="17" spans="1:26" ht="18" customHeight="1" x14ac:dyDescent="0.2">
      <c r="A17" s="181" t="str">
        <f>'1'!A17:B17</f>
        <v>Check Cashing Fees</v>
      </c>
      <c r="B17" s="161"/>
      <c r="C17" s="72"/>
      <c r="D17" s="180" t="str">
        <f>'1'!D17:E17</f>
        <v>Ria Payment</v>
      </c>
      <c r="E17" s="161"/>
      <c r="F17" s="22"/>
      <c r="G17" s="191"/>
      <c r="H17" s="182"/>
      <c r="I17" s="172"/>
      <c r="J17" s="172"/>
      <c r="K17" s="172"/>
      <c r="L17" s="172"/>
      <c r="M17" s="172"/>
      <c r="N17" s="15">
        <v>14</v>
      </c>
      <c r="O17" s="16"/>
      <c r="P17" s="17">
        <f>'23'!Q17</f>
        <v>0</v>
      </c>
      <c r="Q17" s="17"/>
      <c r="R17" s="18">
        <f t="shared" si="1"/>
        <v>0</v>
      </c>
      <c r="S17" s="26">
        <v>5</v>
      </c>
      <c r="T17" s="20">
        <f t="shared" si="2"/>
        <v>0</v>
      </c>
      <c r="U17" s="6"/>
      <c r="V17" s="6"/>
      <c r="W17" s="6"/>
      <c r="X17" s="6"/>
      <c r="Y17" s="6"/>
      <c r="Z17" s="6"/>
    </row>
    <row r="18" spans="1:26" ht="18" customHeight="1" x14ac:dyDescent="0.2">
      <c r="A18" s="181" t="str">
        <f>'1'!A18:B18</f>
        <v>Money Order</v>
      </c>
      <c r="B18" s="161"/>
      <c r="C18" s="72"/>
      <c r="D18" s="180" t="str">
        <f>'1'!D18:E18</f>
        <v>Checks Deposit</v>
      </c>
      <c r="E18" s="161"/>
      <c r="F18" s="22">
        <f>J25</f>
        <v>0</v>
      </c>
      <c r="G18" s="191"/>
      <c r="H18" s="171" t="s">
        <v>58</v>
      </c>
      <c r="I18" s="172"/>
      <c r="J18" s="172"/>
      <c r="K18" s="23" t="s">
        <v>59</v>
      </c>
      <c r="L18" s="24" t="s">
        <v>60</v>
      </c>
      <c r="M18" s="38" t="s">
        <v>61</v>
      </c>
      <c r="N18" s="15">
        <v>15</v>
      </c>
      <c r="O18" s="16"/>
      <c r="P18" s="17">
        <f>'23'!Q18</f>
        <v>0</v>
      </c>
      <c r="Q18" s="17"/>
      <c r="R18" s="18">
        <f t="shared" si="1"/>
        <v>0</v>
      </c>
      <c r="S18" s="26">
        <v>5</v>
      </c>
      <c r="T18" s="20">
        <f t="shared" si="2"/>
        <v>0</v>
      </c>
      <c r="U18" s="6"/>
      <c r="V18" s="6"/>
      <c r="W18" s="6"/>
      <c r="X18" s="6"/>
      <c r="Y18" s="6"/>
      <c r="Z18" s="6"/>
    </row>
    <row r="19" spans="1:26" ht="18" customHeight="1" x14ac:dyDescent="0.2">
      <c r="A19" s="181" t="str">
        <f>'1'!A19:B19</f>
        <v>Return Check Paid</v>
      </c>
      <c r="B19" s="161"/>
      <c r="C19" s="72">
        <f>F33</f>
        <v>0</v>
      </c>
      <c r="D19" s="180" t="str">
        <f>'1'!D19:E19</f>
        <v>Safe Balance</v>
      </c>
      <c r="E19" s="161"/>
      <c r="F19" s="21"/>
      <c r="G19" s="191"/>
      <c r="H19" s="174" t="s">
        <v>64</v>
      </c>
      <c r="I19" s="175"/>
      <c r="J19" s="25" t="s">
        <v>60</v>
      </c>
      <c r="K19" s="16">
        <v>1</v>
      </c>
      <c r="L19" s="28"/>
      <c r="M19" s="40"/>
      <c r="N19" s="15">
        <v>16</v>
      </c>
      <c r="O19" s="16"/>
      <c r="P19" s="17">
        <f>'23'!Q19</f>
        <v>0</v>
      </c>
      <c r="Q19" s="17"/>
      <c r="R19" s="18">
        <f t="shared" si="1"/>
        <v>0</v>
      </c>
      <c r="S19" s="37">
        <v>5</v>
      </c>
      <c r="T19" s="20">
        <f t="shared" si="2"/>
        <v>0</v>
      </c>
      <c r="U19" s="6"/>
      <c r="V19" s="6"/>
      <c r="W19" s="6"/>
      <c r="X19" s="6"/>
      <c r="Y19" s="6"/>
      <c r="Z19" s="6"/>
    </row>
    <row r="20" spans="1:26" ht="18" customHeight="1" x14ac:dyDescent="0.2">
      <c r="A20" s="181" t="str">
        <f>'1'!A20:B20</f>
        <v>Forward Balance</v>
      </c>
      <c r="B20" s="161"/>
      <c r="C20" s="72">
        <f>'23'!F19+'23'!F13</f>
        <v>0</v>
      </c>
      <c r="D20" s="180" t="str">
        <f>'1'!D20:E20</f>
        <v>Payroll Expense</v>
      </c>
      <c r="E20" s="161"/>
      <c r="F20" s="22">
        <f>J40</f>
        <v>0</v>
      </c>
      <c r="G20" s="191"/>
      <c r="H20" s="160" t="s">
        <v>156</v>
      </c>
      <c r="I20" s="161"/>
      <c r="J20" s="29"/>
      <c r="K20" s="16">
        <v>2</v>
      </c>
      <c r="L20" s="28"/>
      <c r="M20" s="40"/>
      <c r="N20" s="15">
        <v>17</v>
      </c>
      <c r="O20" s="16"/>
      <c r="P20" s="17">
        <f>'23'!Q20</f>
        <v>0</v>
      </c>
      <c r="Q20" s="17"/>
      <c r="R20" s="18">
        <f t="shared" si="1"/>
        <v>0</v>
      </c>
      <c r="S20" s="37">
        <v>5</v>
      </c>
      <c r="T20" s="20">
        <f t="shared" si="2"/>
        <v>0</v>
      </c>
      <c r="U20" s="6"/>
      <c r="V20" s="6"/>
      <c r="W20" s="6"/>
      <c r="X20" s="6"/>
      <c r="Y20" s="6"/>
      <c r="Z20" s="6"/>
    </row>
    <row r="21" spans="1:26" ht="18" customHeight="1" x14ac:dyDescent="0.2">
      <c r="A21" s="181" t="str">
        <f>'1'!A21:B21</f>
        <v>Cash From Bank</v>
      </c>
      <c r="B21" s="161"/>
      <c r="C21" s="72"/>
      <c r="D21" s="180" t="str">
        <f>'1'!D21:E21</f>
        <v>Other Cash Out</v>
      </c>
      <c r="E21" s="161"/>
      <c r="F21" s="22">
        <f>M53</f>
        <v>0</v>
      </c>
      <c r="G21" s="191"/>
      <c r="H21" s="160" t="s">
        <v>156</v>
      </c>
      <c r="I21" s="161"/>
      <c r="J21" s="29"/>
      <c r="K21" s="16">
        <v>3</v>
      </c>
      <c r="L21" s="28"/>
      <c r="M21" s="40"/>
      <c r="N21" s="15">
        <v>18</v>
      </c>
      <c r="O21" s="16"/>
      <c r="P21" s="17">
        <f>'23'!Q21</f>
        <v>0</v>
      </c>
      <c r="Q21" s="17"/>
      <c r="R21" s="18">
        <f t="shared" si="1"/>
        <v>0</v>
      </c>
      <c r="S21" s="37">
        <v>5</v>
      </c>
      <c r="T21" s="20">
        <f t="shared" si="2"/>
        <v>0</v>
      </c>
      <c r="U21" s="6"/>
      <c r="V21" s="6"/>
      <c r="W21" s="6"/>
      <c r="X21" s="6"/>
      <c r="Y21" s="6"/>
      <c r="Z21" s="6"/>
    </row>
    <row r="22" spans="1:26" ht="18" customHeight="1" x14ac:dyDescent="0.25">
      <c r="A22" s="181" t="str">
        <f>'1'!A22:B22</f>
        <v>Other Cash In</v>
      </c>
      <c r="B22" s="161"/>
      <c r="C22" s="72">
        <f>J53</f>
        <v>0</v>
      </c>
      <c r="D22" s="178" t="s">
        <v>71</v>
      </c>
      <c r="E22" s="161"/>
      <c r="F22" s="41">
        <f>SUM(F5:F21)-F7-F8</f>
        <v>0</v>
      </c>
      <c r="G22" s="191"/>
      <c r="H22" s="160"/>
      <c r="I22" s="161"/>
      <c r="J22" s="29"/>
      <c r="K22" s="16">
        <v>4</v>
      </c>
      <c r="L22" s="28"/>
      <c r="M22" s="40"/>
      <c r="N22" s="15">
        <v>19</v>
      </c>
      <c r="O22" s="16"/>
      <c r="P22" s="17">
        <f>'23'!Q22</f>
        <v>0</v>
      </c>
      <c r="Q22" s="17"/>
      <c r="R22" s="18">
        <f t="shared" si="1"/>
        <v>0</v>
      </c>
      <c r="S22" s="37">
        <v>5</v>
      </c>
      <c r="T22" s="20">
        <f t="shared" si="2"/>
        <v>0</v>
      </c>
      <c r="U22" s="6"/>
      <c r="V22" s="6"/>
      <c r="W22" s="6"/>
      <c r="X22" s="6"/>
      <c r="Y22" s="6"/>
      <c r="Z22" s="6"/>
    </row>
    <row r="23" spans="1:26" ht="18" customHeight="1" x14ac:dyDescent="0.25">
      <c r="A23" s="181" t="str">
        <f>'1'!A23:B23</f>
        <v>Rebates &amp; Commissions</v>
      </c>
      <c r="B23" s="161"/>
      <c r="C23" s="74">
        <f>F53</f>
        <v>0</v>
      </c>
      <c r="D23" s="178" t="s">
        <v>73</v>
      </c>
      <c r="E23" s="161"/>
      <c r="F23" s="43">
        <f>(F11+F14+F15+F16+F17+F18+F19+F20+F21+F5+F6)-(C17+C19+C20+C21+C22+C23)</f>
        <v>0</v>
      </c>
      <c r="G23" s="191"/>
      <c r="H23" s="160"/>
      <c r="I23" s="161"/>
      <c r="J23" s="29"/>
      <c r="K23" s="16">
        <v>5</v>
      </c>
      <c r="L23" s="28"/>
      <c r="M23" s="40"/>
      <c r="N23" s="15">
        <v>20</v>
      </c>
      <c r="O23" s="16"/>
      <c r="P23" s="17">
        <f>'23'!Q23</f>
        <v>0</v>
      </c>
      <c r="Q23" s="17"/>
      <c r="R23" s="18">
        <f t="shared" si="1"/>
        <v>0</v>
      </c>
      <c r="S23" s="37">
        <v>5</v>
      </c>
      <c r="T23" s="20">
        <f t="shared" si="2"/>
        <v>0</v>
      </c>
      <c r="U23" s="6"/>
      <c r="V23" s="6"/>
      <c r="W23" s="6"/>
      <c r="X23" s="6"/>
      <c r="Y23" s="6"/>
      <c r="Z23" s="6"/>
    </row>
    <row r="24" spans="1:26" ht="18" customHeight="1" x14ac:dyDescent="0.25">
      <c r="A24" s="206" t="s">
        <v>74</v>
      </c>
      <c r="B24" s="161"/>
      <c r="C24" s="75">
        <f>SUM(C5:C23)</f>
        <v>0</v>
      </c>
      <c r="D24" s="179" t="s">
        <v>75</v>
      </c>
      <c r="E24" s="163"/>
      <c r="F24" s="45">
        <f>SUM(F22-C24)</f>
        <v>0</v>
      </c>
      <c r="G24" s="191"/>
      <c r="H24" s="160"/>
      <c r="I24" s="161"/>
      <c r="J24" s="29"/>
      <c r="K24" s="16">
        <v>6</v>
      </c>
      <c r="L24" s="28"/>
      <c r="M24" s="40"/>
      <c r="N24" s="15">
        <v>21</v>
      </c>
      <c r="O24" s="16"/>
      <c r="P24" s="17">
        <f>'23'!Q24</f>
        <v>0</v>
      </c>
      <c r="Q24" s="17"/>
      <c r="R24" s="18">
        <f t="shared" si="1"/>
        <v>0</v>
      </c>
      <c r="S24" s="19">
        <v>5</v>
      </c>
      <c r="T24" s="20">
        <f t="shared" si="2"/>
        <v>0</v>
      </c>
      <c r="U24" s="6"/>
      <c r="V24" s="6"/>
      <c r="W24" s="6"/>
      <c r="X24" s="6"/>
      <c r="Y24" s="6"/>
      <c r="Z24" s="6"/>
    </row>
    <row r="25" spans="1:26" ht="18" customHeight="1" x14ac:dyDescent="0.25">
      <c r="A25" s="178" t="s">
        <v>76</v>
      </c>
      <c r="B25" s="161"/>
      <c r="C25" s="76">
        <f>(F9+F10+F12+F13)-(C5+C6+C7+C8+C9+C10+C11+C12+C13+C14+C15+C16+C18)</f>
        <v>0</v>
      </c>
      <c r="D25" s="179"/>
      <c r="E25" s="163"/>
      <c r="F25" s="47"/>
      <c r="G25" s="191"/>
      <c r="H25" s="164" t="s">
        <v>49</v>
      </c>
      <c r="I25" s="163"/>
      <c r="J25" s="35">
        <f>SUM(J20:J24)</f>
        <v>0</v>
      </c>
      <c r="K25" s="16">
        <v>7</v>
      </c>
      <c r="L25" s="28"/>
      <c r="M25" s="40"/>
      <c r="N25" s="15">
        <v>22</v>
      </c>
      <c r="O25" s="16"/>
      <c r="P25" s="17">
        <f>'23'!Q25</f>
        <v>0</v>
      </c>
      <c r="Q25" s="17"/>
      <c r="R25" s="18">
        <f t="shared" si="1"/>
        <v>0</v>
      </c>
      <c r="S25" s="26">
        <v>5</v>
      </c>
      <c r="T25" s="20">
        <f t="shared" si="2"/>
        <v>0</v>
      </c>
      <c r="U25" s="6"/>
      <c r="V25" s="6"/>
      <c r="W25" s="6"/>
      <c r="X25" s="6"/>
      <c r="Y25" s="6"/>
      <c r="Z25" s="6"/>
    </row>
    <row r="26" spans="1:26" ht="18" customHeight="1" x14ac:dyDescent="0.2">
      <c r="A26" s="48" t="s">
        <v>18</v>
      </c>
      <c r="B26" s="49"/>
      <c r="C26" s="49"/>
      <c r="D26" s="177" t="s">
        <v>62</v>
      </c>
      <c r="E26" s="169"/>
      <c r="F26" s="170"/>
      <c r="G26" s="191"/>
      <c r="H26" s="165"/>
      <c r="I26" s="166"/>
      <c r="J26" s="166"/>
      <c r="K26" s="16">
        <v>8</v>
      </c>
      <c r="L26" s="28"/>
      <c r="M26" s="40"/>
      <c r="N26" s="15">
        <v>23</v>
      </c>
      <c r="O26" s="16"/>
      <c r="P26" s="17">
        <f>'23'!Q26</f>
        <v>0</v>
      </c>
      <c r="Q26" s="17"/>
      <c r="R26" s="18">
        <f t="shared" si="1"/>
        <v>0</v>
      </c>
      <c r="S26" s="26">
        <v>3</v>
      </c>
      <c r="T26" s="20">
        <f t="shared" si="2"/>
        <v>0</v>
      </c>
      <c r="U26" s="6"/>
      <c r="V26" s="6"/>
      <c r="W26" s="6"/>
      <c r="X26" s="6"/>
      <c r="Y26" s="6"/>
      <c r="Z26" s="6"/>
    </row>
    <row r="27" spans="1:26" ht="18" customHeight="1" x14ac:dyDescent="0.2">
      <c r="A27" s="50" t="s">
        <v>77</v>
      </c>
      <c r="B27" s="51"/>
      <c r="C27" s="52" t="s">
        <v>14</v>
      </c>
      <c r="D27" s="50" t="s">
        <v>77</v>
      </c>
      <c r="E27" s="51"/>
      <c r="F27" s="53" t="s">
        <v>14</v>
      </c>
      <c r="G27" s="191"/>
      <c r="H27" s="167"/>
      <c r="I27" s="167"/>
      <c r="J27" s="167"/>
      <c r="K27" s="16">
        <v>9</v>
      </c>
      <c r="L27" s="28"/>
      <c r="M27" s="40"/>
      <c r="N27" s="15">
        <v>24</v>
      </c>
      <c r="O27" s="16"/>
      <c r="P27" s="17">
        <f>'23'!Q27</f>
        <v>0</v>
      </c>
      <c r="Q27" s="17"/>
      <c r="R27" s="18">
        <f t="shared" si="1"/>
        <v>0</v>
      </c>
      <c r="S27" s="26">
        <v>3</v>
      </c>
      <c r="T27" s="20">
        <f t="shared" si="2"/>
        <v>0</v>
      </c>
      <c r="U27" s="6"/>
      <c r="V27" s="6"/>
      <c r="W27" s="6"/>
      <c r="X27" s="6"/>
      <c r="Y27" s="6"/>
      <c r="Z27" s="6"/>
    </row>
    <row r="28" spans="1:26" ht="18" customHeight="1" x14ac:dyDescent="0.2">
      <c r="A28" s="176"/>
      <c r="B28" s="161"/>
      <c r="C28" s="54"/>
      <c r="D28" s="176"/>
      <c r="E28" s="161"/>
      <c r="F28" s="54"/>
      <c r="G28" s="191"/>
      <c r="H28" s="171" t="s">
        <v>78</v>
      </c>
      <c r="I28" s="172"/>
      <c r="J28" s="172"/>
      <c r="K28" s="16">
        <v>10</v>
      </c>
      <c r="L28" s="28"/>
      <c r="M28" s="40"/>
      <c r="N28" s="15">
        <v>25</v>
      </c>
      <c r="O28" s="16"/>
      <c r="P28" s="17">
        <f>'23'!Q28</f>
        <v>0</v>
      </c>
      <c r="Q28" s="17"/>
      <c r="R28" s="18">
        <f t="shared" si="1"/>
        <v>0</v>
      </c>
      <c r="S28" s="26">
        <v>2</v>
      </c>
      <c r="T28" s="20">
        <f t="shared" si="2"/>
        <v>0</v>
      </c>
      <c r="U28" s="6"/>
      <c r="V28" s="6"/>
      <c r="W28" s="6"/>
      <c r="X28" s="6"/>
      <c r="Y28" s="6"/>
      <c r="Z28" s="6"/>
    </row>
    <row r="29" spans="1:26" ht="18" customHeight="1" x14ac:dyDescent="0.2">
      <c r="A29" s="176"/>
      <c r="B29" s="161"/>
      <c r="C29" s="54"/>
      <c r="D29" s="176"/>
      <c r="E29" s="161"/>
      <c r="F29" s="54"/>
      <c r="G29" s="191"/>
      <c r="H29" s="174" t="s">
        <v>79</v>
      </c>
      <c r="I29" s="175"/>
      <c r="J29" s="25" t="s">
        <v>60</v>
      </c>
      <c r="K29" s="16">
        <v>11</v>
      </c>
      <c r="L29" s="28"/>
      <c r="M29" s="40"/>
      <c r="N29" s="15">
        <v>26</v>
      </c>
      <c r="O29" s="16"/>
      <c r="P29" s="17">
        <f>'23'!Q29</f>
        <v>0</v>
      </c>
      <c r="Q29" s="17"/>
      <c r="R29" s="18">
        <f t="shared" si="1"/>
        <v>0</v>
      </c>
      <c r="S29" s="26">
        <v>5</v>
      </c>
      <c r="T29" s="20">
        <f t="shared" si="2"/>
        <v>0</v>
      </c>
      <c r="U29" s="6"/>
      <c r="V29" s="6"/>
      <c r="W29" s="6"/>
      <c r="X29" s="6"/>
      <c r="Y29" s="6"/>
      <c r="Z29" s="6"/>
    </row>
    <row r="30" spans="1:26" ht="18" customHeight="1" x14ac:dyDescent="0.2">
      <c r="A30" s="176"/>
      <c r="B30" s="161"/>
      <c r="C30" s="54"/>
      <c r="D30" s="176"/>
      <c r="E30" s="161"/>
      <c r="F30" s="54"/>
      <c r="G30" s="191"/>
      <c r="H30" s="160"/>
      <c r="I30" s="161"/>
      <c r="J30" s="29"/>
      <c r="K30" s="16">
        <v>12</v>
      </c>
      <c r="L30" s="28"/>
      <c r="M30" s="40"/>
      <c r="N30" s="15">
        <v>27</v>
      </c>
      <c r="O30" s="16"/>
      <c r="P30" s="17">
        <f>'23'!Q30</f>
        <v>0</v>
      </c>
      <c r="Q30" s="17"/>
      <c r="R30" s="18">
        <f t="shared" si="1"/>
        <v>0</v>
      </c>
      <c r="S30" s="26">
        <v>3</v>
      </c>
      <c r="T30" s="20">
        <f t="shared" si="2"/>
        <v>0</v>
      </c>
      <c r="U30" s="6"/>
      <c r="V30" s="6"/>
      <c r="W30" s="6"/>
      <c r="X30" s="6"/>
      <c r="Y30" s="6"/>
      <c r="Z30" s="6"/>
    </row>
    <row r="31" spans="1:26" ht="18" customHeight="1" x14ac:dyDescent="0.2">
      <c r="A31" s="176"/>
      <c r="B31" s="161"/>
      <c r="C31" s="54"/>
      <c r="D31" s="176"/>
      <c r="E31" s="161"/>
      <c r="F31" s="54"/>
      <c r="G31" s="191"/>
      <c r="H31" s="160"/>
      <c r="I31" s="161"/>
      <c r="J31" s="29"/>
      <c r="K31" s="16">
        <v>13</v>
      </c>
      <c r="L31" s="28"/>
      <c r="M31" s="40"/>
      <c r="N31" s="15">
        <v>28</v>
      </c>
      <c r="O31" s="16"/>
      <c r="P31" s="17">
        <f>'23'!Q31</f>
        <v>0</v>
      </c>
      <c r="Q31" s="17"/>
      <c r="R31" s="18">
        <f t="shared" si="1"/>
        <v>0</v>
      </c>
      <c r="S31" s="26">
        <v>3</v>
      </c>
      <c r="T31" s="20">
        <f t="shared" si="2"/>
        <v>0</v>
      </c>
      <c r="U31" s="6"/>
      <c r="V31" s="6"/>
      <c r="W31" s="6"/>
      <c r="X31" s="6"/>
      <c r="Y31" s="6"/>
      <c r="Z31" s="6"/>
    </row>
    <row r="32" spans="1:26" ht="18" customHeight="1" x14ac:dyDescent="0.2">
      <c r="A32" s="176"/>
      <c r="B32" s="161"/>
      <c r="C32" s="54"/>
      <c r="D32" s="176"/>
      <c r="E32" s="161"/>
      <c r="F32" s="54"/>
      <c r="G32" s="191"/>
      <c r="H32" s="160"/>
      <c r="I32" s="161"/>
      <c r="J32" s="29"/>
      <c r="K32" s="16">
        <v>14</v>
      </c>
      <c r="L32" s="28"/>
      <c r="M32" s="40"/>
      <c r="N32" s="15">
        <v>29</v>
      </c>
      <c r="O32" s="16"/>
      <c r="P32" s="17">
        <f>'23'!Q32</f>
        <v>0</v>
      </c>
      <c r="Q32" s="17"/>
      <c r="R32" s="18">
        <f t="shared" si="1"/>
        <v>0</v>
      </c>
      <c r="S32" s="26">
        <v>2</v>
      </c>
      <c r="T32" s="20">
        <f t="shared" si="2"/>
        <v>0</v>
      </c>
      <c r="U32" s="6"/>
      <c r="V32" s="6"/>
      <c r="W32" s="6"/>
      <c r="X32" s="6"/>
      <c r="Y32" s="6"/>
      <c r="Z32" s="6"/>
    </row>
    <row r="33" spans="1:26" ht="18" customHeight="1" x14ac:dyDescent="0.2">
      <c r="A33" s="176"/>
      <c r="B33" s="161"/>
      <c r="C33" s="54"/>
      <c r="D33" s="162" t="s">
        <v>80</v>
      </c>
      <c r="E33" s="163"/>
      <c r="F33" s="55">
        <f>SUM(F28:F32)</f>
        <v>0</v>
      </c>
      <c r="G33" s="191"/>
      <c r="H33" s="160"/>
      <c r="I33" s="161"/>
      <c r="J33" s="29"/>
      <c r="K33" s="16">
        <v>15</v>
      </c>
      <c r="L33" s="28"/>
      <c r="M33" s="40"/>
      <c r="N33" s="15">
        <v>30</v>
      </c>
      <c r="O33" s="16"/>
      <c r="P33" s="17">
        <f>'23'!Q33</f>
        <v>0</v>
      </c>
      <c r="Q33" s="17"/>
      <c r="R33" s="18">
        <f t="shared" si="1"/>
        <v>0</v>
      </c>
      <c r="S33" s="26">
        <v>2</v>
      </c>
      <c r="T33" s="20">
        <f t="shared" si="2"/>
        <v>0</v>
      </c>
      <c r="U33" s="6"/>
      <c r="V33" s="6"/>
      <c r="W33" s="6"/>
      <c r="X33" s="6"/>
      <c r="Y33" s="6"/>
      <c r="Z33" s="6"/>
    </row>
    <row r="34" spans="1:26" ht="18" customHeight="1" x14ac:dyDescent="0.2">
      <c r="A34" s="176"/>
      <c r="B34" s="161"/>
      <c r="C34" s="54"/>
      <c r="D34" s="177" t="s">
        <v>24</v>
      </c>
      <c r="E34" s="169"/>
      <c r="F34" s="170"/>
      <c r="G34" s="191"/>
      <c r="H34" s="160"/>
      <c r="I34" s="161"/>
      <c r="J34" s="29"/>
      <c r="K34" s="16">
        <v>16</v>
      </c>
      <c r="L34" s="28"/>
      <c r="M34" s="40"/>
      <c r="N34" s="15">
        <v>31</v>
      </c>
      <c r="O34" s="16"/>
      <c r="P34" s="17">
        <f>'23'!Q34</f>
        <v>0</v>
      </c>
      <c r="Q34" s="17"/>
      <c r="R34" s="18">
        <f t="shared" si="1"/>
        <v>0</v>
      </c>
      <c r="S34" s="26">
        <v>2</v>
      </c>
      <c r="T34" s="20">
        <f t="shared" si="2"/>
        <v>0</v>
      </c>
      <c r="U34" s="6"/>
      <c r="V34" s="6"/>
      <c r="W34" s="6"/>
      <c r="X34" s="6"/>
      <c r="Y34" s="6"/>
      <c r="Z34" s="6"/>
    </row>
    <row r="35" spans="1:26" ht="18" customHeight="1" x14ac:dyDescent="0.2">
      <c r="A35" s="176"/>
      <c r="B35" s="161"/>
      <c r="C35" s="54"/>
      <c r="D35" s="50" t="s">
        <v>77</v>
      </c>
      <c r="E35" s="51"/>
      <c r="F35" s="53" t="s">
        <v>14</v>
      </c>
      <c r="G35" s="191"/>
      <c r="H35" s="160"/>
      <c r="I35" s="161"/>
      <c r="J35" s="29"/>
      <c r="K35" s="16">
        <v>17</v>
      </c>
      <c r="L35" s="28"/>
      <c r="M35" s="40"/>
      <c r="N35" s="15">
        <v>32</v>
      </c>
      <c r="O35" s="16"/>
      <c r="P35" s="17">
        <f>'23'!Q35</f>
        <v>0</v>
      </c>
      <c r="Q35" s="17"/>
      <c r="R35" s="18">
        <f t="shared" si="1"/>
        <v>0</v>
      </c>
      <c r="S35" s="37">
        <v>2</v>
      </c>
      <c r="T35" s="20">
        <f t="shared" si="2"/>
        <v>0</v>
      </c>
      <c r="U35" s="6"/>
      <c r="V35" s="6"/>
      <c r="W35" s="6"/>
      <c r="X35" s="6"/>
      <c r="Y35" s="6"/>
      <c r="Z35" s="6"/>
    </row>
    <row r="36" spans="1:26" ht="18" customHeight="1" x14ac:dyDescent="0.2">
      <c r="A36" s="176"/>
      <c r="B36" s="161"/>
      <c r="C36" s="54"/>
      <c r="D36" s="176"/>
      <c r="E36" s="161"/>
      <c r="F36" s="54"/>
      <c r="G36" s="191"/>
      <c r="H36" s="160"/>
      <c r="I36" s="161"/>
      <c r="J36" s="29"/>
      <c r="K36" s="16">
        <v>18</v>
      </c>
      <c r="L36" s="28"/>
      <c r="M36" s="40"/>
      <c r="N36" s="15">
        <v>33</v>
      </c>
      <c r="O36" s="16"/>
      <c r="P36" s="17">
        <f>'23'!Q36</f>
        <v>0</v>
      </c>
      <c r="Q36" s="17"/>
      <c r="R36" s="18">
        <f t="shared" si="1"/>
        <v>0</v>
      </c>
      <c r="S36" s="37">
        <v>2</v>
      </c>
      <c r="T36" s="20">
        <f t="shared" si="2"/>
        <v>0</v>
      </c>
      <c r="U36" s="6"/>
      <c r="V36" s="6"/>
      <c r="W36" s="6"/>
      <c r="X36" s="6"/>
      <c r="Y36" s="6"/>
      <c r="Z36" s="6"/>
    </row>
    <row r="37" spans="1:26" ht="18" customHeight="1" x14ac:dyDescent="0.2">
      <c r="A37" s="176"/>
      <c r="B37" s="161"/>
      <c r="C37" s="54"/>
      <c r="D37" s="176"/>
      <c r="E37" s="161"/>
      <c r="F37" s="54"/>
      <c r="G37" s="191"/>
      <c r="H37" s="160"/>
      <c r="I37" s="161"/>
      <c r="J37" s="29"/>
      <c r="K37" s="16">
        <v>19</v>
      </c>
      <c r="L37" s="28"/>
      <c r="M37" s="40"/>
      <c r="N37" s="15">
        <v>34</v>
      </c>
      <c r="O37" s="16"/>
      <c r="P37" s="17">
        <f>'23'!Q37</f>
        <v>0</v>
      </c>
      <c r="Q37" s="17"/>
      <c r="R37" s="18">
        <f t="shared" si="1"/>
        <v>0</v>
      </c>
      <c r="S37" s="37">
        <v>1</v>
      </c>
      <c r="T37" s="20">
        <f t="shared" si="2"/>
        <v>0</v>
      </c>
      <c r="U37" s="6"/>
      <c r="V37" s="6"/>
      <c r="W37" s="6"/>
      <c r="X37" s="6"/>
      <c r="Y37" s="6"/>
      <c r="Z37" s="6"/>
    </row>
    <row r="38" spans="1:26" ht="18" customHeight="1" x14ac:dyDescent="0.2">
      <c r="A38" s="176"/>
      <c r="B38" s="161"/>
      <c r="C38" s="54"/>
      <c r="D38" s="176"/>
      <c r="E38" s="161"/>
      <c r="F38" s="54"/>
      <c r="G38" s="191"/>
      <c r="H38" s="160"/>
      <c r="I38" s="161"/>
      <c r="J38" s="29"/>
      <c r="K38" s="16">
        <v>20</v>
      </c>
      <c r="L38" s="28"/>
      <c r="M38" s="40"/>
      <c r="N38" s="15">
        <v>35</v>
      </c>
      <c r="O38" s="16"/>
      <c r="P38" s="17">
        <f>'23'!Q38</f>
        <v>0</v>
      </c>
      <c r="Q38" s="17"/>
      <c r="R38" s="18">
        <f t="shared" si="1"/>
        <v>0</v>
      </c>
      <c r="S38" s="37">
        <v>1</v>
      </c>
      <c r="T38" s="20">
        <f t="shared" si="2"/>
        <v>0</v>
      </c>
      <c r="U38" s="6"/>
      <c r="V38" s="6"/>
      <c r="W38" s="6"/>
      <c r="X38" s="6"/>
      <c r="Y38" s="6"/>
      <c r="Z38" s="6"/>
    </row>
    <row r="39" spans="1:26" ht="18" customHeight="1" x14ac:dyDescent="0.2">
      <c r="A39" s="176"/>
      <c r="B39" s="161"/>
      <c r="C39" s="54"/>
      <c r="D39" s="176"/>
      <c r="E39" s="161"/>
      <c r="F39" s="54"/>
      <c r="G39" s="191"/>
      <c r="H39" s="160"/>
      <c r="I39" s="161"/>
      <c r="J39" s="29"/>
      <c r="K39" s="16">
        <v>21</v>
      </c>
      <c r="L39" s="28"/>
      <c r="M39" s="40"/>
      <c r="N39" s="15">
        <v>36</v>
      </c>
      <c r="O39" s="16"/>
      <c r="P39" s="17">
        <f>'23'!Q39</f>
        <v>0</v>
      </c>
      <c r="Q39" s="17"/>
      <c r="R39" s="18">
        <f t="shared" si="1"/>
        <v>0</v>
      </c>
      <c r="S39" s="37">
        <v>2</v>
      </c>
      <c r="T39" s="20">
        <f t="shared" si="2"/>
        <v>0</v>
      </c>
      <c r="U39" s="6"/>
      <c r="V39" s="6"/>
      <c r="W39" s="6"/>
      <c r="X39" s="6"/>
      <c r="Y39" s="6"/>
      <c r="Z39" s="6"/>
    </row>
    <row r="40" spans="1:26" ht="18" customHeight="1" x14ac:dyDescent="0.2">
      <c r="A40" s="162" t="s">
        <v>80</v>
      </c>
      <c r="B40" s="163"/>
      <c r="C40" s="56">
        <f>SUM(C28:C39)</f>
        <v>0</v>
      </c>
      <c r="D40" s="162" t="s">
        <v>80</v>
      </c>
      <c r="E40" s="163"/>
      <c r="F40" s="55">
        <f>SUM(F36:F39)</f>
        <v>0</v>
      </c>
      <c r="G40" s="191"/>
      <c r="H40" s="164" t="s">
        <v>49</v>
      </c>
      <c r="I40" s="163"/>
      <c r="J40" s="35">
        <f>SUM(J30:J39)</f>
        <v>0</v>
      </c>
      <c r="K40" s="33" t="s">
        <v>49</v>
      </c>
      <c r="L40" s="34">
        <f>SUM(L19:L39)</f>
        <v>0</v>
      </c>
      <c r="M40" s="57"/>
      <c r="N40" s="15">
        <v>37</v>
      </c>
      <c r="O40" s="16"/>
      <c r="P40" s="17">
        <f>'23'!Q40</f>
        <v>0</v>
      </c>
      <c r="Q40" s="17"/>
      <c r="R40" s="18">
        <f t="shared" si="1"/>
        <v>0</v>
      </c>
      <c r="S40" s="37">
        <v>2</v>
      </c>
      <c r="T40" s="20">
        <f t="shared" si="2"/>
        <v>0</v>
      </c>
      <c r="U40" s="6"/>
      <c r="V40" s="6"/>
      <c r="W40" s="6"/>
      <c r="X40" s="6"/>
      <c r="Y40" s="6"/>
      <c r="Z40" s="6"/>
    </row>
    <row r="41" spans="1:26" ht="18" customHeight="1" x14ac:dyDescent="0.2">
      <c r="A41" s="36"/>
      <c r="B41" s="36"/>
      <c r="C41" s="36"/>
      <c r="D41" s="36"/>
      <c r="E41" s="36"/>
      <c r="F41" s="58"/>
      <c r="G41" s="191"/>
      <c r="H41" s="165"/>
      <c r="I41" s="166"/>
      <c r="J41" s="166"/>
      <c r="K41" s="166"/>
      <c r="L41" s="166"/>
      <c r="M41" s="166"/>
      <c r="N41" s="15">
        <v>38</v>
      </c>
      <c r="O41" s="16"/>
      <c r="P41" s="17">
        <f>'23'!Q41</f>
        <v>0</v>
      </c>
      <c r="Q41" s="17"/>
      <c r="R41" s="18">
        <f t="shared" si="1"/>
        <v>0</v>
      </c>
      <c r="S41" s="37">
        <v>2</v>
      </c>
      <c r="T41" s="20">
        <f t="shared" si="2"/>
        <v>0</v>
      </c>
      <c r="U41" s="6"/>
      <c r="V41" s="6"/>
      <c r="W41" s="6"/>
      <c r="X41" s="6"/>
      <c r="Y41" s="6"/>
      <c r="Z41" s="6"/>
    </row>
    <row r="42" spans="1:26" ht="18" customHeight="1" x14ac:dyDescent="0.2">
      <c r="A42" s="48" t="s">
        <v>27</v>
      </c>
      <c r="B42" s="49"/>
      <c r="C42" s="59"/>
      <c r="D42" s="168" t="s">
        <v>81</v>
      </c>
      <c r="E42" s="169"/>
      <c r="F42" s="170"/>
      <c r="G42" s="191"/>
      <c r="H42" s="167"/>
      <c r="I42" s="167"/>
      <c r="J42" s="167"/>
      <c r="K42" s="167"/>
      <c r="L42" s="167"/>
      <c r="M42" s="167"/>
      <c r="N42" s="15">
        <v>39</v>
      </c>
      <c r="O42" s="16"/>
      <c r="P42" s="17">
        <f>'23'!Q42</f>
        <v>0</v>
      </c>
      <c r="Q42" s="17"/>
      <c r="R42" s="18">
        <f t="shared" si="1"/>
        <v>0</v>
      </c>
      <c r="S42" s="37">
        <v>1</v>
      </c>
      <c r="T42" s="20">
        <f t="shared" si="2"/>
        <v>0</v>
      </c>
      <c r="U42" s="6"/>
      <c r="V42" s="6"/>
      <c r="W42" s="6"/>
      <c r="X42" s="6"/>
      <c r="Y42" s="6"/>
      <c r="Z42" s="6"/>
    </row>
    <row r="43" spans="1:26" ht="18" customHeight="1" x14ac:dyDescent="0.2">
      <c r="A43" s="50" t="s">
        <v>77</v>
      </c>
      <c r="B43" s="60" t="s">
        <v>82</v>
      </c>
      <c r="C43" s="53" t="s">
        <v>14</v>
      </c>
      <c r="D43" s="51" t="s">
        <v>77</v>
      </c>
      <c r="E43" s="60" t="s">
        <v>82</v>
      </c>
      <c r="F43" s="53" t="s">
        <v>14</v>
      </c>
      <c r="G43" s="191"/>
      <c r="H43" s="171" t="s">
        <v>83</v>
      </c>
      <c r="I43" s="172"/>
      <c r="J43" s="173"/>
      <c r="K43" s="171" t="s">
        <v>84</v>
      </c>
      <c r="L43" s="172"/>
      <c r="M43" s="173"/>
      <c r="N43" s="15">
        <v>40</v>
      </c>
      <c r="O43" s="16"/>
      <c r="P43" s="17">
        <f>'23'!Q43</f>
        <v>0</v>
      </c>
      <c r="Q43" s="17"/>
      <c r="R43" s="18">
        <f t="shared" si="1"/>
        <v>0</v>
      </c>
      <c r="S43" s="37">
        <v>1</v>
      </c>
      <c r="T43" s="20">
        <f t="shared" si="2"/>
        <v>0</v>
      </c>
      <c r="U43" s="6"/>
      <c r="V43" s="6"/>
      <c r="W43" s="6"/>
      <c r="X43" s="6"/>
      <c r="Y43" s="6"/>
      <c r="Z43" s="6"/>
    </row>
    <row r="44" spans="1:26" ht="18" customHeight="1" x14ac:dyDescent="0.2">
      <c r="A44" s="16"/>
      <c r="B44" s="18"/>
      <c r="C44" s="54"/>
      <c r="D44" s="61"/>
      <c r="E44" s="18"/>
      <c r="F44" s="54"/>
      <c r="G44" s="191"/>
      <c r="H44" s="174" t="s">
        <v>85</v>
      </c>
      <c r="I44" s="175"/>
      <c r="J44" s="38" t="s">
        <v>60</v>
      </c>
      <c r="K44" s="174" t="s">
        <v>86</v>
      </c>
      <c r="L44" s="175"/>
      <c r="M44" s="38" t="s">
        <v>60</v>
      </c>
      <c r="N44" s="15">
        <v>41</v>
      </c>
      <c r="O44" s="16"/>
      <c r="P44" s="17">
        <f>'23'!Q44</f>
        <v>0</v>
      </c>
      <c r="Q44" s="17"/>
      <c r="R44" s="18">
        <f t="shared" si="1"/>
        <v>0</v>
      </c>
      <c r="S44" s="62">
        <v>10</v>
      </c>
      <c r="T44" s="20">
        <f t="shared" si="2"/>
        <v>0</v>
      </c>
      <c r="U44" s="6"/>
      <c r="V44" s="6"/>
      <c r="W44" s="6"/>
      <c r="X44" s="6"/>
      <c r="Y44" s="6"/>
      <c r="Z44" s="6"/>
    </row>
    <row r="45" spans="1:26" ht="18" customHeight="1" x14ac:dyDescent="0.2">
      <c r="A45" s="16"/>
      <c r="B45" s="18"/>
      <c r="C45" s="54"/>
      <c r="D45" s="61"/>
      <c r="E45" s="18"/>
      <c r="F45" s="54"/>
      <c r="G45" s="191"/>
      <c r="H45" s="160"/>
      <c r="I45" s="161"/>
      <c r="J45" s="63"/>
      <c r="K45" s="160"/>
      <c r="L45" s="161"/>
      <c r="M45" s="63"/>
      <c r="N45" s="15">
        <v>42</v>
      </c>
      <c r="O45" s="16"/>
      <c r="P45" s="17">
        <f>'23'!Q45</f>
        <v>0</v>
      </c>
      <c r="Q45" s="17"/>
      <c r="R45" s="18">
        <f t="shared" si="1"/>
        <v>0</v>
      </c>
      <c r="S45" s="64">
        <v>1</v>
      </c>
      <c r="T45" s="20">
        <f t="shared" si="2"/>
        <v>0</v>
      </c>
      <c r="U45" s="6"/>
      <c r="V45" s="6"/>
      <c r="W45" s="6"/>
      <c r="X45" s="6"/>
      <c r="Y45" s="6"/>
      <c r="Z45" s="6"/>
    </row>
    <row r="46" spans="1:26" ht="18" customHeight="1" x14ac:dyDescent="0.2">
      <c r="A46" s="16"/>
      <c r="B46" s="18"/>
      <c r="C46" s="54"/>
      <c r="D46" s="61"/>
      <c r="E46" s="18"/>
      <c r="F46" s="54"/>
      <c r="G46" s="191"/>
      <c r="H46" s="160"/>
      <c r="I46" s="161"/>
      <c r="J46" s="63"/>
      <c r="K46" s="160"/>
      <c r="L46" s="161"/>
      <c r="M46" s="63"/>
      <c r="N46" s="15">
        <v>43</v>
      </c>
      <c r="O46" s="16"/>
      <c r="P46" s="17">
        <f>'23'!Q46</f>
        <v>0</v>
      </c>
      <c r="Q46" s="17"/>
      <c r="R46" s="18">
        <f t="shared" si="1"/>
        <v>0</v>
      </c>
      <c r="S46" s="64">
        <v>1</v>
      </c>
      <c r="T46" s="20">
        <f t="shared" si="2"/>
        <v>0</v>
      </c>
      <c r="U46" s="6"/>
      <c r="V46" s="6"/>
      <c r="W46" s="6"/>
      <c r="X46" s="6"/>
      <c r="Y46" s="6"/>
      <c r="Z46" s="6"/>
    </row>
    <row r="47" spans="1:26" ht="18" customHeight="1" x14ac:dyDescent="0.2">
      <c r="A47" s="16"/>
      <c r="B47" s="18"/>
      <c r="C47" s="54"/>
      <c r="D47" s="162" t="s">
        <v>80</v>
      </c>
      <c r="E47" s="163"/>
      <c r="F47" s="55">
        <f>SUM(F44:F46)</f>
        <v>0</v>
      </c>
      <c r="G47" s="191"/>
      <c r="H47" s="160"/>
      <c r="I47" s="161"/>
      <c r="J47" s="63"/>
      <c r="K47" s="160"/>
      <c r="L47" s="161"/>
      <c r="M47" s="63"/>
      <c r="N47" s="15">
        <v>44</v>
      </c>
      <c r="O47" s="16"/>
      <c r="P47" s="17">
        <f>'23'!Q47</f>
        <v>0</v>
      </c>
      <c r="Q47" s="17"/>
      <c r="R47" s="18">
        <f t="shared" si="1"/>
        <v>0</v>
      </c>
      <c r="S47" s="64">
        <v>1</v>
      </c>
      <c r="T47" s="20">
        <f t="shared" si="2"/>
        <v>0</v>
      </c>
      <c r="U47" s="6"/>
      <c r="V47" s="6"/>
      <c r="W47" s="6"/>
      <c r="X47" s="6"/>
      <c r="Y47" s="6"/>
      <c r="Z47" s="6"/>
    </row>
    <row r="48" spans="1:26" ht="18" customHeight="1" x14ac:dyDescent="0.2">
      <c r="A48" s="16"/>
      <c r="B48" s="18"/>
      <c r="C48" s="54"/>
      <c r="D48" s="202" t="s">
        <v>90</v>
      </c>
      <c r="E48" s="169"/>
      <c r="F48" s="170"/>
      <c r="G48" s="191"/>
      <c r="H48" s="160"/>
      <c r="I48" s="161"/>
      <c r="J48" s="63"/>
      <c r="K48" s="160"/>
      <c r="L48" s="161"/>
      <c r="M48" s="63"/>
      <c r="N48" s="15">
        <v>45</v>
      </c>
      <c r="O48" s="16"/>
      <c r="P48" s="17">
        <f>'23'!Q48</f>
        <v>0</v>
      </c>
      <c r="Q48" s="17"/>
      <c r="R48" s="18">
        <f t="shared" si="1"/>
        <v>0</v>
      </c>
      <c r="S48" s="64">
        <v>1</v>
      </c>
      <c r="T48" s="20">
        <f t="shared" si="2"/>
        <v>0</v>
      </c>
      <c r="U48" s="6"/>
      <c r="V48" s="6"/>
      <c r="W48" s="6"/>
      <c r="X48" s="6"/>
      <c r="Y48" s="6"/>
      <c r="Z48" s="6"/>
    </row>
    <row r="49" spans="1:26" ht="18" customHeight="1" x14ac:dyDescent="0.2">
      <c r="A49" s="16"/>
      <c r="B49" s="18"/>
      <c r="C49" s="54"/>
      <c r="D49" s="65" t="s">
        <v>77</v>
      </c>
      <c r="E49" s="66"/>
      <c r="F49" s="67" t="s">
        <v>14</v>
      </c>
      <c r="G49" s="191"/>
      <c r="H49" s="160"/>
      <c r="I49" s="161"/>
      <c r="J49" s="63"/>
      <c r="K49" s="160"/>
      <c r="L49" s="161"/>
      <c r="M49" s="63"/>
      <c r="N49" s="15">
        <v>46</v>
      </c>
      <c r="O49" s="16"/>
      <c r="P49" s="17">
        <f>'23'!Q49</f>
        <v>0</v>
      </c>
      <c r="Q49" s="17"/>
      <c r="R49" s="18">
        <f t="shared" si="1"/>
        <v>0</v>
      </c>
      <c r="S49" s="64">
        <v>1</v>
      </c>
      <c r="T49" s="20">
        <f t="shared" si="2"/>
        <v>0</v>
      </c>
      <c r="U49" s="6"/>
      <c r="V49" s="6"/>
      <c r="W49" s="6"/>
      <c r="X49" s="6"/>
      <c r="Y49" s="6"/>
      <c r="Z49" s="6"/>
    </row>
    <row r="50" spans="1:26" ht="18" customHeight="1" x14ac:dyDescent="0.2">
      <c r="A50" s="16"/>
      <c r="B50" s="18"/>
      <c r="C50" s="54"/>
      <c r="D50" s="176"/>
      <c r="E50" s="161"/>
      <c r="F50" s="54"/>
      <c r="G50" s="191"/>
      <c r="H50" s="160"/>
      <c r="I50" s="161"/>
      <c r="J50" s="63"/>
      <c r="K50" s="160"/>
      <c r="L50" s="161"/>
      <c r="M50" s="63"/>
      <c r="N50" s="15">
        <v>47</v>
      </c>
      <c r="O50" s="16"/>
      <c r="P50" s="17">
        <f>'23'!Q50</f>
        <v>0</v>
      </c>
      <c r="Q50" s="17"/>
      <c r="R50" s="18">
        <f t="shared" si="1"/>
        <v>0</v>
      </c>
      <c r="S50" s="64">
        <v>1</v>
      </c>
      <c r="T50" s="20">
        <f t="shared" si="2"/>
        <v>0</v>
      </c>
      <c r="U50" s="6"/>
      <c r="V50" s="6"/>
      <c r="W50" s="6"/>
      <c r="X50" s="6"/>
      <c r="Y50" s="6"/>
      <c r="Z50" s="6"/>
    </row>
    <row r="51" spans="1:26" ht="18" customHeight="1" x14ac:dyDescent="0.2">
      <c r="A51" s="16"/>
      <c r="B51" s="18"/>
      <c r="C51" s="54"/>
      <c r="D51" s="176"/>
      <c r="E51" s="161"/>
      <c r="F51" s="54"/>
      <c r="G51" s="191"/>
      <c r="H51" s="160"/>
      <c r="I51" s="161"/>
      <c r="J51" s="63"/>
      <c r="K51" s="160"/>
      <c r="L51" s="161"/>
      <c r="M51" s="63"/>
      <c r="N51" s="15">
        <v>48</v>
      </c>
      <c r="O51" s="16"/>
      <c r="P51" s="17">
        <f>'23'!Q51</f>
        <v>0</v>
      </c>
      <c r="Q51" s="17"/>
      <c r="R51" s="18">
        <f t="shared" si="1"/>
        <v>0</v>
      </c>
      <c r="S51" s="64">
        <v>1</v>
      </c>
      <c r="T51" s="20">
        <f t="shared" si="2"/>
        <v>0</v>
      </c>
      <c r="U51" s="6"/>
      <c r="V51" s="6"/>
      <c r="W51" s="6"/>
      <c r="X51" s="6"/>
      <c r="Y51" s="6"/>
      <c r="Z51" s="6"/>
    </row>
    <row r="52" spans="1:26" ht="18" customHeight="1" x14ac:dyDescent="0.2">
      <c r="A52" s="16"/>
      <c r="B52" s="18"/>
      <c r="C52" s="54"/>
      <c r="D52" s="176"/>
      <c r="E52" s="161"/>
      <c r="F52" s="54"/>
      <c r="G52" s="191"/>
      <c r="H52" s="160"/>
      <c r="I52" s="161"/>
      <c r="J52" s="63"/>
      <c r="K52" s="160"/>
      <c r="L52" s="161"/>
      <c r="M52" s="63"/>
      <c r="N52" s="68"/>
      <c r="O52" s="204" t="s">
        <v>91</v>
      </c>
      <c r="P52" s="205"/>
      <c r="Q52" s="205"/>
      <c r="R52" s="163"/>
      <c r="S52" s="203">
        <f>SUM(T4:T51)</f>
        <v>0</v>
      </c>
      <c r="T52" s="201"/>
      <c r="U52" s="6"/>
      <c r="V52" s="6"/>
      <c r="W52" s="6"/>
      <c r="X52" s="6"/>
      <c r="Y52" s="6"/>
      <c r="Z52" s="6"/>
    </row>
    <row r="53" spans="1:26" ht="12.75" customHeight="1" x14ac:dyDescent="0.2">
      <c r="A53" s="162" t="s">
        <v>80</v>
      </c>
      <c r="B53" s="163"/>
      <c r="C53" s="55">
        <f>SUM(C44:C52)</f>
        <v>0</v>
      </c>
      <c r="D53" s="162" t="s">
        <v>80</v>
      </c>
      <c r="E53" s="163"/>
      <c r="F53" s="55">
        <f>SUM(F50:F52)</f>
        <v>0</v>
      </c>
      <c r="G53" s="69"/>
      <c r="H53" s="164" t="s">
        <v>49</v>
      </c>
      <c r="I53" s="163"/>
      <c r="J53" s="70">
        <f>SUM(J45:J52)</f>
        <v>0</v>
      </c>
      <c r="K53" s="164" t="s">
        <v>49</v>
      </c>
      <c r="L53" s="163"/>
      <c r="M53" s="70">
        <f>SUM(M45:M52)</f>
        <v>0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M54" s="69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M55" s="69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M56" s="69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M57" s="69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M58" s="69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M59" s="69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M60" s="69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M61" s="69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2">
      <c r="A62" s="6"/>
      <c r="B62" s="6"/>
      <c r="C62" s="6"/>
      <c r="D62" s="6"/>
      <c r="E62" s="6"/>
      <c r="F62" s="6"/>
      <c r="G62" s="6"/>
      <c r="M62" s="69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2">
      <c r="A63" s="6"/>
      <c r="B63" s="6"/>
      <c r="C63" s="6"/>
      <c r="D63" s="6"/>
      <c r="E63" s="6"/>
      <c r="F63" s="6"/>
      <c r="G63" s="6"/>
      <c r="M63" s="69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2">
      <c r="A64" s="6"/>
      <c r="B64" s="6"/>
      <c r="C64" s="6"/>
      <c r="D64" s="6"/>
      <c r="E64" s="6"/>
      <c r="F64" s="6"/>
      <c r="G64" s="6"/>
      <c r="M64" s="69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2">
      <c r="A65" s="6"/>
      <c r="B65" s="6"/>
      <c r="C65" s="6"/>
      <c r="D65" s="6"/>
      <c r="E65" s="6"/>
      <c r="F65" s="6"/>
      <c r="G65" s="6"/>
      <c r="M65" s="69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2">
      <c r="A66" s="6"/>
      <c r="B66" s="6"/>
      <c r="C66" s="6"/>
      <c r="D66" s="6"/>
      <c r="E66" s="6"/>
      <c r="F66" s="6"/>
      <c r="G66" s="6"/>
      <c r="M66" s="69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2">
      <c r="A67" s="6"/>
      <c r="B67" s="6"/>
      <c r="C67" s="6"/>
      <c r="D67" s="6"/>
      <c r="E67" s="6"/>
      <c r="F67" s="6"/>
      <c r="G67" s="6"/>
      <c r="M67" s="69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2">
      <c r="A68" s="6"/>
      <c r="B68" s="6"/>
      <c r="C68" s="6"/>
      <c r="D68" s="6"/>
      <c r="E68" s="6"/>
      <c r="F68" s="6"/>
      <c r="G68" s="6"/>
      <c r="M68" s="69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2">
      <c r="A69" s="6"/>
      <c r="B69" s="6"/>
      <c r="C69" s="6"/>
      <c r="D69" s="6"/>
      <c r="E69" s="6"/>
      <c r="F69" s="6"/>
      <c r="G69" s="6"/>
      <c r="M69" s="69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2">
      <c r="A70" s="6"/>
      <c r="B70" s="6"/>
      <c r="C70" s="6"/>
      <c r="D70" s="6"/>
      <c r="E70" s="6"/>
      <c r="F70" s="6"/>
      <c r="G70" s="6"/>
      <c r="M70" s="69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2">
      <c r="A71" s="6"/>
      <c r="B71" s="6"/>
      <c r="C71" s="6"/>
      <c r="D71" s="6"/>
      <c r="E71" s="6"/>
      <c r="F71" s="6"/>
      <c r="G71" s="6"/>
      <c r="M71" s="69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2">
      <c r="A72" s="6"/>
      <c r="B72" s="6"/>
      <c r="C72" s="6"/>
      <c r="D72" s="6"/>
      <c r="E72" s="6"/>
      <c r="F72" s="6"/>
      <c r="G72" s="6"/>
      <c r="M72" s="69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2">
      <c r="A73" s="6"/>
      <c r="B73" s="6"/>
      <c r="C73" s="6"/>
      <c r="D73" s="6"/>
      <c r="E73" s="6"/>
      <c r="F73" s="6"/>
      <c r="G73" s="6"/>
      <c r="M73" s="69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2">
      <c r="A74" s="6"/>
      <c r="B74" s="6"/>
      <c r="C74" s="6"/>
      <c r="D74" s="6"/>
      <c r="E74" s="6"/>
      <c r="F74" s="6"/>
      <c r="G74" s="6"/>
      <c r="M74" s="69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2">
      <c r="A75" s="6"/>
      <c r="B75" s="6"/>
      <c r="C75" s="6"/>
      <c r="D75" s="6"/>
      <c r="E75" s="6"/>
      <c r="F75" s="6"/>
      <c r="G75" s="6"/>
      <c r="M75" s="69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2">
      <c r="A76" s="6"/>
      <c r="B76" s="6"/>
      <c r="C76" s="6"/>
      <c r="D76" s="6"/>
      <c r="E76" s="6"/>
      <c r="F76" s="6"/>
      <c r="G76" s="6"/>
      <c r="M76" s="69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2">
      <c r="A77" s="6"/>
      <c r="B77" s="6"/>
      <c r="C77" s="6"/>
      <c r="D77" s="6"/>
      <c r="E77" s="6"/>
      <c r="F77" s="6"/>
      <c r="G77" s="6"/>
      <c r="M77" s="69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2">
      <c r="A78" s="6"/>
      <c r="B78" s="6"/>
      <c r="C78" s="6"/>
      <c r="D78" s="6"/>
      <c r="E78" s="6"/>
      <c r="F78" s="6"/>
      <c r="G78" s="6"/>
      <c r="M78" s="69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2">
      <c r="A79" s="6"/>
      <c r="B79" s="6"/>
      <c r="C79" s="6"/>
      <c r="D79" s="6"/>
      <c r="E79" s="6"/>
      <c r="F79" s="6"/>
      <c r="G79" s="6"/>
      <c r="M79" s="69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2">
      <c r="A80" s="6"/>
      <c r="B80" s="6"/>
      <c r="C80" s="6"/>
      <c r="D80" s="6"/>
      <c r="E80" s="6"/>
      <c r="F80" s="6"/>
      <c r="G80" s="6"/>
      <c r="M80" s="69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2">
      <c r="A81" s="6"/>
      <c r="B81" s="6"/>
      <c r="C81" s="6"/>
      <c r="D81" s="6"/>
      <c r="E81" s="6"/>
      <c r="F81" s="6"/>
      <c r="G81" s="6"/>
      <c r="M81" s="69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2">
      <c r="A82" s="6"/>
      <c r="B82" s="6"/>
      <c r="C82" s="6"/>
      <c r="D82" s="6"/>
      <c r="E82" s="6"/>
      <c r="F82" s="6"/>
      <c r="G82" s="6"/>
      <c r="M82" s="69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2">
      <c r="A83" s="6"/>
      <c r="B83" s="6"/>
      <c r="C83" s="6"/>
      <c r="D83" s="6"/>
      <c r="E83" s="6"/>
      <c r="F83" s="6"/>
      <c r="G83" s="6"/>
      <c r="M83" s="69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2">
      <c r="A84" s="6"/>
      <c r="B84" s="6"/>
      <c r="C84" s="6"/>
      <c r="D84" s="6"/>
      <c r="E84" s="6"/>
      <c r="F84" s="6"/>
      <c r="G84" s="6"/>
      <c r="M84" s="69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2">
      <c r="A85" s="6"/>
      <c r="B85" s="6"/>
      <c r="C85" s="6"/>
      <c r="D85" s="6"/>
      <c r="E85" s="6"/>
      <c r="F85" s="6"/>
      <c r="G85" s="6"/>
      <c r="M85" s="69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2">
      <c r="A86" s="6"/>
      <c r="B86" s="6"/>
      <c r="C86" s="6"/>
      <c r="D86" s="6"/>
      <c r="E86" s="6"/>
      <c r="F86" s="6"/>
      <c r="G86" s="6"/>
      <c r="M86" s="69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2">
      <c r="A87" s="6"/>
      <c r="B87" s="6"/>
      <c r="C87" s="6"/>
      <c r="D87" s="6"/>
      <c r="E87" s="6"/>
      <c r="F87" s="6"/>
      <c r="G87" s="6"/>
      <c r="M87" s="69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2">
      <c r="A88" s="6"/>
      <c r="B88" s="6"/>
      <c r="C88" s="6"/>
      <c r="D88" s="6"/>
      <c r="E88" s="6"/>
      <c r="F88" s="6"/>
      <c r="G88" s="6"/>
      <c r="M88" s="69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2">
      <c r="A89" s="6"/>
      <c r="B89" s="6"/>
      <c r="C89" s="6"/>
      <c r="D89" s="6"/>
      <c r="E89" s="6"/>
      <c r="F89" s="6"/>
      <c r="G89" s="6"/>
      <c r="M89" s="69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2">
      <c r="A90" s="6"/>
      <c r="B90" s="6"/>
      <c r="C90" s="6"/>
      <c r="D90" s="6"/>
      <c r="E90" s="6"/>
      <c r="F90" s="6"/>
      <c r="G90" s="6"/>
      <c r="M90" s="69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2">
      <c r="A91" s="6"/>
      <c r="B91" s="6"/>
      <c r="C91" s="6"/>
      <c r="D91" s="6"/>
      <c r="E91" s="6"/>
      <c r="F91" s="6"/>
      <c r="G91" s="6"/>
      <c r="M91" s="69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2">
      <c r="A92" s="6"/>
      <c r="B92" s="6"/>
      <c r="C92" s="6"/>
      <c r="D92" s="6"/>
      <c r="E92" s="6"/>
      <c r="F92" s="6"/>
      <c r="G92" s="6"/>
      <c r="M92" s="69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2">
      <c r="A93" s="6"/>
      <c r="B93" s="6"/>
      <c r="C93" s="6"/>
      <c r="D93" s="6"/>
      <c r="E93" s="6"/>
      <c r="F93" s="6"/>
      <c r="G93" s="6"/>
      <c r="M93" s="69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2">
      <c r="A94" s="6"/>
      <c r="B94" s="6"/>
      <c r="C94" s="6"/>
      <c r="D94" s="6"/>
      <c r="E94" s="6"/>
      <c r="F94" s="6"/>
      <c r="G94" s="6"/>
      <c r="M94" s="69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2">
      <c r="A95" s="6"/>
      <c r="B95" s="6"/>
      <c r="C95" s="6"/>
      <c r="D95" s="6"/>
      <c r="E95" s="6"/>
      <c r="F95" s="6"/>
      <c r="G95" s="6"/>
      <c r="M95" s="69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2">
      <c r="A96" s="6"/>
      <c r="B96" s="6"/>
      <c r="C96" s="6"/>
      <c r="D96" s="6"/>
      <c r="E96" s="6"/>
      <c r="F96" s="6"/>
      <c r="G96" s="6"/>
      <c r="M96" s="69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2">
      <c r="A97" s="6"/>
      <c r="B97" s="6"/>
      <c r="C97" s="6"/>
      <c r="D97" s="6"/>
      <c r="E97" s="6"/>
      <c r="F97" s="6"/>
      <c r="G97" s="6"/>
      <c r="M97" s="69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2">
      <c r="A98" s="6"/>
      <c r="B98" s="6"/>
      <c r="C98" s="6"/>
      <c r="D98" s="6"/>
      <c r="E98" s="6"/>
      <c r="F98" s="6"/>
      <c r="G98" s="6"/>
      <c r="M98" s="69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2">
      <c r="A99" s="6"/>
      <c r="B99" s="6"/>
      <c r="C99" s="6"/>
      <c r="D99" s="6"/>
      <c r="E99" s="6"/>
      <c r="F99" s="6"/>
      <c r="G99" s="6"/>
      <c r="M99" s="69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2">
      <c r="A100" s="6"/>
      <c r="B100" s="6"/>
      <c r="C100" s="6"/>
      <c r="D100" s="6"/>
      <c r="E100" s="6"/>
      <c r="F100" s="6"/>
      <c r="G100" s="6"/>
      <c r="M100" s="69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2">
      <c r="A101" s="6"/>
      <c r="B101" s="6"/>
      <c r="C101" s="6"/>
      <c r="D101" s="6"/>
      <c r="E101" s="6"/>
      <c r="F101" s="6"/>
      <c r="G101" s="6"/>
      <c r="M101" s="69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2">
      <c r="A102" s="6"/>
      <c r="B102" s="6"/>
      <c r="C102" s="6"/>
      <c r="D102" s="6"/>
      <c r="E102" s="6"/>
      <c r="F102" s="6"/>
      <c r="G102" s="6"/>
      <c r="M102" s="69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2">
      <c r="A103" s="6"/>
      <c r="B103" s="6"/>
      <c r="C103" s="6"/>
      <c r="D103" s="6"/>
      <c r="E103" s="6"/>
      <c r="F103" s="6"/>
      <c r="G103" s="6"/>
      <c r="M103" s="69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2">
      <c r="A104" s="6"/>
      <c r="B104" s="6"/>
      <c r="C104" s="6"/>
      <c r="D104" s="6"/>
      <c r="E104" s="6"/>
      <c r="F104" s="6"/>
      <c r="G104" s="6"/>
      <c r="M104" s="69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2">
      <c r="A105" s="6"/>
      <c r="B105" s="6"/>
      <c r="C105" s="6"/>
      <c r="D105" s="6"/>
      <c r="E105" s="6"/>
      <c r="F105" s="6"/>
      <c r="G105" s="6"/>
      <c r="M105" s="69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2">
      <c r="A106" s="6"/>
      <c r="B106" s="6"/>
      <c r="C106" s="6"/>
      <c r="D106" s="6"/>
      <c r="E106" s="6"/>
      <c r="F106" s="6"/>
      <c r="G106" s="6"/>
      <c r="M106" s="69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2">
      <c r="A107" s="6"/>
      <c r="B107" s="6"/>
      <c r="C107" s="6"/>
      <c r="D107" s="6"/>
      <c r="E107" s="6"/>
      <c r="F107" s="6"/>
      <c r="G107" s="6"/>
      <c r="M107" s="69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2">
      <c r="A108" s="6"/>
      <c r="B108" s="6"/>
      <c r="C108" s="6"/>
      <c r="D108" s="6"/>
      <c r="E108" s="6"/>
      <c r="F108" s="6"/>
      <c r="G108" s="6"/>
      <c r="M108" s="69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2">
      <c r="A109" s="6"/>
      <c r="B109" s="6"/>
      <c r="C109" s="6"/>
      <c r="D109" s="6"/>
      <c r="E109" s="6"/>
      <c r="F109" s="6"/>
      <c r="G109" s="6"/>
      <c r="M109" s="69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2">
      <c r="A110" s="6"/>
      <c r="B110" s="6"/>
      <c r="C110" s="6"/>
      <c r="D110" s="6"/>
      <c r="E110" s="6"/>
      <c r="F110" s="6"/>
      <c r="G110" s="6"/>
      <c r="M110" s="69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2">
      <c r="A111" s="6"/>
      <c r="B111" s="6"/>
      <c r="C111" s="6"/>
      <c r="D111" s="6"/>
      <c r="E111" s="6"/>
      <c r="F111" s="6"/>
      <c r="G111" s="6"/>
      <c r="M111" s="69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2">
      <c r="A112" s="6"/>
      <c r="B112" s="6"/>
      <c r="C112" s="6"/>
      <c r="D112" s="6"/>
      <c r="E112" s="6"/>
      <c r="F112" s="6"/>
      <c r="G112" s="6"/>
      <c r="M112" s="69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2">
      <c r="A113" s="6"/>
      <c r="B113" s="6"/>
      <c r="C113" s="6"/>
      <c r="D113" s="6"/>
      <c r="E113" s="6"/>
      <c r="F113" s="6"/>
      <c r="G113" s="6"/>
      <c r="M113" s="69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2">
      <c r="A114" s="6"/>
      <c r="B114" s="6"/>
      <c r="C114" s="6"/>
      <c r="D114" s="6"/>
      <c r="E114" s="6"/>
      <c r="F114" s="6"/>
      <c r="G114" s="6"/>
      <c r="M114" s="69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2">
      <c r="A115" s="6"/>
      <c r="B115" s="6"/>
      <c r="C115" s="6"/>
      <c r="D115" s="6"/>
      <c r="E115" s="6"/>
      <c r="F115" s="6"/>
      <c r="G115" s="6"/>
      <c r="M115" s="69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2">
      <c r="A116" s="6"/>
      <c r="B116" s="6"/>
      <c r="C116" s="6"/>
      <c r="D116" s="6"/>
      <c r="E116" s="6"/>
      <c r="F116" s="6"/>
      <c r="G116" s="6"/>
      <c r="M116" s="69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2">
      <c r="A117" s="6"/>
      <c r="B117" s="6"/>
      <c r="C117" s="6"/>
      <c r="D117" s="6"/>
      <c r="E117" s="6"/>
      <c r="F117" s="6"/>
      <c r="G117" s="6"/>
      <c r="M117" s="69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2">
      <c r="A118" s="6"/>
      <c r="B118" s="6"/>
      <c r="C118" s="6"/>
      <c r="D118" s="6"/>
      <c r="E118" s="6"/>
      <c r="F118" s="6"/>
      <c r="G118" s="6"/>
      <c r="M118" s="69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2">
      <c r="A119" s="6"/>
      <c r="B119" s="6"/>
      <c r="C119" s="6"/>
      <c r="D119" s="6"/>
      <c r="E119" s="6"/>
      <c r="F119" s="6"/>
      <c r="G119" s="6"/>
      <c r="M119" s="69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2">
      <c r="A120" s="6"/>
      <c r="B120" s="6"/>
      <c r="C120" s="6"/>
      <c r="D120" s="6"/>
      <c r="E120" s="6"/>
      <c r="F120" s="6"/>
      <c r="G120" s="6"/>
      <c r="M120" s="69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2">
      <c r="A121" s="6"/>
      <c r="B121" s="6"/>
      <c r="C121" s="6"/>
      <c r="D121" s="6"/>
      <c r="E121" s="6"/>
      <c r="F121" s="6"/>
      <c r="G121" s="6"/>
      <c r="M121" s="69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2">
      <c r="A122" s="6"/>
      <c r="B122" s="6"/>
      <c r="C122" s="6"/>
      <c r="D122" s="6"/>
      <c r="E122" s="6"/>
      <c r="F122" s="6"/>
      <c r="G122" s="6"/>
      <c r="M122" s="69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2">
      <c r="A123" s="6"/>
      <c r="B123" s="6"/>
      <c r="C123" s="6"/>
      <c r="D123" s="6"/>
      <c r="E123" s="6"/>
      <c r="F123" s="6"/>
      <c r="G123" s="6"/>
      <c r="M123" s="69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2">
      <c r="A124" s="6"/>
      <c r="B124" s="6"/>
      <c r="C124" s="6"/>
      <c r="D124" s="6"/>
      <c r="E124" s="6"/>
      <c r="F124" s="6"/>
      <c r="G124" s="6"/>
      <c r="M124" s="69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2">
      <c r="A125" s="6"/>
      <c r="B125" s="6"/>
      <c r="C125" s="6"/>
      <c r="D125" s="6"/>
      <c r="E125" s="6"/>
      <c r="F125" s="6"/>
      <c r="G125" s="6"/>
      <c r="M125" s="69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2">
      <c r="A126" s="6"/>
      <c r="B126" s="6"/>
      <c r="C126" s="6"/>
      <c r="D126" s="6"/>
      <c r="E126" s="6"/>
      <c r="F126" s="6"/>
      <c r="G126" s="6"/>
      <c r="M126" s="69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2">
      <c r="A127" s="6"/>
      <c r="B127" s="6"/>
      <c r="C127" s="6"/>
      <c r="D127" s="6"/>
      <c r="E127" s="6"/>
      <c r="F127" s="6"/>
      <c r="G127" s="6"/>
      <c r="M127" s="69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2">
      <c r="A128" s="6"/>
      <c r="B128" s="6"/>
      <c r="C128" s="6"/>
      <c r="D128" s="6"/>
      <c r="E128" s="6"/>
      <c r="F128" s="6"/>
      <c r="G128" s="6"/>
      <c r="M128" s="69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2">
      <c r="A129" s="6"/>
      <c r="B129" s="6"/>
      <c r="C129" s="6"/>
      <c r="D129" s="6"/>
      <c r="E129" s="6"/>
      <c r="F129" s="6"/>
      <c r="G129" s="6"/>
      <c r="M129" s="69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2">
      <c r="A130" s="6"/>
      <c r="B130" s="6"/>
      <c r="C130" s="6"/>
      <c r="D130" s="6"/>
      <c r="E130" s="6"/>
      <c r="F130" s="6"/>
      <c r="G130" s="6"/>
      <c r="M130" s="69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2">
      <c r="A131" s="6"/>
      <c r="B131" s="6"/>
      <c r="C131" s="6"/>
      <c r="D131" s="6"/>
      <c r="E131" s="6"/>
      <c r="F131" s="6"/>
      <c r="G131" s="6"/>
      <c r="M131" s="69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2">
      <c r="A132" s="6"/>
      <c r="B132" s="6"/>
      <c r="C132" s="6"/>
      <c r="D132" s="6"/>
      <c r="E132" s="6"/>
      <c r="F132" s="6"/>
      <c r="G132" s="6"/>
      <c r="M132" s="69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2">
      <c r="A133" s="6"/>
      <c r="B133" s="6"/>
      <c r="C133" s="6"/>
      <c r="D133" s="6"/>
      <c r="E133" s="6"/>
      <c r="F133" s="6"/>
      <c r="G133" s="6"/>
      <c r="M133" s="69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2">
      <c r="A134" s="6"/>
      <c r="B134" s="6"/>
      <c r="C134" s="6"/>
      <c r="D134" s="6"/>
      <c r="E134" s="6"/>
      <c r="F134" s="6"/>
      <c r="G134" s="6"/>
      <c r="M134" s="69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2">
      <c r="A135" s="6"/>
      <c r="B135" s="6"/>
      <c r="C135" s="6"/>
      <c r="D135" s="6"/>
      <c r="E135" s="6"/>
      <c r="F135" s="6"/>
      <c r="G135" s="6"/>
      <c r="M135" s="69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2">
      <c r="A136" s="6"/>
      <c r="B136" s="6"/>
      <c r="C136" s="6"/>
      <c r="D136" s="6"/>
      <c r="E136" s="6"/>
      <c r="F136" s="6"/>
      <c r="G136" s="6"/>
      <c r="M136" s="69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2">
      <c r="A137" s="6"/>
      <c r="B137" s="6"/>
      <c r="C137" s="6"/>
      <c r="D137" s="6"/>
      <c r="E137" s="6"/>
      <c r="F137" s="6"/>
      <c r="G137" s="6"/>
      <c r="M137" s="69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2">
      <c r="A138" s="6"/>
      <c r="B138" s="6"/>
      <c r="C138" s="6"/>
      <c r="D138" s="6"/>
      <c r="E138" s="6"/>
      <c r="F138" s="6"/>
      <c r="G138" s="6"/>
      <c r="M138" s="69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2">
      <c r="A139" s="6"/>
      <c r="B139" s="6"/>
      <c r="C139" s="6"/>
      <c r="D139" s="6"/>
      <c r="E139" s="6"/>
      <c r="F139" s="6"/>
      <c r="G139" s="6"/>
      <c r="M139" s="69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2">
      <c r="A140" s="6"/>
      <c r="B140" s="6"/>
      <c r="C140" s="6"/>
      <c r="D140" s="6"/>
      <c r="E140" s="6"/>
      <c r="F140" s="6"/>
      <c r="G140" s="6"/>
      <c r="M140" s="69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2">
      <c r="A141" s="6"/>
      <c r="B141" s="6"/>
      <c r="C141" s="6"/>
      <c r="D141" s="6"/>
      <c r="E141" s="6"/>
      <c r="F141" s="6"/>
      <c r="G141" s="6"/>
      <c r="M141" s="69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2">
      <c r="A142" s="6"/>
      <c r="B142" s="6"/>
      <c r="C142" s="6"/>
      <c r="D142" s="6"/>
      <c r="E142" s="6"/>
      <c r="F142" s="6"/>
      <c r="G142" s="6"/>
      <c r="M142" s="69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2">
      <c r="A143" s="6"/>
      <c r="B143" s="6"/>
      <c r="C143" s="6"/>
      <c r="D143" s="6"/>
      <c r="E143" s="6"/>
      <c r="F143" s="6"/>
      <c r="G143" s="6"/>
      <c r="M143" s="69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2">
      <c r="A144" s="6"/>
      <c r="B144" s="6"/>
      <c r="C144" s="6"/>
      <c r="D144" s="6"/>
      <c r="E144" s="6"/>
      <c r="F144" s="6"/>
      <c r="G144" s="6"/>
      <c r="M144" s="69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2">
      <c r="A145" s="6"/>
      <c r="B145" s="6"/>
      <c r="C145" s="6"/>
      <c r="D145" s="6"/>
      <c r="E145" s="6"/>
      <c r="F145" s="6"/>
      <c r="G145" s="6"/>
      <c r="M145" s="69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2">
      <c r="A146" s="6"/>
      <c r="B146" s="6"/>
      <c r="C146" s="6"/>
      <c r="D146" s="6"/>
      <c r="E146" s="6"/>
      <c r="F146" s="6"/>
      <c r="G146" s="6"/>
      <c r="M146" s="69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2">
      <c r="A147" s="6"/>
      <c r="B147" s="6"/>
      <c r="C147" s="6"/>
      <c r="D147" s="6"/>
      <c r="E147" s="6"/>
      <c r="F147" s="6"/>
      <c r="G147" s="6"/>
      <c r="M147" s="69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2">
      <c r="A148" s="6"/>
      <c r="B148" s="6"/>
      <c r="C148" s="6"/>
      <c r="D148" s="6"/>
      <c r="E148" s="6"/>
      <c r="F148" s="6"/>
      <c r="G148" s="6"/>
      <c r="M148" s="69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2">
      <c r="A149" s="6"/>
      <c r="B149" s="6"/>
      <c r="C149" s="6"/>
      <c r="D149" s="6"/>
      <c r="E149" s="6"/>
      <c r="F149" s="6"/>
      <c r="G149" s="6"/>
      <c r="M149" s="69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2">
      <c r="A150" s="6"/>
      <c r="B150" s="6"/>
      <c r="C150" s="6"/>
      <c r="D150" s="6"/>
      <c r="E150" s="6"/>
      <c r="F150" s="6"/>
      <c r="G150" s="6"/>
      <c r="M150" s="69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2">
      <c r="A151" s="6"/>
      <c r="B151" s="6"/>
      <c r="C151" s="6"/>
      <c r="D151" s="6"/>
      <c r="E151" s="6"/>
      <c r="F151" s="6"/>
      <c r="G151" s="6"/>
      <c r="M151" s="69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2">
      <c r="A152" s="6"/>
      <c r="B152" s="6"/>
      <c r="C152" s="6"/>
      <c r="D152" s="6"/>
      <c r="E152" s="6"/>
      <c r="F152" s="6"/>
      <c r="G152" s="6"/>
      <c r="M152" s="69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2">
      <c r="A153" s="6"/>
      <c r="B153" s="6"/>
      <c r="C153" s="6"/>
      <c r="D153" s="6"/>
      <c r="E153" s="6"/>
      <c r="F153" s="6"/>
      <c r="G153" s="6"/>
      <c r="M153" s="69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2">
      <c r="A154" s="6"/>
      <c r="B154" s="6"/>
      <c r="C154" s="6"/>
      <c r="D154" s="6"/>
      <c r="E154" s="6"/>
      <c r="F154" s="6"/>
      <c r="G154" s="6"/>
      <c r="M154" s="69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2">
      <c r="A155" s="6"/>
      <c r="B155" s="6"/>
      <c r="C155" s="6"/>
      <c r="D155" s="6"/>
      <c r="E155" s="6"/>
      <c r="F155" s="6"/>
      <c r="G155" s="6"/>
      <c r="M155" s="69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2">
      <c r="A156" s="6"/>
      <c r="B156" s="6"/>
      <c r="C156" s="6"/>
      <c r="D156" s="6"/>
      <c r="E156" s="6"/>
      <c r="F156" s="6"/>
      <c r="G156" s="6"/>
      <c r="M156" s="69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2">
      <c r="A157" s="6"/>
      <c r="B157" s="6"/>
      <c r="C157" s="6"/>
      <c r="D157" s="6"/>
      <c r="E157" s="6"/>
      <c r="F157" s="6"/>
      <c r="G157" s="6"/>
      <c r="M157" s="69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2">
      <c r="A158" s="6"/>
      <c r="B158" s="6"/>
      <c r="C158" s="6"/>
      <c r="D158" s="6"/>
      <c r="E158" s="6"/>
      <c r="F158" s="6"/>
      <c r="G158" s="6"/>
      <c r="M158" s="69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2">
      <c r="A159" s="6"/>
      <c r="B159" s="6"/>
      <c r="C159" s="6"/>
      <c r="D159" s="6"/>
      <c r="E159" s="6"/>
      <c r="F159" s="6"/>
      <c r="G159" s="6"/>
      <c r="M159" s="69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2">
      <c r="A160" s="6"/>
      <c r="B160" s="6"/>
      <c r="C160" s="6"/>
      <c r="D160" s="6"/>
      <c r="E160" s="6"/>
      <c r="F160" s="6"/>
      <c r="G160" s="6"/>
      <c r="M160" s="69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2">
      <c r="A161" s="6"/>
      <c r="B161" s="6"/>
      <c r="C161" s="6"/>
      <c r="D161" s="6"/>
      <c r="E161" s="6"/>
      <c r="F161" s="6"/>
      <c r="G161" s="6"/>
      <c r="M161" s="69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2">
      <c r="A162" s="6"/>
      <c r="B162" s="6"/>
      <c r="C162" s="6"/>
      <c r="D162" s="6"/>
      <c r="E162" s="6"/>
      <c r="F162" s="6"/>
      <c r="G162" s="6"/>
      <c r="M162" s="69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2">
      <c r="A163" s="6"/>
      <c r="B163" s="6"/>
      <c r="C163" s="6"/>
      <c r="D163" s="6"/>
      <c r="E163" s="6"/>
      <c r="F163" s="6"/>
      <c r="G163" s="6"/>
      <c r="M163" s="69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2">
      <c r="A164" s="6"/>
      <c r="B164" s="6"/>
      <c r="C164" s="6"/>
      <c r="D164" s="6"/>
      <c r="E164" s="6"/>
      <c r="F164" s="6"/>
      <c r="G164" s="6"/>
      <c r="M164" s="69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2">
      <c r="A165" s="6"/>
      <c r="B165" s="6"/>
      <c r="C165" s="6"/>
      <c r="D165" s="6"/>
      <c r="E165" s="6"/>
      <c r="F165" s="6"/>
      <c r="G165" s="6"/>
      <c r="M165" s="69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2">
      <c r="A166" s="6"/>
      <c r="B166" s="6"/>
      <c r="C166" s="6"/>
      <c r="D166" s="6"/>
      <c r="E166" s="6"/>
      <c r="F166" s="6"/>
      <c r="G166" s="6"/>
      <c r="M166" s="69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2">
      <c r="A167" s="6"/>
      <c r="B167" s="6"/>
      <c r="C167" s="6"/>
      <c r="D167" s="6"/>
      <c r="E167" s="6"/>
      <c r="F167" s="6"/>
      <c r="G167" s="6"/>
      <c r="M167" s="69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2">
      <c r="A168" s="6"/>
      <c r="B168" s="6"/>
      <c r="C168" s="6"/>
      <c r="D168" s="6"/>
      <c r="E168" s="6"/>
      <c r="F168" s="6"/>
      <c r="G168" s="6"/>
      <c r="M168" s="69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2">
      <c r="A169" s="6"/>
      <c r="B169" s="6"/>
      <c r="C169" s="6"/>
      <c r="D169" s="6"/>
      <c r="E169" s="6"/>
      <c r="F169" s="6"/>
      <c r="G169" s="6"/>
      <c r="M169" s="69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2">
      <c r="A170" s="6"/>
      <c r="B170" s="6"/>
      <c r="C170" s="6"/>
      <c r="D170" s="6"/>
      <c r="E170" s="6"/>
      <c r="F170" s="6"/>
      <c r="G170" s="6"/>
      <c r="M170" s="69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2">
      <c r="A171" s="6"/>
      <c r="B171" s="6"/>
      <c r="C171" s="6"/>
      <c r="D171" s="6"/>
      <c r="E171" s="6"/>
      <c r="F171" s="6"/>
      <c r="G171" s="6"/>
      <c r="M171" s="69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2">
      <c r="A172" s="6"/>
      <c r="B172" s="6"/>
      <c r="C172" s="6"/>
      <c r="D172" s="6"/>
      <c r="E172" s="6"/>
      <c r="F172" s="6"/>
      <c r="G172" s="6"/>
      <c r="M172" s="69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2">
      <c r="A173" s="6"/>
      <c r="B173" s="6"/>
      <c r="C173" s="6"/>
      <c r="D173" s="6"/>
      <c r="E173" s="6"/>
      <c r="F173" s="6"/>
      <c r="G173" s="6"/>
      <c r="M173" s="69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2">
      <c r="A174" s="6"/>
      <c r="B174" s="6"/>
      <c r="C174" s="6"/>
      <c r="D174" s="6"/>
      <c r="E174" s="6"/>
      <c r="F174" s="6"/>
      <c r="G174" s="6"/>
      <c r="M174" s="69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2">
      <c r="A175" s="6"/>
      <c r="B175" s="6"/>
      <c r="C175" s="6"/>
      <c r="D175" s="6"/>
      <c r="E175" s="6"/>
      <c r="F175" s="6"/>
      <c r="G175" s="6"/>
      <c r="M175" s="69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2">
      <c r="A176" s="6"/>
      <c r="B176" s="6"/>
      <c r="C176" s="6"/>
      <c r="D176" s="6"/>
      <c r="E176" s="6"/>
      <c r="F176" s="6"/>
      <c r="G176" s="6"/>
      <c r="M176" s="69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2">
      <c r="A177" s="6"/>
      <c r="B177" s="6"/>
      <c r="C177" s="6"/>
      <c r="D177" s="6"/>
      <c r="E177" s="6"/>
      <c r="F177" s="6"/>
      <c r="G177" s="6"/>
      <c r="M177" s="69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2">
      <c r="A178" s="6"/>
      <c r="B178" s="6"/>
      <c r="C178" s="6"/>
      <c r="D178" s="6"/>
      <c r="E178" s="6"/>
      <c r="F178" s="6"/>
      <c r="G178" s="6"/>
      <c r="M178" s="69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2">
      <c r="A179" s="6"/>
      <c r="B179" s="6"/>
      <c r="C179" s="6"/>
      <c r="D179" s="6"/>
      <c r="E179" s="6"/>
      <c r="F179" s="6"/>
      <c r="G179" s="6"/>
      <c r="M179" s="69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2">
      <c r="A180" s="6"/>
      <c r="B180" s="6"/>
      <c r="C180" s="6"/>
      <c r="D180" s="6"/>
      <c r="E180" s="6"/>
      <c r="F180" s="6"/>
      <c r="G180" s="6"/>
      <c r="M180" s="69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2">
      <c r="A181" s="6"/>
      <c r="B181" s="6"/>
      <c r="C181" s="6"/>
      <c r="D181" s="6"/>
      <c r="E181" s="6"/>
      <c r="F181" s="6"/>
      <c r="G181" s="6"/>
      <c r="M181" s="69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2">
      <c r="A182" s="6"/>
      <c r="B182" s="6"/>
      <c r="C182" s="6"/>
      <c r="D182" s="6"/>
      <c r="E182" s="6"/>
      <c r="F182" s="6"/>
      <c r="G182" s="6"/>
      <c r="M182" s="69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2">
      <c r="A183" s="6"/>
      <c r="B183" s="6"/>
      <c r="C183" s="6"/>
      <c r="D183" s="6"/>
      <c r="E183" s="6"/>
      <c r="F183" s="6"/>
      <c r="G183" s="6"/>
      <c r="M183" s="69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2">
      <c r="A184" s="6"/>
      <c r="B184" s="6"/>
      <c r="C184" s="6"/>
      <c r="D184" s="6"/>
      <c r="E184" s="6"/>
      <c r="F184" s="6"/>
      <c r="G184" s="6"/>
      <c r="M184" s="69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2">
      <c r="A185" s="6"/>
      <c r="B185" s="6"/>
      <c r="C185" s="6"/>
      <c r="D185" s="6"/>
      <c r="E185" s="6"/>
      <c r="F185" s="6"/>
      <c r="G185" s="6"/>
      <c r="M185" s="69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2">
      <c r="A186" s="6"/>
      <c r="B186" s="6"/>
      <c r="C186" s="6"/>
      <c r="D186" s="6"/>
      <c r="E186" s="6"/>
      <c r="F186" s="6"/>
      <c r="G186" s="6"/>
      <c r="M186" s="69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2">
      <c r="A187" s="6"/>
      <c r="B187" s="6"/>
      <c r="C187" s="6"/>
      <c r="D187" s="6"/>
      <c r="E187" s="6"/>
      <c r="F187" s="6"/>
      <c r="G187" s="6"/>
      <c r="M187" s="69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2">
      <c r="A188" s="6"/>
      <c r="B188" s="6"/>
      <c r="C188" s="6"/>
      <c r="D188" s="6"/>
      <c r="E188" s="6"/>
      <c r="F188" s="6"/>
      <c r="G188" s="6"/>
      <c r="M188" s="69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2">
      <c r="A189" s="6"/>
      <c r="B189" s="6"/>
      <c r="C189" s="6"/>
      <c r="D189" s="6"/>
      <c r="E189" s="6"/>
      <c r="F189" s="6"/>
      <c r="G189" s="6"/>
      <c r="M189" s="69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2">
      <c r="A190" s="6"/>
      <c r="B190" s="6"/>
      <c r="C190" s="6"/>
      <c r="D190" s="6"/>
      <c r="E190" s="6"/>
      <c r="F190" s="6"/>
      <c r="G190" s="6"/>
      <c r="M190" s="69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2">
      <c r="A191" s="6"/>
      <c r="B191" s="6"/>
      <c r="C191" s="6"/>
      <c r="D191" s="6"/>
      <c r="E191" s="6"/>
      <c r="F191" s="6"/>
      <c r="G191" s="6"/>
      <c r="M191" s="69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2">
      <c r="A192" s="6"/>
      <c r="B192" s="6"/>
      <c r="C192" s="6"/>
      <c r="D192" s="6"/>
      <c r="E192" s="6"/>
      <c r="F192" s="6"/>
      <c r="G192" s="6"/>
      <c r="M192" s="69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2">
      <c r="A193" s="6"/>
      <c r="B193" s="6"/>
      <c r="C193" s="6"/>
      <c r="D193" s="6"/>
      <c r="E193" s="6"/>
      <c r="F193" s="6"/>
      <c r="G193" s="6"/>
      <c r="M193" s="69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2">
      <c r="A194" s="6"/>
      <c r="B194" s="6"/>
      <c r="C194" s="6"/>
      <c r="D194" s="6"/>
      <c r="E194" s="6"/>
      <c r="F194" s="6"/>
      <c r="G194" s="6"/>
      <c r="M194" s="69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2">
      <c r="A195" s="6"/>
      <c r="B195" s="6"/>
      <c r="C195" s="6"/>
      <c r="D195" s="6"/>
      <c r="E195" s="6"/>
      <c r="F195" s="6"/>
      <c r="G195" s="6"/>
      <c r="M195" s="69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2">
      <c r="A196" s="6"/>
      <c r="B196" s="6"/>
      <c r="C196" s="6"/>
      <c r="D196" s="6"/>
      <c r="E196" s="6"/>
      <c r="F196" s="6"/>
      <c r="G196" s="6"/>
      <c r="M196" s="69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2">
      <c r="A197" s="6"/>
      <c r="B197" s="6"/>
      <c r="C197" s="6"/>
      <c r="D197" s="6"/>
      <c r="E197" s="6"/>
      <c r="F197" s="6"/>
      <c r="G197" s="6"/>
      <c r="M197" s="69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2">
      <c r="A198" s="6"/>
      <c r="B198" s="6"/>
      <c r="C198" s="6"/>
      <c r="D198" s="6"/>
      <c r="E198" s="6"/>
      <c r="F198" s="6"/>
      <c r="G198" s="6"/>
      <c r="M198" s="69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2">
      <c r="A199" s="6"/>
      <c r="B199" s="6"/>
      <c r="C199" s="6"/>
      <c r="D199" s="6"/>
      <c r="E199" s="6"/>
      <c r="F199" s="6"/>
      <c r="G199" s="6"/>
      <c r="M199" s="69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2">
      <c r="A200" s="6"/>
      <c r="B200" s="6"/>
      <c r="C200" s="6"/>
      <c r="D200" s="6"/>
      <c r="E200" s="6"/>
      <c r="F200" s="6"/>
      <c r="G200" s="6"/>
      <c r="M200" s="69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2">
      <c r="A201" s="6"/>
      <c r="B201" s="6"/>
      <c r="C201" s="6"/>
      <c r="D201" s="6"/>
      <c r="E201" s="6"/>
      <c r="F201" s="6"/>
      <c r="G201" s="6"/>
      <c r="M201" s="69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2">
      <c r="A202" s="6"/>
      <c r="B202" s="6"/>
      <c r="C202" s="6"/>
      <c r="D202" s="6"/>
      <c r="E202" s="6"/>
      <c r="F202" s="6"/>
      <c r="G202" s="6"/>
      <c r="M202" s="69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2">
      <c r="A203" s="6"/>
      <c r="B203" s="6"/>
      <c r="C203" s="6"/>
      <c r="D203" s="6"/>
      <c r="E203" s="6"/>
      <c r="F203" s="6"/>
      <c r="G203" s="6"/>
      <c r="M203" s="69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2">
      <c r="A204" s="6"/>
      <c r="B204" s="6"/>
      <c r="C204" s="6"/>
      <c r="D204" s="6"/>
      <c r="E204" s="6"/>
      <c r="F204" s="6"/>
      <c r="G204" s="6"/>
      <c r="M204" s="69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2">
      <c r="A205" s="6"/>
      <c r="B205" s="6"/>
      <c r="C205" s="6"/>
      <c r="D205" s="6"/>
      <c r="E205" s="6"/>
      <c r="F205" s="6"/>
      <c r="G205" s="6"/>
      <c r="M205" s="69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2">
      <c r="A206" s="6"/>
      <c r="B206" s="6"/>
      <c r="C206" s="6"/>
      <c r="D206" s="6"/>
      <c r="E206" s="6"/>
      <c r="F206" s="6"/>
      <c r="G206" s="6"/>
      <c r="M206" s="69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2">
      <c r="A207" s="6"/>
      <c r="B207" s="6"/>
      <c r="C207" s="6"/>
      <c r="D207" s="6"/>
      <c r="E207" s="6"/>
      <c r="F207" s="6"/>
      <c r="G207" s="6"/>
      <c r="M207" s="69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2">
      <c r="A208" s="6"/>
      <c r="B208" s="6"/>
      <c r="C208" s="6"/>
      <c r="D208" s="6"/>
      <c r="E208" s="6"/>
      <c r="F208" s="6"/>
      <c r="G208" s="6"/>
      <c r="M208" s="69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2">
      <c r="A209" s="6"/>
      <c r="B209" s="6"/>
      <c r="C209" s="6"/>
      <c r="D209" s="6"/>
      <c r="E209" s="6"/>
      <c r="F209" s="6"/>
      <c r="G209" s="6"/>
      <c r="M209" s="69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2">
      <c r="A210" s="6"/>
      <c r="B210" s="6"/>
      <c r="C210" s="6"/>
      <c r="D210" s="6"/>
      <c r="E210" s="6"/>
      <c r="F210" s="6"/>
      <c r="G210" s="6"/>
      <c r="M210" s="69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2">
      <c r="A211" s="6"/>
      <c r="B211" s="6"/>
      <c r="C211" s="6"/>
      <c r="D211" s="6"/>
      <c r="E211" s="6"/>
      <c r="F211" s="6"/>
      <c r="G211" s="6"/>
      <c r="M211" s="69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2">
      <c r="A212" s="6"/>
      <c r="B212" s="6"/>
      <c r="C212" s="6"/>
      <c r="D212" s="6"/>
      <c r="E212" s="6"/>
      <c r="F212" s="6"/>
      <c r="G212" s="6"/>
      <c r="M212" s="69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2">
      <c r="A213" s="6"/>
      <c r="B213" s="6"/>
      <c r="C213" s="6"/>
      <c r="D213" s="6"/>
      <c r="E213" s="6"/>
      <c r="F213" s="6"/>
      <c r="G213" s="6"/>
      <c r="M213" s="69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2">
      <c r="A214" s="6"/>
      <c r="B214" s="6"/>
      <c r="C214" s="6"/>
      <c r="D214" s="6"/>
      <c r="E214" s="6"/>
      <c r="F214" s="6"/>
      <c r="G214" s="6"/>
      <c r="M214" s="69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2">
      <c r="A215" s="6"/>
      <c r="B215" s="6"/>
      <c r="C215" s="6"/>
      <c r="D215" s="6"/>
      <c r="E215" s="6"/>
      <c r="F215" s="6"/>
      <c r="G215" s="6"/>
      <c r="M215" s="69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2">
      <c r="A216" s="6"/>
      <c r="B216" s="6"/>
      <c r="C216" s="6"/>
      <c r="D216" s="6"/>
      <c r="E216" s="6"/>
      <c r="F216" s="6"/>
      <c r="G216" s="6"/>
      <c r="M216" s="69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2">
      <c r="A217" s="6"/>
      <c r="B217" s="6"/>
      <c r="C217" s="6"/>
      <c r="D217" s="6"/>
      <c r="E217" s="6"/>
      <c r="F217" s="6"/>
      <c r="G217" s="6"/>
      <c r="M217" s="69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2">
      <c r="A218" s="6"/>
      <c r="B218" s="6"/>
      <c r="C218" s="6"/>
      <c r="D218" s="6"/>
      <c r="E218" s="6"/>
      <c r="F218" s="6"/>
      <c r="G218" s="6"/>
      <c r="M218" s="69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2">
      <c r="A219" s="6"/>
      <c r="B219" s="6"/>
      <c r="C219" s="6"/>
      <c r="D219" s="6"/>
      <c r="E219" s="6"/>
      <c r="F219" s="6"/>
      <c r="G219" s="6"/>
      <c r="M219" s="69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2">
      <c r="A220" s="6"/>
      <c r="B220" s="6"/>
      <c r="C220" s="6"/>
      <c r="D220" s="6"/>
      <c r="E220" s="6"/>
      <c r="F220" s="6"/>
      <c r="G220" s="6"/>
      <c r="M220" s="69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2">
      <c r="A221" s="6"/>
      <c r="B221" s="6"/>
      <c r="C221" s="6"/>
      <c r="D221" s="6"/>
      <c r="E221" s="6"/>
      <c r="F221" s="6"/>
      <c r="G221" s="6"/>
      <c r="M221" s="69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2">
      <c r="A222" s="6"/>
      <c r="B222" s="6"/>
      <c r="C222" s="6"/>
      <c r="D222" s="6"/>
      <c r="E222" s="6"/>
      <c r="F222" s="6"/>
      <c r="G222" s="6"/>
      <c r="M222" s="69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2">
      <c r="A223" s="6"/>
      <c r="B223" s="6"/>
      <c r="C223" s="6"/>
      <c r="D223" s="6"/>
      <c r="E223" s="6"/>
      <c r="F223" s="6"/>
      <c r="G223" s="6"/>
      <c r="M223" s="69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2">
      <c r="A224" s="6"/>
      <c r="B224" s="6"/>
      <c r="C224" s="6"/>
      <c r="D224" s="6"/>
      <c r="E224" s="6"/>
      <c r="F224" s="6"/>
      <c r="G224" s="6"/>
      <c r="M224" s="69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2">
      <c r="A225" s="6"/>
      <c r="B225" s="6"/>
      <c r="C225" s="6"/>
      <c r="D225" s="6"/>
      <c r="E225" s="6"/>
      <c r="F225" s="6"/>
      <c r="G225" s="6"/>
      <c r="M225" s="69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2">
      <c r="A226" s="6"/>
      <c r="B226" s="6"/>
      <c r="C226" s="6"/>
      <c r="D226" s="6"/>
      <c r="E226" s="6"/>
      <c r="F226" s="6"/>
      <c r="G226" s="6"/>
      <c r="M226" s="69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2">
      <c r="A227" s="6"/>
      <c r="B227" s="6"/>
      <c r="C227" s="6"/>
      <c r="D227" s="6"/>
      <c r="E227" s="6"/>
      <c r="F227" s="6"/>
      <c r="G227" s="6"/>
      <c r="M227" s="69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2">
      <c r="A228" s="6"/>
      <c r="B228" s="6"/>
      <c r="C228" s="6"/>
      <c r="D228" s="6"/>
      <c r="E228" s="6"/>
      <c r="F228" s="6"/>
      <c r="G228" s="6"/>
      <c r="M228" s="69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2">
      <c r="A229" s="6"/>
      <c r="B229" s="6"/>
      <c r="C229" s="6"/>
      <c r="D229" s="6"/>
      <c r="E229" s="6"/>
      <c r="F229" s="6"/>
      <c r="G229" s="6"/>
      <c r="M229" s="69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2">
      <c r="A230" s="6"/>
      <c r="B230" s="6"/>
      <c r="C230" s="6"/>
      <c r="D230" s="6"/>
      <c r="E230" s="6"/>
      <c r="F230" s="6"/>
      <c r="G230" s="6"/>
      <c r="M230" s="69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2">
      <c r="A231" s="6"/>
      <c r="B231" s="6"/>
      <c r="C231" s="6"/>
      <c r="D231" s="6"/>
      <c r="E231" s="6"/>
      <c r="F231" s="6"/>
      <c r="G231" s="6"/>
      <c r="M231" s="69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2">
      <c r="A232" s="6"/>
      <c r="B232" s="6"/>
      <c r="C232" s="6"/>
      <c r="D232" s="6"/>
      <c r="E232" s="6"/>
      <c r="F232" s="6"/>
      <c r="G232" s="6"/>
      <c r="M232" s="69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2">
      <c r="A233" s="6"/>
      <c r="B233" s="6"/>
      <c r="C233" s="6"/>
      <c r="D233" s="6"/>
      <c r="E233" s="6"/>
      <c r="F233" s="6"/>
      <c r="G233" s="6"/>
      <c r="M233" s="69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2">
      <c r="A234" s="6"/>
      <c r="B234" s="6"/>
      <c r="C234" s="6"/>
      <c r="D234" s="6"/>
      <c r="E234" s="6"/>
      <c r="F234" s="6"/>
      <c r="G234" s="6"/>
      <c r="M234" s="69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2">
      <c r="A235" s="6"/>
      <c r="B235" s="6"/>
      <c r="C235" s="6"/>
      <c r="D235" s="6"/>
      <c r="E235" s="6"/>
      <c r="F235" s="6"/>
      <c r="G235" s="6"/>
      <c r="M235" s="69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2">
      <c r="A236" s="6"/>
      <c r="B236" s="6"/>
      <c r="C236" s="6"/>
      <c r="D236" s="6"/>
      <c r="E236" s="6"/>
      <c r="F236" s="6"/>
      <c r="G236" s="6"/>
      <c r="M236" s="69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2">
      <c r="A237" s="6"/>
      <c r="B237" s="6"/>
      <c r="C237" s="6"/>
      <c r="D237" s="6"/>
      <c r="E237" s="6"/>
      <c r="F237" s="6"/>
      <c r="G237" s="6"/>
      <c r="M237" s="69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2">
      <c r="A238" s="6"/>
      <c r="B238" s="6"/>
      <c r="C238" s="6"/>
      <c r="D238" s="6"/>
      <c r="E238" s="6"/>
      <c r="F238" s="6"/>
      <c r="G238" s="6"/>
      <c r="M238" s="69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2">
      <c r="A239" s="6"/>
      <c r="B239" s="6"/>
      <c r="C239" s="6"/>
      <c r="D239" s="6"/>
      <c r="E239" s="6"/>
      <c r="F239" s="6"/>
      <c r="G239" s="6"/>
      <c r="M239" s="69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2">
      <c r="A240" s="6"/>
      <c r="B240" s="6"/>
      <c r="C240" s="6"/>
      <c r="D240" s="6"/>
      <c r="E240" s="6"/>
      <c r="F240" s="6"/>
      <c r="G240" s="6"/>
      <c r="M240" s="69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2">
      <c r="A241" s="6"/>
      <c r="B241" s="6"/>
      <c r="C241" s="6"/>
      <c r="D241" s="6"/>
      <c r="E241" s="6"/>
      <c r="F241" s="6"/>
      <c r="G241" s="6"/>
      <c r="M241" s="69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2">
      <c r="A242" s="6"/>
      <c r="B242" s="6"/>
      <c r="C242" s="6"/>
      <c r="D242" s="6"/>
      <c r="E242" s="6"/>
      <c r="F242" s="6"/>
      <c r="G242" s="6"/>
      <c r="M242" s="69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2">
      <c r="A243" s="6"/>
      <c r="B243" s="6"/>
      <c r="C243" s="6"/>
      <c r="D243" s="6"/>
      <c r="E243" s="6"/>
      <c r="F243" s="6"/>
      <c r="G243" s="6"/>
      <c r="M243" s="69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2">
      <c r="A244" s="6"/>
      <c r="B244" s="6"/>
      <c r="C244" s="6"/>
      <c r="D244" s="6"/>
      <c r="E244" s="6"/>
      <c r="F244" s="6"/>
      <c r="G244" s="6"/>
      <c r="M244" s="69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2">
      <c r="A245" s="6"/>
      <c r="B245" s="6"/>
      <c r="C245" s="6"/>
      <c r="D245" s="6"/>
      <c r="E245" s="6"/>
      <c r="F245" s="6"/>
      <c r="G245" s="6"/>
      <c r="M245" s="69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2">
      <c r="A246" s="6"/>
      <c r="B246" s="6"/>
      <c r="C246" s="6"/>
      <c r="D246" s="6"/>
      <c r="E246" s="6"/>
      <c r="F246" s="6"/>
      <c r="G246" s="6"/>
      <c r="M246" s="69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2">
      <c r="A247" s="6"/>
      <c r="B247" s="6"/>
      <c r="C247" s="6"/>
      <c r="D247" s="6"/>
      <c r="E247" s="6"/>
      <c r="F247" s="6"/>
      <c r="G247" s="6"/>
      <c r="M247" s="69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2">
      <c r="A248" s="6"/>
      <c r="B248" s="6"/>
      <c r="C248" s="6"/>
      <c r="D248" s="6"/>
      <c r="E248" s="6"/>
      <c r="F248" s="6"/>
      <c r="G248" s="6"/>
      <c r="M248" s="69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2">
      <c r="A249" s="6"/>
      <c r="B249" s="6"/>
      <c r="C249" s="6"/>
      <c r="D249" s="6"/>
      <c r="E249" s="6"/>
      <c r="F249" s="6"/>
      <c r="G249" s="6"/>
      <c r="M249" s="69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2">
      <c r="A250" s="6"/>
      <c r="B250" s="6"/>
      <c r="C250" s="6"/>
      <c r="D250" s="6"/>
      <c r="E250" s="6"/>
      <c r="F250" s="6"/>
      <c r="G250" s="6"/>
      <c r="M250" s="69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2">
      <c r="A251" s="6"/>
      <c r="B251" s="6"/>
      <c r="C251" s="6"/>
      <c r="D251" s="6"/>
      <c r="E251" s="6"/>
      <c r="F251" s="6"/>
      <c r="G251" s="6"/>
      <c r="M251" s="69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2">
      <c r="A252" s="6"/>
      <c r="B252" s="6"/>
      <c r="C252" s="6"/>
      <c r="D252" s="6"/>
      <c r="E252" s="6"/>
      <c r="F252" s="6"/>
      <c r="G252" s="6"/>
      <c r="M252" s="69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2">
      <c r="A253" s="6"/>
      <c r="B253" s="6"/>
      <c r="C253" s="6"/>
      <c r="D253" s="6"/>
      <c r="E253" s="6"/>
      <c r="F253" s="6"/>
      <c r="G253" s="6"/>
      <c r="M253" s="69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2">
      <c r="A254" s="6"/>
      <c r="B254" s="6"/>
      <c r="C254" s="6"/>
      <c r="D254" s="6"/>
      <c r="E254" s="6"/>
      <c r="F254" s="6"/>
      <c r="G254" s="6"/>
      <c r="M254" s="69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2">
      <c r="A255" s="6"/>
      <c r="B255" s="6"/>
      <c r="C255" s="6"/>
      <c r="D255" s="6"/>
      <c r="E255" s="6"/>
      <c r="F255" s="6"/>
      <c r="G255" s="6"/>
      <c r="M255" s="69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2">
      <c r="A256" s="6"/>
      <c r="B256" s="6"/>
      <c r="C256" s="6"/>
      <c r="D256" s="6"/>
      <c r="E256" s="6"/>
      <c r="F256" s="6"/>
      <c r="G256" s="6"/>
      <c r="M256" s="69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2">
      <c r="A257" s="6"/>
      <c r="B257" s="6"/>
      <c r="C257" s="6"/>
      <c r="D257" s="6"/>
      <c r="E257" s="6"/>
      <c r="F257" s="6"/>
      <c r="G257" s="6"/>
      <c r="M257" s="69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2">
      <c r="A258" s="6"/>
      <c r="B258" s="6"/>
      <c r="C258" s="6"/>
      <c r="D258" s="6"/>
      <c r="E258" s="6"/>
      <c r="F258" s="6"/>
      <c r="G258" s="6"/>
      <c r="M258" s="69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2">
      <c r="A259" s="6"/>
      <c r="B259" s="6"/>
      <c r="C259" s="6"/>
      <c r="D259" s="6"/>
      <c r="E259" s="6"/>
      <c r="F259" s="6"/>
      <c r="G259" s="6"/>
      <c r="M259" s="69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2">
      <c r="A260" s="6"/>
      <c r="B260" s="6"/>
      <c r="C260" s="6"/>
      <c r="D260" s="6"/>
      <c r="E260" s="6"/>
      <c r="F260" s="6"/>
      <c r="G260" s="6"/>
      <c r="M260" s="69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2">
      <c r="A261" s="6"/>
      <c r="B261" s="6"/>
      <c r="C261" s="6"/>
      <c r="D261" s="6"/>
      <c r="E261" s="6"/>
      <c r="F261" s="6"/>
      <c r="G261" s="6"/>
      <c r="M261" s="69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2">
      <c r="A262" s="6"/>
      <c r="B262" s="6"/>
      <c r="C262" s="6"/>
      <c r="D262" s="6"/>
      <c r="E262" s="6"/>
      <c r="F262" s="6"/>
      <c r="G262" s="6"/>
      <c r="M262" s="69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2">
      <c r="A263" s="6"/>
      <c r="B263" s="6"/>
      <c r="C263" s="6"/>
      <c r="D263" s="6"/>
      <c r="E263" s="6"/>
      <c r="F263" s="6"/>
      <c r="G263" s="6"/>
      <c r="M263" s="69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2">
      <c r="A264" s="6"/>
      <c r="B264" s="6"/>
      <c r="C264" s="6"/>
      <c r="D264" s="6"/>
      <c r="E264" s="6"/>
      <c r="F264" s="6"/>
      <c r="G264" s="6"/>
      <c r="M264" s="69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2">
      <c r="A265" s="6"/>
      <c r="B265" s="6"/>
      <c r="C265" s="6"/>
      <c r="D265" s="6"/>
      <c r="E265" s="6"/>
      <c r="F265" s="6"/>
      <c r="G265" s="6"/>
      <c r="M265" s="69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2">
      <c r="A266" s="6"/>
      <c r="B266" s="6"/>
      <c r="C266" s="6"/>
      <c r="D266" s="6"/>
      <c r="E266" s="6"/>
      <c r="F266" s="6"/>
      <c r="G266" s="6"/>
      <c r="M266" s="69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2">
      <c r="A267" s="6"/>
      <c r="B267" s="6"/>
      <c r="C267" s="6"/>
      <c r="D267" s="6"/>
      <c r="E267" s="6"/>
      <c r="F267" s="6"/>
      <c r="G267" s="6"/>
      <c r="M267" s="69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2">
      <c r="A268" s="6"/>
      <c r="B268" s="6"/>
      <c r="C268" s="6"/>
      <c r="D268" s="6"/>
      <c r="E268" s="6"/>
      <c r="F268" s="6"/>
      <c r="G268" s="6"/>
      <c r="M268" s="69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2">
      <c r="A269" s="6"/>
      <c r="B269" s="6"/>
      <c r="C269" s="6"/>
      <c r="D269" s="6"/>
      <c r="E269" s="6"/>
      <c r="F269" s="6"/>
      <c r="G269" s="6"/>
      <c r="M269" s="69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2">
      <c r="A270" s="6"/>
      <c r="B270" s="6"/>
      <c r="C270" s="6"/>
      <c r="D270" s="6"/>
      <c r="E270" s="6"/>
      <c r="F270" s="6"/>
      <c r="G270" s="6"/>
      <c r="M270" s="69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2">
      <c r="A271" s="6"/>
      <c r="B271" s="6"/>
      <c r="C271" s="6"/>
      <c r="D271" s="6"/>
      <c r="E271" s="6"/>
      <c r="F271" s="6"/>
      <c r="G271" s="6"/>
      <c r="M271" s="69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2">
      <c r="A272" s="6"/>
      <c r="B272" s="6"/>
      <c r="C272" s="6"/>
      <c r="D272" s="6"/>
      <c r="E272" s="6"/>
      <c r="F272" s="6"/>
      <c r="G272" s="6"/>
      <c r="M272" s="69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2">
      <c r="A273" s="6"/>
      <c r="B273" s="6"/>
      <c r="C273" s="6"/>
      <c r="D273" s="6"/>
      <c r="E273" s="6"/>
      <c r="F273" s="6"/>
      <c r="G273" s="6"/>
      <c r="M273" s="69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2">
      <c r="A274" s="6"/>
      <c r="B274" s="6"/>
      <c r="C274" s="6"/>
      <c r="D274" s="6"/>
      <c r="E274" s="6"/>
      <c r="F274" s="6"/>
      <c r="G274" s="6"/>
      <c r="M274" s="69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2">
      <c r="A275" s="6"/>
      <c r="B275" s="6"/>
      <c r="C275" s="6"/>
      <c r="D275" s="6"/>
      <c r="E275" s="6"/>
      <c r="F275" s="6"/>
      <c r="G275" s="6"/>
      <c r="M275" s="69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2">
      <c r="A276" s="6"/>
      <c r="B276" s="6"/>
      <c r="C276" s="6"/>
      <c r="D276" s="6"/>
      <c r="E276" s="6"/>
      <c r="F276" s="6"/>
      <c r="G276" s="6"/>
      <c r="M276" s="69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2">
      <c r="A277" s="6"/>
      <c r="B277" s="6"/>
      <c r="C277" s="6"/>
      <c r="D277" s="6"/>
      <c r="E277" s="6"/>
      <c r="F277" s="6"/>
      <c r="G277" s="6"/>
      <c r="M277" s="69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2">
      <c r="A278" s="6"/>
      <c r="B278" s="6"/>
      <c r="C278" s="6"/>
      <c r="D278" s="6"/>
      <c r="E278" s="6"/>
      <c r="F278" s="6"/>
      <c r="G278" s="6"/>
      <c r="M278" s="69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2">
      <c r="A279" s="6"/>
      <c r="B279" s="6"/>
      <c r="C279" s="6"/>
      <c r="D279" s="6"/>
      <c r="E279" s="6"/>
      <c r="F279" s="6"/>
      <c r="G279" s="6"/>
      <c r="M279" s="69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2">
      <c r="A280" s="6"/>
      <c r="B280" s="6"/>
      <c r="C280" s="6"/>
      <c r="D280" s="6"/>
      <c r="E280" s="6"/>
      <c r="F280" s="6"/>
      <c r="G280" s="6"/>
      <c r="M280" s="69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2">
      <c r="A281" s="6"/>
      <c r="B281" s="6"/>
      <c r="C281" s="6"/>
      <c r="D281" s="6"/>
      <c r="E281" s="6"/>
      <c r="F281" s="6"/>
      <c r="G281" s="6"/>
      <c r="M281" s="69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2">
      <c r="A282" s="6"/>
      <c r="B282" s="6"/>
      <c r="C282" s="6"/>
      <c r="D282" s="6"/>
      <c r="E282" s="6"/>
      <c r="F282" s="6"/>
      <c r="G282" s="6"/>
      <c r="M282" s="69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2">
      <c r="A283" s="6"/>
      <c r="B283" s="6"/>
      <c r="C283" s="6"/>
      <c r="D283" s="6"/>
      <c r="E283" s="6"/>
      <c r="F283" s="6"/>
      <c r="G283" s="6"/>
      <c r="M283" s="69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2">
      <c r="A284" s="6"/>
      <c r="B284" s="6"/>
      <c r="C284" s="6"/>
      <c r="D284" s="6"/>
      <c r="E284" s="6"/>
      <c r="F284" s="6"/>
      <c r="G284" s="6"/>
      <c r="M284" s="69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2">
      <c r="A285" s="6"/>
      <c r="B285" s="6"/>
      <c r="C285" s="6"/>
      <c r="D285" s="6"/>
      <c r="E285" s="6"/>
      <c r="F285" s="6"/>
      <c r="G285" s="6"/>
      <c r="M285" s="69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2">
      <c r="A286" s="6"/>
      <c r="B286" s="6"/>
      <c r="C286" s="6"/>
      <c r="D286" s="6"/>
      <c r="E286" s="6"/>
      <c r="F286" s="6"/>
      <c r="G286" s="6"/>
      <c r="M286" s="69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2">
      <c r="A287" s="6"/>
      <c r="B287" s="6"/>
      <c r="C287" s="6"/>
      <c r="D287" s="6"/>
      <c r="E287" s="6"/>
      <c r="F287" s="6"/>
      <c r="G287" s="6"/>
      <c r="M287" s="69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2">
      <c r="A288" s="6"/>
      <c r="B288" s="6"/>
      <c r="C288" s="6"/>
      <c r="D288" s="6"/>
      <c r="E288" s="6"/>
      <c r="F288" s="6"/>
      <c r="G288" s="6"/>
      <c r="M288" s="69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2">
      <c r="A289" s="6"/>
      <c r="B289" s="6"/>
      <c r="C289" s="6"/>
      <c r="D289" s="6"/>
      <c r="E289" s="6"/>
      <c r="F289" s="6"/>
      <c r="G289" s="6"/>
      <c r="M289" s="69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2">
      <c r="A290" s="6"/>
      <c r="B290" s="6"/>
      <c r="C290" s="6"/>
      <c r="D290" s="6"/>
      <c r="E290" s="6"/>
      <c r="F290" s="6"/>
      <c r="G290" s="6"/>
      <c r="M290" s="69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2">
      <c r="A291" s="6"/>
      <c r="B291" s="6"/>
      <c r="C291" s="6"/>
      <c r="D291" s="6"/>
      <c r="E291" s="6"/>
      <c r="F291" s="6"/>
      <c r="G291" s="6"/>
      <c r="M291" s="69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2">
      <c r="A292" s="6"/>
      <c r="B292" s="6"/>
      <c r="C292" s="6"/>
      <c r="D292" s="6"/>
      <c r="E292" s="6"/>
      <c r="F292" s="6"/>
      <c r="G292" s="6"/>
      <c r="M292" s="69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2">
      <c r="A293" s="6"/>
      <c r="B293" s="6"/>
      <c r="C293" s="6"/>
      <c r="D293" s="6"/>
      <c r="E293" s="6"/>
      <c r="F293" s="6"/>
      <c r="G293" s="6"/>
      <c r="M293" s="69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2">
      <c r="A294" s="6"/>
      <c r="B294" s="6"/>
      <c r="C294" s="6"/>
      <c r="D294" s="6"/>
      <c r="E294" s="6"/>
      <c r="F294" s="6"/>
      <c r="G294" s="6"/>
      <c r="M294" s="69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2">
      <c r="A295" s="6"/>
      <c r="B295" s="6"/>
      <c r="C295" s="6"/>
      <c r="D295" s="6"/>
      <c r="E295" s="6"/>
      <c r="F295" s="6"/>
      <c r="G295" s="6"/>
      <c r="M295" s="69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2">
      <c r="A296" s="6"/>
      <c r="B296" s="6"/>
      <c r="C296" s="6"/>
      <c r="D296" s="6"/>
      <c r="E296" s="6"/>
      <c r="F296" s="6"/>
      <c r="G296" s="6"/>
      <c r="M296" s="69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2">
      <c r="A297" s="6"/>
      <c r="B297" s="6"/>
      <c r="C297" s="6"/>
      <c r="D297" s="6"/>
      <c r="E297" s="6"/>
      <c r="F297" s="6"/>
      <c r="G297" s="6"/>
      <c r="M297" s="69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2">
      <c r="A298" s="6"/>
      <c r="B298" s="6"/>
      <c r="C298" s="6"/>
      <c r="D298" s="6"/>
      <c r="E298" s="6"/>
      <c r="F298" s="6"/>
      <c r="G298" s="6"/>
      <c r="M298" s="69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2">
      <c r="A299" s="6"/>
      <c r="B299" s="6"/>
      <c r="C299" s="6"/>
      <c r="D299" s="6"/>
      <c r="E299" s="6"/>
      <c r="F299" s="6"/>
      <c r="G299" s="6"/>
      <c r="M299" s="69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2">
      <c r="A300" s="6"/>
      <c r="B300" s="6"/>
      <c r="C300" s="6"/>
      <c r="D300" s="6"/>
      <c r="E300" s="6"/>
      <c r="F300" s="6"/>
      <c r="G300" s="6"/>
      <c r="M300" s="69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2">
      <c r="A301" s="6"/>
      <c r="B301" s="6"/>
      <c r="C301" s="6"/>
      <c r="D301" s="6"/>
      <c r="E301" s="6"/>
      <c r="F301" s="6"/>
      <c r="G301" s="6"/>
      <c r="M301" s="69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2">
      <c r="A302" s="6"/>
      <c r="B302" s="6"/>
      <c r="C302" s="6"/>
      <c r="D302" s="6"/>
      <c r="E302" s="6"/>
      <c r="F302" s="6"/>
      <c r="G302" s="6"/>
      <c r="M302" s="69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2">
      <c r="A303" s="6"/>
      <c r="B303" s="6"/>
      <c r="C303" s="6"/>
      <c r="D303" s="6"/>
      <c r="E303" s="6"/>
      <c r="F303" s="6"/>
      <c r="G303" s="6"/>
      <c r="M303" s="69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2">
      <c r="A304" s="6"/>
      <c r="B304" s="6"/>
      <c r="C304" s="6"/>
      <c r="D304" s="6"/>
      <c r="E304" s="6"/>
      <c r="F304" s="6"/>
      <c r="G304" s="6"/>
      <c r="M304" s="69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2">
      <c r="A305" s="6"/>
      <c r="B305" s="6"/>
      <c r="C305" s="6"/>
      <c r="D305" s="6"/>
      <c r="E305" s="6"/>
      <c r="F305" s="6"/>
      <c r="G305" s="6"/>
      <c r="M305" s="69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2">
      <c r="A306" s="6"/>
      <c r="B306" s="6"/>
      <c r="C306" s="6"/>
      <c r="D306" s="6"/>
      <c r="E306" s="6"/>
      <c r="F306" s="6"/>
      <c r="G306" s="6"/>
      <c r="M306" s="69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2">
      <c r="A307" s="6"/>
      <c r="B307" s="6"/>
      <c r="C307" s="6"/>
      <c r="D307" s="6"/>
      <c r="E307" s="6"/>
      <c r="F307" s="6"/>
      <c r="G307" s="6"/>
      <c r="M307" s="69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2">
      <c r="A308" s="6"/>
      <c r="B308" s="6"/>
      <c r="C308" s="6"/>
      <c r="D308" s="6"/>
      <c r="E308" s="6"/>
      <c r="F308" s="6"/>
      <c r="G308" s="6"/>
      <c r="M308" s="69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2">
      <c r="A309" s="6"/>
      <c r="B309" s="6"/>
      <c r="C309" s="6"/>
      <c r="D309" s="6"/>
      <c r="E309" s="6"/>
      <c r="F309" s="6"/>
      <c r="G309" s="6"/>
      <c r="M309" s="69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2">
      <c r="A310" s="6"/>
      <c r="B310" s="6"/>
      <c r="C310" s="6"/>
      <c r="D310" s="6"/>
      <c r="E310" s="6"/>
      <c r="F310" s="6"/>
      <c r="G310" s="6"/>
      <c r="M310" s="69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2">
      <c r="A311" s="6"/>
      <c r="B311" s="6"/>
      <c r="C311" s="6"/>
      <c r="D311" s="6"/>
      <c r="E311" s="6"/>
      <c r="F311" s="6"/>
      <c r="G311" s="6"/>
      <c r="M311" s="69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2">
      <c r="A312" s="6"/>
      <c r="B312" s="6"/>
      <c r="C312" s="6"/>
      <c r="D312" s="6"/>
      <c r="E312" s="6"/>
      <c r="F312" s="6"/>
      <c r="G312" s="6"/>
      <c r="M312" s="69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2">
      <c r="A313" s="6"/>
      <c r="B313" s="6"/>
      <c r="C313" s="6"/>
      <c r="D313" s="6"/>
      <c r="E313" s="6"/>
      <c r="F313" s="6"/>
      <c r="G313" s="6"/>
      <c r="M313" s="69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2">
      <c r="A314" s="6"/>
      <c r="B314" s="6"/>
      <c r="C314" s="6"/>
      <c r="D314" s="6"/>
      <c r="E314" s="6"/>
      <c r="F314" s="6"/>
      <c r="G314" s="6"/>
      <c r="M314" s="69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2">
      <c r="A315" s="6"/>
      <c r="B315" s="6"/>
      <c r="C315" s="6"/>
      <c r="D315" s="6"/>
      <c r="E315" s="6"/>
      <c r="F315" s="6"/>
      <c r="G315" s="6"/>
      <c r="M315" s="69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2">
      <c r="A316" s="6"/>
      <c r="B316" s="6"/>
      <c r="C316" s="6"/>
      <c r="D316" s="6"/>
      <c r="E316" s="6"/>
      <c r="F316" s="6"/>
      <c r="G316" s="6"/>
      <c r="M316" s="69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2">
      <c r="A317" s="6"/>
      <c r="B317" s="6"/>
      <c r="C317" s="6"/>
      <c r="D317" s="6"/>
      <c r="E317" s="6"/>
      <c r="F317" s="6"/>
      <c r="G317" s="6"/>
      <c r="M317" s="69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2">
      <c r="A318" s="6"/>
      <c r="B318" s="6"/>
      <c r="C318" s="6"/>
      <c r="D318" s="6"/>
      <c r="E318" s="6"/>
      <c r="F318" s="6"/>
      <c r="G318" s="6"/>
      <c r="M318" s="69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2">
      <c r="A319" s="6"/>
      <c r="B319" s="6"/>
      <c r="C319" s="6"/>
      <c r="D319" s="6"/>
      <c r="E319" s="6"/>
      <c r="F319" s="6"/>
      <c r="G319" s="6"/>
      <c r="M319" s="69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2">
      <c r="A320" s="6"/>
      <c r="B320" s="6"/>
      <c r="C320" s="6"/>
      <c r="D320" s="6"/>
      <c r="E320" s="6"/>
      <c r="F320" s="6"/>
      <c r="G320" s="6"/>
      <c r="M320" s="69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2">
      <c r="A321" s="6"/>
      <c r="B321" s="6"/>
      <c r="C321" s="6"/>
      <c r="D321" s="6"/>
      <c r="E321" s="6"/>
      <c r="F321" s="6"/>
      <c r="G321" s="6"/>
      <c r="M321" s="69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2">
      <c r="A322" s="6"/>
      <c r="B322" s="6"/>
      <c r="C322" s="6"/>
      <c r="D322" s="6"/>
      <c r="E322" s="6"/>
      <c r="F322" s="6"/>
      <c r="G322" s="6"/>
      <c r="M322" s="69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2">
      <c r="A323" s="6"/>
      <c r="B323" s="6"/>
      <c r="C323" s="6"/>
      <c r="D323" s="6"/>
      <c r="E323" s="6"/>
      <c r="F323" s="6"/>
      <c r="G323" s="6"/>
      <c r="M323" s="69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2">
      <c r="A324" s="6"/>
      <c r="B324" s="6"/>
      <c r="C324" s="6"/>
      <c r="D324" s="6"/>
      <c r="E324" s="6"/>
      <c r="F324" s="6"/>
      <c r="G324" s="6"/>
      <c r="M324" s="69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2">
      <c r="A325" s="6"/>
      <c r="B325" s="6"/>
      <c r="C325" s="6"/>
      <c r="D325" s="6"/>
      <c r="E325" s="6"/>
      <c r="F325" s="6"/>
      <c r="G325" s="6"/>
      <c r="M325" s="69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2">
      <c r="A326" s="6"/>
      <c r="B326" s="6"/>
      <c r="C326" s="6"/>
      <c r="D326" s="6"/>
      <c r="E326" s="6"/>
      <c r="F326" s="6"/>
      <c r="G326" s="6"/>
      <c r="M326" s="69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2">
      <c r="A327" s="6"/>
      <c r="B327" s="6"/>
      <c r="C327" s="6"/>
      <c r="D327" s="6"/>
      <c r="E327" s="6"/>
      <c r="F327" s="6"/>
      <c r="G327" s="6"/>
      <c r="M327" s="69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2">
      <c r="A328" s="6"/>
      <c r="B328" s="6"/>
      <c r="C328" s="6"/>
      <c r="D328" s="6"/>
      <c r="E328" s="6"/>
      <c r="F328" s="6"/>
      <c r="G328" s="6"/>
      <c r="M328" s="69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2">
      <c r="A329" s="6"/>
      <c r="B329" s="6"/>
      <c r="C329" s="6"/>
      <c r="D329" s="6"/>
      <c r="E329" s="6"/>
      <c r="F329" s="6"/>
      <c r="G329" s="6"/>
      <c r="M329" s="69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2">
      <c r="A330" s="6"/>
      <c r="B330" s="6"/>
      <c r="C330" s="6"/>
      <c r="D330" s="6"/>
      <c r="E330" s="6"/>
      <c r="F330" s="6"/>
      <c r="G330" s="6"/>
      <c r="M330" s="69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2">
      <c r="A331" s="6"/>
      <c r="B331" s="6"/>
      <c r="C331" s="6"/>
      <c r="D331" s="6"/>
      <c r="E331" s="6"/>
      <c r="F331" s="6"/>
      <c r="G331" s="6"/>
      <c r="M331" s="69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2">
      <c r="A332" s="6"/>
      <c r="B332" s="6"/>
      <c r="C332" s="6"/>
      <c r="D332" s="6"/>
      <c r="E332" s="6"/>
      <c r="F332" s="6"/>
      <c r="G332" s="6"/>
      <c r="M332" s="69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2">
      <c r="A333" s="6"/>
      <c r="B333" s="6"/>
      <c r="C333" s="6"/>
      <c r="D333" s="6"/>
      <c r="E333" s="6"/>
      <c r="F333" s="6"/>
      <c r="G333" s="6"/>
      <c r="M333" s="69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2">
      <c r="A334" s="6"/>
      <c r="B334" s="6"/>
      <c r="C334" s="6"/>
      <c r="D334" s="6"/>
      <c r="E334" s="6"/>
      <c r="F334" s="6"/>
      <c r="G334" s="6"/>
      <c r="M334" s="69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2">
      <c r="A335" s="6"/>
      <c r="B335" s="6"/>
      <c r="C335" s="6"/>
      <c r="D335" s="6"/>
      <c r="E335" s="6"/>
      <c r="F335" s="6"/>
      <c r="G335" s="6"/>
      <c r="M335" s="69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2">
      <c r="A336" s="6"/>
      <c r="B336" s="6"/>
      <c r="C336" s="6"/>
      <c r="D336" s="6"/>
      <c r="E336" s="6"/>
      <c r="F336" s="6"/>
      <c r="G336" s="6"/>
      <c r="M336" s="69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2">
      <c r="A337" s="6"/>
      <c r="B337" s="6"/>
      <c r="C337" s="6"/>
      <c r="D337" s="6"/>
      <c r="E337" s="6"/>
      <c r="F337" s="6"/>
      <c r="G337" s="6"/>
      <c r="M337" s="69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2">
      <c r="A338" s="6"/>
      <c r="B338" s="6"/>
      <c r="C338" s="6"/>
      <c r="D338" s="6"/>
      <c r="E338" s="6"/>
      <c r="F338" s="6"/>
      <c r="G338" s="6"/>
      <c r="M338" s="69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2">
      <c r="A339" s="6"/>
      <c r="B339" s="6"/>
      <c r="C339" s="6"/>
      <c r="D339" s="6"/>
      <c r="E339" s="6"/>
      <c r="F339" s="6"/>
      <c r="G339" s="6"/>
      <c r="M339" s="69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2">
      <c r="A340" s="6"/>
      <c r="B340" s="6"/>
      <c r="C340" s="6"/>
      <c r="D340" s="6"/>
      <c r="E340" s="6"/>
      <c r="F340" s="6"/>
      <c r="G340" s="6"/>
      <c r="M340" s="69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2">
      <c r="A341" s="6"/>
      <c r="B341" s="6"/>
      <c r="C341" s="6"/>
      <c r="D341" s="6"/>
      <c r="E341" s="6"/>
      <c r="F341" s="6"/>
      <c r="G341" s="6"/>
      <c r="M341" s="69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2">
      <c r="A342" s="6"/>
      <c r="B342" s="6"/>
      <c r="C342" s="6"/>
      <c r="D342" s="6"/>
      <c r="E342" s="6"/>
      <c r="F342" s="6"/>
      <c r="G342" s="6"/>
      <c r="M342" s="69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2">
      <c r="A343" s="6"/>
      <c r="B343" s="6"/>
      <c r="C343" s="6"/>
      <c r="D343" s="6"/>
      <c r="E343" s="6"/>
      <c r="F343" s="6"/>
      <c r="G343" s="6"/>
      <c r="M343" s="69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2">
      <c r="A344" s="6"/>
      <c r="B344" s="6"/>
      <c r="C344" s="6"/>
      <c r="D344" s="6"/>
      <c r="E344" s="6"/>
      <c r="F344" s="6"/>
      <c r="G344" s="6"/>
      <c r="M344" s="69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2">
      <c r="A345" s="6"/>
      <c r="B345" s="6"/>
      <c r="C345" s="6"/>
      <c r="D345" s="6"/>
      <c r="E345" s="6"/>
      <c r="F345" s="6"/>
      <c r="G345" s="6"/>
      <c r="M345" s="69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2">
      <c r="A346" s="6"/>
      <c r="B346" s="6"/>
      <c r="C346" s="6"/>
      <c r="D346" s="6"/>
      <c r="E346" s="6"/>
      <c r="F346" s="6"/>
      <c r="G346" s="6"/>
      <c r="M346" s="69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2">
      <c r="A347" s="6"/>
      <c r="B347" s="6"/>
      <c r="C347" s="6"/>
      <c r="D347" s="6"/>
      <c r="E347" s="6"/>
      <c r="F347" s="6"/>
      <c r="G347" s="6"/>
      <c r="M347" s="69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2">
      <c r="A348" s="6"/>
      <c r="B348" s="6"/>
      <c r="C348" s="6"/>
      <c r="D348" s="6"/>
      <c r="E348" s="6"/>
      <c r="F348" s="6"/>
      <c r="G348" s="6"/>
      <c r="M348" s="69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2">
      <c r="A349" s="6"/>
      <c r="B349" s="6"/>
      <c r="C349" s="6"/>
      <c r="D349" s="6"/>
      <c r="E349" s="6"/>
      <c r="F349" s="6"/>
      <c r="G349" s="6"/>
      <c r="M349" s="69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2">
      <c r="A350" s="6"/>
      <c r="B350" s="6"/>
      <c r="C350" s="6"/>
      <c r="D350" s="6"/>
      <c r="E350" s="6"/>
      <c r="F350" s="6"/>
      <c r="G350" s="6"/>
      <c r="M350" s="69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2">
      <c r="A351" s="6"/>
      <c r="B351" s="6"/>
      <c r="C351" s="6"/>
      <c r="D351" s="6"/>
      <c r="E351" s="6"/>
      <c r="F351" s="6"/>
      <c r="G351" s="6"/>
      <c r="M351" s="69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2">
      <c r="A352" s="6"/>
      <c r="B352" s="6"/>
      <c r="C352" s="6"/>
      <c r="D352" s="6"/>
      <c r="E352" s="6"/>
      <c r="F352" s="6"/>
      <c r="G352" s="6"/>
      <c r="M352" s="69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2">
      <c r="A353" s="6"/>
      <c r="B353" s="6"/>
      <c r="C353" s="6"/>
      <c r="D353" s="6"/>
      <c r="E353" s="6"/>
      <c r="F353" s="6"/>
      <c r="G353" s="6"/>
      <c r="M353" s="69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2">
      <c r="A354" s="6"/>
      <c r="B354" s="6"/>
      <c r="C354" s="6"/>
      <c r="D354" s="6"/>
      <c r="E354" s="6"/>
      <c r="F354" s="6"/>
      <c r="G354" s="6"/>
      <c r="M354" s="69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2">
      <c r="A355" s="6"/>
      <c r="B355" s="6"/>
      <c r="C355" s="6"/>
      <c r="D355" s="6"/>
      <c r="E355" s="6"/>
      <c r="F355" s="6"/>
      <c r="G355" s="6"/>
      <c r="M355" s="69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2">
      <c r="A356" s="6"/>
      <c r="B356" s="6"/>
      <c r="C356" s="6"/>
      <c r="D356" s="6"/>
      <c r="E356" s="6"/>
      <c r="F356" s="6"/>
      <c r="G356" s="6"/>
      <c r="M356" s="69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2">
      <c r="A357" s="6"/>
      <c r="B357" s="6"/>
      <c r="C357" s="6"/>
      <c r="D357" s="6"/>
      <c r="E357" s="6"/>
      <c r="F357" s="6"/>
      <c r="G357" s="6"/>
      <c r="M357" s="69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2">
      <c r="A358" s="6"/>
      <c r="B358" s="6"/>
      <c r="C358" s="6"/>
      <c r="D358" s="6"/>
      <c r="E358" s="6"/>
      <c r="F358" s="6"/>
      <c r="G358" s="6"/>
      <c r="M358" s="69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2">
      <c r="A359" s="6"/>
      <c r="B359" s="6"/>
      <c r="C359" s="6"/>
      <c r="D359" s="6"/>
      <c r="E359" s="6"/>
      <c r="F359" s="6"/>
      <c r="G359" s="6"/>
      <c r="M359" s="69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2">
      <c r="A360" s="6"/>
      <c r="B360" s="6"/>
      <c r="C360" s="6"/>
      <c r="D360" s="6"/>
      <c r="E360" s="6"/>
      <c r="F360" s="6"/>
      <c r="G360" s="6"/>
      <c r="M360" s="69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2">
      <c r="A361" s="6"/>
      <c r="B361" s="6"/>
      <c r="C361" s="6"/>
      <c r="D361" s="6"/>
      <c r="E361" s="6"/>
      <c r="F361" s="6"/>
      <c r="G361" s="6"/>
      <c r="M361" s="69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2">
      <c r="A362" s="6"/>
      <c r="B362" s="6"/>
      <c r="C362" s="6"/>
      <c r="D362" s="6"/>
      <c r="E362" s="6"/>
      <c r="F362" s="6"/>
      <c r="G362" s="6"/>
      <c r="M362" s="69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2">
      <c r="A363" s="6"/>
      <c r="B363" s="6"/>
      <c r="C363" s="6"/>
      <c r="D363" s="6"/>
      <c r="E363" s="6"/>
      <c r="F363" s="6"/>
      <c r="G363" s="6"/>
      <c r="M363" s="69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2">
      <c r="A364" s="6"/>
      <c r="B364" s="6"/>
      <c r="C364" s="6"/>
      <c r="D364" s="6"/>
      <c r="E364" s="6"/>
      <c r="F364" s="6"/>
      <c r="G364" s="6"/>
      <c r="M364" s="69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2">
      <c r="A365" s="6"/>
      <c r="B365" s="6"/>
      <c r="C365" s="6"/>
      <c r="D365" s="6"/>
      <c r="E365" s="6"/>
      <c r="F365" s="6"/>
      <c r="G365" s="6"/>
      <c r="M365" s="69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2">
      <c r="A366" s="6"/>
      <c r="B366" s="6"/>
      <c r="C366" s="6"/>
      <c r="D366" s="6"/>
      <c r="E366" s="6"/>
      <c r="F366" s="6"/>
      <c r="G366" s="6"/>
      <c r="M366" s="69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2">
      <c r="A367" s="6"/>
      <c r="B367" s="6"/>
      <c r="C367" s="6"/>
      <c r="D367" s="6"/>
      <c r="E367" s="6"/>
      <c r="F367" s="6"/>
      <c r="G367" s="6"/>
      <c r="M367" s="69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2">
      <c r="A368" s="6"/>
      <c r="B368" s="6"/>
      <c r="C368" s="6"/>
      <c r="D368" s="6"/>
      <c r="E368" s="6"/>
      <c r="F368" s="6"/>
      <c r="G368" s="6"/>
      <c r="M368" s="69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2">
      <c r="A369" s="6"/>
      <c r="B369" s="6"/>
      <c r="C369" s="6"/>
      <c r="D369" s="6"/>
      <c r="E369" s="6"/>
      <c r="F369" s="6"/>
      <c r="G369" s="6"/>
      <c r="M369" s="69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2">
      <c r="A370" s="6"/>
      <c r="B370" s="6"/>
      <c r="C370" s="6"/>
      <c r="D370" s="6"/>
      <c r="E370" s="6"/>
      <c r="F370" s="6"/>
      <c r="G370" s="6"/>
      <c r="M370" s="69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2">
      <c r="A371" s="6"/>
      <c r="B371" s="6"/>
      <c r="C371" s="6"/>
      <c r="D371" s="6"/>
      <c r="E371" s="6"/>
      <c r="F371" s="6"/>
      <c r="G371" s="6"/>
      <c r="M371" s="69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2">
      <c r="A372" s="6"/>
      <c r="B372" s="6"/>
      <c r="C372" s="6"/>
      <c r="D372" s="6"/>
      <c r="E372" s="6"/>
      <c r="F372" s="6"/>
      <c r="G372" s="6"/>
      <c r="M372" s="69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2">
      <c r="A373" s="6"/>
      <c r="B373" s="6"/>
      <c r="C373" s="6"/>
      <c r="D373" s="6"/>
      <c r="E373" s="6"/>
      <c r="F373" s="6"/>
      <c r="G373" s="6"/>
      <c r="M373" s="69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2">
      <c r="A374" s="6"/>
      <c r="B374" s="6"/>
      <c r="C374" s="6"/>
      <c r="D374" s="6"/>
      <c r="E374" s="6"/>
      <c r="F374" s="6"/>
      <c r="G374" s="6"/>
      <c r="M374" s="69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2">
      <c r="A375" s="6"/>
      <c r="B375" s="6"/>
      <c r="C375" s="6"/>
      <c r="D375" s="6"/>
      <c r="E375" s="6"/>
      <c r="F375" s="6"/>
      <c r="G375" s="6"/>
      <c r="M375" s="69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2">
      <c r="A376" s="6"/>
      <c r="B376" s="6"/>
      <c r="C376" s="6"/>
      <c r="D376" s="6"/>
      <c r="E376" s="6"/>
      <c r="F376" s="6"/>
      <c r="G376" s="6"/>
      <c r="M376" s="69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2">
      <c r="A377" s="6"/>
      <c r="B377" s="6"/>
      <c r="C377" s="6"/>
      <c r="D377" s="6"/>
      <c r="E377" s="6"/>
      <c r="F377" s="6"/>
      <c r="G377" s="6"/>
      <c r="M377" s="69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2">
      <c r="A378" s="6"/>
      <c r="B378" s="6"/>
      <c r="C378" s="6"/>
      <c r="D378" s="6"/>
      <c r="E378" s="6"/>
      <c r="F378" s="6"/>
      <c r="G378" s="6"/>
      <c r="M378" s="69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2">
      <c r="A379" s="6"/>
      <c r="B379" s="6"/>
      <c r="C379" s="6"/>
      <c r="D379" s="6"/>
      <c r="E379" s="6"/>
      <c r="F379" s="6"/>
      <c r="G379" s="6"/>
      <c r="M379" s="69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2">
      <c r="A380" s="6"/>
      <c r="B380" s="6"/>
      <c r="C380" s="6"/>
      <c r="D380" s="6"/>
      <c r="E380" s="6"/>
      <c r="F380" s="6"/>
      <c r="G380" s="6"/>
      <c r="M380" s="69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2">
      <c r="A381" s="6"/>
      <c r="B381" s="6"/>
      <c r="C381" s="6"/>
      <c r="D381" s="6"/>
      <c r="E381" s="6"/>
      <c r="F381" s="6"/>
      <c r="G381" s="6"/>
      <c r="M381" s="69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2">
      <c r="A382" s="6"/>
      <c r="B382" s="6"/>
      <c r="C382" s="6"/>
      <c r="D382" s="6"/>
      <c r="E382" s="6"/>
      <c r="F382" s="6"/>
      <c r="G382" s="6"/>
      <c r="M382" s="69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2">
      <c r="A383" s="6"/>
      <c r="B383" s="6"/>
      <c r="C383" s="6"/>
      <c r="D383" s="6"/>
      <c r="E383" s="6"/>
      <c r="F383" s="6"/>
      <c r="G383" s="6"/>
      <c r="M383" s="69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2">
      <c r="A384" s="6"/>
      <c r="B384" s="6"/>
      <c r="C384" s="6"/>
      <c r="D384" s="6"/>
      <c r="E384" s="6"/>
      <c r="F384" s="6"/>
      <c r="G384" s="6"/>
      <c r="M384" s="69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2">
      <c r="A385" s="6"/>
      <c r="B385" s="6"/>
      <c r="C385" s="6"/>
      <c r="D385" s="6"/>
      <c r="E385" s="6"/>
      <c r="F385" s="6"/>
      <c r="G385" s="6"/>
      <c r="M385" s="69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2">
      <c r="A386" s="6"/>
      <c r="B386" s="6"/>
      <c r="C386" s="6"/>
      <c r="D386" s="6"/>
      <c r="E386" s="6"/>
      <c r="F386" s="6"/>
      <c r="G386" s="6"/>
      <c r="M386" s="69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2">
      <c r="A387" s="6"/>
      <c r="B387" s="6"/>
      <c r="C387" s="6"/>
      <c r="D387" s="6"/>
      <c r="E387" s="6"/>
      <c r="F387" s="6"/>
      <c r="G387" s="6"/>
      <c r="M387" s="69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2">
      <c r="A388" s="6"/>
      <c r="B388" s="6"/>
      <c r="C388" s="6"/>
      <c r="D388" s="6"/>
      <c r="E388" s="6"/>
      <c r="F388" s="6"/>
      <c r="G388" s="6"/>
      <c r="M388" s="69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2">
      <c r="A389" s="6"/>
      <c r="B389" s="6"/>
      <c r="C389" s="6"/>
      <c r="D389" s="6"/>
      <c r="E389" s="6"/>
      <c r="F389" s="6"/>
      <c r="G389" s="6"/>
      <c r="M389" s="69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2">
      <c r="A390" s="6"/>
      <c r="B390" s="6"/>
      <c r="C390" s="6"/>
      <c r="D390" s="6"/>
      <c r="E390" s="6"/>
      <c r="F390" s="6"/>
      <c r="G390" s="6"/>
      <c r="M390" s="69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2">
      <c r="A391" s="6"/>
      <c r="B391" s="6"/>
      <c r="C391" s="6"/>
      <c r="D391" s="6"/>
      <c r="E391" s="6"/>
      <c r="F391" s="6"/>
      <c r="G391" s="6"/>
      <c r="M391" s="69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2">
      <c r="A392" s="6"/>
      <c r="B392" s="6"/>
      <c r="C392" s="6"/>
      <c r="D392" s="6"/>
      <c r="E392" s="6"/>
      <c r="F392" s="6"/>
      <c r="G392" s="6"/>
      <c r="M392" s="69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2">
      <c r="A393" s="6"/>
      <c r="B393" s="6"/>
      <c r="C393" s="6"/>
      <c r="D393" s="6"/>
      <c r="E393" s="6"/>
      <c r="F393" s="6"/>
      <c r="G393" s="6"/>
      <c r="M393" s="69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2">
      <c r="A394" s="6"/>
      <c r="B394" s="6"/>
      <c r="C394" s="6"/>
      <c r="D394" s="6"/>
      <c r="E394" s="6"/>
      <c r="F394" s="6"/>
      <c r="G394" s="6"/>
      <c r="M394" s="69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2">
      <c r="A395" s="6"/>
      <c r="B395" s="6"/>
      <c r="C395" s="6"/>
      <c r="D395" s="6"/>
      <c r="E395" s="6"/>
      <c r="F395" s="6"/>
      <c r="G395" s="6"/>
      <c r="M395" s="69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2">
      <c r="A396" s="6"/>
      <c r="B396" s="6"/>
      <c r="C396" s="6"/>
      <c r="D396" s="6"/>
      <c r="E396" s="6"/>
      <c r="F396" s="6"/>
      <c r="G396" s="6"/>
      <c r="M396" s="69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2">
      <c r="A397" s="6"/>
      <c r="B397" s="6"/>
      <c r="C397" s="6"/>
      <c r="D397" s="6"/>
      <c r="E397" s="6"/>
      <c r="F397" s="6"/>
      <c r="G397" s="6"/>
      <c r="M397" s="69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2">
      <c r="A398" s="6"/>
      <c r="B398" s="6"/>
      <c r="C398" s="6"/>
      <c r="D398" s="6"/>
      <c r="E398" s="6"/>
      <c r="F398" s="6"/>
      <c r="G398" s="6"/>
      <c r="M398" s="69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2">
      <c r="A399" s="6"/>
      <c r="B399" s="6"/>
      <c r="C399" s="6"/>
      <c r="D399" s="6"/>
      <c r="E399" s="6"/>
      <c r="F399" s="6"/>
      <c r="G399" s="6"/>
      <c r="M399" s="69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2">
      <c r="A400" s="6"/>
      <c r="B400" s="6"/>
      <c r="C400" s="6"/>
      <c r="D400" s="6"/>
      <c r="E400" s="6"/>
      <c r="F400" s="6"/>
      <c r="G400" s="6"/>
      <c r="M400" s="69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2">
      <c r="A401" s="6"/>
      <c r="B401" s="6"/>
      <c r="C401" s="6"/>
      <c r="D401" s="6"/>
      <c r="E401" s="6"/>
      <c r="F401" s="6"/>
      <c r="G401" s="6"/>
      <c r="M401" s="69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2">
      <c r="A402" s="6"/>
      <c r="B402" s="6"/>
      <c r="C402" s="6"/>
      <c r="D402" s="6"/>
      <c r="E402" s="6"/>
      <c r="F402" s="6"/>
      <c r="G402" s="6"/>
      <c r="M402" s="69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2">
      <c r="A403" s="6"/>
      <c r="B403" s="6"/>
      <c r="C403" s="6"/>
      <c r="D403" s="6"/>
      <c r="E403" s="6"/>
      <c r="F403" s="6"/>
      <c r="G403" s="6"/>
      <c r="M403" s="69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2">
      <c r="A404" s="6"/>
      <c r="B404" s="6"/>
      <c r="C404" s="6"/>
      <c r="D404" s="6"/>
      <c r="E404" s="6"/>
      <c r="F404" s="6"/>
      <c r="G404" s="6"/>
      <c r="M404" s="69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2">
      <c r="A405" s="6"/>
      <c r="B405" s="6"/>
      <c r="C405" s="6"/>
      <c r="D405" s="6"/>
      <c r="E405" s="6"/>
      <c r="F405" s="6"/>
      <c r="G405" s="6"/>
      <c r="M405" s="69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2">
      <c r="A406" s="6"/>
      <c r="B406" s="6"/>
      <c r="C406" s="6"/>
      <c r="D406" s="6"/>
      <c r="E406" s="6"/>
      <c r="F406" s="6"/>
      <c r="G406" s="6"/>
      <c r="M406" s="69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2">
      <c r="A407" s="6"/>
      <c r="B407" s="6"/>
      <c r="C407" s="6"/>
      <c r="D407" s="6"/>
      <c r="E407" s="6"/>
      <c r="F407" s="6"/>
      <c r="G407" s="6"/>
      <c r="M407" s="69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2">
      <c r="A408" s="6"/>
      <c r="B408" s="6"/>
      <c r="C408" s="6"/>
      <c r="D408" s="6"/>
      <c r="E408" s="6"/>
      <c r="F408" s="6"/>
      <c r="G408" s="6"/>
      <c r="M408" s="69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2">
      <c r="A409" s="6"/>
      <c r="B409" s="6"/>
      <c r="C409" s="6"/>
      <c r="D409" s="6"/>
      <c r="E409" s="6"/>
      <c r="F409" s="6"/>
      <c r="G409" s="6"/>
      <c r="M409" s="69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2">
      <c r="A410" s="6"/>
      <c r="B410" s="6"/>
      <c r="C410" s="6"/>
      <c r="D410" s="6"/>
      <c r="E410" s="6"/>
      <c r="F410" s="6"/>
      <c r="G410" s="6"/>
      <c r="M410" s="69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2">
      <c r="A411" s="6"/>
      <c r="B411" s="6"/>
      <c r="C411" s="6"/>
      <c r="D411" s="6"/>
      <c r="E411" s="6"/>
      <c r="F411" s="6"/>
      <c r="G411" s="6"/>
      <c r="M411" s="69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2">
      <c r="A412" s="6"/>
      <c r="B412" s="6"/>
      <c r="C412" s="6"/>
      <c r="D412" s="6"/>
      <c r="E412" s="6"/>
      <c r="F412" s="6"/>
      <c r="G412" s="6"/>
      <c r="M412" s="69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2">
      <c r="A413" s="6"/>
      <c r="B413" s="6"/>
      <c r="C413" s="6"/>
      <c r="D413" s="6"/>
      <c r="E413" s="6"/>
      <c r="F413" s="6"/>
      <c r="G413" s="6"/>
      <c r="M413" s="69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2">
      <c r="A414" s="6"/>
      <c r="B414" s="6"/>
      <c r="C414" s="6"/>
      <c r="D414" s="6"/>
      <c r="E414" s="6"/>
      <c r="F414" s="6"/>
      <c r="G414" s="6"/>
      <c r="M414" s="69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2">
      <c r="A415" s="6"/>
      <c r="B415" s="6"/>
      <c r="C415" s="6"/>
      <c r="D415" s="6"/>
      <c r="E415" s="6"/>
      <c r="F415" s="6"/>
      <c r="G415" s="6"/>
      <c r="M415" s="69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2">
      <c r="A416" s="6"/>
      <c r="B416" s="6"/>
      <c r="C416" s="6"/>
      <c r="D416" s="6"/>
      <c r="E416" s="6"/>
      <c r="F416" s="6"/>
      <c r="G416" s="6"/>
      <c r="M416" s="69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2">
      <c r="A417" s="6"/>
      <c r="B417" s="6"/>
      <c r="C417" s="6"/>
      <c r="D417" s="6"/>
      <c r="E417" s="6"/>
      <c r="F417" s="6"/>
      <c r="G417" s="6"/>
      <c r="M417" s="69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2">
      <c r="A418" s="6"/>
      <c r="B418" s="6"/>
      <c r="C418" s="6"/>
      <c r="D418" s="6"/>
      <c r="E418" s="6"/>
      <c r="F418" s="6"/>
      <c r="G418" s="6"/>
      <c r="M418" s="69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2">
      <c r="A419" s="6"/>
      <c r="B419" s="6"/>
      <c r="C419" s="6"/>
      <c r="D419" s="6"/>
      <c r="E419" s="6"/>
      <c r="F419" s="6"/>
      <c r="G419" s="6"/>
      <c r="M419" s="69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2">
      <c r="A420" s="6"/>
      <c r="B420" s="6"/>
      <c r="C420" s="6"/>
      <c r="D420" s="6"/>
      <c r="E420" s="6"/>
      <c r="F420" s="6"/>
      <c r="G420" s="6"/>
      <c r="M420" s="69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2">
      <c r="A421" s="6"/>
      <c r="B421" s="6"/>
      <c r="C421" s="6"/>
      <c r="D421" s="6"/>
      <c r="E421" s="6"/>
      <c r="F421" s="6"/>
      <c r="G421" s="6"/>
      <c r="M421" s="69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2">
      <c r="A422" s="6"/>
      <c r="B422" s="6"/>
      <c r="C422" s="6"/>
      <c r="D422" s="6"/>
      <c r="E422" s="6"/>
      <c r="F422" s="6"/>
      <c r="G422" s="6"/>
      <c r="M422" s="69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2">
      <c r="A423" s="6"/>
      <c r="B423" s="6"/>
      <c r="C423" s="6"/>
      <c r="D423" s="6"/>
      <c r="E423" s="6"/>
      <c r="F423" s="6"/>
      <c r="G423" s="6"/>
      <c r="M423" s="69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2">
      <c r="A424" s="6"/>
      <c r="B424" s="6"/>
      <c r="C424" s="6"/>
      <c r="D424" s="6"/>
      <c r="E424" s="6"/>
      <c r="F424" s="6"/>
      <c r="G424" s="6"/>
      <c r="M424" s="69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2">
      <c r="A425" s="6"/>
      <c r="B425" s="6"/>
      <c r="C425" s="6"/>
      <c r="D425" s="6"/>
      <c r="E425" s="6"/>
      <c r="F425" s="6"/>
      <c r="G425" s="6"/>
      <c r="M425" s="69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2">
      <c r="A426" s="6"/>
      <c r="B426" s="6"/>
      <c r="C426" s="6"/>
      <c r="D426" s="6"/>
      <c r="E426" s="6"/>
      <c r="F426" s="6"/>
      <c r="G426" s="6"/>
      <c r="M426" s="69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2">
      <c r="A427" s="6"/>
      <c r="B427" s="6"/>
      <c r="C427" s="6"/>
      <c r="D427" s="6"/>
      <c r="E427" s="6"/>
      <c r="F427" s="6"/>
      <c r="G427" s="6"/>
      <c r="M427" s="69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2">
      <c r="A428" s="6"/>
      <c r="B428" s="6"/>
      <c r="C428" s="6"/>
      <c r="D428" s="6"/>
      <c r="E428" s="6"/>
      <c r="F428" s="6"/>
      <c r="G428" s="6"/>
      <c r="M428" s="69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2">
      <c r="A429" s="6"/>
      <c r="B429" s="6"/>
      <c r="C429" s="6"/>
      <c r="D429" s="6"/>
      <c r="E429" s="6"/>
      <c r="F429" s="6"/>
      <c r="G429" s="6"/>
      <c r="M429" s="69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2">
      <c r="A430" s="6"/>
      <c r="B430" s="6"/>
      <c r="C430" s="6"/>
      <c r="D430" s="6"/>
      <c r="E430" s="6"/>
      <c r="F430" s="6"/>
      <c r="G430" s="6"/>
      <c r="M430" s="69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2">
      <c r="A431" s="6"/>
      <c r="B431" s="6"/>
      <c r="C431" s="6"/>
      <c r="D431" s="6"/>
      <c r="E431" s="6"/>
      <c r="F431" s="6"/>
      <c r="G431" s="6"/>
      <c r="M431" s="69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2">
      <c r="A432" s="6"/>
      <c r="B432" s="6"/>
      <c r="C432" s="6"/>
      <c r="D432" s="6"/>
      <c r="E432" s="6"/>
      <c r="F432" s="6"/>
      <c r="G432" s="6"/>
      <c r="M432" s="69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2">
      <c r="A433" s="6"/>
      <c r="B433" s="6"/>
      <c r="C433" s="6"/>
      <c r="D433" s="6"/>
      <c r="E433" s="6"/>
      <c r="F433" s="6"/>
      <c r="G433" s="6"/>
      <c r="M433" s="69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2">
      <c r="A434" s="6"/>
      <c r="B434" s="6"/>
      <c r="C434" s="6"/>
      <c r="D434" s="6"/>
      <c r="E434" s="6"/>
      <c r="F434" s="6"/>
      <c r="G434" s="6"/>
      <c r="M434" s="69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2">
      <c r="A435" s="6"/>
      <c r="B435" s="6"/>
      <c r="C435" s="6"/>
      <c r="D435" s="6"/>
      <c r="E435" s="6"/>
      <c r="F435" s="6"/>
      <c r="G435" s="6"/>
      <c r="M435" s="69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2">
      <c r="A436" s="6"/>
      <c r="B436" s="6"/>
      <c r="C436" s="6"/>
      <c r="D436" s="6"/>
      <c r="E436" s="6"/>
      <c r="F436" s="6"/>
      <c r="G436" s="6"/>
      <c r="M436" s="69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2">
      <c r="A437" s="6"/>
      <c r="B437" s="6"/>
      <c r="C437" s="6"/>
      <c r="D437" s="6"/>
      <c r="E437" s="6"/>
      <c r="F437" s="6"/>
      <c r="G437" s="6"/>
      <c r="M437" s="69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2">
      <c r="A438" s="6"/>
      <c r="B438" s="6"/>
      <c r="C438" s="6"/>
      <c r="D438" s="6"/>
      <c r="E438" s="6"/>
      <c r="F438" s="6"/>
      <c r="G438" s="6"/>
      <c r="M438" s="69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2">
      <c r="A439" s="6"/>
      <c r="B439" s="6"/>
      <c r="C439" s="6"/>
      <c r="D439" s="6"/>
      <c r="E439" s="6"/>
      <c r="F439" s="6"/>
      <c r="G439" s="6"/>
      <c r="M439" s="69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2">
      <c r="A440" s="6"/>
      <c r="B440" s="6"/>
      <c r="C440" s="6"/>
      <c r="D440" s="6"/>
      <c r="E440" s="6"/>
      <c r="F440" s="6"/>
      <c r="G440" s="6"/>
      <c r="M440" s="69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2">
      <c r="A441" s="6"/>
      <c r="B441" s="6"/>
      <c r="C441" s="6"/>
      <c r="D441" s="6"/>
      <c r="E441" s="6"/>
      <c r="F441" s="6"/>
      <c r="G441" s="6"/>
      <c r="M441" s="69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2">
      <c r="A442" s="6"/>
      <c r="B442" s="6"/>
      <c r="C442" s="6"/>
      <c r="D442" s="6"/>
      <c r="E442" s="6"/>
      <c r="F442" s="6"/>
      <c r="G442" s="6"/>
      <c r="M442" s="69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2">
      <c r="A443" s="6"/>
      <c r="B443" s="6"/>
      <c r="C443" s="6"/>
      <c r="D443" s="6"/>
      <c r="E443" s="6"/>
      <c r="F443" s="6"/>
      <c r="G443" s="6"/>
      <c r="M443" s="69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2">
      <c r="A444" s="6"/>
      <c r="B444" s="6"/>
      <c r="C444" s="6"/>
      <c r="D444" s="6"/>
      <c r="E444" s="6"/>
      <c r="F444" s="6"/>
      <c r="G444" s="6"/>
      <c r="M444" s="69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2">
      <c r="A445" s="6"/>
      <c r="B445" s="6"/>
      <c r="C445" s="6"/>
      <c r="D445" s="6"/>
      <c r="E445" s="6"/>
      <c r="F445" s="6"/>
      <c r="G445" s="6"/>
      <c r="M445" s="69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2">
      <c r="A446" s="6"/>
      <c r="B446" s="6"/>
      <c r="C446" s="6"/>
      <c r="D446" s="6"/>
      <c r="E446" s="6"/>
      <c r="F446" s="6"/>
      <c r="G446" s="6"/>
      <c r="M446" s="69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2">
      <c r="A447" s="6"/>
      <c r="B447" s="6"/>
      <c r="C447" s="6"/>
      <c r="D447" s="6"/>
      <c r="E447" s="6"/>
      <c r="F447" s="6"/>
      <c r="G447" s="6"/>
      <c r="M447" s="69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2">
      <c r="A448" s="6"/>
      <c r="B448" s="6"/>
      <c r="C448" s="6"/>
      <c r="D448" s="6"/>
      <c r="E448" s="6"/>
      <c r="F448" s="6"/>
      <c r="G448" s="6"/>
      <c r="M448" s="69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2">
      <c r="A449" s="6"/>
      <c r="B449" s="6"/>
      <c r="C449" s="6"/>
      <c r="D449" s="6"/>
      <c r="E449" s="6"/>
      <c r="F449" s="6"/>
      <c r="G449" s="6"/>
      <c r="M449" s="69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2">
      <c r="A450" s="6"/>
      <c r="B450" s="6"/>
      <c r="C450" s="6"/>
      <c r="D450" s="6"/>
      <c r="E450" s="6"/>
      <c r="F450" s="6"/>
      <c r="G450" s="6"/>
      <c r="M450" s="69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2">
      <c r="A451" s="6"/>
      <c r="B451" s="6"/>
      <c r="C451" s="6"/>
      <c r="D451" s="6"/>
      <c r="E451" s="6"/>
      <c r="F451" s="6"/>
      <c r="G451" s="6"/>
      <c r="M451" s="69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2">
      <c r="A452" s="6"/>
      <c r="B452" s="6"/>
      <c r="C452" s="6"/>
      <c r="D452" s="6"/>
      <c r="E452" s="6"/>
      <c r="F452" s="6"/>
      <c r="G452" s="6"/>
      <c r="M452" s="69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2">
      <c r="A453" s="6"/>
      <c r="B453" s="6"/>
      <c r="C453" s="6"/>
      <c r="D453" s="6"/>
      <c r="E453" s="6"/>
      <c r="F453" s="6"/>
      <c r="G453" s="6"/>
      <c r="M453" s="69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2">
      <c r="A454" s="6"/>
      <c r="B454" s="6"/>
      <c r="C454" s="6"/>
      <c r="D454" s="6"/>
      <c r="E454" s="6"/>
      <c r="F454" s="6"/>
      <c r="G454" s="6"/>
      <c r="M454" s="69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2">
      <c r="A455" s="6"/>
      <c r="B455" s="6"/>
      <c r="C455" s="6"/>
      <c r="D455" s="6"/>
      <c r="E455" s="6"/>
      <c r="F455" s="6"/>
      <c r="G455" s="6"/>
      <c r="M455" s="69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2">
      <c r="A456" s="6"/>
      <c r="B456" s="6"/>
      <c r="C456" s="6"/>
      <c r="D456" s="6"/>
      <c r="E456" s="6"/>
      <c r="F456" s="6"/>
      <c r="G456" s="6"/>
      <c r="M456" s="69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2">
      <c r="A457" s="6"/>
      <c r="B457" s="6"/>
      <c r="C457" s="6"/>
      <c r="D457" s="6"/>
      <c r="E457" s="6"/>
      <c r="F457" s="6"/>
      <c r="G457" s="6"/>
      <c r="M457" s="69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2">
      <c r="A458" s="6"/>
      <c r="B458" s="6"/>
      <c r="C458" s="6"/>
      <c r="D458" s="6"/>
      <c r="E458" s="6"/>
      <c r="F458" s="6"/>
      <c r="G458" s="6"/>
      <c r="M458" s="69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2">
      <c r="A459" s="6"/>
      <c r="B459" s="6"/>
      <c r="C459" s="6"/>
      <c r="D459" s="6"/>
      <c r="E459" s="6"/>
      <c r="F459" s="6"/>
      <c r="G459" s="6"/>
      <c r="M459" s="69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2">
      <c r="A460" s="6"/>
      <c r="B460" s="6"/>
      <c r="C460" s="6"/>
      <c r="D460" s="6"/>
      <c r="E460" s="6"/>
      <c r="F460" s="6"/>
      <c r="G460" s="6"/>
      <c r="M460" s="69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2">
      <c r="A461" s="6"/>
      <c r="B461" s="6"/>
      <c r="C461" s="6"/>
      <c r="D461" s="6"/>
      <c r="E461" s="6"/>
      <c r="F461" s="6"/>
      <c r="G461" s="6"/>
      <c r="M461" s="69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2">
      <c r="A462" s="6"/>
      <c r="B462" s="6"/>
      <c r="C462" s="6"/>
      <c r="D462" s="6"/>
      <c r="E462" s="6"/>
      <c r="F462" s="6"/>
      <c r="G462" s="6"/>
      <c r="M462" s="69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2">
      <c r="A463" s="6"/>
      <c r="B463" s="6"/>
      <c r="C463" s="6"/>
      <c r="D463" s="6"/>
      <c r="E463" s="6"/>
      <c r="F463" s="6"/>
      <c r="G463" s="6"/>
      <c r="M463" s="69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2">
      <c r="A464" s="6"/>
      <c r="B464" s="6"/>
      <c r="C464" s="6"/>
      <c r="D464" s="6"/>
      <c r="E464" s="6"/>
      <c r="F464" s="6"/>
      <c r="G464" s="6"/>
      <c r="M464" s="69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2">
      <c r="A465" s="6"/>
      <c r="B465" s="6"/>
      <c r="C465" s="6"/>
      <c r="D465" s="6"/>
      <c r="E465" s="6"/>
      <c r="F465" s="6"/>
      <c r="G465" s="6"/>
      <c r="M465" s="69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2">
      <c r="A466" s="6"/>
      <c r="B466" s="6"/>
      <c r="C466" s="6"/>
      <c r="D466" s="6"/>
      <c r="E466" s="6"/>
      <c r="F466" s="6"/>
      <c r="G466" s="6"/>
      <c r="M466" s="69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2">
      <c r="A467" s="6"/>
      <c r="B467" s="6"/>
      <c r="C467" s="6"/>
      <c r="D467" s="6"/>
      <c r="E467" s="6"/>
      <c r="F467" s="6"/>
      <c r="G467" s="6"/>
      <c r="M467" s="69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2">
      <c r="A468" s="6"/>
      <c r="B468" s="6"/>
      <c r="C468" s="6"/>
      <c r="D468" s="6"/>
      <c r="E468" s="6"/>
      <c r="F468" s="6"/>
      <c r="G468" s="6"/>
      <c r="M468" s="69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2">
      <c r="A469" s="6"/>
      <c r="B469" s="6"/>
      <c r="C469" s="6"/>
      <c r="D469" s="6"/>
      <c r="E469" s="6"/>
      <c r="F469" s="6"/>
      <c r="G469" s="6"/>
      <c r="M469" s="69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2">
      <c r="A470" s="6"/>
      <c r="B470" s="6"/>
      <c r="C470" s="6"/>
      <c r="D470" s="6"/>
      <c r="E470" s="6"/>
      <c r="F470" s="6"/>
      <c r="G470" s="6"/>
      <c r="M470" s="69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2">
      <c r="A471" s="6"/>
      <c r="B471" s="6"/>
      <c r="C471" s="6"/>
      <c r="D471" s="6"/>
      <c r="E471" s="6"/>
      <c r="F471" s="6"/>
      <c r="G471" s="6"/>
      <c r="M471" s="69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2">
      <c r="A472" s="6"/>
      <c r="B472" s="6"/>
      <c r="C472" s="6"/>
      <c r="D472" s="6"/>
      <c r="E472" s="6"/>
      <c r="F472" s="6"/>
      <c r="G472" s="6"/>
      <c r="M472" s="69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2">
      <c r="A473" s="6"/>
      <c r="B473" s="6"/>
      <c r="C473" s="6"/>
      <c r="D473" s="6"/>
      <c r="E473" s="6"/>
      <c r="F473" s="6"/>
      <c r="G473" s="6"/>
      <c r="M473" s="69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2">
      <c r="A474" s="6"/>
      <c r="B474" s="6"/>
      <c r="C474" s="6"/>
      <c r="D474" s="6"/>
      <c r="E474" s="6"/>
      <c r="F474" s="6"/>
      <c r="G474" s="6"/>
      <c r="M474" s="69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2">
      <c r="A475" s="6"/>
      <c r="B475" s="6"/>
      <c r="C475" s="6"/>
      <c r="D475" s="6"/>
      <c r="E475" s="6"/>
      <c r="F475" s="6"/>
      <c r="G475" s="6"/>
      <c r="M475" s="69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2">
      <c r="A476" s="6"/>
      <c r="B476" s="6"/>
      <c r="C476" s="6"/>
      <c r="D476" s="6"/>
      <c r="E476" s="6"/>
      <c r="F476" s="6"/>
      <c r="G476" s="6"/>
      <c r="M476" s="69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2">
      <c r="A477" s="6"/>
      <c r="B477" s="6"/>
      <c r="C477" s="6"/>
      <c r="D477" s="6"/>
      <c r="E477" s="6"/>
      <c r="F477" s="6"/>
      <c r="G477" s="6"/>
      <c r="M477" s="69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2">
      <c r="A478" s="6"/>
      <c r="B478" s="6"/>
      <c r="C478" s="6"/>
      <c r="D478" s="6"/>
      <c r="E478" s="6"/>
      <c r="F478" s="6"/>
      <c r="G478" s="6"/>
      <c r="M478" s="69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2">
      <c r="A479" s="6"/>
      <c r="B479" s="6"/>
      <c r="C479" s="6"/>
      <c r="D479" s="6"/>
      <c r="E479" s="6"/>
      <c r="F479" s="6"/>
      <c r="G479" s="6"/>
      <c r="M479" s="69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2">
      <c r="A480" s="6"/>
      <c r="B480" s="6"/>
      <c r="C480" s="6"/>
      <c r="D480" s="6"/>
      <c r="E480" s="6"/>
      <c r="F480" s="6"/>
      <c r="G480" s="6"/>
      <c r="M480" s="69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2">
      <c r="A481" s="6"/>
      <c r="B481" s="6"/>
      <c r="C481" s="6"/>
      <c r="D481" s="6"/>
      <c r="E481" s="6"/>
      <c r="F481" s="6"/>
      <c r="G481" s="6"/>
      <c r="M481" s="69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2">
      <c r="A482" s="6"/>
      <c r="B482" s="6"/>
      <c r="C482" s="6"/>
      <c r="D482" s="6"/>
      <c r="E482" s="6"/>
      <c r="F482" s="6"/>
      <c r="G482" s="6"/>
      <c r="M482" s="69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2">
      <c r="A483" s="6"/>
      <c r="B483" s="6"/>
      <c r="C483" s="6"/>
      <c r="D483" s="6"/>
      <c r="E483" s="6"/>
      <c r="F483" s="6"/>
      <c r="G483" s="6"/>
      <c r="M483" s="69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2">
      <c r="A484" s="6"/>
      <c r="B484" s="6"/>
      <c r="C484" s="6"/>
      <c r="D484" s="6"/>
      <c r="E484" s="6"/>
      <c r="F484" s="6"/>
      <c r="G484" s="6"/>
      <c r="M484" s="69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2">
      <c r="A485" s="6"/>
      <c r="B485" s="6"/>
      <c r="C485" s="6"/>
      <c r="D485" s="6"/>
      <c r="E485" s="6"/>
      <c r="F485" s="6"/>
      <c r="G485" s="6"/>
      <c r="M485" s="69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2">
      <c r="A486" s="6"/>
      <c r="B486" s="6"/>
      <c r="C486" s="6"/>
      <c r="D486" s="6"/>
      <c r="E486" s="6"/>
      <c r="F486" s="6"/>
      <c r="G486" s="6"/>
      <c r="M486" s="69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2">
      <c r="A487" s="6"/>
      <c r="B487" s="6"/>
      <c r="C487" s="6"/>
      <c r="D487" s="6"/>
      <c r="E487" s="6"/>
      <c r="F487" s="6"/>
      <c r="G487" s="6"/>
      <c r="M487" s="69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2">
      <c r="A488" s="6"/>
      <c r="B488" s="6"/>
      <c r="C488" s="6"/>
      <c r="D488" s="6"/>
      <c r="E488" s="6"/>
      <c r="F488" s="6"/>
      <c r="G488" s="6"/>
      <c r="M488" s="69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2">
      <c r="A489" s="6"/>
      <c r="B489" s="6"/>
      <c r="C489" s="6"/>
      <c r="D489" s="6"/>
      <c r="E489" s="6"/>
      <c r="F489" s="6"/>
      <c r="G489" s="6"/>
      <c r="M489" s="69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2">
      <c r="A490" s="6"/>
      <c r="B490" s="6"/>
      <c r="C490" s="6"/>
      <c r="D490" s="6"/>
      <c r="E490" s="6"/>
      <c r="F490" s="6"/>
      <c r="G490" s="6"/>
      <c r="M490" s="69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2">
      <c r="A491" s="6"/>
      <c r="B491" s="6"/>
      <c r="C491" s="6"/>
      <c r="D491" s="6"/>
      <c r="E491" s="6"/>
      <c r="F491" s="6"/>
      <c r="G491" s="6"/>
      <c r="M491" s="69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2">
      <c r="A492" s="6"/>
      <c r="B492" s="6"/>
      <c r="C492" s="6"/>
      <c r="D492" s="6"/>
      <c r="E492" s="6"/>
      <c r="F492" s="6"/>
      <c r="G492" s="6"/>
      <c r="M492" s="69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2">
      <c r="A493" s="6"/>
      <c r="B493" s="6"/>
      <c r="C493" s="6"/>
      <c r="D493" s="6"/>
      <c r="E493" s="6"/>
      <c r="F493" s="6"/>
      <c r="G493" s="6"/>
      <c r="M493" s="69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2">
      <c r="A494" s="6"/>
      <c r="B494" s="6"/>
      <c r="C494" s="6"/>
      <c r="D494" s="6"/>
      <c r="E494" s="6"/>
      <c r="F494" s="6"/>
      <c r="G494" s="6"/>
      <c r="M494" s="69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2">
      <c r="A495" s="6"/>
      <c r="B495" s="6"/>
      <c r="C495" s="6"/>
      <c r="D495" s="6"/>
      <c r="E495" s="6"/>
      <c r="F495" s="6"/>
      <c r="G495" s="6"/>
      <c r="M495" s="69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2">
      <c r="A496" s="6"/>
      <c r="B496" s="6"/>
      <c r="C496" s="6"/>
      <c r="D496" s="6"/>
      <c r="E496" s="6"/>
      <c r="F496" s="6"/>
      <c r="G496" s="6"/>
      <c r="M496" s="69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2">
      <c r="A497" s="6"/>
      <c r="B497" s="6"/>
      <c r="C497" s="6"/>
      <c r="D497" s="6"/>
      <c r="E497" s="6"/>
      <c r="F497" s="6"/>
      <c r="G497" s="6"/>
      <c r="M497" s="69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2">
      <c r="A498" s="6"/>
      <c r="B498" s="6"/>
      <c r="C498" s="6"/>
      <c r="D498" s="6"/>
      <c r="E498" s="6"/>
      <c r="F498" s="6"/>
      <c r="G498" s="6"/>
      <c r="M498" s="69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2">
      <c r="A499" s="6"/>
      <c r="B499" s="6"/>
      <c r="C499" s="6"/>
      <c r="D499" s="6"/>
      <c r="E499" s="6"/>
      <c r="F499" s="6"/>
      <c r="G499" s="6"/>
      <c r="M499" s="69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2">
      <c r="A500" s="6"/>
      <c r="B500" s="6"/>
      <c r="C500" s="6"/>
      <c r="D500" s="6"/>
      <c r="E500" s="6"/>
      <c r="F500" s="6"/>
      <c r="G500" s="6"/>
      <c r="M500" s="69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2">
      <c r="A501" s="6"/>
      <c r="B501" s="6"/>
      <c r="C501" s="6"/>
      <c r="D501" s="6"/>
      <c r="E501" s="6"/>
      <c r="F501" s="6"/>
      <c r="G501" s="6"/>
      <c r="M501" s="69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2">
      <c r="A502" s="6"/>
      <c r="B502" s="6"/>
      <c r="C502" s="6"/>
      <c r="D502" s="6"/>
      <c r="E502" s="6"/>
      <c r="F502" s="6"/>
      <c r="G502" s="6"/>
      <c r="M502" s="69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2">
      <c r="A503" s="6"/>
      <c r="B503" s="6"/>
      <c r="C503" s="6"/>
      <c r="D503" s="6"/>
      <c r="E503" s="6"/>
      <c r="F503" s="6"/>
      <c r="G503" s="6"/>
      <c r="M503" s="69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2">
      <c r="A504" s="6"/>
      <c r="B504" s="6"/>
      <c r="C504" s="6"/>
      <c r="D504" s="6"/>
      <c r="E504" s="6"/>
      <c r="F504" s="6"/>
      <c r="G504" s="6"/>
      <c r="M504" s="69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2">
      <c r="A505" s="6"/>
      <c r="B505" s="6"/>
      <c r="C505" s="6"/>
      <c r="D505" s="6"/>
      <c r="E505" s="6"/>
      <c r="F505" s="6"/>
      <c r="G505" s="6"/>
      <c r="M505" s="69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2">
      <c r="A506" s="6"/>
      <c r="B506" s="6"/>
      <c r="C506" s="6"/>
      <c r="D506" s="6"/>
      <c r="E506" s="6"/>
      <c r="F506" s="6"/>
      <c r="G506" s="6"/>
      <c r="M506" s="69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2">
      <c r="A507" s="6"/>
      <c r="B507" s="6"/>
      <c r="C507" s="6"/>
      <c r="D507" s="6"/>
      <c r="E507" s="6"/>
      <c r="F507" s="6"/>
      <c r="G507" s="6"/>
      <c r="M507" s="69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2">
      <c r="A508" s="6"/>
      <c r="B508" s="6"/>
      <c r="C508" s="6"/>
      <c r="D508" s="6"/>
      <c r="E508" s="6"/>
      <c r="F508" s="6"/>
      <c r="G508" s="6"/>
      <c r="M508" s="69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2">
      <c r="A509" s="6"/>
      <c r="B509" s="6"/>
      <c r="C509" s="6"/>
      <c r="D509" s="6"/>
      <c r="E509" s="6"/>
      <c r="F509" s="6"/>
      <c r="G509" s="6"/>
      <c r="M509" s="69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2">
      <c r="A510" s="6"/>
      <c r="B510" s="6"/>
      <c r="C510" s="6"/>
      <c r="D510" s="6"/>
      <c r="E510" s="6"/>
      <c r="F510" s="6"/>
      <c r="G510" s="6"/>
      <c r="M510" s="69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2">
      <c r="A511" s="6"/>
      <c r="B511" s="6"/>
      <c r="C511" s="6"/>
      <c r="D511" s="6"/>
      <c r="E511" s="6"/>
      <c r="F511" s="6"/>
      <c r="G511" s="6"/>
      <c r="M511" s="69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2">
      <c r="A512" s="6"/>
      <c r="B512" s="6"/>
      <c r="C512" s="6"/>
      <c r="D512" s="6"/>
      <c r="E512" s="6"/>
      <c r="F512" s="6"/>
      <c r="G512" s="6"/>
      <c r="M512" s="69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2">
      <c r="A513" s="6"/>
      <c r="B513" s="6"/>
      <c r="C513" s="6"/>
      <c r="D513" s="6"/>
      <c r="E513" s="6"/>
      <c r="F513" s="6"/>
      <c r="G513" s="6"/>
      <c r="M513" s="69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2">
      <c r="A514" s="6"/>
      <c r="B514" s="6"/>
      <c r="C514" s="6"/>
      <c r="D514" s="6"/>
      <c r="E514" s="6"/>
      <c r="F514" s="6"/>
      <c r="G514" s="6"/>
      <c r="M514" s="69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2">
      <c r="A515" s="6"/>
      <c r="B515" s="6"/>
      <c r="C515" s="6"/>
      <c r="D515" s="6"/>
      <c r="E515" s="6"/>
      <c r="F515" s="6"/>
      <c r="G515" s="6"/>
      <c r="M515" s="69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2">
      <c r="A516" s="6"/>
      <c r="B516" s="6"/>
      <c r="C516" s="6"/>
      <c r="D516" s="6"/>
      <c r="E516" s="6"/>
      <c r="F516" s="6"/>
      <c r="G516" s="6"/>
      <c r="M516" s="69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2">
      <c r="A517" s="6"/>
      <c r="B517" s="6"/>
      <c r="C517" s="6"/>
      <c r="D517" s="6"/>
      <c r="E517" s="6"/>
      <c r="F517" s="6"/>
      <c r="G517" s="6"/>
      <c r="M517" s="69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2">
      <c r="A518" s="6"/>
      <c r="B518" s="6"/>
      <c r="C518" s="6"/>
      <c r="D518" s="6"/>
      <c r="E518" s="6"/>
      <c r="F518" s="6"/>
      <c r="G518" s="6"/>
      <c r="M518" s="69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2">
      <c r="A519" s="6"/>
      <c r="B519" s="6"/>
      <c r="C519" s="6"/>
      <c r="D519" s="6"/>
      <c r="E519" s="6"/>
      <c r="F519" s="6"/>
      <c r="G519" s="6"/>
      <c r="M519" s="69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2">
      <c r="A520" s="6"/>
      <c r="B520" s="6"/>
      <c r="C520" s="6"/>
      <c r="D520" s="6"/>
      <c r="E520" s="6"/>
      <c r="F520" s="6"/>
      <c r="G520" s="6"/>
      <c r="M520" s="69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2">
      <c r="A521" s="6"/>
      <c r="B521" s="6"/>
      <c r="C521" s="6"/>
      <c r="D521" s="6"/>
      <c r="E521" s="6"/>
      <c r="F521" s="6"/>
      <c r="G521" s="6"/>
      <c r="M521" s="69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2">
      <c r="A522" s="6"/>
      <c r="B522" s="6"/>
      <c r="C522" s="6"/>
      <c r="D522" s="6"/>
      <c r="E522" s="6"/>
      <c r="F522" s="6"/>
      <c r="G522" s="6"/>
      <c r="M522" s="69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2">
      <c r="A523" s="6"/>
      <c r="B523" s="6"/>
      <c r="C523" s="6"/>
      <c r="D523" s="6"/>
      <c r="E523" s="6"/>
      <c r="F523" s="6"/>
      <c r="G523" s="6"/>
      <c r="M523" s="69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2">
      <c r="A524" s="6"/>
      <c r="B524" s="6"/>
      <c r="C524" s="6"/>
      <c r="D524" s="6"/>
      <c r="E524" s="6"/>
      <c r="F524" s="6"/>
      <c r="G524" s="6"/>
      <c r="M524" s="69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2">
      <c r="A525" s="6"/>
      <c r="B525" s="6"/>
      <c r="C525" s="6"/>
      <c r="D525" s="6"/>
      <c r="E525" s="6"/>
      <c r="F525" s="6"/>
      <c r="G525" s="6"/>
      <c r="M525" s="69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2">
      <c r="A526" s="6"/>
      <c r="B526" s="6"/>
      <c r="C526" s="6"/>
      <c r="D526" s="6"/>
      <c r="E526" s="6"/>
      <c r="F526" s="6"/>
      <c r="G526" s="6"/>
      <c r="M526" s="69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2">
      <c r="A527" s="6"/>
      <c r="B527" s="6"/>
      <c r="C527" s="6"/>
      <c r="D527" s="6"/>
      <c r="E527" s="6"/>
      <c r="F527" s="6"/>
      <c r="G527" s="6"/>
      <c r="M527" s="69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2">
      <c r="A528" s="6"/>
      <c r="B528" s="6"/>
      <c r="C528" s="6"/>
      <c r="D528" s="6"/>
      <c r="E528" s="6"/>
      <c r="F528" s="6"/>
      <c r="G528" s="6"/>
      <c r="M528" s="69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2">
      <c r="A529" s="6"/>
      <c r="B529" s="6"/>
      <c r="C529" s="6"/>
      <c r="D529" s="6"/>
      <c r="E529" s="6"/>
      <c r="F529" s="6"/>
      <c r="G529" s="6"/>
      <c r="M529" s="69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2">
      <c r="A530" s="6"/>
      <c r="B530" s="6"/>
      <c r="C530" s="6"/>
      <c r="D530" s="6"/>
      <c r="E530" s="6"/>
      <c r="F530" s="6"/>
      <c r="G530" s="6"/>
      <c r="M530" s="69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2">
      <c r="A531" s="6"/>
      <c r="B531" s="6"/>
      <c r="C531" s="6"/>
      <c r="D531" s="6"/>
      <c r="E531" s="6"/>
      <c r="F531" s="6"/>
      <c r="G531" s="6"/>
      <c r="M531" s="69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2">
      <c r="A532" s="6"/>
      <c r="B532" s="6"/>
      <c r="C532" s="6"/>
      <c r="D532" s="6"/>
      <c r="E532" s="6"/>
      <c r="F532" s="6"/>
      <c r="G532" s="6"/>
      <c r="M532" s="69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2">
      <c r="A533" s="6"/>
      <c r="B533" s="6"/>
      <c r="C533" s="6"/>
      <c r="D533" s="6"/>
      <c r="E533" s="6"/>
      <c r="F533" s="6"/>
      <c r="G533" s="6"/>
      <c r="M533" s="69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2">
      <c r="A534" s="6"/>
      <c r="B534" s="6"/>
      <c r="C534" s="6"/>
      <c r="D534" s="6"/>
      <c r="E534" s="6"/>
      <c r="F534" s="6"/>
      <c r="G534" s="6"/>
      <c r="M534" s="69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2">
      <c r="A535" s="6"/>
      <c r="B535" s="6"/>
      <c r="C535" s="6"/>
      <c r="D535" s="6"/>
      <c r="E535" s="6"/>
      <c r="F535" s="6"/>
      <c r="G535" s="6"/>
      <c r="M535" s="69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2">
      <c r="A536" s="6"/>
      <c r="B536" s="6"/>
      <c r="C536" s="6"/>
      <c r="D536" s="6"/>
      <c r="E536" s="6"/>
      <c r="F536" s="6"/>
      <c r="G536" s="6"/>
      <c r="M536" s="69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2">
      <c r="A537" s="6"/>
      <c r="B537" s="6"/>
      <c r="C537" s="6"/>
      <c r="D537" s="6"/>
      <c r="E537" s="6"/>
      <c r="F537" s="6"/>
      <c r="G537" s="6"/>
      <c r="M537" s="69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2">
      <c r="A538" s="6"/>
      <c r="B538" s="6"/>
      <c r="C538" s="6"/>
      <c r="D538" s="6"/>
      <c r="E538" s="6"/>
      <c r="F538" s="6"/>
      <c r="G538" s="6"/>
      <c r="M538" s="69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2">
      <c r="A539" s="6"/>
      <c r="B539" s="6"/>
      <c r="C539" s="6"/>
      <c r="D539" s="6"/>
      <c r="E539" s="6"/>
      <c r="F539" s="6"/>
      <c r="G539" s="6"/>
      <c r="M539" s="69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2">
      <c r="A540" s="6"/>
      <c r="B540" s="6"/>
      <c r="C540" s="6"/>
      <c r="D540" s="6"/>
      <c r="E540" s="6"/>
      <c r="F540" s="6"/>
      <c r="G540" s="6"/>
      <c r="M540" s="69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2">
      <c r="A541" s="6"/>
      <c r="B541" s="6"/>
      <c r="C541" s="6"/>
      <c r="D541" s="6"/>
      <c r="E541" s="6"/>
      <c r="F541" s="6"/>
      <c r="G541" s="6"/>
      <c r="M541" s="69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2">
      <c r="A542" s="6"/>
      <c r="B542" s="6"/>
      <c r="C542" s="6"/>
      <c r="D542" s="6"/>
      <c r="E542" s="6"/>
      <c r="F542" s="6"/>
      <c r="G542" s="6"/>
      <c r="M542" s="69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2">
      <c r="A543" s="6"/>
      <c r="B543" s="6"/>
      <c r="C543" s="6"/>
      <c r="D543" s="6"/>
      <c r="E543" s="6"/>
      <c r="F543" s="6"/>
      <c r="G543" s="6"/>
      <c r="M543" s="69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2">
      <c r="A544" s="6"/>
      <c r="B544" s="6"/>
      <c r="C544" s="6"/>
      <c r="D544" s="6"/>
      <c r="E544" s="6"/>
      <c r="F544" s="6"/>
      <c r="G544" s="6"/>
      <c r="M544" s="69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2">
      <c r="A545" s="6"/>
      <c r="B545" s="6"/>
      <c r="C545" s="6"/>
      <c r="D545" s="6"/>
      <c r="E545" s="6"/>
      <c r="F545" s="6"/>
      <c r="G545" s="6"/>
      <c r="M545" s="69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2">
      <c r="A546" s="6"/>
      <c r="B546" s="6"/>
      <c r="C546" s="6"/>
      <c r="D546" s="6"/>
      <c r="E546" s="6"/>
      <c r="F546" s="6"/>
      <c r="G546" s="6"/>
      <c r="M546" s="69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2">
      <c r="A547" s="6"/>
      <c r="B547" s="6"/>
      <c r="C547" s="6"/>
      <c r="D547" s="6"/>
      <c r="E547" s="6"/>
      <c r="F547" s="6"/>
      <c r="G547" s="6"/>
      <c r="M547" s="69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2">
      <c r="A548" s="6"/>
      <c r="B548" s="6"/>
      <c r="C548" s="6"/>
      <c r="D548" s="6"/>
      <c r="E548" s="6"/>
      <c r="F548" s="6"/>
      <c r="G548" s="6"/>
      <c r="M548" s="69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2">
      <c r="A549" s="6"/>
      <c r="B549" s="6"/>
      <c r="C549" s="6"/>
      <c r="D549" s="6"/>
      <c r="E549" s="6"/>
      <c r="F549" s="6"/>
      <c r="G549" s="6"/>
      <c r="M549" s="69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2">
      <c r="A550" s="6"/>
      <c r="B550" s="6"/>
      <c r="C550" s="6"/>
      <c r="D550" s="6"/>
      <c r="E550" s="6"/>
      <c r="F550" s="6"/>
      <c r="G550" s="6"/>
      <c r="M550" s="69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2">
      <c r="A551" s="6"/>
      <c r="B551" s="6"/>
      <c r="C551" s="6"/>
      <c r="D551" s="6"/>
      <c r="E551" s="6"/>
      <c r="F551" s="6"/>
      <c r="G551" s="6"/>
      <c r="M551" s="69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2">
      <c r="A552" s="6"/>
      <c r="B552" s="6"/>
      <c r="C552" s="6"/>
      <c r="D552" s="6"/>
      <c r="E552" s="6"/>
      <c r="F552" s="6"/>
      <c r="G552" s="6"/>
      <c r="M552" s="69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2">
      <c r="A553" s="6"/>
      <c r="B553" s="6"/>
      <c r="C553" s="6"/>
      <c r="D553" s="6"/>
      <c r="E553" s="6"/>
      <c r="F553" s="6"/>
      <c r="G553" s="6"/>
      <c r="M553" s="69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2">
      <c r="A554" s="6"/>
      <c r="B554" s="6"/>
      <c r="C554" s="6"/>
      <c r="D554" s="6"/>
      <c r="E554" s="6"/>
      <c r="F554" s="6"/>
      <c r="G554" s="6"/>
      <c r="M554" s="69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2">
      <c r="A555" s="6"/>
      <c r="B555" s="6"/>
      <c r="C555" s="6"/>
      <c r="D555" s="6"/>
      <c r="E555" s="6"/>
      <c r="F555" s="6"/>
      <c r="G555" s="6"/>
      <c r="M555" s="69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2">
      <c r="A556" s="6"/>
      <c r="B556" s="6"/>
      <c r="C556" s="6"/>
      <c r="D556" s="6"/>
      <c r="E556" s="6"/>
      <c r="F556" s="6"/>
      <c r="G556" s="6"/>
      <c r="M556" s="69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2">
      <c r="A557" s="6"/>
      <c r="B557" s="6"/>
      <c r="C557" s="6"/>
      <c r="D557" s="6"/>
      <c r="E557" s="6"/>
      <c r="F557" s="6"/>
      <c r="G557" s="6"/>
      <c r="M557" s="69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2">
      <c r="A558" s="6"/>
      <c r="B558" s="6"/>
      <c r="C558" s="6"/>
      <c r="D558" s="6"/>
      <c r="E558" s="6"/>
      <c r="F558" s="6"/>
      <c r="G558" s="6"/>
      <c r="M558" s="69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2">
      <c r="A559" s="6"/>
      <c r="B559" s="6"/>
      <c r="C559" s="6"/>
      <c r="D559" s="6"/>
      <c r="E559" s="6"/>
      <c r="F559" s="6"/>
      <c r="G559" s="6"/>
      <c r="M559" s="69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2">
      <c r="A560" s="6"/>
      <c r="B560" s="6"/>
      <c r="C560" s="6"/>
      <c r="D560" s="6"/>
      <c r="E560" s="6"/>
      <c r="F560" s="6"/>
      <c r="G560" s="6"/>
      <c r="M560" s="69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2">
      <c r="A561" s="6"/>
      <c r="B561" s="6"/>
      <c r="C561" s="6"/>
      <c r="D561" s="6"/>
      <c r="E561" s="6"/>
      <c r="F561" s="6"/>
      <c r="G561" s="6"/>
      <c r="M561" s="69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2">
      <c r="A562" s="6"/>
      <c r="B562" s="6"/>
      <c r="C562" s="6"/>
      <c r="D562" s="6"/>
      <c r="E562" s="6"/>
      <c r="F562" s="6"/>
      <c r="G562" s="6"/>
      <c r="M562" s="69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2">
      <c r="A563" s="6"/>
      <c r="B563" s="6"/>
      <c r="C563" s="6"/>
      <c r="D563" s="6"/>
      <c r="E563" s="6"/>
      <c r="F563" s="6"/>
      <c r="G563" s="6"/>
      <c r="M563" s="69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2">
      <c r="A564" s="6"/>
      <c r="B564" s="6"/>
      <c r="C564" s="6"/>
      <c r="D564" s="6"/>
      <c r="E564" s="6"/>
      <c r="F564" s="6"/>
      <c r="G564" s="6"/>
      <c r="M564" s="69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2">
      <c r="A565" s="6"/>
      <c r="B565" s="6"/>
      <c r="C565" s="6"/>
      <c r="D565" s="6"/>
      <c r="E565" s="6"/>
      <c r="F565" s="6"/>
      <c r="G565" s="6"/>
      <c r="M565" s="69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2">
      <c r="A566" s="6"/>
      <c r="B566" s="6"/>
      <c r="C566" s="6"/>
      <c r="D566" s="6"/>
      <c r="E566" s="6"/>
      <c r="F566" s="6"/>
      <c r="G566" s="6"/>
      <c r="M566" s="69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2">
      <c r="A567" s="6"/>
      <c r="B567" s="6"/>
      <c r="C567" s="6"/>
      <c r="D567" s="6"/>
      <c r="E567" s="6"/>
      <c r="F567" s="6"/>
      <c r="G567" s="6"/>
      <c r="M567" s="69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2">
      <c r="A568" s="6"/>
      <c r="B568" s="6"/>
      <c r="C568" s="6"/>
      <c r="D568" s="6"/>
      <c r="E568" s="6"/>
      <c r="F568" s="6"/>
      <c r="G568" s="6"/>
      <c r="M568" s="69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2">
      <c r="A569" s="6"/>
      <c r="B569" s="6"/>
      <c r="C569" s="6"/>
      <c r="D569" s="6"/>
      <c r="E569" s="6"/>
      <c r="F569" s="6"/>
      <c r="G569" s="6"/>
      <c r="M569" s="69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2">
      <c r="A570" s="6"/>
      <c r="B570" s="6"/>
      <c r="C570" s="6"/>
      <c r="D570" s="6"/>
      <c r="E570" s="6"/>
      <c r="F570" s="6"/>
      <c r="G570" s="6"/>
      <c r="M570" s="69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2">
      <c r="A571" s="6"/>
      <c r="B571" s="6"/>
      <c r="C571" s="6"/>
      <c r="D571" s="6"/>
      <c r="E571" s="6"/>
      <c r="F571" s="6"/>
      <c r="G571" s="6"/>
      <c r="M571" s="69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2">
      <c r="A572" s="6"/>
      <c r="B572" s="6"/>
      <c r="C572" s="6"/>
      <c r="D572" s="6"/>
      <c r="E572" s="6"/>
      <c r="F572" s="6"/>
      <c r="G572" s="6"/>
      <c r="M572" s="69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2">
      <c r="A573" s="6"/>
      <c r="B573" s="6"/>
      <c r="C573" s="6"/>
      <c r="D573" s="6"/>
      <c r="E573" s="6"/>
      <c r="F573" s="6"/>
      <c r="G573" s="6"/>
      <c r="M573" s="69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2">
      <c r="A574" s="6"/>
      <c r="B574" s="6"/>
      <c r="C574" s="6"/>
      <c r="D574" s="6"/>
      <c r="E574" s="6"/>
      <c r="F574" s="6"/>
      <c r="G574" s="6"/>
      <c r="M574" s="69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2">
      <c r="A575" s="6"/>
      <c r="B575" s="6"/>
      <c r="C575" s="6"/>
      <c r="D575" s="6"/>
      <c r="E575" s="6"/>
      <c r="F575" s="6"/>
      <c r="G575" s="6"/>
      <c r="M575" s="69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2">
      <c r="A576" s="6"/>
      <c r="B576" s="6"/>
      <c r="C576" s="6"/>
      <c r="D576" s="6"/>
      <c r="E576" s="6"/>
      <c r="F576" s="6"/>
      <c r="G576" s="6"/>
      <c r="M576" s="69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2">
      <c r="A577" s="6"/>
      <c r="B577" s="6"/>
      <c r="C577" s="6"/>
      <c r="D577" s="6"/>
      <c r="E577" s="6"/>
      <c r="F577" s="6"/>
      <c r="G577" s="6"/>
      <c r="M577" s="69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2">
      <c r="A578" s="6"/>
      <c r="B578" s="6"/>
      <c r="C578" s="6"/>
      <c r="D578" s="6"/>
      <c r="E578" s="6"/>
      <c r="F578" s="6"/>
      <c r="G578" s="6"/>
      <c r="M578" s="69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2">
      <c r="A579" s="6"/>
      <c r="B579" s="6"/>
      <c r="C579" s="6"/>
      <c r="D579" s="6"/>
      <c r="E579" s="6"/>
      <c r="F579" s="6"/>
      <c r="G579" s="6"/>
      <c r="M579" s="69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2">
      <c r="A580" s="6"/>
      <c r="B580" s="6"/>
      <c r="C580" s="6"/>
      <c r="D580" s="6"/>
      <c r="E580" s="6"/>
      <c r="F580" s="6"/>
      <c r="G580" s="6"/>
      <c r="M580" s="69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2">
      <c r="A581" s="6"/>
      <c r="B581" s="6"/>
      <c r="C581" s="6"/>
      <c r="D581" s="6"/>
      <c r="E581" s="6"/>
      <c r="F581" s="6"/>
      <c r="G581" s="6"/>
      <c r="M581" s="69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2">
      <c r="A582" s="6"/>
      <c r="B582" s="6"/>
      <c r="C582" s="6"/>
      <c r="D582" s="6"/>
      <c r="E582" s="6"/>
      <c r="F582" s="6"/>
      <c r="G582" s="6"/>
      <c r="M582" s="69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2">
      <c r="A583" s="6"/>
      <c r="B583" s="6"/>
      <c r="C583" s="6"/>
      <c r="D583" s="6"/>
      <c r="E583" s="6"/>
      <c r="F583" s="6"/>
      <c r="G583" s="6"/>
      <c r="M583" s="69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2">
      <c r="A584" s="6"/>
      <c r="B584" s="6"/>
      <c r="C584" s="6"/>
      <c r="D584" s="6"/>
      <c r="E584" s="6"/>
      <c r="F584" s="6"/>
      <c r="G584" s="6"/>
      <c r="M584" s="69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2">
      <c r="A585" s="6"/>
      <c r="B585" s="6"/>
      <c r="C585" s="6"/>
      <c r="D585" s="6"/>
      <c r="E585" s="6"/>
      <c r="F585" s="6"/>
      <c r="G585" s="6"/>
      <c r="M585" s="69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2">
      <c r="A586" s="6"/>
      <c r="B586" s="6"/>
      <c r="C586" s="6"/>
      <c r="D586" s="6"/>
      <c r="E586" s="6"/>
      <c r="F586" s="6"/>
      <c r="G586" s="6"/>
      <c r="M586" s="69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2">
      <c r="A587" s="6"/>
      <c r="B587" s="6"/>
      <c r="C587" s="6"/>
      <c r="D587" s="6"/>
      <c r="E587" s="6"/>
      <c r="F587" s="6"/>
      <c r="G587" s="6"/>
      <c r="M587" s="69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2">
      <c r="A588" s="6"/>
      <c r="B588" s="6"/>
      <c r="C588" s="6"/>
      <c r="D588" s="6"/>
      <c r="E588" s="6"/>
      <c r="F588" s="6"/>
      <c r="G588" s="6"/>
      <c r="M588" s="69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2">
      <c r="A589" s="6"/>
      <c r="B589" s="6"/>
      <c r="C589" s="6"/>
      <c r="D589" s="6"/>
      <c r="E589" s="6"/>
      <c r="F589" s="6"/>
      <c r="G589" s="6"/>
      <c r="M589" s="69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2">
      <c r="A590" s="6"/>
      <c r="B590" s="6"/>
      <c r="C590" s="6"/>
      <c r="D590" s="6"/>
      <c r="E590" s="6"/>
      <c r="F590" s="6"/>
      <c r="G590" s="6"/>
      <c r="M590" s="69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2">
      <c r="A591" s="6"/>
      <c r="B591" s="6"/>
      <c r="C591" s="6"/>
      <c r="D591" s="6"/>
      <c r="E591" s="6"/>
      <c r="F591" s="6"/>
      <c r="G591" s="6"/>
      <c r="M591" s="69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2">
      <c r="A592" s="6"/>
      <c r="B592" s="6"/>
      <c r="C592" s="6"/>
      <c r="D592" s="6"/>
      <c r="E592" s="6"/>
      <c r="F592" s="6"/>
      <c r="G592" s="6"/>
      <c r="M592" s="69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2">
      <c r="A593" s="6"/>
      <c r="B593" s="6"/>
      <c r="C593" s="6"/>
      <c r="D593" s="6"/>
      <c r="E593" s="6"/>
      <c r="F593" s="6"/>
      <c r="G593" s="6"/>
      <c r="M593" s="69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2">
      <c r="A594" s="6"/>
      <c r="B594" s="6"/>
      <c r="C594" s="6"/>
      <c r="D594" s="6"/>
      <c r="E594" s="6"/>
      <c r="F594" s="6"/>
      <c r="G594" s="6"/>
      <c r="M594" s="69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2">
      <c r="A595" s="6"/>
      <c r="B595" s="6"/>
      <c r="C595" s="6"/>
      <c r="D595" s="6"/>
      <c r="E595" s="6"/>
      <c r="F595" s="6"/>
      <c r="G595" s="6"/>
      <c r="M595" s="69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2">
      <c r="A596" s="6"/>
      <c r="B596" s="6"/>
      <c r="C596" s="6"/>
      <c r="D596" s="6"/>
      <c r="E596" s="6"/>
      <c r="F596" s="6"/>
      <c r="G596" s="6"/>
      <c r="M596" s="69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2">
      <c r="A597" s="6"/>
      <c r="B597" s="6"/>
      <c r="C597" s="6"/>
      <c r="D597" s="6"/>
      <c r="E597" s="6"/>
      <c r="F597" s="6"/>
      <c r="G597" s="6"/>
      <c r="M597" s="69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2">
      <c r="A598" s="6"/>
      <c r="B598" s="6"/>
      <c r="C598" s="6"/>
      <c r="D598" s="6"/>
      <c r="E598" s="6"/>
      <c r="F598" s="6"/>
      <c r="G598" s="6"/>
      <c r="M598" s="69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2">
      <c r="A599" s="6"/>
      <c r="B599" s="6"/>
      <c r="C599" s="6"/>
      <c r="D599" s="6"/>
      <c r="E599" s="6"/>
      <c r="F599" s="6"/>
      <c r="G599" s="6"/>
      <c r="M599" s="69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2">
      <c r="A600" s="6"/>
      <c r="B600" s="6"/>
      <c r="C600" s="6"/>
      <c r="D600" s="6"/>
      <c r="E600" s="6"/>
      <c r="F600" s="6"/>
      <c r="G600" s="6"/>
      <c r="M600" s="69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2">
      <c r="A601" s="6"/>
      <c r="B601" s="6"/>
      <c r="C601" s="6"/>
      <c r="D601" s="6"/>
      <c r="E601" s="6"/>
      <c r="F601" s="6"/>
      <c r="G601" s="6"/>
      <c r="M601" s="69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2">
      <c r="A602" s="6"/>
      <c r="B602" s="6"/>
      <c r="C602" s="6"/>
      <c r="D602" s="6"/>
      <c r="E602" s="6"/>
      <c r="F602" s="6"/>
      <c r="G602" s="6"/>
      <c r="M602" s="69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2">
      <c r="A603" s="6"/>
      <c r="B603" s="6"/>
      <c r="C603" s="6"/>
      <c r="D603" s="6"/>
      <c r="E603" s="6"/>
      <c r="F603" s="6"/>
      <c r="G603" s="6"/>
      <c r="M603" s="69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2">
      <c r="A604" s="6"/>
      <c r="B604" s="6"/>
      <c r="C604" s="6"/>
      <c r="D604" s="6"/>
      <c r="E604" s="6"/>
      <c r="F604" s="6"/>
      <c r="G604" s="6"/>
      <c r="M604" s="69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2">
      <c r="A605" s="6"/>
      <c r="B605" s="6"/>
      <c r="C605" s="6"/>
      <c r="D605" s="6"/>
      <c r="E605" s="6"/>
      <c r="F605" s="6"/>
      <c r="G605" s="6"/>
      <c r="M605" s="69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2">
      <c r="A606" s="6"/>
      <c r="B606" s="6"/>
      <c r="C606" s="6"/>
      <c r="D606" s="6"/>
      <c r="E606" s="6"/>
      <c r="F606" s="6"/>
      <c r="G606" s="6"/>
      <c r="M606" s="69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2">
      <c r="A607" s="6"/>
      <c r="B607" s="6"/>
      <c r="C607" s="6"/>
      <c r="D607" s="6"/>
      <c r="E607" s="6"/>
      <c r="F607" s="6"/>
      <c r="G607" s="6"/>
      <c r="M607" s="69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2">
      <c r="A608" s="6"/>
      <c r="B608" s="6"/>
      <c r="C608" s="6"/>
      <c r="D608" s="6"/>
      <c r="E608" s="6"/>
      <c r="F608" s="6"/>
      <c r="G608" s="6"/>
      <c r="M608" s="69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2">
      <c r="A609" s="6"/>
      <c r="B609" s="6"/>
      <c r="C609" s="6"/>
      <c r="D609" s="6"/>
      <c r="E609" s="6"/>
      <c r="F609" s="6"/>
      <c r="G609" s="6"/>
      <c r="M609" s="69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2">
      <c r="A610" s="6"/>
      <c r="B610" s="6"/>
      <c r="C610" s="6"/>
      <c r="D610" s="6"/>
      <c r="E610" s="6"/>
      <c r="F610" s="6"/>
      <c r="G610" s="6"/>
      <c r="M610" s="69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2">
      <c r="A611" s="6"/>
      <c r="B611" s="6"/>
      <c r="C611" s="6"/>
      <c r="D611" s="6"/>
      <c r="E611" s="6"/>
      <c r="F611" s="6"/>
      <c r="G611" s="6"/>
      <c r="M611" s="69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2">
      <c r="A612" s="6"/>
      <c r="B612" s="6"/>
      <c r="C612" s="6"/>
      <c r="D612" s="6"/>
      <c r="E612" s="6"/>
      <c r="F612" s="6"/>
      <c r="G612" s="6"/>
      <c r="M612" s="69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2">
      <c r="A613" s="6"/>
      <c r="B613" s="6"/>
      <c r="C613" s="6"/>
      <c r="D613" s="6"/>
      <c r="E613" s="6"/>
      <c r="F613" s="6"/>
      <c r="G613" s="6"/>
      <c r="M613" s="69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2">
      <c r="A614" s="6"/>
      <c r="B614" s="6"/>
      <c r="C614" s="6"/>
      <c r="D614" s="6"/>
      <c r="E614" s="6"/>
      <c r="F614" s="6"/>
      <c r="G614" s="6"/>
      <c r="M614" s="69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2">
      <c r="A615" s="6"/>
      <c r="B615" s="6"/>
      <c r="C615" s="6"/>
      <c r="D615" s="6"/>
      <c r="E615" s="6"/>
      <c r="F615" s="6"/>
      <c r="G615" s="6"/>
      <c r="M615" s="69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2">
      <c r="A616" s="6"/>
      <c r="B616" s="6"/>
      <c r="C616" s="6"/>
      <c r="D616" s="6"/>
      <c r="E616" s="6"/>
      <c r="F616" s="6"/>
      <c r="G616" s="6"/>
      <c r="M616" s="69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2">
      <c r="A617" s="6"/>
      <c r="B617" s="6"/>
      <c r="C617" s="6"/>
      <c r="D617" s="6"/>
      <c r="E617" s="6"/>
      <c r="F617" s="6"/>
      <c r="G617" s="6"/>
      <c r="M617" s="69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2">
      <c r="A618" s="6"/>
      <c r="B618" s="6"/>
      <c r="C618" s="6"/>
      <c r="D618" s="6"/>
      <c r="E618" s="6"/>
      <c r="F618" s="6"/>
      <c r="G618" s="6"/>
      <c r="M618" s="69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2">
      <c r="A619" s="6"/>
      <c r="B619" s="6"/>
      <c r="C619" s="6"/>
      <c r="D619" s="6"/>
      <c r="E619" s="6"/>
      <c r="F619" s="6"/>
      <c r="G619" s="6"/>
      <c r="M619" s="69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2">
      <c r="A620" s="6"/>
      <c r="B620" s="6"/>
      <c r="C620" s="6"/>
      <c r="D620" s="6"/>
      <c r="E620" s="6"/>
      <c r="F620" s="6"/>
      <c r="G620" s="6"/>
      <c r="M620" s="69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2">
      <c r="A621" s="6"/>
      <c r="B621" s="6"/>
      <c r="C621" s="6"/>
      <c r="D621" s="6"/>
      <c r="E621" s="6"/>
      <c r="F621" s="6"/>
      <c r="G621" s="6"/>
      <c r="M621" s="69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2">
      <c r="A622" s="6"/>
      <c r="B622" s="6"/>
      <c r="C622" s="6"/>
      <c r="D622" s="6"/>
      <c r="E622" s="6"/>
      <c r="F622" s="6"/>
      <c r="G622" s="6"/>
      <c r="M622" s="69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2">
      <c r="A623" s="6"/>
      <c r="B623" s="6"/>
      <c r="C623" s="6"/>
      <c r="D623" s="6"/>
      <c r="E623" s="6"/>
      <c r="F623" s="6"/>
      <c r="G623" s="6"/>
      <c r="M623" s="69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2">
      <c r="A624" s="6"/>
      <c r="B624" s="6"/>
      <c r="C624" s="6"/>
      <c r="D624" s="6"/>
      <c r="E624" s="6"/>
      <c r="F624" s="6"/>
      <c r="G624" s="6"/>
      <c r="M624" s="69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2">
      <c r="A625" s="6"/>
      <c r="B625" s="6"/>
      <c r="C625" s="6"/>
      <c r="D625" s="6"/>
      <c r="E625" s="6"/>
      <c r="F625" s="6"/>
      <c r="G625" s="6"/>
      <c r="M625" s="69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2">
      <c r="A626" s="6"/>
      <c r="B626" s="6"/>
      <c r="C626" s="6"/>
      <c r="D626" s="6"/>
      <c r="E626" s="6"/>
      <c r="F626" s="6"/>
      <c r="G626" s="6"/>
      <c r="M626" s="69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2">
      <c r="A627" s="6"/>
      <c r="B627" s="6"/>
      <c r="C627" s="6"/>
      <c r="D627" s="6"/>
      <c r="E627" s="6"/>
      <c r="F627" s="6"/>
      <c r="G627" s="6"/>
      <c r="M627" s="69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2">
      <c r="A628" s="6"/>
      <c r="B628" s="6"/>
      <c r="C628" s="6"/>
      <c r="D628" s="6"/>
      <c r="E628" s="6"/>
      <c r="F628" s="6"/>
      <c r="G628" s="6"/>
      <c r="M628" s="69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2">
      <c r="A629" s="6"/>
      <c r="B629" s="6"/>
      <c r="C629" s="6"/>
      <c r="D629" s="6"/>
      <c r="E629" s="6"/>
      <c r="F629" s="6"/>
      <c r="G629" s="6"/>
      <c r="M629" s="69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2">
      <c r="A630" s="6"/>
      <c r="B630" s="6"/>
      <c r="C630" s="6"/>
      <c r="D630" s="6"/>
      <c r="E630" s="6"/>
      <c r="F630" s="6"/>
      <c r="G630" s="6"/>
      <c r="M630" s="69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2">
      <c r="A631" s="6"/>
      <c r="B631" s="6"/>
      <c r="C631" s="6"/>
      <c r="D631" s="6"/>
      <c r="E631" s="6"/>
      <c r="F631" s="6"/>
      <c r="G631" s="6"/>
      <c r="M631" s="69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2">
      <c r="A632" s="6"/>
      <c r="B632" s="6"/>
      <c r="C632" s="6"/>
      <c r="D632" s="6"/>
      <c r="E632" s="6"/>
      <c r="F632" s="6"/>
      <c r="G632" s="6"/>
      <c r="M632" s="69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2">
      <c r="A633" s="6"/>
      <c r="B633" s="6"/>
      <c r="C633" s="6"/>
      <c r="D633" s="6"/>
      <c r="E633" s="6"/>
      <c r="F633" s="6"/>
      <c r="G633" s="6"/>
      <c r="M633" s="69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2">
      <c r="A634" s="6"/>
      <c r="B634" s="6"/>
      <c r="C634" s="6"/>
      <c r="D634" s="6"/>
      <c r="E634" s="6"/>
      <c r="F634" s="6"/>
      <c r="G634" s="6"/>
      <c r="M634" s="69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2">
      <c r="A635" s="6"/>
      <c r="B635" s="6"/>
      <c r="C635" s="6"/>
      <c r="D635" s="6"/>
      <c r="E635" s="6"/>
      <c r="F635" s="6"/>
      <c r="G635" s="6"/>
      <c r="M635" s="69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2">
      <c r="A636" s="6"/>
      <c r="B636" s="6"/>
      <c r="C636" s="6"/>
      <c r="D636" s="6"/>
      <c r="E636" s="6"/>
      <c r="F636" s="6"/>
      <c r="G636" s="6"/>
      <c r="M636" s="69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2">
      <c r="A637" s="6"/>
      <c r="B637" s="6"/>
      <c r="C637" s="6"/>
      <c r="D637" s="6"/>
      <c r="E637" s="6"/>
      <c r="F637" s="6"/>
      <c r="G637" s="6"/>
      <c r="M637" s="69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2">
      <c r="A638" s="6"/>
      <c r="B638" s="6"/>
      <c r="C638" s="6"/>
      <c r="D638" s="6"/>
      <c r="E638" s="6"/>
      <c r="F638" s="6"/>
      <c r="G638" s="6"/>
      <c r="M638" s="69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2">
      <c r="A639" s="6"/>
      <c r="B639" s="6"/>
      <c r="C639" s="6"/>
      <c r="D639" s="6"/>
      <c r="E639" s="6"/>
      <c r="F639" s="6"/>
      <c r="G639" s="6"/>
      <c r="M639" s="69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2">
      <c r="A640" s="6"/>
      <c r="B640" s="6"/>
      <c r="C640" s="6"/>
      <c r="D640" s="6"/>
      <c r="E640" s="6"/>
      <c r="F640" s="6"/>
      <c r="G640" s="6"/>
      <c r="M640" s="69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2">
      <c r="A641" s="6"/>
      <c r="B641" s="6"/>
      <c r="C641" s="6"/>
      <c r="D641" s="6"/>
      <c r="E641" s="6"/>
      <c r="F641" s="6"/>
      <c r="G641" s="6"/>
      <c r="M641" s="69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2">
      <c r="A642" s="6"/>
      <c r="B642" s="6"/>
      <c r="C642" s="6"/>
      <c r="D642" s="6"/>
      <c r="E642" s="6"/>
      <c r="F642" s="6"/>
      <c r="G642" s="6"/>
      <c r="M642" s="69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2">
      <c r="A643" s="6"/>
      <c r="B643" s="6"/>
      <c r="C643" s="6"/>
      <c r="D643" s="6"/>
      <c r="E643" s="6"/>
      <c r="F643" s="6"/>
      <c r="G643" s="6"/>
      <c r="M643" s="69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2">
      <c r="A644" s="6"/>
      <c r="B644" s="6"/>
      <c r="C644" s="6"/>
      <c r="D644" s="6"/>
      <c r="E644" s="6"/>
      <c r="F644" s="6"/>
      <c r="G644" s="6"/>
      <c r="M644" s="69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2">
      <c r="A645" s="6"/>
      <c r="B645" s="6"/>
      <c r="C645" s="6"/>
      <c r="D645" s="6"/>
      <c r="E645" s="6"/>
      <c r="F645" s="6"/>
      <c r="G645" s="6"/>
      <c r="M645" s="69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2">
      <c r="A646" s="6"/>
      <c r="B646" s="6"/>
      <c r="C646" s="6"/>
      <c r="D646" s="6"/>
      <c r="E646" s="6"/>
      <c r="F646" s="6"/>
      <c r="G646" s="6"/>
      <c r="M646" s="69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2">
      <c r="A647" s="6"/>
      <c r="B647" s="6"/>
      <c r="C647" s="6"/>
      <c r="D647" s="6"/>
      <c r="E647" s="6"/>
      <c r="F647" s="6"/>
      <c r="G647" s="6"/>
      <c r="M647" s="69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2">
      <c r="A648" s="6"/>
      <c r="B648" s="6"/>
      <c r="C648" s="6"/>
      <c r="D648" s="6"/>
      <c r="E648" s="6"/>
      <c r="F648" s="6"/>
      <c r="G648" s="6"/>
      <c r="M648" s="69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2">
      <c r="A649" s="6"/>
      <c r="B649" s="6"/>
      <c r="C649" s="6"/>
      <c r="D649" s="6"/>
      <c r="E649" s="6"/>
      <c r="F649" s="6"/>
      <c r="G649" s="6"/>
      <c r="M649" s="69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2">
      <c r="A650" s="6"/>
      <c r="B650" s="6"/>
      <c r="C650" s="6"/>
      <c r="D650" s="6"/>
      <c r="E650" s="6"/>
      <c r="F650" s="6"/>
      <c r="G650" s="6"/>
      <c r="M650" s="69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2">
      <c r="A651" s="6"/>
      <c r="B651" s="6"/>
      <c r="C651" s="6"/>
      <c r="D651" s="6"/>
      <c r="E651" s="6"/>
      <c r="F651" s="6"/>
      <c r="G651" s="6"/>
      <c r="M651" s="69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2">
      <c r="A652" s="6"/>
      <c r="B652" s="6"/>
      <c r="C652" s="6"/>
      <c r="D652" s="6"/>
      <c r="E652" s="6"/>
      <c r="F652" s="6"/>
      <c r="G652" s="6"/>
      <c r="M652" s="69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2">
      <c r="A653" s="6"/>
      <c r="B653" s="6"/>
      <c r="C653" s="6"/>
      <c r="D653" s="6"/>
      <c r="E653" s="6"/>
      <c r="F653" s="6"/>
      <c r="G653" s="6"/>
      <c r="M653" s="69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2">
      <c r="A654" s="6"/>
      <c r="B654" s="6"/>
      <c r="C654" s="6"/>
      <c r="D654" s="6"/>
      <c r="E654" s="6"/>
      <c r="F654" s="6"/>
      <c r="G654" s="6"/>
      <c r="M654" s="69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2">
      <c r="A655" s="6"/>
      <c r="B655" s="6"/>
      <c r="C655" s="6"/>
      <c r="D655" s="6"/>
      <c r="E655" s="6"/>
      <c r="F655" s="6"/>
      <c r="G655" s="6"/>
      <c r="M655" s="69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2">
      <c r="A656" s="6"/>
      <c r="B656" s="6"/>
      <c r="C656" s="6"/>
      <c r="D656" s="6"/>
      <c r="E656" s="6"/>
      <c r="F656" s="6"/>
      <c r="G656" s="6"/>
      <c r="M656" s="69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2">
      <c r="A657" s="6"/>
      <c r="B657" s="6"/>
      <c r="C657" s="6"/>
      <c r="D657" s="6"/>
      <c r="E657" s="6"/>
      <c r="F657" s="6"/>
      <c r="G657" s="6"/>
      <c r="M657" s="69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2">
      <c r="A658" s="6"/>
      <c r="B658" s="6"/>
      <c r="C658" s="6"/>
      <c r="D658" s="6"/>
      <c r="E658" s="6"/>
      <c r="F658" s="6"/>
      <c r="G658" s="6"/>
      <c r="M658" s="69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2">
      <c r="A659" s="6"/>
      <c r="B659" s="6"/>
      <c r="C659" s="6"/>
      <c r="D659" s="6"/>
      <c r="E659" s="6"/>
      <c r="F659" s="6"/>
      <c r="G659" s="6"/>
      <c r="M659" s="69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2">
      <c r="A660" s="6"/>
      <c r="B660" s="6"/>
      <c r="C660" s="6"/>
      <c r="D660" s="6"/>
      <c r="E660" s="6"/>
      <c r="F660" s="6"/>
      <c r="G660" s="6"/>
      <c r="M660" s="69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2">
      <c r="A661" s="6"/>
      <c r="B661" s="6"/>
      <c r="C661" s="6"/>
      <c r="D661" s="6"/>
      <c r="E661" s="6"/>
      <c r="F661" s="6"/>
      <c r="G661" s="6"/>
      <c r="M661" s="69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2">
      <c r="A662" s="6"/>
      <c r="B662" s="6"/>
      <c r="C662" s="6"/>
      <c r="D662" s="6"/>
      <c r="E662" s="6"/>
      <c r="F662" s="6"/>
      <c r="G662" s="6"/>
      <c r="M662" s="69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2">
      <c r="A663" s="6"/>
      <c r="B663" s="6"/>
      <c r="C663" s="6"/>
      <c r="D663" s="6"/>
      <c r="E663" s="6"/>
      <c r="F663" s="6"/>
      <c r="G663" s="6"/>
      <c r="M663" s="69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2">
      <c r="A664" s="6"/>
      <c r="B664" s="6"/>
      <c r="C664" s="6"/>
      <c r="D664" s="6"/>
      <c r="E664" s="6"/>
      <c r="F664" s="6"/>
      <c r="G664" s="6"/>
      <c r="M664" s="69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2">
      <c r="A665" s="6"/>
      <c r="B665" s="6"/>
      <c r="C665" s="6"/>
      <c r="D665" s="6"/>
      <c r="E665" s="6"/>
      <c r="F665" s="6"/>
      <c r="G665" s="6"/>
      <c r="M665" s="69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2">
      <c r="A666" s="6"/>
      <c r="B666" s="6"/>
      <c r="C666" s="6"/>
      <c r="D666" s="6"/>
      <c r="E666" s="6"/>
      <c r="F666" s="6"/>
      <c r="G666" s="6"/>
      <c r="M666" s="69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2">
      <c r="A667" s="6"/>
      <c r="B667" s="6"/>
      <c r="C667" s="6"/>
      <c r="D667" s="6"/>
      <c r="E667" s="6"/>
      <c r="F667" s="6"/>
      <c r="G667" s="6"/>
      <c r="M667" s="69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2">
      <c r="A668" s="6"/>
      <c r="B668" s="6"/>
      <c r="C668" s="6"/>
      <c r="D668" s="6"/>
      <c r="E668" s="6"/>
      <c r="F668" s="6"/>
      <c r="G668" s="6"/>
      <c r="M668" s="69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2">
      <c r="A669" s="6"/>
      <c r="B669" s="6"/>
      <c r="C669" s="6"/>
      <c r="D669" s="6"/>
      <c r="E669" s="6"/>
      <c r="F669" s="6"/>
      <c r="G669" s="6"/>
      <c r="M669" s="69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2">
      <c r="A670" s="6"/>
      <c r="B670" s="6"/>
      <c r="C670" s="6"/>
      <c r="D670" s="6"/>
      <c r="E670" s="6"/>
      <c r="F670" s="6"/>
      <c r="G670" s="6"/>
      <c r="M670" s="69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2">
      <c r="A671" s="6"/>
      <c r="B671" s="6"/>
      <c r="C671" s="6"/>
      <c r="D671" s="6"/>
      <c r="E671" s="6"/>
      <c r="F671" s="6"/>
      <c r="G671" s="6"/>
      <c r="M671" s="69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2">
      <c r="A672" s="6"/>
      <c r="B672" s="6"/>
      <c r="C672" s="6"/>
      <c r="D672" s="6"/>
      <c r="E672" s="6"/>
      <c r="F672" s="6"/>
      <c r="G672" s="6"/>
      <c r="M672" s="69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2">
      <c r="A673" s="6"/>
      <c r="B673" s="6"/>
      <c r="C673" s="6"/>
      <c r="D673" s="6"/>
      <c r="E673" s="6"/>
      <c r="F673" s="6"/>
      <c r="G673" s="6"/>
      <c r="M673" s="69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2">
      <c r="A674" s="6"/>
      <c r="B674" s="6"/>
      <c r="C674" s="6"/>
      <c r="D674" s="6"/>
      <c r="E674" s="6"/>
      <c r="F674" s="6"/>
      <c r="G674" s="6"/>
      <c r="M674" s="69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2">
      <c r="A675" s="6"/>
      <c r="B675" s="6"/>
      <c r="C675" s="6"/>
      <c r="D675" s="6"/>
      <c r="E675" s="6"/>
      <c r="F675" s="6"/>
      <c r="G675" s="6"/>
      <c r="M675" s="69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2">
      <c r="A676" s="6"/>
      <c r="B676" s="6"/>
      <c r="C676" s="6"/>
      <c r="D676" s="6"/>
      <c r="E676" s="6"/>
      <c r="F676" s="6"/>
      <c r="G676" s="6"/>
      <c r="M676" s="69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2">
      <c r="A677" s="6"/>
      <c r="B677" s="6"/>
      <c r="C677" s="6"/>
      <c r="D677" s="6"/>
      <c r="E677" s="6"/>
      <c r="F677" s="6"/>
      <c r="G677" s="6"/>
      <c r="M677" s="69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2">
      <c r="A678" s="6"/>
      <c r="B678" s="6"/>
      <c r="C678" s="6"/>
      <c r="D678" s="6"/>
      <c r="E678" s="6"/>
      <c r="F678" s="6"/>
      <c r="G678" s="6"/>
      <c r="M678" s="69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2">
      <c r="A679" s="6"/>
      <c r="B679" s="6"/>
      <c r="C679" s="6"/>
      <c r="D679" s="6"/>
      <c r="E679" s="6"/>
      <c r="F679" s="6"/>
      <c r="G679" s="6"/>
      <c r="M679" s="69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2">
      <c r="A680" s="6"/>
      <c r="B680" s="6"/>
      <c r="C680" s="6"/>
      <c r="D680" s="6"/>
      <c r="E680" s="6"/>
      <c r="F680" s="6"/>
      <c r="G680" s="6"/>
      <c r="M680" s="69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2">
      <c r="A681" s="6"/>
      <c r="B681" s="6"/>
      <c r="C681" s="6"/>
      <c r="D681" s="6"/>
      <c r="E681" s="6"/>
      <c r="F681" s="6"/>
      <c r="G681" s="6"/>
      <c r="M681" s="69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2">
      <c r="A682" s="6"/>
      <c r="B682" s="6"/>
      <c r="C682" s="6"/>
      <c r="D682" s="6"/>
      <c r="E682" s="6"/>
      <c r="F682" s="6"/>
      <c r="G682" s="6"/>
      <c r="M682" s="69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2">
      <c r="A683" s="6"/>
      <c r="B683" s="6"/>
      <c r="C683" s="6"/>
      <c r="D683" s="6"/>
      <c r="E683" s="6"/>
      <c r="F683" s="6"/>
      <c r="G683" s="6"/>
      <c r="M683" s="69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2">
      <c r="A684" s="6"/>
      <c r="B684" s="6"/>
      <c r="C684" s="6"/>
      <c r="D684" s="6"/>
      <c r="E684" s="6"/>
      <c r="F684" s="6"/>
      <c r="G684" s="6"/>
      <c r="M684" s="69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2">
      <c r="A685" s="6"/>
      <c r="B685" s="6"/>
      <c r="C685" s="6"/>
      <c r="D685" s="6"/>
      <c r="E685" s="6"/>
      <c r="F685" s="6"/>
      <c r="G685" s="6"/>
      <c r="M685" s="69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2">
      <c r="A686" s="6"/>
      <c r="B686" s="6"/>
      <c r="C686" s="6"/>
      <c r="D686" s="6"/>
      <c r="E686" s="6"/>
      <c r="F686" s="6"/>
      <c r="G686" s="6"/>
      <c r="M686" s="69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2">
      <c r="A687" s="6"/>
      <c r="B687" s="6"/>
      <c r="C687" s="6"/>
      <c r="D687" s="6"/>
      <c r="E687" s="6"/>
      <c r="F687" s="6"/>
      <c r="G687" s="6"/>
      <c r="M687" s="69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2">
      <c r="A688" s="6"/>
      <c r="B688" s="6"/>
      <c r="C688" s="6"/>
      <c r="D688" s="6"/>
      <c r="E688" s="6"/>
      <c r="F688" s="6"/>
      <c r="G688" s="6"/>
      <c r="M688" s="69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2">
      <c r="A689" s="6"/>
      <c r="B689" s="6"/>
      <c r="C689" s="6"/>
      <c r="D689" s="6"/>
      <c r="E689" s="6"/>
      <c r="F689" s="6"/>
      <c r="G689" s="6"/>
      <c r="M689" s="69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2">
      <c r="A690" s="6"/>
      <c r="B690" s="6"/>
      <c r="C690" s="6"/>
      <c r="D690" s="6"/>
      <c r="E690" s="6"/>
      <c r="F690" s="6"/>
      <c r="G690" s="6"/>
      <c r="M690" s="69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2">
      <c r="A691" s="6"/>
      <c r="B691" s="6"/>
      <c r="C691" s="6"/>
      <c r="D691" s="6"/>
      <c r="E691" s="6"/>
      <c r="F691" s="6"/>
      <c r="G691" s="6"/>
      <c r="M691" s="69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2">
      <c r="A692" s="6"/>
      <c r="B692" s="6"/>
      <c r="C692" s="6"/>
      <c r="D692" s="6"/>
      <c r="E692" s="6"/>
      <c r="F692" s="6"/>
      <c r="G692" s="6"/>
      <c r="M692" s="69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2">
      <c r="A693" s="6"/>
      <c r="B693" s="6"/>
      <c r="C693" s="6"/>
      <c r="D693" s="6"/>
      <c r="E693" s="6"/>
      <c r="F693" s="6"/>
      <c r="G693" s="6"/>
      <c r="M693" s="69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2">
      <c r="A694" s="6"/>
      <c r="B694" s="6"/>
      <c r="C694" s="6"/>
      <c r="D694" s="6"/>
      <c r="E694" s="6"/>
      <c r="F694" s="6"/>
      <c r="G694" s="6"/>
      <c r="M694" s="69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2">
      <c r="A695" s="6"/>
      <c r="B695" s="6"/>
      <c r="C695" s="6"/>
      <c r="D695" s="6"/>
      <c r="E695" s="6"/>
      <c r="F695" s="6"/>
      <c r="G695" s="6"/>
      <c r="M695" s="69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2">
      <c r="A696" s="6"/>
      <c r="B696" s="6"/>
      <c r="C696" s="6"/>
      <c r="D696" s="6"/>
      <c r="E696" s="6"/>
      <c r="F696" s="6"/>
      <c r="G696" s="6"/>
      <c r="M696" s="69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2">
      <c r="A697" s="6"/>
      <c r="B697" s="6"/>
      <c r="C697" s="6"/>
      <c r="D697" s="6"/>
      <c r="E697" s="6"/>
      <c r="F697" s="6"/>
      <c r="G697" s="6"/>
      <c r="M697" s="69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2">
      <c r="A698" s="6"/>
      <c r="B698" s="6"/>
      <c r="C698" s="6"/>
      <c r="D698" s="6"/>
      <c r="E698" s="6"/>
      <c r="F698" s="6"/>
      <c r="G698" s="6"/>
      <c r="M698" s="69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2">
      <c r="A699" s="6"/>
      <c r="B699" s="6"/>
      <c r="C699" s="6"/>
      <c r="D699" s="6"/>
      <c r="E699" s="6"/>
      <c r="F699" s="6"/>
      <c r="G699" s="6"/>
      <c r="M699" s="69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2">
      <c r="A700" s="6"/>
      <c r="B700" s="6"/>
      <c r="C700" s="6"/>
      <c r="D700" s="6"/>
      <c r="E700" s="6"/>
      <c r="F700" s="6"/>
      <c r="G700" s="6"/>
      <c r="M700" s="69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2">
      <c r="A701" s="6"/>
      <c r="B701" s="6"/>
      <c r="C701" s="6"/>
      <c r="D701" s="6"/>
      <c r="E701" s="6"/>
      <c r="F701" s="6"/>
      <c r="G701" s="6"/>
      <c r="M701" s="69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2">
      <c r="A702" s="6"/>
      <c r="B702" s="6"/>
      <c r="C702" s="6"/>
      <c r="D702" s="6"/>
      <c r="E702" s="6"/>
      <c r="F702" s="6"/>
      <c r="G702" s="6"/>
      <c r="M702" s="69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2">
      <c r="A703" s="6"/>
      <c r="B703" s="6"/>
      <c r="C703" s="6"/>
      <c r="D703" s="6"/>
      <c r="E703" s="6"/>
      <c r="F703" s="6"/>
      <c r="G703" s="6"/>
      <c r="M703" s="69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2">
      <c r="A704" s="6"/>
      <c r="B704" s="6"/>
      <c r="C704" s="6"/>
      <c r="D704" s="6"/>
      <c r="E704" s="6"/>
      <c r="F704" s="6"/>
      <c r="G704" s="6"/>
      <c r="M704" s="69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2">
      <c r="A705" s="6"/>
      <c r="B705" s="6"/>
      <c r="C705" s="6"/>
      <c r="D705" s="6"/>
      <c r="E705" s="6"/>
      <c r="F705" s="6"/>
      <c r="G705" s="6"/>
      <c r="M705" s="69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2">
      <c r="A706" s="6"/>
      <c r="B706" s="6"/>
      <c r="C706" s="6"/>
      <c r="D706" s="6"/>
      <c r="E706" s="6"/>
      <c r="F706" s="6"/>
      <c r="G706" s="6"/>
      <c r="M706" s="69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2">
      <c r="A707" s="6"/>
      <c r="B707" s="6"/>
      <c r="C707" s="6"/>
      <c r="D707" s="6"/>
      <c r="E707" s="6"/>
      <c r="F707" s="6"/>
      <c r="G707" s="6"/>
      <c r="M707" s="69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2">
      <c r="A708" s="6"/>
      <c r="B708" s="6"/>
      <c r="C708" s="6"/>
      <c r="D708" s="6"/>
      <c r="E708" s="6"/>
      <c r="F708" s="6"/>
      <c r="G708" s="6"/>
      <c r="M708" s="69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2">
      <c r="A709" s="6"/>
      <c r="B709" s="6"/>
      <c r="C709" s="6"/>
      <c r="D709" s="6"/>
      <c r="E709" s="6"/>
      <c r="F709" s="6"/>
      <c r="G709" s="6"/>
      <c r="M709" s="69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2">
      <c r="A710" s="6"/>
      <c r="B710" s="6"/>
      <c r="C710" s="6"/>
      <c r="D710" s="6"/>
      <c r="E710" s="6"/>
      <c r="F710" s="6"/>
      <c r="G710" s="6"/>
      <c r="M710" s="69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2">
      <c r="A711" s="6"/>
      <c r="B711" s="6"/>
      <c r="C711" s="6"/>
      <c r="D711" s="6"/>
      <c r="E711" s="6"/>
      <c r="F711" s="6"/>
      <c r="G711" s="6"/>
      <c r="M711" s="69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2">
      <c r="A712" s="6"/>
      <c r="B712" s="6"/>
      <c r="C712" s="6"/>
      <c r="D712" s="6"/>
      <c r="E712" s="6"/>
      <c r="F712" s="6"/>
      <c r="G712" s="6"/>
      <c r="M712" s="69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2">
      <c r="A713" s="6"/>
      <c r="B713" s="6"/>
      <c r="C713" s="6"/>
      <c r="D713" s="6"/>
      <c r="E713" s="6"/>
      <c r="F713" s="6"/>
      <c r="G713" s="6"/>
      <c r="M713" s="69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2">
      <c r="A714" s="6"/>
      <c r="B714" s="6"/>
      <c r="C714" s="6"/>
      <c r="D714" s="6"/>
      <c r="E714" s="6"/>
      <c r="F714" s="6"/>
      <c r="G714" s="6"/>
      <c r="M714" s="69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2">
      <c r="A715" s="6"/>
      <c r="B715" s="6"/>
      <c r="C715" s="6"/>
      <c r="D715" s="6"/>
      <c r="E715" s="6"/>
      <c r="F715" s="6"/>
      <c r="G715" s="6"/>
      <c r="M715" s="69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2">
      <c r="A716" s="6"/>
      <c r="B716" s="6"/>
      <c r="C716" s="6"/>
      <c r="D716" s="6"/>
      <c r="E716" s="6"/>
      <c r="F716" s="6"/>
      <c r="G716" s="6"/>
      <c r="M716" s="69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2">
      <c r="A717" s="6"/>
      <c r="B717" s="6"/>
      <c r="C717" s="6"/>
      <c r="D717" s="6"/>
      <c r="E717" s="6"/>
      <c r="F717" s="6"/>
      <c r="G717" s="6"/>
      <c r="M717" s="69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2">
      <c r="A718" s="6"/>
      <c r="B718" s="6"/>
      <c r="C718" s="6"/>
      <c r="D718" s="6"/>
      <c r="E718" s="6"/>
      <c r="F718" s="6"/>
      <c r="G718" s="6"/>
      <c r="M718" s="69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2">
      <c r="A719" s="6"/>
      <c r="B719" s="6"/>
      <c r="C719" s="6"/>
      <c r="D719" s="6"/>
      <c r="E719" s="6"/>
      <c r="F719" s="6"/>
      <c r="G719" s="6"/>
      <c r="M719" s="69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2">
      <c r="A720" s="6"/>
      <c r="B720" s="6"/>
      <c r="C720" s="6"/>
      <c r="D720" s="6"/>
      <c r="E720" s="6"/>
      <c r="F720" s="6"/>
      <c r="G720" s="6"/>
      <c r="M720" s="69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2">
      <c r="A721" s="6"/>
      <c r="B721" s="6"/>
      <c r="C721" s="6"/>
      <c r="D721" s="6"/>
      <c r="E721" s="6"/>
      <c r="F721" s="6"/>
      <c r="G721" s="6"/>
      <c r="M721" s="69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2">
      <c r="A722" s="6"/>
      <c r="B722" s="6"/>
      <c r="C722" s="6"/>
      <c r="D722" s="6"/>
      <c r="E722" s="6"/>
      <c r="F722" s="6"/>
      <c r="G722" s="6"/>
      <c r="M722" s="69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2">
      <c r="A723" s="6"/>
      <c r="B723" s="6"/>
      <c r="C723" s="6"/>
      <c r="D723" s="6"/>
      <c r="E723" s="6"/>
      <c r="F723" s="6"/>
      <c r="G723" s="6"/>
      <c r="M723" s="69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2">
      <c r="A724" s="6"/>
      <c r="B724" s="6"/>
      <c r="C724" s="6"/>
      <c r="D724" s="6"/>
      <c r="E724" s="6"/>
      <c r="F724" s="6"/>
      <c r="G724" s="6"/>
      <c r="M724" s="69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2">
      <c r="A725" s="6"/>
      <c r="B725" s="6"/>
      <c r="C725" s="6"/>
      <c r="D725" s="6"/>
      <c r="E725" s="6"/>
      <c r="F725" s="6"/>
      <c r="G725" s="6"/>
      <c r="M725" s="69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2">
      <c r="A726" s="6"/>
      <c r="B726" s="6"/>
      <c r="C726" s="6"/>
      <c r="D726" s="6"/>
      <c r="E726" s="6"/>
      <c r="F726" s="6"/>
      <c r="G726" s="6"/>
      <c r="M726" s="69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2">
      <c r="A727" s="6"/>
      <c r="B727" s="6"/>
      <c r="C727" s="6"/>
      <c r="D727" s="6"/>
      <c r="E727" s="6"/>
      <c r="F727" s="6"/>
      <c r="G727" s="6"/>
      <c r="M727" s="69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2">
      <c r="A728" s="6"/>
      <c r="B728" s="6"/>
      <c r="C728" s="6"/>
      <c r="D728" s="6"/>
      <c r="E728" s="6"/>
      <c r="F728" s="6"/>
      <c r="G728" s="6"/>
      <c r="M728" s="69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2">
      <c r="A729" s="6"/>
      <c r="B729" s="6"/>
      <c r="C729" s="6"/>
      <c r="D729" s="6"/>
      <c r="E729" s="6"/>
      <c r="F729" s="6"/>
      <c r="G729" s="6"/>
      <c r="M729" s="69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2">
      <c r="A730" s="6"/>
      <c r="B730" s="6"/>
      <c r="C730" s="6"/>
      <c r="D730" s="6"/>
      <c r="E730" s="6"/>
      <c r="F730" s="6"/>
      <c r="G730" s="6"/>
      <c r="M730" s="69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2">
      <c r="A731" s="6"/>
      <c r="B731" s="6"/>
      <c r="C731" s="6"/>
      <c r="D731" s="6"/>
      <c r="E731" s="6"/>
      <c r="F731" s="6"/>
      <c r="G731" s="6"/>
      <c r="M731" s="69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2">
      <c r="A732" s="6"/>
      <c r="B732" s="6"/>
      <c r="C732" s="6"/>
      <c r="D732" s="6"/>
      <c r="E732" s="6"/>
      <c r="F732" s="6"/>
      <c r="G732" s="6"/>
      <c r="M732" s="69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2">
      <c r="A733" s="6"/>
      <c r="B733" s="6"/>
      <c r="C733" s="6"/>
      <c r="D733" s="6"/>
      <c r="E733" s="6"/>
      <c r="F733" s="6"/>
      <c r="G733" s="6"/>
      <c r="M733" s="69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2">
      <c r="A734" s="6"/>
      <c r="B734" s="6"/>
      <c r="C734" s="6"/>
      <c r="D734" s="6"/>
      <c r="E734" s="6"/>
      <c r="F734" s="6"/>
      <c r="G734" s="6"/>
      <c r="M734" s="69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2">
      <c r="A735" s="6"/>
      <c r="B735" s="6"/>
      <c r="C735" s="6"/>
      <c r="D735" s="6"/>
      <c r="E735" s="6"/>
      <c r="F735" s="6"/>
      <c r="G735" s="6"/>
      <c r="M735" s="69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2">
      <c r="A736" s="6"/>
      <c r="B736" s="6"/>
      <c r="C736" s="6"/>
      <c r="D736" s="6"/>
      <c r="E736" s="6"/>
      <c r="F736" s="6"/>
      <c r="G736" s="6"/>
      <c r="M736" s="69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2">
      <c r="A737" s="6"/>
      <c r="B737" s="6"/>
      <c r="C737" s="6"/>
      <c r="D737" s="6"/>
      <c r="E737" s="6"/>
      <c r="F737" s="6"/>
      <c r="G737" s="6"/>
      <c r="M737" s="69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2">
      <c r="A738" s="6"/>
      <c r="B738" s="6"/>
      <c r="C738" s="6"/>
      <c r="D738" s="6"/>
      <c r="E738" s="6"/>
      <c r="F738" s="6"/>
      <c r="G738" s="6"/>
      <c r="M738" s="69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2">
      <c r="A739" s="6"/>
      <c r="B739" s="6"/>
      <c r="C739" s="6"/>
      <c r="D739" s="6"/>
      <c r="E739" s="6"/>
      <c r="F739" s="6"/>
      <c r="G739" s="6"/>
      <c r="M739" s="69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2">
      <c r="A740" s="6"/>
      <c r="B740" s="6"/>
      <c r="C740" s="6"/>
      <c r="D740" s="6"/>
      <c r="E740" s="6"/>
      <c r="F740" s="6"/>
      <c r="G740" s="6"/>
      <c r="M740" s="69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2">
      <c r="A741" s="6"/>
      <c r="B741" s="6"/>
      <c r="C741" s="6"/>
      <c r="D741" s="6"/>
      <c r="E741" s="6"/>
      <c r="F741" s="6"/>
      <c r="G741" s="6"/>
      <c r="M741" s="69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2">
      <c r="A742" s="6"/>
      <c r="B742" s="6"/>
      <c r="C742" s="6"/>
      <c r="D742" s="6"/>
      <c r="E742" s="6"/>
      <c r="F742" s="6"/>
      <c r="G742" s="6"/>
      <c r="M742" s="69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2">
      <c r="A743" s="6"/>
      <c r="B743" s="6"/>
      <c r="C743" s="6"/>
      <c r="D743" s="6"/>
      <c r="E743" s="6"/>
      <c r="F743" s="6"/>
      <c r="G743" s="6"/>
      <c r="M743" s="69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2">
      <c r="A744" s="6"/>
      <c r="B744" s="6"/>
      <c r="C744" s="6"/>
      <c r="D744" s="6"/>
      <c r="E744" s="6"/>
      <c r="F744" s="6"/>
      <c r="G744" s="6"/>
      <c r="M744" s="69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2">
      <c r="A745" s="6"/>
      <c r="B745" s="6"/>
      <c r="C745" s="6"/>
      <c r="D745" s="6"/>
      <c r="E745" s="6"/>
      <c r="F745" s="6"/>
      <c r="G745" s="6"/>
      <c r="M745" s="69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2">
      <c r="A746" s="6"/>
      <c r="B746" s="6"/>
      <c r="C746" s="6"/>
      <c r="D746" s="6"/>
      <c r="E746" s="6"/>
      <c r="F746" s="6"/>
      <c r="G746" s="6"/>
      <c r="M746" s="69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2">
      <c r="A747" s="6"/>
      <c r="B747" s="6"/>
      <c r="C747" s="6"/>
      <c r="D747" s="6"/>
      <c r="E747" s="6"/>
      <c r="F747" s="6"/>
      <c r="G747" s="6"/>
      <c r="M747" s="69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2">
      <c r="A748" s="6"/>
      <c r="B748" s="6"/>
      <c r="C748" s="6"/>
      <c r="D748" s="6"/>
      <c r="E748" s="6"/>
      <c r="F748" s="6"/>
      <c r="G748" s="6"/>
      <c r="M748" s="69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2">
      <c r="A749" s="6"/>
      <c r="B749" s="6"/>
      <c r="C749" s="6"/>
      <c r="D749" s="6"/>
      <c r="E749" s="6"/>
      <c r="F749" s="6"/>
      <c r="G749" s="6"/>
      <c r="M749" s="69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2">
      <c r="A750" s="6"/>
      <c r="B750" s="6"/>
      <c r="C750" s="6"/>
      <c r="D750" s="6"/>
      <c r="E750" s="6"/>
      <c r="F750" s="6"/>
      <c r="G750" s="6"/>
      <c r="M750" s="69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2">
      <c r="A751" s="6"/>
      <c r="B751" s="6"/>
      <c r="C751" s="6"/>
      <c r="D751" s="6"/>
      <c r="E751" s="6"/>
      <c r="F751" s="6"/>
      <c r="G751" s="6"/>
      <c r="M751" s="69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2">
      <c r="A752" s="6"/>
      <c r="B752" s="6"/>
      <c r="C752" s="6"/>
      <c r="D752" s="6"/>
      <c r="E752" s="6"/>
      <c r="F752" s="6"/>
      <c r="G752" s="6"/>
      <c r="M752" s="69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2">
      <c r="A753" s="6"/>
      <c r="B753" s="6"/>
      <c r="C753" s="6"/>
      <c r="D753" s="6"/>
      <c r="E753" s="6"/>
      <c r="F753" s="6"/>
      <c r="G753" s="6"/>
      <c r="M753" s="69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2">
      <c r="A754" s="6"/>
      <c r="B754" s="6"/>
      <c r="C754" s="6"/>
      <c r="D754" s="6"/>
      <c r="E754" s="6"/>
      <c r="F754" s="6"/>
      <c r="G754" s="6"/>
      <c r="M754" s="69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2">
      <c r="A755" s="6"/>
      <c r="B755" s="6"/>
      <c r="C755" s="6"/>
      <c r="D755" s="6"/>
      <c r="E755" s="6"/>
      <c r="F755" s="6"/>
      <c r="G755" s="6"/>
      <c r="M755" s="69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2">
      <c r="A756" s="6"/>
      <c r="B756" s="6"/>
      <c r="C756" s="6"/>
      <c r="D756" s="6"/>
      <c r="E756" s="6"/>
      <c r="F756" s="6"/>
      <c r="G756" s="6"/>
      <c r="M756" s="69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2">
      <c r="A757" s="6"/>
      <c r="B757" s="6"/>
      <c r="C757" s="6"/>
      <c r="D757" s="6"/>
      <c r="E757" s="6"/>
      <c r="F757" s="6"/>
      <c r="G757" s="6"/>
      <c r="M757" s="69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2">
      <c r="A758" s="6"/>
      <c r="B758" s="6"/>
      <c r="C758" s="6"/>
      <c r="D758" s="6"/>
      <c r="E758" s="6"/>
      <c r="F758" s="6"/>
      <c r="G758" s="6"/>
      <c r="M758" s="69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2">
      <c r="A759" s="6"/>
      <c r="B759" s="6"/>
      <c r="C759" s="6"/>
      <c r="D759" s="6"/>
      <c r="E759" s="6"/>
      <c r="F759" s="6"/>
      <c r="G759" s="6"/>
      <c r="M759" s="69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2">
      <c r="A760" s="6"/>
      <c r="B760" s="6"/>
      <c r="C760" s="6"/>
      <c r="D760" s="6"/>
      <c r="E760" s="6"/>
      <c r="F760" s="6"/>
      <c r="G760" s="6"/>
      <c r="M760" s="69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2">
      <c r="A761" s="6"/>
      <c r="B761" s="6"/>
      <c r="C761" s="6"/>
      <c r="D761" s="6"/>
      <c r="E761" s="6"/>
      <c r="F761" s="6"/>
      <c r="G761" s="6"/>
      <c r="M761" s="69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2">
      <c r="A762" s="6"/>
      <c r="B762" s="6"/>
      <c r="C762" s="6"/>
      <c r="D762" s="6"/>
      <c r="E762" s="6"/>
      <c r="F762" s="6"/>
      <c r="G762" s="6"/>
      <c r="M762" s="69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2">
      <c r="A763" s="6"/>
      <c r="B763" s="6"/>
      <c r="C763" s="6"/>
      <c r="D763" s="6"/>
      <c r="E763" s="6"/>
      <c r="F763" s="6"/>
      <c r="G763" s="6"/>
      <c r="M763" s="69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2">
      <c r="A764" s="6"/>
      <c r="B764" s="6"/>
      <c r="C764" s="6"/>
      <c r="D764" s="6"/>
      <c r="E764" s="6"/>
      <c r="F764" s="6"/>
      <c r="G764" s="6"/>
      <c r="M764" s="69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2">
      <c r="A765" s="6"/>
      <c r="B765" s="6"/>
      <c r="C765" s="6"/>
      <c r="D765" s="6"/>
      <c r="E765" s="6"/>
      <c r="F765" s="6"/>
      <c r="G765" s="6"/>
      <c r="M765" s="69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2">
      <c r="A766" s="6"/>
      <c r="B766" s="6"/>
      <c r="C766" s="6"/>
      <c r="D766" s="6"/>
      <c r="E766" s="6"/>
      <c r="F766" s="6"/>
      <c r="G766" s="6"/>
      <c r="M766" s="69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2">
      <c r="A767" s="6"/>
      <c r="B767" s="6"/>
      <c r="C767" s="6"/>
      <c r="D767" s="6"/>
      <c r="E767" s="6"/>
      <c r="F767" s="6"/>
      <c r="G767" s="6"/>
      <c r="M767" s="69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2">
      <c r="A768" s="6"/>
      <c r="B768" s="6"/>
      <c r="C768" s="6"/>
      <c r="D768" s="6"/>
      <c r="E768" s="6"/>
      <c r="F768" s="6"/>
      <c r="G768" s="6"/>
      <c r="M768" s="69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2">
      <c r="A769" s="6"/>
      <c r="B769" s="6"/>
      <c r="C769" s="6"/>
      <c r="D769" s="6"/>
      <c r="E769" s="6"/>
      <c r="F769" s="6"/>
      <c r="G769" s="6"/>
      <c r="M769" s="69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2">
      <c r="A770" s="6"/>
      <c r="B770" s="6"/>
      <c r="C770" s="6"/>
      <c r="D770" s="6"/>
      <c r="E770" s="6"/>
      <c r="F770" s="6"/>
      <c r="G770" s="6"/>
      <c r="M770" s="69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2">
      <c r="A771" s="6"/>
      <c r="B771" s="6"/>
      <c r="C771" s="6"/>
      <c r="D771" s="6"/>
      <c r="E771" s="6"/>
      <c r="F771" s="6"/>
      <c r="G771" s="6"/>
      <c r="M771" s="69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2">
      <c r="A772" s="6"/>
      <c r="B772" s="6"/>
      <c r="C772" s="6"/>
      <c r="D772" s="6"/>
      <c r="E772" s="6"/>
      <c r="F772" s="6"/>
      <c r="G772" s="6"/>
      <c r="M772" s="69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2">
      <c r="A773" s="6"/>
      <c r="B773" s="6"/>
      <c r="C773" s="6"/>
      <c r="D773" s="6"/>
      <c r="E773" s="6"/>
      <c r="F773" s="6"/>
      <c r="G773" s="6"/>
      <c r="M773" s="69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2">
      <c r="A774" s="6"/>
      <c r="B774" s="6"/>
      <c r="C774" s="6"/>
      <c r="D774" s="6"/>
      <c r="E774" s="6"/>
      <c r="F774" s="6"/>
      <c r="G774" s="6"/>
      <c r="M774" s="69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2">
      <c r="A775" s="6"/>
      <c r="B775" s="6"/>
      <c r="C775" s="6"/>
      <c r="D775" s="6"/>
      <c r="E775" s="6"/>
      <c r="F775" s="6"/>
      <c r="G775" s="6"/>
      <c r="M775" s="69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2">
      <c r="A776" s="6"/>
      <c r="B776" s="6"/>
      <c r="C776" s="6"/>
      <c r="D776" s="6"/>
      <c r="E776" s="6"/>
      <c r="F776" s="6"/>
      <c r="G776" s="6"/>
      <c r="M776" s="69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2">
      <c r="A777" s="6"/>
      <c r="B777" s="6"/>
      <c r="C777" s="6"/>
      <c r="D777" s="6"/>
      <c r="E777" s="6"/>
      <c r="F777" s="6"/>
      <c r="G777" s="6"/>
      <c r="M777" s="69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2">
      <c r="A778" s="6"/>
      <c r="B778" s="6"/>
      <c r="C778" s="6"/>
      <c r="D778" s="6"/>
      <c r="E778" s="6"/>
      <c r="F778" s="6"/>
      <c r="G778" s="6"/>
      <c r="M778" s="69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2">
      <c r="A779" s="6"/>
      <c r="B779" s="6"/>
      <c r="C779" s="6"/>
      <c r="D779" s="6"/>
      <c r="E779" s="6"/>
      <c r="F779" s="6"/>
      <c r="G779" s="6"/>
      <c r="M779" s="69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2">
      <c r="A780" s="6"/>
      <c r="B780" s="6"/>
      <c r="C780" s="6"/>
      <c r="D780" s="6"/>
      <c r="E780" s="6"/>
      <c r="F780" s="6"/>
      <c r="G780" s="6"/>
      <c r="M780" s="69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2">
      <c r="A781" s="6"/>
      <c r="B781" s="6"/>
      <c r="C781" s="6"/>
      <c r="D781" s="6"/>
      <c r="E781" s="6"/>
      <c r="F781" s="6"/>
      <c r="G781" s="6"/>
      <c r="M781" s="69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2">
      <c r="A782" s="6"/>
      <c r="B782" s="6"/>
      <c r="C782" s="6"/>
      <c r="D782" s="6"/>
      <c r="E782" s="6"/>
      <c r="F782" s="6"/>
      <c r="G782" s="6"/>
      <c r="M782" s="69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2">
      <c r="A783" s="6"/>
      <c r="B783" s="6"/>
      <c r="C783" s="6"/>
      <c r="D783" s="6"/>
      <c r="E783" s="6"/>
      <c r="F783" s="6"/>
      <c r="G783" s="6"/>
      <c r="M783" s="69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2">
      <c r="A784" s="6"/>
      <c r="B784" s="6"/>
      <c r="C784" s="6"/>
      <c r="D784" s="6"/>
      <c r="E784" s="6"/>
      <c r="F784" s="6"/>
      <c r="G784" s="6"/>
      <c r="M784" s="69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2">
      <c r="A785" s="6"/>
      <c r="B785" s="6"/>
      <c r="C785" s="6"/>
      <c r="D785" s="6"/>
      <c r="E785" s="6"/>
      <c r="F785" s="6"/>
      <c r="G785" s="6"/>
      <c r="M785" s="69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2">
      <c r="A786" s="6"/>
      <c r="B786" s="6"/>
      <c r="C786" s="6"/>
      <c r="D786" s="6"/>
      <c r="E786" s="6"/>
      <c r="F786" s="6"/>
      <c r="G786" s="6"/>
      <c r="M786" s="69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2">
      <c r="A787" s="6"/>
      <c r="B787" s="6"/>
      <c r="C787" s="6"/>
      <c r="D787" s="6"/>
      <c r="E787" s="6"/>
      <c r="F787" s="6"/>
      <c r="G787" s="6"/>
      <c r="M787" s="69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2">
      <c r="A788" s="6"/>
      <c r="B788" s="6"/>
      <c r="C788" s="6"/>
      <c r="D788" s="6"/>
      <c r="E788" s="6"/>
      <c r="F788" s="6"/>
      <c r="G788" s="6"/>
      <c r="M788" s="69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2">
      <c r="A789" s="6"/>
      <c r="B789" s="6"/>
      <c r="C789" s="6"/>
      <c r="D789" s="6"/>
      <c r="E789" s="6"/>
      <c r="F789" s="6"/>
      <c r="G789" s="6"/>
      <c r="M789" s="69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2">
      <c r="A790" s="6"/>
      <c r="B790" s="6"/>
      <c r="C790" s="6"/>
      <c r="D790" s="6"/>
      <c r="E790" s="6"/>
      <c r="F790" s="6"/>
      <c r="G790" s="6"/>
      <c r="M790" s="69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2">
      <c r="A791" s="6"/>
      <c r="B791" s="6"/>
      <c r="C791" s="6"/>
      <c r="D791" s="6"/>
      <c r="E791" s="6"/>
      <c r="F791" s="6"/>
      <c r="G791" s="6"/>
      <c r="M791" s="69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2">
      <c r="A792" s="6"/>
      <c r="B792" s="6"/>
      <c r="C792" s="6"/>
      <c r="D792" s="6"/>
      <c r="E792" s="6"/>
      <c r="F792" s="6"/>
      <c r="G792" s="6"/>
      <c r="M792" s="69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2">
      <c r="A793" s="6"/>
      <c r="B793" s="6"/>
      <c r="C793" s="6"/>
      <c r="D793" s="6"/>
      <c r="E793" s="6"/>
      <c r="F793" s="6"/>
      <c r="G793" s="6"/>
      <c r="M793" s="69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2">
      <c r="A794" s="6"/>
      <c r="B794" s="6"/>
      <c r="C794" s="6"/>
      <c r="D794" s="6"/>
      <c r="E794" s="6"/>
      <c r="F794" s="6"/>
      <c r="G794" s="6"/>
      <c r="M794" s="69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2">
      <c r="A795" s="6"/>
      <c r="B795" s="6"/>
      <c r="C795" s="6"/>
      <c r="D795" s="6"/>
      <c r="E795" s="6"/>
      <c r="F795" s="6"/>
      <c r="G795" s="6"/>
      <c r="M795" s="69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2">
      <c r="A796" s="6"/>
      <c r="B796" s="6"/>
      <c r="C796" s="6"/>
      <c r="D796" s="6"/>
      <c r="E796" s="6"/>
      <c r="F796" s="6"/>
      <c r="G796" s="6"/>
      <c r="M796" s="69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2">
      <c r="A797" s="6"/>
      <c r="B797" s="6"/>
      <c r="C797" s="6"/>
      <c r="D797" s="6"/>
      <c r="E797" s="6"/>
      <c r="F797" s="6"/>
      <c r="G797" s="6"/>
      <c r="M797" s="69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2">
      <c r="A798" s="6"/>
      <c r="B798" s="6"/>
      <c r="C798" s="6"/>
      <c r="D798" s="6"/>
      <c r="E798" s="6"/>
      <c r="F798" s="6"/>
      <c r="G798" s="6"/>
      <c r="M798" s="69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2">
      <c r="A799" s="6"/>
      <c r="B799" s="6"/>
      <c r="C799" s="6"/>
      <c r="D799" s="6"/>
      <c r="E799" s="6"/>
      <c r="F799" s="6"/>
      <c r="G799" s="6"/>
      <c r="M799" s="69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2">
      <c r="A800" s="6"/>
      <c r="B800" s="6"/>
      <c r="C800" s="6"/>
      <c r="D800" s="6"/>
      <c r="E800" s="6"/>
      <c r="F800" s="6"/>
      <c r="G800" s="6"/>
      <c r="M800" s="69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2">
      <c r="A801" s="6"/>
      <c r="B801" s="6"/>
      <c r="C801" s="6"/>
      <c r="D801" s="6"/>
      <c r="E801" s="6"/>
      <c r="F801" s="6"/>
      <c r="G801" s="6"/>
      <c r="M801" s="69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2">
      <c r="A802" s="6"/>
      <c r="B802" s="6"/>
      <c r="C802" s="6"/>
      <c r="D802" s="6"/>
      <c r="E802" s="6"/>
      <c r="F802" s="6"/>
      <c r="G802" s="6"/>
      <c r="M802" s="69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2">
      <c r="A803" s="6"/>
      <c r="B803" s="6"/>
      <c r="C803" s="6"/>
      <c r="D803" s="6"/>
      <c r="E803" s="6"/>
      <c r="F803" s="6"/>
      <c r="G803" s="6"/>
      <c r="M803" s="69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2">
      <c r="A804" s="6"/>
      <c r="B804" s="6"/>
      <c r="C804" s="6"/>
      <c r="D804" s="6"/>
      <c r="E804" s="6"/>
      <c r="F804" s="6"/>
      <c r="G804" s="6"/>
      <c r="M804" s="69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2">
      <c r="A805" s="6"/>
      <c r="B805" s="6"/>
      <c r="C805" s="6"/>
      <c r="D805" s="6"/>
      <c r="E805" s="6"/>
      <c r="F805" s="6"/>
      <c r="G805" s="6"/>
      <c r="M805" s="69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2">
      <c r="A806" s="6"/>
      <c r="B806" s="6"/>
      <c r="C806" s="6"/>
      <c r="D806" s="6"/>
      <c r="E806" s="6"/>
      <c r="F806" s="6"/>
      <c r="G806" s="6"/>
      <c r="M806" s="69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2">
      <c r="A807" s="6"/>
      <c r="B807" s="6"/>
      <c r="C807" s="6"/>
      <c r="D807" s="6"/>
      <c r="E807" s="6"/>
      <c r="F807" s="6"/>
      <c r="G807" s="6"/>
      <c r="M807" s="69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2">
      <c r="A808" s="6"/>
      <c r="B808" s="6"/>
      <c r="C808" s="6"/>
      <c r="D808" s="6"/>
      <c r="E808" s="6"/>
      <c r="F808" s="6"/>
      <c r="G808" s="6"/>
      <c r="M808" s="69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2">
      <c r="A809" s="6"/>
      <c r="B809" s="6"/>
      <c r="C809" s="6"/>
      <c r="D809" s="6"/>
      <c r="E809" s="6"/>
      <c r="F809" s="6"/>
      <c r="G809" s="6"/>
      <c r="M809" s="69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2">
      <c r="A810" s="6"/>
      <c r="B810" s="6"/>
      <c r="C810" s="6"/>
      <c r="D810" s="6"/>
      <c r="E810" s="6"/>
      <c r="F810" s="6"/>
      <c r="G810" s="6"/>
      <c r="M810" s="69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2">
      <c r="A811" s="6"/>
      <c r="B811" s="6"/>
      <c r="C811" s="6"/>
      <c r="D811" s="6"/>
      <c r="E811" s="6"/>
      <c r="F811" s="6"/>
      <c r="G811" s="6"/>
      <c r="M811" s="69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2">
      <c r="A812" s="6"/>
      <c r="B812" s="6"/>
      <c r="C812" s="6"/>
      <c r="D812" s="6"/>
      <c r="E812" s="6"/>
      <c r="F812" s="6"/>
      <c r="G812" s="6"/>
      <c r="M812" s="69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2">
      <c r="A813" s="6"/>
      <c r="B813" s="6"/>
      <c r="C813" s="6"/>
      <c r="D813" s="6"/>
      <c r="E813" s="6"/>
      <c r="F813" s="6"/>
      <c r="G813" s="6"/>
      <c r="M813" s="69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2">
      <c r="A814" s="6"/>
      <c r="B814" s="6"/>
      <c r="C814" s="6"/>
      <c r="D814" s="6"/>
      <c r="E814" s="6"/>
      <c r="F814" s="6"/>
      <c r="G814" s="6"/>
      <c r="M814" s="69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2">
      <c r="A815" s="6"/>
      <c r="B815" s="6"/>
      <c r="C815" s="6"/>
      <c r="D815" s="6"/>
      <c r="E815" s="6"/>
      <c r="F815" s="6"/>
      <c r="G815" s="6"/>
      <c r="M815" s="69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2">
      <c r="A816" s="6"/>
      <c r="B816" s="6"/>
      <c r="C816" s="6"/>
      <c r="D816" s="6"/>
      <c r="E816" s="6"/>
      <c r="F816" s="6"/>
      <c r="G816" s="6"/>
      <c r="M816" s="69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2">
      <c r="A817" s="6"/>
      <c r="B817" s="6"/>
      <c r="C817" s="6"/>
      <c r="D817" s="6"/>
      <c r="E817" s="6"/>
      <c r="F817" s="6"/>
      <c r="G817" s="6"/>
      <c r="M817" s="69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2">
      <c r="A818" s="6"/>
      <c r="B818" s="6"/>
      <c r="C818" s="6"/>
      <c r="D818" s="6"/>
      <c r="E818" s="6"/>
      <c r="F818" s="6"/>
      <c r="G818" s="6"/>
      <c r="M818" s="69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2">
      <c r="A819" s="6"/>
      <c r="B819" s="6"/>
      <c r="C819" s="6"/>
      <c r="D819" s="6"/>
      <c r="E819" s="6"/>
      <c r="F819" s="6"/>
      <c r="G819" s="6"/>
      <c r="M819" s="69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2">
      <c r="A820" s="6"/>
      <c r="B820" s="6"/>
      <c r="C820" s="6"/>
      <c r="D820" s="6"/>
      <c r="E820" s="6"/>
      <c r="F820" s="6"/>
      <c r="G820" s="6"/>
      <c r="M820" s="69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2">
      <c r="A821" s="6"/>
      <c r="B821" s="6"/>
      <c r="C821" s="6"/>
      <c r="D821" s="6"/>
      <c r="E821" s="6"/>
      <c r="F821" s="6"/>
      <c r="G821" s="6"/>
      <c r="M821" s="69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2">
      <c r="A822" s="6"/>
      <c r="B822" s="6"/>
      <c r="C822" s="6"/>
      <c r="D822" s="6"/>
      <c r="E822" s="6"/>
      <c r="F822" s="6"/>
      <c r="G822" s="6"/>
      <c r="M822" s="69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2">
      <c r="A823" s="6"/>
      <c r="B823" s="6"/>
      <c r="C823" s="6"/>
      <c r="D823" s="6"/>
      <c r="E823" s="6"/>
      <c r="F823" s="6"/>
      <c r="G823" s="6"/>
      <c r="M823" s="69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2">
      <c r="A824" s="6"/>
      <c r="B824" s="6"/>
      <c r="C824" s="6"/>
      <c r="D824" s="6"/>
      <c r="E824" s="6"/>
      <c r="F824" s="6"/>
      <c r="G824" s="6"/>
      <c r="M824" s="69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2">
      <c r="A825" s="6"/>
      <c r="B825" s="6"/>
      <c r="C825" s="6"/>
      <c r="D825" s="6"/>
      <c r="E825" s="6"/>
      <c r="F825" s="6"/>
      <c r="G825" s="6"/>
      <c r="M825" s="69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2">
      <c r="A826" s="6"/>
      <c r="B826" s="6"/>
      <c r="C826" s="6"/>
      <c r="D826" s="6"/>
      <c r="E826" s="6"/>
      <c r="F826" s="6"/>
      <c r="G826" s="6"/>
      <c r="M826" s="69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2">
      <c r="A827" s="6"/>
      <c r="B827" s="6"/>
      <c r="C827" s="6"/>
      <c r="D827" s="6"/>
      <c r="E827" s="6"/>
      <c r="F827" s="6"/>
      <c r="G827" s="6"/>
      <c r="M827" s="69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2">
      <c r="A828" s="6"/>
      <c r="B828" s="6"/>
      <c r="C828" s="6"/>
      <c r="D828" s="6"/>
      <c r="E828" s="6"/>
      <c r="F828" s="6"/>
      <c r="G828" s="6"/>
      <c r="M828" s="69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2">
      <c r="A829" s="6"/>
      <c r="B829" s="6"/>
      <c r="C829" s="6"/>
      <c r="D829" s="6"/>
      <c r="E829" s="6"/>
      <c r="F829" s="6"/>
      <c r="G829" s="6"/>
      <c r="M829" s="69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2">
      <c r="A830" s="6"/>
      <c r="B830" s="6"/>
      <c r="C830" s="6"/>
      <c r="D830" s="6"/>
      <c r="E830" s="6"/>
      <c r="F830" s="6"/>
      <c r="G830" s="6"/>
      <c r="M830" s="69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2">
      <c r="A831" s="6"/>
      <c r="B831" s="6"/>
      <c r="C831" s="6"/>
      <c r="D831" s="6"/>
      <c r="E831" s="6"/>
      <c r="F831" s="6"/>
      <c r="G831" s="6"/>
      <c r="M831" s="69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2">
      <c r="A832" s="6"/>
      <c r="B832" s="6"/>
      <c r="C832" s="6"/>
      <c r="D832" s="6"/>
      <c r="E832" s="6"/>
      <c r="F832" s="6"/>
      <c r="G832" s="6"/>
      <c r="M832" s="69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2">
      <c r="A833" s="6"/>
      <c r="B833" s="6"/>
      <c r="C833" s="6"/>
      <c r="D833" s="6"/>
      <c r="E833" s="6"/>
      <c r="F833" s="6"/>
      <c r="G833" s="6"/>
      <c r="M833" s="69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2">
      <c r="A834" s="6"/>
      <c r="B834" s="6"/>
      <c r="C834" s="6"/>
      <c r="D834" s="6"/>
      <c r="E834" s="6"/>
      <c r="F834" s="6"/>
      <c r="G834" s="6"/>
      <c r="M834" s="69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2">
      <c r="A835" s="6"/>
      <c r="B835" s="6"/>
      <c r="C835" s="6"/>
      <c r="D835" s="6"/>
      <c r="E835" s="6"/>
      <c r="F835" s="6"/>
      <c r="G835" s="6"/>
      <c r="M835" s="69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2">
      <c r="A836" s="6"/>
      <c r="B836" s="6"/>
      <c r="C836" s="6"/>
      <c r="D836" s="6"/>
      <c r="E836" s="6"/>
      <c r="F836" s="6"/>
      <c r="G836" s="6"/>
      <c r="M836" s="69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2">
      <c r="A837" s="6"/>
      <c r="B837" s="6"/>
      <c r="C837" s="6"/>
      <c r="D837" s="6"/>
      <c r="E837" s="6"/>
      <c r="F837" s="6"/>
      <c r="G837" s="6"/>
      <c r="M837" s="69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2">
      <c r="A838" s="6"/>
      <c r="B838" s="6"/>
      <c r="C838" s="6"/>
      <c r="D838" s="6"/>
      <c r="E838" s="6"/>
      <c r="F838" s="6"/>
      <c r="G838" s="6"/>
      <c r="M838" s="69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2">
      <c r="A839" s="6"/>
      <c r="B839" s="6"/>
      <c r="C839" s="6"/>
      <c r="D839" s="6"/>
      <c r="E839" s="6"/>
      <c r="F839" s="6"/>
      <c r="G839" s="6"/>
      <c r="M839" s="69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2">
      <c r="A840" s="6"/>
      <c r="B840" s="6"/>
      <c r="C840" s="6"/>
      <c r="D840" s="6"/>
      <c r="E840" s="6"/>
      <c r="F840" s="6"/>
      <c r="G840" s="6"/>
      <c r="M840" s="69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2">
      <c r="A841" s="6"/>
      <c r="B841" s="6"/>
      <c r="C841" s="6"/>
      <c r="D841" s="6"/>
      <c r="E841" s="6"/>
      <c r="F841" s="6"/>
      <c r="G841" s="6"/>
      <c r="M841" s="69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2">
      <c r="A842" s="6"/>
      <c r="B842" s="6"/>
      <c r="C842" s="6"/>
      <c r="D842" s="6"/>
      <c r="E842" s="6"/>
      <c r="F842" s="6"/>
      <c r="G842" s="6"/>
      <c r="M842" s="69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2">
      <c r="A843" s="6"/>
      <c r="B843" s="6"/>
      <c r="C843" s="6"/>
      <c r="D843" s="6"/>
      <c r="E843" s="6"/>
      <c r="F843" s="6"/>
      <c r="G843" s="6"/>
      <c r="M843" s="69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2">
      <c r="A844" s="6"/>
      <c r="B844" s="6"/>
      <c r="C844" s="6"/>
      <c r="D844" s="6"/>
      <c r="E844" s="6"/>
      <c r="F844" s="6"/>
      <c r="G844" s="6"/>
      <c r="M844" s="69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2">
      <c r="A845" s="6"/>
      <c r="B845" s="6"/>
      <c r="C845" s="6"/>
      <c r="D845" s="6"/>
      <c r="E845" s="6"/>
      <c r="F845" s="6"/>
      <c r="G845" s="6"/>
      <c r="M845" s="69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2">
      <c r="A846" s="6"/>
      <c r="B846" s="6"/>
      <c r="C846" s="6"/>
      <c r="D846" s="6"/>
      <c r="E846" s="6"/>
      <c r="F846" s="6"/>
      <c r="G846" s="6"/>
      <c r="M846" s="69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2">
      <c r="A847" s="6"/>
      <c r="B847" s="6"/>
      <c r="C847" s="6"/>
      <c r="D847" s="6"/>
      <c r="E847" s="6"/>
      <c r="F847" s="6"/>
      <c r="G847" s="6"/>
      <c r="M847" s="69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2">
      <c r="A848" s="6"/>
      <c r="B848" s="6"/>
      <c r="C848" s="6"/>
      <c r="D848" s="6"/>
      <c r="E848" s="6"/>
      <c r="F848" s="6"/>
      <c r="G848" s="6"/>
      <c r="M848" s="69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2">
      <c r="A849" s="6"/>
      <c r="B849" s="6"/>
      <c r="C849" s="6"/>
      <c r="D849" s="6"/>
      <c r="E849" s="6"/>
      <c r="F849" s="6"/>
      <c r="G849" s="6"/>
      <c r="M849" s="69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2">
      <c r="A850" s="6"/>
      <c r="B850" s="6"/>
      <c r="C850" s="6"/>
      <c r="D850" s="6"/>
      <c r="E850" s="6"/>
      <c r="F850" s="6"/>
      <c r="G850" s="6"/>
      <c r="M850" s="69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2">
      <c r="A851" s="6"/>
      <c r="B851" s="6"/>
      <c r="C851" s="6"/>
      <c r="D851" s="6"/>
      <c r="E851" s="6"/>
      <c r="F851" s="6"/>
      <c r="G851" s="6"/>
      <c r="M851" s="69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2">
      <c r="A852" s="6"/>
      <c r="B852" s="6"/>
      <c r="C852" s="6"/>
      <c r="D852" s="6"/>
      <c r="E852" s="6"/>
      <c r="F852" s="6"/>
      <c r="G852" s="6"/>
      <c r="M852" s="69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2">
      <c r="A853" s="6"/>
      <c r="B853" s="6"/>
      <c r="C853" s="6"/>
      <c r="D853" s="6"/>
      <c r="E853" s="6"/>
      <c r="F853" s="6"/>
      <c r="G853" s="6"/>
      <c r="M853" s="69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2">
      <c r="A854" s="6"/>
      <c r="B854" s="6"/>
      <c r="C854" s="6"/>
      <c r="D854" s="6"/>
      <c r="E854" s="6"/>
      <c r="F854" s="6"/>
      <c r="G854" s="6"/>
      <c r="M854" s="69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2">
      <c r="A855" s="6"/>
      <c r="B855" s="6"/>
      <c r="C855" s="6"/>
      <c r="D855" s="6"/>
      <c r="E855" s="6"/>
      <c r="F855" s="6"/>
      <c r="G855" s="6"/>
      <c r="M855" s="69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2">
      <c r="A856" s="6"/>
      <c r="B856" s="6"/>
      <c r="C856" s="6"/>
      <c r="D856" s="6"/>
      <c r="E856" s="6"/>
      <c r="F856" s="6"/>
      <c r="G856" s="6"/>
      <c r="M856" s="69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2">
      <c r="A857" s="6"/>
      <c r="B857" s="6"/>
      <c r="C857" s="6"/>
      <c r="D857" s="6"/>
      <c r="E857" s="6"/>
      <c r="F857" s="6"/>
      <c r="G857" s="6"/>
      <c r="M857" s="69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2">
      <c r="A858" s="6"/>
      <c r="B858" s="6"/>
      <c r="C858" s="6"/>
      <c r="D858" s="6"/>
      <c r="E858" s="6"/>
      <c r="F858" s="6"/>
      <c r="G858" s="6"/>
      <c r="M858" s="69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2">
      <c r="A859" s="6"/>
      <c r="B859" s="6"/>
      <c r="C859" s="6"/>
      <c r="D859" s="6"/>
      <c r="E859" s="6"/>
      <c r="F859" s="6"/>
      <c r="G859" s="6"/>
      <c r="M859" s="69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2">
      <c r="A860" s="6"/>
      <c r="B860" s="6"/>
      <c r="C860" s="6"/>
      <c r="D860" s="6"/>
      <c r="E860" s="6"/>
      <c r="F860" s="6"/>
      <c r="G860" s="6"/>
      <c r="M860" s="69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2">
      <c r="A861" s="6"/>
      <c r="B861" s="6"/>
      <c r="C861" s="6"/>
      <c r="D861" s="6"/>
      <c r="E861" s="6"/>
      <c r="F861" s="6"/>
      <c r="G861" s="6"/>
      <c r="M861" s="69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2">
      <c r="A862" s="6"/>
      <c r="B862" s="6"/>
      <c r="C862" s="6"/>
      <c r="D862" s="6"/>
      <c r="E862" s="6"/>
      <c r="F862" s="6"/>
      <c r="G862" s="6"/>
      <c r="M862" s="69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2">
      <c r="A863" s="6"/>
      <c r="B863" s="6"/>
      <c r="C863" s="6"/>
      <c r="D863" s="6"/>
      <c r="E863" s="6"/>
      <c r="F863" s="6"/>
      <c r="G863" s="6"/>
      <c r="M863" s="69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2">
      <c r="A864" s="6"/>
      <c r="B864" s="6"/>
      <c r="C864" s="6"/>
      <c r="D864" s="6"/>
      <c r="E864" s="6"/>
      <c r="F864" s="6"/>
      <c r="G864" s="6"/>
      <c r="M864" s="69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2">
      <c r="A865" s="6"/>
      <c r="B865" s="6"/>
      <c r="C865" s="6"/>
      <c r="D865" s="6"/>
      <c r="E865" s="6"/>
      <c r="F865" s="6"/>
      <c r="G865" s="6"/>
      <c r="M865" s="69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2">
      <c r="A866" s="6"/>
      <c r="B866" s="6"/>
      <c r="C866" s="6"/>
      <c r="D866" s="6"/>
      <c r="E866" s="6"/>
      <c r="F866" s="6"/>
      <c r="G866" s="6"/>
      <c r="M866" s="69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2">
      <c r="A867" s="6"/>
      <c r="B867" s="6"/>
      <c r="C867" s="6"/>
      <c r="D867" s="6"/>
      <c r="E867" s="6"/>
      <c r="F867" s="6"/>
      <c r="G867" s="6"/>
      <c r="M867" s="69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2">
      <c r="A868" s="6"/>
      <c r="B868" s="6"/>
      <c r="C868" s="6"/>
      <c r="D868" s="6"/>
      <c r="E868" s="6"/>
      <c r="F868" s="6"/>
      <c r="G868" s="6"/>
      <c r="M868" s="69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2">
      <c r="A869" s="6"/>
      <c r="B869" s="6"/>
      <c r="C869" s="6"/>
      <c r="D869" s="6"/>
      <c r="E869" s="6"/>
      <c r="F869" s="6"/>
      <c r="G869" s="6"/>
      <c r="M869" s="69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2">
      <c r="A870" s="6"/>
      <c r="B870" s="6"/>
      <c r="C870" s="6"/>
      <c r="D870" s="6"/>
      <c r="E870" s="6"/>
      <c r="F870" s="6"/>
      <c r="G870" s="6"/>
      <c r="M870" s="69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2">
      <c r="A871" s="6"/>
      <c r="B871" s="6"/>
      <c r="C871" s="6"/>
      <c r="D871" s="6"/>
      <c r="E871" s="6"/>
      <c r="F871" s="6"/>
      <c r="G871" s="6"/>
      <c r="M871" s="69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2">
      <c r="A872" s="6"/>
      <c r="B872" s="6"/>
      <c r="C872" s="6"/>
      <c r="D872" s="6"/>
      <c r="E872" s="6"/>
      <c r="F872" s="6"/>
      <c r="G872" s="6"/>
      <c r="M872" s="69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2">
      <c r="A873" s="6"/>
      <c r="B873" s="6"/>
      <c r="C873" s="6"/>
      <c r="D873" s="6"/>
      <c r="E873" s="6"/>
      <c r="F873" s="6"/>
      <c r="G873" s="6"/>
      <c r="M873" s="69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2">
      <c r="A874" s="6"/>
      <c r="B874" s="6"/>
      <c r="C874" s="6"/>
      <c r="D874" s="6"/>
      <c r="E874" s="6"/>
      <c r="F874" s="6"/>
      <c r="G874" s="6"/>
      <c r="M874" s="69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2">
      <c r="A875" s="6"/>
      <c r="B875" s="6"/>
      <c r="C875" s="6"/>
      <c r="D875" s="6"/>
      <c r="E875" s="6"/>
      <c r="F875" s="6"/>
      <c r="G875" s="6"/>
      <c r="M875" s="69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2">
      <c r="A876" s="6"/>
      <c r="B876" s="6"/>
      <c r="C876" s="6"/>
      <c r="D876" s="6"/>
      <c r="E876" s="6"/>
      <c r="F876" s="6"/>
      <c r="G876" s="6"/>
      <c r="M876" s="69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2">
      <c r="A877" s="6"/>
      <c r="B877" s="6"/>
      <c r="C877" s="6"/>
      <c r="D877" s="6"/>
      <c r="E877" s="6"/>
      <c r="F877" s="6"/>
      <c r="G877" s="6"/>
      <c r="M877" s="69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2">
      <c r="A878" s="6"/>
      <c r="B878" s="6"/>
      <c r="C878" s="6"/>
      <c r="D878" s="6"/>
      <c r="E878" s="6"/>
      <c r="F878" s="6"/>
      <c r="G878" s="6"/>
      <c r="M878" s="69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2">
      <c r="A879" s="6"/>
      <c r="B879" s="6"/>
      <c r="C879" s="6"/>
      <c r="D879" s="6"/>
      <c r="E879" s="6"/>
      <c r="F879" s="6"/>
      <c r="G879" s="6"/>
      <c r="M879" s="69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2">
      <c r="A880" s="6"/>
      <c r="B880" s="6"/>
      <c r="C880" s="6"/>
      <c r="D880" s="6"/>
      <c r="E880" s="6"/>
      <c r="F880" s="6"/>
      <c r="G880" s="6"/>
      <c r="M880" s="69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2">
      <c r="A881" s="6"/>
      <c r="B881" s="6"/>
      <c r="C881" s="6"/>
      <c r="D881" s="6"/>
      <c r="E881" s="6"/>
      <c r="F881" s="6"/>
      <c r="G881" s="6"/>
      <c r="M881" s="69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2">
      <c r="A882" s="6"/>
      <c r="B882" s="6"/>
      <c r="C882" s="6"/>
      <c r="D882" s="6"/>
      <c r="E882" s="6"/>
      <c r="F882" s="6"/>
      <c r="G882" s="6"/>
      <c r="M882" s="69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2">
      <c r="A883" s="6"/>
      <c r="B883" s="6"/>
      <c r="C883" s="6"/>
      <c r="D883" s="6"/>
      <c r="E883" s="6"/>
      <c r="F883" s="6"/>
      <c r="G883" s="6"/>
      <c r="M883" s="69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2">
      <c r="A884" s="6"/>
      <c r="B884" s="6"/>
      <c r="C884" s="6"/>
      <c r="D884" s="6"/>
      <c r="E884" s="6"/>
      <c r="F884" s="6"/>
      <c r="G884" s="6"/>
      <c r="M884" s="69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2">
      <c r="A885" s="6"/>
      <c r="B885" s="6"/>
      <c r="C885" s="6"/>
      <c r="D885" s="6"/>
      <c r="E885" s="6"/>
      <c r="F885" s="6"/>
      <c r="G885" s="6"/>
      <c r="M885" s="69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2">
      <c r="A886" s="6"/>
      <c r="B886" s="6"/>
      <c r="C886" s="6"/>
      <c r="D886" s="6"/>
      <c r="E886" s="6"/>
      <c r="F886" s="6"/>
      <c r="G886" s="6"/>
      <c r="M886" s="69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2">
      <c r="A887" s="6"/>
      <c r="B887" s="6"/>
      <c r="C887" s="6"/>
      <c r="D887" s="6"/>
      <c r="E887" s="6"/>
      <c r="F887" s="6"/>
      <c r="G887" s="6"/>
      <c r="M887" s="69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2">
      <c r="A888" s="6"/>
      <c r="B888" s="6"/>
      <c r="C888" s="6"/>
      <c r="D888" s="6"/>
      <c r="E888" s="6"/>
      <c r="F888" s="6"/>
      <c r="G888" s="6"/>
      <c r="M888" s="69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2">
      <c r="A889" s="6"/>
      <c r="B889" s="6"/>
      <c r="C889" s="6"/>
      <c r="D889" s="6"/>
      <c r="E889" s="6"/>
      <c r="F889" s="6"/>
      <c r="G889" s="6"/>
      <c r="M889" s="69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2">
      <c r="A890" s="6"/>
      <c r="B890" s="6"/>
      <c r="C890" s="6"/>
      <c r="D890" s="6"/>
      <c r="E890" s="6"/>
      <c r="F890" s="6"/>
      <c r="G890" s="6"/>
      <c r="M890" s="69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2">
      <c r="A891" s="6"/>
      <c r="B891" s="6"/>
      <c r="C891" s="6"/>
      <c r="D891" s="6"/>
      <c r="E891" s="6"/>
      <c r="F891" s="6"/>
      <c r="G891" s="6"/>
      <c r="M891" s="69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2">
      <c r="A892" s="6"/>
      <c r="B892" s="6"/>
      <c r="C892" s="6"/>
      <c r="D892" s="6"/>
      <c r="E892" s="6"/>
      <c r="F892" s="6"/>
      <c r="G892" s="6"/>
      <c r="M892" s="69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2">
      <c r="A893" s="6"/>
      <c r="B893" s="6"/>
      <c r="C893" s="6"/>
      <c r="D893" s="6"/>
      <c r="E893" s="6"/>
      <c r="F893" s="6"/>
      <c r="G893" s="6"/>
      <c r="M893" s="69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2">
      <c r="A894" s="6"/>
      <c r="B894" s="6"/>
      <c r="C894" s="6"/>
      <c r="D894" s="6"/>
      <c r="E894" s="6"/>
      <c r="F894" s="6"/>
      <c r="G894" s="6"/>
      <c r="M894" s="69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2">
      <c r="A895" s="6"/>
      <c r="B895" s="6"/>
      <c r="C895" s="6"/>
      <c r="D895" s="6"/>
      <c r="E895" s="6"/>
      <c r="F895" s="6"/>
      <c r="G895" s="6"/>
      <c r="M895" s="69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2">
      <c r="A896" s="6"/>
      <c r="B896" s="6"/>
      <c r="C896" s="6"/>
      <c r="D896" s="6"/>
      <c r="E896" s="6"/>
      <c r="F896" s="6"/>
      <c r="G896" s="6"/>
      <c r="M896" s="69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2">
      <c r="A897" s="6"/>
      <c r="B897" s="6"/>
      <c r="C897" s="6"/>
      <c r="D897" s="6"/>
      <c r="E897" s="6"/>
      <c r="F897" s="6"/>
      <c r="G897" s="6"/>
      <c r="M897" s="69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2">
      <c r="A898" s="6"/>
      <c r="B898" s="6"/>
      <c r="C898" s="6"/>
      <c r="D898" s="6"/>
      <c r="E898" s="6"/>
      <c r="F898" s="6"/>
      <c r="G898" s="6"/>
      <c r="M898" s="69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2">
      <c r="A899" s="6"/>
      <c r="B899" s="6"/>
      <c r="C899" s="6"/>
      <c r="D899" s="6"/>
      <c r="E899" s="6"/>
      <c r="F899" s="6"/>
      <c r="G899" s="6"/>
      <c r="M899" s="69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2">
      <c r="A900" s="6"/>
      <c r="B900" s="6"/>
      <c r="C900" s="6"/>
      <c r="D900" s="6"/>
      <c r="E900" s="6"/>
      <c r="F900" s="6"/>
      <c r="G900" s="6"/>
      <c r="M900" s="69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2">
      <c r="A901" s="6"/>
      <c r="B901" s="6"/>
      <c r="C901" s="6"/>
      <c r="D901" s="6"/>
      <c r="E901" s="6"/>
      <c r="F901" s="6"/>
      <c r="G901" s="6"/>
      <c r="M901" s="69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2">
      <c r="A902" s="6"/>
      <c r="B902" s="6"/>
      <c r="C902" s="6"/>
      <c r="D902" s="6"/>
      <c r="E902" s="6"/>
      <c r="F902" s="6"/>
      <c r="G902" s="6"/>
      <c r="M902" s="69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2">
      <c r="A903" s="6"/>
      <c r="B903" s="6"/>
      <c r="C903" s="6"/>
      <c r="D903" s="6"/>
      <c r="E903" s="6"/>
      <c r="F903" s="6"/>
      <c r="G903" s="6"/>
      <c r="M903" s="69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2">
      <c r="A904" s="6"/>
      <c r="B904" s="6"/>
      <c r="C904" s="6"/>
      <c r="D904" s="6"/>
      <c r="E904" s="6"/>
      <c r="F904" s="6"/>
      <c r="G904" s="6"/>
      <c r="M904" s="69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2">
      <c r="A905" s="6"/>
      <c r="B905" s="6"/>
      <c r="C905" s="6"/>
      <c r="D905" s="6"/>
      <c r="E905" s="6"/>
      <c r="F905" s="6"/>
      <c r="G905" s="6"/>
      <c r="M905" s="69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2">
      <c r="A906" s="6"/>
      <c r="B906" s="6"/>
      <c r="C906" s="6"/>
      <c r="D906" s="6"/>
      <c r="E906" s="6"/>
      <c r="F906" s="6"/>
      <c r="G906" s="6"/>
      <c r="M906" s="69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2">
      <c r="A907" s="6"/>
      <c r="B907" s="6"/>
      <c r="C907" s="6"/>
      <c r="D907" s="6"/>
      <c r="E907" s="6"/>
      <c r="F907" s="6"/>
      <c r="G907" s="6"/>
      <c r="M907" s="69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2">
      <c r="A908" s="6"/>
      <c r="B908" s="6"/>
      <c r="C908" s="6"/>
      <c r="D908" s="6"/>
      <c r="E908" s="6"/>
      <c r="F908" s="6"/>
      <c r="G908" s="6"/>
      <c r="M908" s="69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2">
      <c r="A909" s="6"/>
      <c r="B909" s="6"/>
      <c r="C909" s="6"/>
      <c r="D909" s="6"/>
      <c r="E909" s="6"/>
      <c r="F909" s="6"/>
      <c r="G909" s="6"/>
      <c r="M909" s="69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2">
      <c r="A910" s="6"/>
      <c r="B910" s="6"/>
      <c r="C910" s="6"/>
      <c r="D910" s="6"/>
      <c r="E910" s="6"/>
      <c r="F910" s="6"/>
      <c r="G910" s="6"/>
      <c r="M910" s="69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2">
      <c r="A911" s="6"/>
      <c r="B911" s="6"/>
      <c r="C911" s="6"/>
      <c r="D911" s="6"/>
      <c r="E911" s="6"/>
      <c r="F911" s="6"/>
      <c r="G911" s="6"/>
      <c r="M911" s="69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2">
      <c r="A912" s="6"/>
      <c r="B912" s="6"/>
      <c r="C912" s="6"/>
      <c r="D912" s="6"/>
      <c r="E912" s="6"/>
      <c r="F912" s="6"/>
      <c r="G912" s="6"/>
      <c r="M912" s="69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2">
      <c r="A913" s="6"/>
      <c r="B913" s="6"/>
      <c r="C913" s="6"/>
      <c r="D913" s="6"/>
      <c r="E913" s="6"/>
      <c r="F913" s="6"/>
      <c r="G913" s="6"/>
      <c r="M913" s="69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2">
      <c r="A914" s="6"/>
      <c r="B914" s="6"/>
      <c r="C914" s="6"/>
      <c r="D914" s="6"/>
      <c r="E914" s="6"/>
      <c r="F914" s="6"/>
      <c r="G914" s="6"/>
      <c r="M914" s="69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2">
      <c r="A915" s="6"/>
      <c r="B915" s="6"/>
      <c r="C915" s="6"/>
      <c r="D915" s="6"/>
      <c r="E915" s="6"/>
      <c r="F915" s="6"/>
      <c r="G915" s="6"/>
      <c r="M915" s="69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2">
      <c r="A916" s="6"/>
      <c r="B916" s="6"/>
      <c r="C916" s="6"/>
      <c r="D916" s="6"/>
      <c r="E916" s="6"/>
      <c r="F916" s="6"/>
      <c r="G916" s="6"/>
      <c r="M916" s="69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2">
      <c r="A917" s="6"/>
      <c r="B917" s="6"/>
      <c r="C917" s="6"/>
      <c r="D917" s="6"/>
      <c r="E917" s="6"/>
      <c r="F917" s="6"/>
      <c r="G917" s="6"/>
      <c r="M917" s="69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2">
      <c r="A918" s="6"/>
      <c r="B918" s="6"/>
      <c r="C918" s="6"/>
      <c r="D918" s="6"/>
      <c r="E918" s="6"/>
      <c r="F918" s="6"/>
      <c r="G918" s="6"/>
      <c r="M918" s="69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2">
      <c r="A919" s="6"/>
      <c r="B919" s="6"/>
      <c r="C919" s="6"/>
      <c r="D919" s="6"/>
      <c r="E919" s="6"/>
      <c r="F919" s="6"/>
      <c r="G919" s="6"/>
      <c r="M919" s="69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2">
      <c r="A920" s="6"/>
      <c r="B920" s="6"/>
      <c r="C920" s="6"/>
      <c r="D920" s="6"/>
      <c r="E920" s="6"/>
      <c r="F920" s="6"/>
      <c r="G920" s="6"/>
      <c r="M920" s="69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2">
      <c r="A921" s="6"/>
      <c r="B921" s="6"/>
      <c r="C921" s="6"/>
      <c r="D921" s="6"/>
      <c r="E921" s="6"/>
      <c r="F921" s="6"/>
      <c r="G921" s="6"/>
      <c r="M921" s="69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2">
      <c r="A922" s="6"/>
      <c r="B922" s="6"/>
      <c r="C922" s="6"/>
      <c r="D922" s="6"/>
      <c r="E922" s="6"/>
      <c r="F922" s="6"/>
      <c r="G922" s="6"/>
      <c r="M922" s="69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2">
      <c r="A923" s="6"/>
      <c r="B923" s="6"/>
      <c r="C923" s="6"/>
      <c r="D923" s="6"/>
      <c r="E923" s="6"/>
      <c r="F923" s="6"/>
      <c r="G923" s="6"/>
      <c r="M923" s="69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2">
      <c r="A924" s="6"/>
      <c r="B924" s="6"/>
      <c r="C924" s="6"/>
      <c r="D924" s="6"/>
      <c r="E924" s="6"/>
      <c r="F924" s="6"/>
      <c r="G924" s="6"/>
      <c r="M924" s="69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2">
      <c r="A925" s="6"/>
      <c r="B925" s="6"/>
      <c r="C925" s="6"/>
      <c r="D925" s="6"/>
      <c r="E925" s="6"/>
      <c r="F925" s="6"/>
      <c r="G925" s="6"/>
      <c r="M925" s="69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2">
      <c r="A926" s="6"/>
      <c r="B926" s="6"/>
      <c r="C926" s="6"/>
      <c r="D926" s="6"/>
      <c r="E926" s="6"/>
      <c r="F926" s="6"/>
      <c r="G926" s="6"/>
      <c r="M926" s="69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2">
      <c r="A927" s="6"/>
      <c r="B927" s="6"/>
      <c r="C927" s="6"/>
      <c r="D927" s="6"/>
      <c r="E927" s="6"/>
      <c r="F927" s="6"/>
      <c r="G927" s="6"/>
      <c r="M927" s="69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2">
      <c r="A928" s="6"/>
      <c r="B928" s="6"/>
      <c r="C928" s="6"/>
      <c r="D928" s="6"/>
      <c r="E928" s="6"/>
      <c r="F928" s="6"/>
      <c r="G928" s="6"/>
      <c r="M928" s="69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2">
      <c r="A929" s="6"/>
      <c r="B929" s="6"/>
      <c r="C929" s="6"/>
      <c r="D929" s="6"/>
      <c r="E929" s="6"/>
      <c r="F929" s="6"/>
      <c r="G929" s="6"/>
      <c r="M929" s="69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2">
      <c r="A930" s="6"/>
      <c r="B930" s="6"/>
      <c r="C930" s="6"/>
      <c r="D930" s="6"/>
      <c r="E930" s="6"/>
      <c r="F930" s="6"/>
      <c r="G930" s="6"/>
      <c r="M930" s="69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2">
      <c r="A931" s="6"/>
      <c r="B931" s="6"/>
      <c r="C931" s="6"/>
      <c r="D931" s="6"/>
      <c r="E931" s="6"/>
      <c r="F931" s="6"/>
      <c r="G931" s="6"/>
      <c r="M931" s="69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2">
      <c r="A932" s="6"/>
      <c r="B932" s="6"/>
      <c r="C932" s="6"/>
      <c r="D932" s="6"/>
      <c r="E932" s="6"/>
      <c r="F932" s="6"/>
      <c r="G932" s="6"/>
      <c r="M932" s="69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2">
      <c r="A933" s="6"/>
      <c r="B933" s="6"/>
      <c r="C933" s="6"/>
      <c r="D933" s="6"/>
      <c r="E933" s="6"/>
      <c r="F933" s="6"/>
      <c r="G933" s="6"/>
      <c r="M933" s="69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2">
      <c r="A934" s="6"/>
      <c r="B934" s="6"/>
      <c r="C934" s="6"/>
      <c r="D934" s="6"/>
      <c r="E934" s="6"/>
      <c r="F934" s="6"/>
      <c r="G934" s="6"/>
      <c r="M934" s="69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2">
      <c r="A935" s="6"/>
      <c r="B935" s="6"/>
      <c r="C935" s="6"/>
      <c r="D935" s="6"/>
      <c r="E935" s="6"/>
      <c r="F935" s="6"/>
      <c r="G935" s="6"/>
      <c r="M935" s="69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2">
      <c r="A936" s="6"/>
      <c r="B936" s="6"/>
      <c r="C936" s="6"/>
      <c r="D936" s="6"/>
      <c r="E936" s="6"/>
      <c r="F936" s="6"/>
      <c r="G936" s="6"/>
      <c r="M936" s="69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2">
      <c r="A937" s="6"/>
      <c r="B937" s="6"/>
      <c r="C937" s="6"/>
      <c r="D937" s="6"/>
      <c r="E937" s="6"/>
      <c r="F937" s="6"/>
      <c r="G937" s="6"/>
      <c r="M937" s="69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2">
      <c r="A938" s="6"/>
      <c r="B938" s="6"/>
      <c r="C938" s="6"/>
      <c r="D938" s="6"/>
      <c r="E938" s="6"/>
      <c r="F938" s="6"/>
      <c r="G938" s="6"/>
      <c r="M938" s="69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2">
      <c r="A939" s="6"/>
      <c r="B939" s="6"/>
      <c r="C939" s="6"/>
      <c r="D939" s="6"/>
      <c r="E939" s="6"/>
      <c r="F939" s="6"/>
      <c r="G939" s="6"/>
      <c r="M939" s="69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2">
      <c r="A940" s="6"/>
      <c r="B940" s="6"/>
      <c r="C940" s="6"/>
      <c r="D940" s="6"/>
      <c r="E940" s="6"/>
      <c r="F940" s="6"/>
      <c r="G940" s="6"/>
      <c r="M940" s="69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2">
      <c r="A941" s="6"/>
      <c r="B941" s="6"/>
      <c r="C941" s="6"/>
      <c r="D941" s="6"/>
      <c r="E941" s="6"/>
      <c r="F941" s="6"/>
      <c r="G941" s="6"/>
      <c r="M941" s="69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2">
      <c r="A942" s="6"/>
      <c r="B942" s="6"/>
      <c r="C942" s="6"/>
      <c r="D942" s="6"/>
      <c r="E942" s="6"/>
      <c r="F942" s="6"/>
      <c r="G942" s="6"/>
      <c r="M942" s="69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2">
      <c r="A943" s="6"/>
      <c r="B943" s="6"/>
      <c r="C943" s="6"/>
      <c r="D943" s="6"/>
      <c r="E943" s="6"/>
      <c r="F943" s="6"/>
      <c r="G943" s="6"/>
      <c r="M943" s="69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2">
      <c r="A944" s="6"/>
      <c r="B944" s="6"/>
      <c r="C944" s="6"/>
      <c r="D944" s="6"/>
      <c r="E944" s="6"/>
      <c r="F944" s="6"/>
      <c r="G944" s="6"/>
      <c r="M944" s="69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2">
      <c r="A945" s="6"/>
      <c r="B945" s="6"/>
      <c r="C945" s="6"/>
      <c r="D945" s="6"/>
      <c r="E945" s="6"/>
      <c r="F945" s="6"/>
      <c r="G945" s="6"/>
      <c r="M945" s="69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2">
      <c r="A946" s="6"/>
      <c r="B946" s="6"/>
      <c r="C946" s="6"/>
      <c r="D946" s="6"/>
      <c r="E946" s="6"/>
      <c r="F946" s="6"/>
      <c r="G946" s="6"/>
      <c r="M946" s="69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2">
      <c r="A947" s="6"/>
      <c r="B947" s="6"/>
      <c r="C947" s="6"/>
      <c r="D947" s="6"/>
      <c r="E947" s="6"/>
      <c r="F947" s="6"/>
      <c r="G947" s="6"/>
      <c r="M947" s="69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2">
      <c r="A948" s="6"/>
      <c r="B948" s="6"/>
      <c r="C948" s="6"/>
      <c r="D948" s="6"/>
      <c r="E948" s="6"/>
      <c r="F948" s="6"/>
      <c r="G948" s="6"/>
      <c r="M948" s="69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2">
      <c r="A949" s="6"/>
      <c r="B949" s="6"/>
      <c r="C949" s="6"/>
      <c r="D949" s="6"/>
      <c r="E949" s="6"/>
      <c r="F949" s="6"/>
      <c r="G949" s="6"/>
      <c r="M949" s="69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2">
      <c r="A950" s="6"/>
      <c r="B950" s="6"/>
      <c r="C950" s="6"/>
      <c r="D950" s="6"/>
      <c r="E950" s="6"/>
      <c r="F950" s="6"/>
      <c r="G950" s="6"/>
      <c r="M950" s="69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2">
      <c r="A951" s="6"/>
      <c r="B951" s="6"/>
      <c r="C951" s="6"/>
      <c r="D951" s="6"/>
      <c r="E951" s="6"/>
      <c r="F951" s="6"/>
      <c r="G951" s="6"/>
      <c r="M951" s="69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2">
      <c r="A952" s="6"/>
      <c r="B952" s="6"/>
      <c r="C952" s="6"/>
      <c r="D952" s="6"/>
      <c r="E952" s="6"/>
      <c r="F952" s="6"/>
      <c r="G952" s="6"/>
      <c r="M952" s="69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2">
      <c r="A953" s="6"/>
      <c r="B953" s="6"/>
      <c r="C953" s="6"/>
      <c r="D953" s="6"/>
      <c r="E953" s="6"/>
      <c r="F953" s="6"/>
      <c r="G953" s="6"/>
      <c r="M953" s="69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2">
      <c r="A954" s="6"/>
      <c r="B954" s="6"/>
      <c r="C954" s="6"/>
      <c r="D954" s="6"/>
      <c r="E954" s="6"/>
      <c r="F954" s="6"/>
      <c r="G954" s="6"/>
      <c r="M954" s="69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2">
      <c r="A955" s="6"/>
      <c r="B955" s="6"/>
      <c r="C955" s="6"/>
      <c r="D955" s="6"/>
      <c r="E955" s="6"/>
      <c r="F955" s="6"/>
      <c r="G955" s="6"/>
      <c r="M955" s="69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2">
      <c r="A956" s="6"/>
      <c r="B956" s="6"/>
      <c r="C956" s="6"/>
      <c r="D956" s="6"/>
      <c r="E956" s="6"/>
      <c r="F956" s="6"/>
      <c r="G956" s="6"/>
      <c r="M956" s="69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2">
      <c r="A957" s="6"/>
      <c r="B957" s="6"/>
      <c r="C957" s="6"/>
      <c r="D957" s="6"/>
      <c r="E957" s="6"/>
      <c r="F957" s="6"/>
      <c r="G957" s="6"/>
      <c r="M957" s="69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2">
      <c r="A958" s="6"/>
      <c r="B958" s="6"/>
      <c r="C958" s="6"/>
      <c r="D958" s="6"/>
      <c r="E958" s="6"/>
      <c r="F958" s="6"/>
      <c r="G958" s="6"/>
      <c r="M958" s="69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2">
      <c r="A959" s="6"/>
      <c r="B959" s="6"/>
      <c r="C959" s="6"/>
      <c r="D959" s="6"/>
      <c r="E959" s="6"/>
      <c r="F959" s="6"/>
      <c r="G959" s="6"/>
      <c r="M959" s="69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2">
      <c r="A960" s="6"/>
      <c r="B960" s="6"/>
      <c r="C960" s="6"/>
      <c r="D960" s="6"/>
      <c r="E960" s="6"/>
      <c r="F960" s="6"/>
      <c r="G960" s="6"/>
      <c r="M960" s="69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2">
      <c r="A961" s="6"/>
      <c r="B961" s="6"/>
      <c r="C961" s="6"/>
      <c r="D961" s="6"/>
      <c r="E961" s="6"/>
      <c r="F961" s="6"/>
      <c r="G961" s="6"/>
      <c r="M961" s="69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2">
      <c r="A962" s="6"/>
      <c r="B962" s="6"/>
      <c r="C962" s="6"/>
      <c r="D962" s="6"/>
      <c r="E962" s="6"/>
      <c r="F962" s="6"/>
      <c r="G962" s="6"/>
      <c r="M962" s="69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2">
      <c r="A963" s="6"/>
      <c r="B963" s="6"/>
      <c r="C963" s="6"/>
      <c r="D963" s="6"/>
      <c r="E963" s="6"/>
      <c r="F963" s="6"/>
      <c r="G963" s="6"/>
      <c r="M963" s="69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2">
      <c r="A964" s="6"/>
      <c r="B964" s="6"/>
      <c r="C964" s="6"/>
      <c r="D964" s="6"/>
      <c r="E964" s="6"/>
      <c r="F964" s="6"/>
      <c r="G964" s="6"/>
      <c r="M964" s="69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2">
      <c r="A965" s="6"/>
      <c r="B965" s="6"/>
      <c r="C965" s="6"/>
      <c r="D965" s="6"/>
      <c r="E965" s="6"/>
      <c r="F965" s="6"/>
      <c r="G965" s="6"/>
      <c r="M965" s="69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2">
      <c r="A966" s="6"/>
      <c r="B966" s="6"/>
      <c r="C966" s="6"/>
      <c r="D966" s="6"/>
      <c r="E966" s="6"/>
      <c r="F966" s="6"/>
      <c r="G966" s="6"/>
      <c r="M966" s="69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2">
      <c r="A967" s="6"/>
      <c r="B967" s="6"/>
      <c r="C967" s="6"/>
      <c r="D967" s="6"/>
      <c r="E967" s="6"/>
      <c r="F967" s="6"/>
      <c r="G967" s="6"/>
      <c r="M967" s="69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2">
      <c r="A968" s="6"/>
      <c r="B968" s="6"/>
      <c r="C968" s="6"/>
      <c r="D968" s="6"/>
      <c r="E968" s="6"/>
      <c r="F968" s="6"/>
      <c r="G968" s="6"/>
      <c r="M968" s="69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2">
      <c r="A969" s="6"/>
      <c r="B969" s="6"/>
      <c r="C969" s="6"/>
      <c r="D969" s="6"/>
      <c r="E969" s="6"/>
      <c r="F969" s="6"/>
      <c r="G969" s="6"/>
      <c r="M969" s="69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2">
      <c r="A970" s="6"/>
      <c r="B970" s="6"/>
      <c r="C970" s="6"/>
      <c r="D970" s="6"/>
      <c r="E970" s="6"/>
      <c r="F970" s="6"/>
      <c r="G970" s="6"/>
      <c r="M970" s="69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2">
      <c r="A971" s="6"/>
      <c r="B971" s="6"/>
      <c r="C971" s="6"/>
      <c r="D971" s="6"/>
      <c r="E971" s="6"/>
      <c r="F971" s="6"/>
      <c r="G971" s="6"/>
      <c r="M971" s="69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2">
      <c r="A972" s="6"/>
      <c r="B972" s="6"/>
      <c r="C972" s="6"/>
      <c r="D972" s="6"/>
      <c r="E972" s="6"/>
      <c r="F972" s="6"/>
      <c r="G972" s="6"/>
      <c r="M972" s="69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2">
      <c r="A973" s="6"/>
      <c r="B973" s="6"/>
      <c r="C973" s="6"/>
      <c r="D973" s="6"/>
      <c r="E973" s="6"/>
      <c r="F973" s="6"/>
      <c r="G973" s="6"/>
      <c r="M973" s="69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2">
      <c r="A974" s="6"/>
      <c r="B974" s="6"/>
      <c r="C974" s="6"/>
      <c r="D974" s="6"/>
      <c r="E974" s="6"/>
      <c r="F974" s="6"/>
      <c r="G974" s="6"/>
      <c r="M974" s="69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2">
      <c r="A975" s="6"/>
      <c r="B975" s="6"/>
      <c r="C975" s="6"/>
      <c r="D975" s="6"/>
      <c r="E975" s="6"/>
      <c r="F975" s="6"/>
      <c r="G975" s="6"/>
      <c r="M975" s="69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2">
      <c r="A976" s="6"/>
      <c r="B976" s="6"/>
      <c r="C976" s="6"/>
      <c r="D976" s="6"/>
      <c r="E976" s="6"/>
      <c r="F976" s="6"/>
      <c r="G976" s="6"/>
      <c r="M976" s="69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2">
      <c r="A977" s="6"/>
      <c r="B977" s="6"/>
      <c r="C977" s="6"/>
      <c r="D977" s="6"/>
      <c r="E977" s="6"/>
      <c r="F977" s="6"/>
      <c r="G977" s="6"/>
      <c r="M977" s="69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2">
      <c r="A978" s="6"/>
      <c r="B978" s="6"/>
      <c r="C978" s="6"/>
      <c r="D978" s="6"/>
      <c r="E978" s="6"/>
      <c r="F978" s="6"/>
      <c r="G978" s="6"/>
      <c r="M978" s="69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2">
      <c r="A979" s="6"/>
      <c r="B979" s="6"/>
      <c r="C979" s="6"/>
      <c r="D979" s="6"/>
      <c r="E979" s="6"/>
      <c r="F979" s="6"/>
      <c r="G979" s="6"/>
      <c r="M979" s="69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2">
      <c r="A980" s="6"/>
      <c r="B980" s="6"/>
      <c r="C980" s="6"/>
      <c r="D980" s="6"/>
      <c r="E980" s="6"/>
      <c r="F980" s="6"/>
      <c r="G980" s="6"/>
      <c r="M980" s="69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2">
      <c r="A981" s="6"/>
      <c r="B981" s="6"/>
      <c r="C981" s="6"/>
      <c r="D981" s="6"/>
      <c r="E981" s="6"/>
      <c r="F981" s="6"/>
      <c r="G981" s="6"/>
      <c r="M981" s="69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2">
      <c r="A982" s="6"/>
      <c r="B982" s="6"/>
      <c r="C982" s="6"/>
      <c r="D982" s="6"/>
      <c r="E982" s="6"/>
      <c r="F982" s="6"/>
      <c r="G982" s="6"/>
      <c r="M982" s="69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2">
      <c r="A983" s="6"/>
      <c r="B983" s="6"/>
      <c r="C983" s="6"/>
      <c r="D983" s="6"/>
      <c r="E983" s="6"/>
      <c r="F983" s="6"/>
      <c r="G983" s="6"/>
      <c r="M983" s="69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2">
      <c r="A984" s="6"/>
      <c r="B984" s="6"/>
      <c r="C984" s="6"/>
      <c r="D984" s="6"/>
      <c r="E984" s="6"/>
      <c r="F984" s="6"/>
      <c r="G984" s="6"/>
      <c r="M984" s="69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2">
      <c r="A985" s="6"/>
      <c r="B985" s="6"/>
      <c r="C985" s="6"/>
      <c r="D985" s="6"/>
      <c r="E985" s="6"/>
      <c r="F985" s="6"/>
      <c r="G985" s="6"/>
      <c r="M985" s="69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2">
      <c r="A986" s="6"/>
      <c r="B986" s="6"/>
      <c r="C986" s="6"/>
      <c r="D986" s="6"/>
      <c r="E986" s="6"/>
      <c r="F986" s="6"/>
      <c r="G986" s="6"/>
      <c r="M986" s="69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2">
      <c r="A987" s="6"/>
      <c r="B987" s="6"/>
      <c r="C987" s="6"/>
      <c r="D987" s="6"/>
      <c r="E987" s="6"/>
      <c r="F987" s="6"/>
      <c r="G987" s="6"/>
      <c r="M987" s="69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2">
      <c r="A988" s="6"/>
      <c r="B988" s="6"/>
      <c r="C988" s="6"/>
      <c r="D988" s="6"/>
      <c r="E988" s="6"/>
      <c r="F988" s="6"/>
      <c r="G988" s="6"/>
      <c r="M988" s="69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2">
      <c r="A989" s="6"/>
      <c r="B989" s="6"/>
      <c r="C989" s="6"/>
      <c r="D989" s="6"/>
      <c r="E989" s="6"/>
      <c r="F989" s="6"/>
      <c r="G989" s="6"/>
      <c r="M989" s="69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2">
      <c r="A990" s="6"/>
      <c r="B990" s="6"/>
      <c r="C990" s="6"/>
      <c r="D990" s="6"/>
      <c r="E990" s="6"/>
      <c r="F990" s="6"/>
      <c r="G990" s="6"/>
      <c r="M990" s="69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2">
      <c r="A991" s="6"/>
      <c r="B991" s="6"/>
      <c r="C991" s="6"/>
      <c r="D991" s="6"/>
      <c r="E991" s="6"/>
      <c r="F991" s="6"/>
      <c r="G991" s="6"/>
      <c r="M991" s="69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2">
      <c r="A992" s="6"/>
      <c r="B992" s="6"/>
      <c r="C992" s="6"/>
      <c r="D992" s="6"/>
      <c r="E992" s="6"/>
      <c r="F992" s="6"/>
      <c r="G992" s="6"/>
      <c r="M992" s="69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2">
      <c r="A993" s="6"/>
      <c r="B993" s="6"/>
      <c r="C993" s="6"/>
      <c r="D993" s="6"/>
      <c r="E993" s="6"/>
      <c r="F993" s="6"/>
      <c r="G993" s="6"/>
      <c r="M993" s="69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2">
      <c r="A994" s="6"/>
      <c r="B994" s="6"/>
      <c r="C994" s="6"/>
      <c r="D994" s="6"/>
      <c r="E994" s="6"/>
      <c r="F994" s="6"/>
      <c r="G994" s="6"/>
      <c r="M994" s="69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2">
      <c r="A995" s="6"/>
      <c r="B995" s="6"/>
      <c r="C995" s="6"/>
      <c r="D995" s="6"/>
      <c r="E995" s="6"/>
      <c r="F995" s="6"/>
      <c r="G995" s="6"/>
      <c r="M995" s="69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2">
      <c r="A996" s="6"/>
      <c r="B996" s="6"/>
      <c r="C996" s="6"/>
      <c r="D996" s="6"/>
      <c r="E996" s="6"/>
      <c r="F996" s="6"/>
      <c r="G996" s="6"/>
      <c r="M996" s="69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2">
      <c r="A997" s="6"/>
      <c r="B997" s="6"/>
      <c r="C997" s="6"/>
      <c r="D997" s="6"/>
      <c r="E997" s="6"/>
      <c r="F997" s="6"/>
      <c r="G997" s="6"/>
      <c r="M997" s="69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2">
      <c r="A998" s="6"/>
      <c r="B998" s="6"/>
      <c r="C998" s="6"/>
      <c r="D998" s="6"/>
      <c r="E998" s="6"/>
      <c r="F998" s="6"/>
      <c r="G998" s="6"/>
      <c r="M998" s="69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2">
      <c r="A999" s="6"/>
      <c r="B999" s="6"/>
      <c r="C999" s="6"/>
      <c r="D999" s="6"/>
      <c r="E999" s="6"/>
      <c r="F999" s="6"/>
      <c r="G999" s="6"/>
      <c r="M999" s="69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2">
      <c r="A1000" s="6"/>
      <c r="B1000" s="6"/>
      <c r="C1000" s="6"/>
      <c r="D1000" s="6"/>
      <c r="E1000" s="6"/>
      <c r="F1000" s="6"/>
      <c r="G1000" s="6"/>
      <c r="M1000" s="69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48">
    <mergeCell ref="S52:T52"/>
    <mergeCell ref="A53:B53"/>
    <mergeCell ref="D53:E53"/>
    <mergeCell ref="H53:I53"/>
    <mergeCell ref="K53:L53"/>
    <mergeCell ref="O52:R52"/>
    <mergeCell ref="A19:B19"/>
    <mergeCell ref="D19:E19"/>
    <mergeCell ref="H19:I19"/>
    <mergeCell ref="A20:B20"/>
    <mergeCell ref="D20:E20"/>
    <mergeCell ref="H20:I20"/>
    <mergeCell ref="A21:B21"/>
    <mergeCell ref="D21:E21"/>
    <mergeCell ref="H21:I21"/>
    <mergeCell ref="A22:B22"/>
    <mergeCell ref="D22:E22"/>
    <mergeCell ref="H22:I22"/>
    <mergeCell ref="A23:B23"/>
    <mergeCell ref="D23:E23"/>
    <mergeCell ref="H23:I23"/>
    <mergeCell ref="A24:B24"/>
    <mergeCell ref="D24:E24"/>
    <mergeCell ref="H24:I24"/>
    <mergeCell ref="A1:F1"/>
    <mergeCell ref="G1:G52"/>
    <mergeCell ref="H1:L1"/>
    <mergeCell ref="A2:C3"/>
    <mergeCell ref="D2:E2"/>
    <mergeCell ref="O2:T2"/>
    <mergeCell ref="L14:M14"/>
    <mergeCell ref="D47:E47"/>
    <mergeCell ref="H47:I47"/>
    <mergeCell ref="K47:L47"/>
    <mergeCell ref="D48:F48"/>
    <mergeCell ref="H48:I48"/>
    <mergeCell ref="K48:L48"/>
    <mergeCell ref="H49:I49"/>
    <mergeCell ref="K49:L49"/>
    <mergeCell ref="D50:E50"/>
    <mergeCell ref="H50:I50"/>
    <mergeCell ref="K50:L50"/>
    <mergeCell ref="D51:E51"/>
    <mergeCell ref="H51:I51"/>
    <mergeCell ref="K51:L51"/>
    <mergeCell ref="D52:E52"/>
    <mergeCell ref="H52:I52"/>
    <mergeCell ref="K52:L52"/>
    <mergeCell ref="H2:L2"/>
    <mergeCell ref="H3:L3"/>
    <mergeCell ref="D3:E3"/>
    <mergeCell ref="D4:E4"/>
    <mergeCell ref="A4:B4"/>
    <mergeCell ref="A5:B5"/>
    <mergeCell ref="D5:E5"/>
    <mergeCell ref="D6:E6"/>
    <mergeCell ref="A6:B6"/>
    <mergeCell ref="H4:M4"/>
    <mergeCell ref="L5:M5"/>
    <mergeCell ref="A7:B7"/>
    <mergeCell ref="L6:M6"/>
    <mergeCell ref="L7:M7"/>
    <mergeCell ref="D7:E7"/>
    <mergeCell ref="D8:E8"/>
    <mergeCell ref="A8:B8"/>
    <mergeCell ref="A9:B9"/>
    <mergeCell ref="L8:M8"/>
    <mergeCell ref="L9:M9"/>
    <mergeCell ref="D9:E9"/>
    <mergeCell ref="D10:E10"/>
    <mergeCell ref="A10:B10"/>
    <mergeCell ref="A11:B11"/>
    <mergeCell ref="L10:M10"/>
    <mergeCell ref="L11:M11"/>
    <mergeCell ref="D11:E11"/>
    <mergeCell ref="D12:E12"/>
    <mergeCell ref="A12:B12"/>
    <mergeCell ref="A13:B13"/>
    <mergeCell ref="L12:M12"/>
    <mergeCell ref="L13:M13"/>
    <mergeCell ref="D13:E13"/>
    <mergeCell ref="D14:E14"/>
    <mergeCell ref="A14:B14"/>
    <mergeCell ref="A15:B15"/>
    <mergeCell ref="D15:E15"/>
    <mergeCell ref="H15:M15"/>
    <mergeCell ref="A16:B16"/>
    <mergeCell ref="D16:E16"/>
    <mergeCell ref="A18:B18"/>
    <mergeCell ref="D18:E18"/>
    <mergeCell ref="H18:J18"/>
    <mergeCell ref="H16:M16"/>
    <mergeCell ref="A17:B17"/>
    <mergeCell ref="D17:E17"/>
    <mergeCell ref="H17:M17"/>
    <mergeCell ref="A25:B25"/>
    <mergeCell ref="D25:E25"/>
    <mergeCell ref="H25:I25"/>
    <mergeCell ref="D26:F26"/>
    <mergeCell ref="H26:J27"/>
    <mergeCell ref="A28:B28"/>
    <mergeCell ref="D28:E28"/>
    <mergeCell ref="H28:J28"/>
    <mergeCell ref="A29:B29"/>
    <mergeCell ref="D29:E29"/>
    <mergeCell ref="H29:I29"/>
    <mergeCell ref="A30:B30"/>
    <mergeCell ref="D30:E30"/>
    <mergeCell ref="H30:I30"/>
    <mergeCell ref="A31:B31"/>
    <mergeCell ref="D31:E31"/>
    <mergeCell ref="H31:I31"/>
    <mergeCell ref="A32:B32"/>
    <mergeCell ref="D32:E32"/>
    <mergeCell ref="H32:I32"/>
    <mergeCell ref="A33:B33"/>
    <mergeCell ref="D33:E33"/>
    <mergeCell ref="H33:I33"/>
    <mergeCell ref="A34:B34"/>
    <mergeCell ref="D34:F34"/>
    <mergeCell ref="H34:I34"/>
    <mergeCell ref="A35:B35"/>
    <mergeCell ref="H35:I35"/>
    <mergeCell ref="A36:B36"/>
    <mergeCell ref="D36:E36"/>
    <mergeCell ref="H36:I36"/>
    <mergeCell ref="A37:B37"/>
    <mergeCell ref="D37:E37"/>
    <mergeCell ref="H37:I37"/>
    <mergeCell ref="A38:B38"/>
    <mergeCell ref="D38:E38"/>
    <mergeCell ref="H38:I38"/>
    <mergeCell ref="A39:B39"/>
    <mergeCell ref="D39:E39"/>
    <mergeCell ref="H39:I39"/>
    <mergeCell ref="H45:I45"/>
    <mergeCell ref="K45:L45"/>
    <mergeCell ref="H46:I46"/>
    <mergeCell ref="K46:L46"/>
    <mergeCell ref="A40:B40"/>
    <mergeCell ref="D40:E40"/>
    <mergeCell ref="H40:I40"/>
    <mergeCell ref="H41:M42"/>
    <mergeCell ref="D42:F42"/>
    <mergeCell ref="H43:J43"/>
    <mergeCell ref="K43:M43"/>
    <mergeCell ref="H44:I44"/>
    <mergeCell ref="K44:L44"/>
  </mergeCells>
  <printOptions horizontalCentered="1"/>
  <pageMargins left="0.25" right="0.25" top="0.34" bottom="0.33" header="0" footer="0"/>
  <pageSetup scale="7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1000"/>
  <sheetViews>
    <sheetView workbookViewId="0"/>
  </sheetViews>
  <sheetFormatPr defaultColWidth="12.5703125" defaultRowHeight="15" customHeight="1" x14ac:dyDescent="0.2"/>
  <cols>
    <col min="1" max="1" width="19.7109375" customWidth="1"/>
    <col min="2" max="2" width="6.7109375" customWidth="1"/>
    <col min="3" max="3" width="15.5703125" customWidth="1"/>
    <col min="4" max="4" width="19.7109375" customWidth="1"/>
    <col min="5" max="5" width="6.7109375" customWidth="1"/>
    <col min="6" max="6" width="15.5703125" customWidth="1"/>
    <col min="7" max="7" width="3.7109375" customWidth="1"/>
    <col min="8" max="8" width="20.5703125" customWidth="1"/>
    <col min="9" max="11" width="16.7109375" customWidth="1"/>
    <col min="12" max="13" width="13.7109375" customWidth="1"/>
    <col min="14" max="14" width="2.7109375" customWidth="1"/>
    <col min="15" max="15" width="8" customWidth="1"/>
    <col min="16" max="16" width="5.85546875" customWidth="1"/>
    <col min="17" max="17" width="6" customWidth="1"/>
    <col min="18" max="18" width="8.42578125" customWidth="1"/>
    <col min="19" max="19" width="7.85546875" customWidth="1"/>
    <col min="20" max="20" width="7.42578125" customWidth="1"/>
    <col min="21" max="26" width="9.140625" customWidth="1"/>
  </cols>
  <sheetData>
    <row r="1" spans="1:26" ht="30" customHeight="1" x14ac:dyDescent="0.4">
      <c r="A1" s="189" t="str">
        <f>'1'!A1:F1</f>
        <v>DINERO EXPRESS #8 (512) 8015655</v>
      </c>
      <c r="B1" s="172"/>
      <c r="C1" s="172"/>
      <c r="D1" s="172"/>
      <c r="E1" s="172"/>
      <c r="F1" s="172"/>
      <c r="G1" s="190"/>
      <c r="H1" s="192" t="str">
        <f>A1</f>
        <v>DINERO EXPRESS #8 (512) 8015655</v>
      </c>
      <c r="I1" s="172"/>
      <c r="J1" s="172"/>
      <c r="K1" s="172"/>
      <c r="L1" s="173"/>
      <c r="M1" s="1" t="s">
        <v>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25">
      <c r="A2" s="193" t="s">
        <v>167</v>
      </c>
      <c r="B2" s="166"/>
      <c r="C2" s="194"/>
      <c r="D2" s="198" t="s">
        <v>3</v>
      </c>
      <c r="E2" s="175"/>
      <c r="F2" s="3">
        <f>'24'!F2+1</f>
        <v>24</v>
      </c>
      <c r="G2" s="191"/>
      <c r="H2" s="185" t="s">
        <v>4</v>
      </c>
      <c r="I2" s="172"/>
      <c r="J2" s="172"/>
      <c r="K2" s="172"/>
      <c r="L2" s="173"/>
      <c r="M2" s="4">
        <f t="shared" ref="M2:M3" si="0">F2</f>
        <v>24</v>
      </c>
      <c r="N2" s="5"/>
      <c r="O2" s="199" t="s">
        <v>5</v>
      </c>
      <c r="P2" s="169"/>
      <c r="Q2" s="169"/>
      <c r="R2" s="169"/>
      <c r="S2" s="169"/>
      <c r="T2" s="170"/>
      <c r="U2" s="6"/>
      <c r="V2" s="6"/>
      <c r="W2" s="6"/>
      <c r="X2" s="6"/>
      <c r="Y2" s="6"/>
      <c r="Z2" s="6"/>
    </row>
    <row r="3" spans="1:26" ht="18" customHeight="1" x14ac:dyDescent="0.25">
      <c r="A3" s="195"/>
      <c r="B3" s="196"/>
      <c r="C3" s="197"/>
      <c r="D3" s="187" t="s">
        <v>6</v>
      </c>
      <c r="E3" s="161"/>
      <c r="F3" s="7"/>
      <c r="G3" s="191"/>
      <c r="H3" s="186"/>
      <c r="I3" s="166"/>
      <c r="J3" s="166"/>
      <c r="K3" s="166"/>
      <c r="L3" s="166"/>
      <c r="M3" s="8">
        <f t="shared" si="0"/>
        <v>0</v>
      </c>
      <c r="N3" s="6"/>
      <c r="O3" s="9" t="s">
        <v>7</v>
      </c>
      <c r="P3" s="10" t="s">
        <v>8</v>
      </c>
      <c r="Q3" s="10" t="s">
        <v>9</v>
      </c>
      <c r="R3" s="11" t="s">
        <v>10</v>
      </c>
      <c r="S3" s="10" t="s">
        <v>11</v>
      </c>
      <c r="T3" s="12" t="s">
        <v>12</v>
      </c>
      <c r="U3" s="6"/>
      <c r="V3" s="6"/>
      <c r="W3" s="6"/>
      <c r="X3" s="6"/>
      <c r="Y3" s="6"/>
      <c r="Z3" s="6"/>
    </row>
    <row r="4" spans="1:26" ht="18" customHeight="1" x14ac:dyDescent="0.2">
      <c r="A4" s="188" t="s">
        <v>13</v>
      </c>
      <c r="B4" s="161"/>
      <c r="C4" s="71" t="s">
        <v>14</v>
      </c>
      <c r="D4" s="188" t="s">
        <v>15</v>
      </c>
      <c r="E4" s="161"/>
      <c r="F4" s="14" t="s">
        <v>14</v>
      </c>
      <c r="G4" s="191"/>
      <c r="H4" s="171" t="s">
        <v>16</v>
      </c>
      <c r="I4" s="172"/>
      <c r="J4" s="172"/>
      <c r="K4" s="172"/>
      <c r="L4" s="172"/>
      <c r="M4" s="173"/>
      <c r="N4" s="15">
        <v>1</v>
      </c>
      <c r="O4" s="16"/>
      <c r="P4" s="17">
        <f>'24'!Q4</f>
        <v>0</v>
      </c>
      <c r="Q4" s="17"/>
      <c r="R4" s="18">
        <f t="shared" ref="R4:R51" si="1">Q4-P4</f>
        <v>0</v>
      </c>
      <c r="S4" s="19">
        <v>50</v>
      </c>
      <c r="T4" s="20">
        <f t="shared" ref="T4:T51" si="2">R4*S4</f>
        <v>0</v>
      </c>
      <c r="U4" s="6"/>
      <c r="V4" s="6"/>
      <c r="W4" s="6"/>
      <c r="X4" s="6"/>
      <c r="Y4" s="6"/>
      <c r="Z4" s="6"/>
    </row>
    <row r="5" spans="1:26" ht="18" customHeight="1" x14ac:dyDescent="0.2">
      <c r="A5" s="181" t="str">
        <f>'1'!A5:B5</f>
        <v>Taxable Sale</v>
      </c>
      <c r="B5" s="161"/>
      <c r="C5" s="72"/>
      <c r="D5" s="180" t="str">
        <f>'1'!D5:E5</f>
        <v>Cash Purchases</v>
      </c>
      <c r="E5" s="161"/>
      <c r="F5" s="22">
        <f>C40</f>
        <v>0</v>
      </c>
      <c r="G5" s="191"/>
      <c r="H5" s="23" t="s">
        <v>19</v>
      </c>
      <c r="I5" s="24" t="s">
        <v>14</v>
      </c>
      <c r="J5" s="24" t="s">
        <v>20</v>
      </c>
      <c r="K5" s="25" t="s">
        <v>21</v>
      </c>
      <c r="L5" s="174" t="s">
        <v>22</v>
      </c>
      <c r="M5" s="170"/>
      <c r="N5" s="15">
        <v>2</v>
      </c>
      <c r="O5" s="16"/>
      <c r="P5" s="17">
        <f>'24'!Q5</f>
        <v>0</v>
      </c>
      <c r="Q5" s="17"/>
      <c r="R5" s="18">
        <f t="shared" si="1"/>
        <v>0</v>
      </c>
      <c r="S5" s="26">
        <v>20</v>
      </c>
      <c r="T5" s="20">
        <f t="shared" si="2"/>
        <v>0</v>
      </c>
      <c r="U5" s="6"/>
      <c r="V5" s="6"/>
      <c r="W5" s="6"/>
      <c r="X5" s="6"/>
      <c r="Y5" s="6"/>
      <c r="Z5" s="6"/>
    </row>
    <row r="6" spans="1:26" ht="18" customHeight="1" x14ac:dyDescent="0.2">
      <c r="A6" s="181" t="str">
        <f>'1'!A6:B6</f>
        <v>Comm &amp; Fee</v>
      </c>
      <c r="B6" s="161"/>
      <c r="C6" s="72">
        <v>0</v>
      </c>
      <c r="D6" s="180" t="str">
        <f>'1'!D6:E6</f>
        <v>Cash Expense</v>
      </c>
      <c r="E6" s="161"/>
      <c r="F6" s="22">
        <f>F40</f>
        <v>0</v>
      </c>
      <c r="G6" s="191"/>
      <c r="H6" s="27" t="str">
        <f>'1'!H6</f>
        <v>DINEX</v>
      </c>
      <c r="I6" s="28"/>
      <c r="J6" s="28"/>
      <c r="K6" s="29"/>
      <c r="L6" s="183">
        <f t="shared" ref="L6:L13" si="3">SUM(I6:K6)</f>
        <v>0</v>
      </c>
      <c r="M6" s="184"/>
      <c r="N6" s="15">
        <v>3</v>
      </c>
      <c r="O6" s="16"/>
      <c r="P6" s="17">
        <f>'24'!Q6</f>
        <v>0</v>
      </c>
      <c r="Q6" s="17"/>
      <c r="R6" s="18">
        <f t="shared" si="1"/>
        <v>0</v>
      </c>
      <c r="S6" s="26">
        <v>20</v>
      </c>
      <c r="T6" s="20">
        <f t="shared" si="2"/>
        <v>0</v>
      </c>
      <c r="U6" s="6"/>
      <c r="V6" s="6"/>
      <c r="W6" s="6"/>
      <c r="X6" s="6"/>
      <c r="Y6" s="6"/>
      <c r="Z6" s="6"/>
    </row>
    <row r="7" spans="1:26" ht="18" customHeight="1" x14ac:dyDescent="0.2">
      <c r="A7" s="181" t="str">
        <f>'1'!A7:B7</f>
        <v>Sales Tax</v>
      </c>
      <c r="B7" s="161"/>
      <c r="C7" s="72"/>
      <c r="D7" s="180" t="str">
        <f>'1'!D7:E7</f>
        <v>Check Purchases</v>
      </c>
      <c r="E7" s="161"/>
      <c r="F7" s="22">
        <f>C53</f>
        <v>0</v>
      </c>
      <c r="G7" s="191"/>
      <c r="H7" s="27" t="str">
        <f>'1'!H7</f>
        <v>INTERMEX</v>
      </c>
      <c r="I7" s="28"/>
      <c r="J7" s="28"/>
      <c r="K7" s="29"/>
      <c r="L7" s="183">
        <f t="shared" si="3"/>
        <v>0</v>
      </c>
      <c r="M7" s="184"/>
      <c r="N7" s="15">
        <v>4</v>
      </c>
      <c r="O7" s="16"/>
      <c r="P7" s="17">
        <f>'24'!Q7</f>
        <v>0</v>
      </c>
      <c r="Q7" s="17"/>
      <c r="R7" s="18">
        <f t="shared" si="1"/>
        <v>0</v>
      </c>
      <c r="S7" s="26">
        <v>10</v>
      </c>
      <c r="T7" s="20">
        <f t="shared" si="2"/>
        <v>0</v>
      </c>
      <c r="U7" s="6"/>
      <c r="V7" s="6"/>
      <c r="W7" s="6"/>
      <c r="X7" s="6"/>
      <c r="Y7" s="6"/>
      <c r="Z7" s="6"/>
    </row>
    <row r="8" spans="1:26" ht="18" customHeight="1" x14ac:dyDescent="0.2">
      <c r="A8" s="181" t="str">
        <f>'1'!A8:B8</f>
        <v>Money Transfers</v>
      </c>
      <c r="B8" s="161"/>
      <c r="C8" s="72">
        <f>L14</f>
        <v>0</v>
      </c>
      <c r="D8" s="180" t="str">
        <f>'1'!D8:E8</f>
        <v>Check Expense</v>
      </c>
      <c r="E8" s="161"/>
      <c r="F8" s="22">
        <f>F47</f>
        <v>0</v>
      </c>
      <c r="G8" s="191"/>
      <c r="H8" s="27" t="str">
        <f>'1'!H8</f>
        <v>SIGUE</v>
      </c>
      <c r="I8" s="28"/>
      <c r="J8" s="28"/>
      <c r="K8" s="29"/>
      <c r="L8" s="183">
        <f t="shared" si="3"/>
        <v>0</v>
      </c>
      <c r="M8" s="184"/>
      <c r="N8" s="15">
        <v>5</v>
      </c>
      <c r="O8" s="16"/>
      <c r="P8" s="17">
        <f>'24'!Q8</f>
        <v>0</v>
      </c>
      <c r="Q8" s="17"/>
      <c r="R8" s="18">
        <f t="shared" si="1"/>
        <v>0</v>
      </c>
      <c r="S8" s="26">
        <v>10</v>
      </c>
      <c r="T8" s="20">
        <f t="shared" si="2"/>
        <v>0</v>
      </c>
      <c r="U8" s="6"/>
      <c r="V8" s="6"/>
      <c r="W8" s="6"/>
      <c r="X8" s="6"/>
      <c r="Y8" s="6"/>
      <c r="Z8" s="6"/>
    </row>
    <row r="9" spans="1:26" ht="18" customHeight="1" x14ac:dyDescent="0.2">
      <c r="A9" s="181" t="str">
        <f>'1'!A9:B9</f>
        <v>Lottery Sales</v>
      </c>
      <c r="B9" s="161"/>
      <c r="C9" s="72">
        <f>S52</f>
        <v>0</v>
      </c>
      <c r="D9" s="180" t="str">
        <f>'1'!D9:E9</f>
        <v>Lotto Paid Out</v>
      </c>
      <c r="E9" s="161"/>
      <c r="F9" s="22"/>
      <c r="G9" s="191"/>
      <c r="H9" s="27" t="str">
        <f>'1'!H9</f>
        <v>AFEX</v>
      </c>
      <c r="I9" s="28"/>
      <c r="J9" s="28"/>
      <c r="K9" s="29"/>
      <c r="L9" s="183">
        <f t="shared" si="3"/>
        <v>0</v>
      </c>
      <c r="M9" s="184"/>
      <c r="N9" s="15">
        <v>6</v>
      </c>
      <c r="O9" s="16"/>
      <c r="P9" s="17">
        <f>'24'!Q9</f>
        <v>0</v>
      </c>
      <c r="Q9" s="17"/>
      <c r="R9" s="18">
        <f t="shared" si="1"/>
        <v>0</v>
      </c>
      <c r="S9" s="26">
        <v>20</v>
      </c>
      <c r="T9" s="20">
        <f t="shared" si="2"/>
        <v>0</v>
      </c>
      <c r="U9" s="6"/>
      <c r="V9" s="6"/>
      <c r="W9" s="6"/>
      <c r="X9" s="6"/>
      <c r="Y9" s="6"/>
      <c r="Z9" s="6"/>
    </row>
    <row r="10" spans="1:26" ht="18" customHeight="1" x14ac:dyDescent="0.2">
      <c r="A10" s="181" t="str">
        <f>'1'!A10:B10</f>
        <v>Lotto Net Sales</v>
      </c>
      <c r="B10" s="161"/>
      <c r="C10" s="72"/>
      <c r="D10" s="180" t="str">
        <f>'1'!D10:E10</f>
        <v>Lottery Paid Out</v>
      </c>
      <c r="E10" s="161"/>
      <c r="F10" s="22"/>
      <c r="G10" s="191"/>
      <c r="H10" s="27" t="str">
        <f>'1'!H10</f>
        <v>MONEYGRAM</v>
      </c>
      <c r="I10" s="28"/>
      <c r="J10" s="28"/>
      <c r="K10" s="29"/>
      <c r="L10" s="183">
        <f t="shared" si="3"/>
        <v>0</v>
      </c>
      <c r="M10" s="184"/>
      <c r="N10" s="15">
        <v>7</v>
      </c>
      <c r="O10" s="16"/>
      <c r="P10" s="17">
        <f>'24'!Q10</f>
        <v>0</v>
      </c>
      <c r="Q10" s="17"/>
      <c r="R10" s="18">
        <f t="shared" si="1"/>
        <v>0</v>
      </c>
      <c r="S10" s="26">
        <v>20</v>
      </c>
      <c r="T10" s="20">
        <f t="shared" si="2"/>
        <v>0</v>
      </c>
      <c r="U10" s="6"/>
      <c r="V10" s="6"/>
      <c r="W10" s="6"/>
      <c r="X10" s="6"/>
      <c r="Y10" s="6"/>
      <c r="Z10" s="6"/>
    </row>
    <row r="11" spans="1:26" ht="18" customHeight="1" x14ac:dyDescent="0.2">
      <c r="A11" s="181" t="str">
        <f>'1'!A11:B11</f>
        <v>PhoneCard</v>
      </c>
      <c r="B11" s="161"/>
      <c r="C11" s="72"/>
      <c r="D11" s="180" t="str">
        <f>'1'!D11:E11</f>
        <v>ATM Drop</v>
      </c>
      <c r="E11" s="161"/>
      <c r="F11" s="22"/>
      <c r="G11" s="191"/>
      <c r="H11" s="27" t="str">
        <f>'1'!H11</f>
        <v>BARRI</v>
      </c>
      <c r="I11" s="28"/>
      <c r="J11" s="28"/>
      <c r="K11" s="29"/>
      <c r="L11" s="183">
        <f t="shared" si="3"/>
        <v>0</v>
      </c>
      <c r="M11" s="184"/>
      <c r="N11" s="15">
        <v>8</v>
      </c>
      <c r="O11" s="16"/>
      <c r="P11" s="17">
        <f>'24'!Q11</f>
        <v>0</v>
      </c>
      <c r="Q11" s="17"/>
      <c r="R11" s="18">
        <f t="shared" si="1"/>
        <v>0</v>
      </c>
      <c r="S11" s="26">
        <v>20</v>
      </c>
      <c r="T11" s="20">
        <f t="shared" si="2"/>
        <v>0</v>
      </c>
      <c r="U11" s="6"/>
      <c r="V11" s="6"/>
      <c r="W11" s="6"/>
      <c r="X11" s="6"/>
      <c r="Y11" s="6"/>
      <c r="Z11" s="6"/>
    </row>
    <row r="12" spans="1:26" ht="18" customHeight="1" x14ac:dyDescent="0.2">
      <c r="A12" s="181" t="str">
        <f>'1'!A12:B12</f>
        <v>Boss Revolution</v>
      </c>
      <c r="B12" s="161"/>
      <c r="C12" s="72"/>
      <c r="D12" s="180" t="str">
        <f>'1'!D12:E12</f>
        <v>Credit Card</v>
      </c>
      <c r="E12" s="161"/>
      <c r="F12" s="22"/>
      <c r="G12" s="191"/>
      <c r="H12" s="27" t="str">
        <f>'1'!H12</f>
        <v>MAXI</v>
      </c>
      <c r="I12" s="28"/>
      <c r="J12" s="28"/>
      <c r="K12" s="29"/>
      <c r="L12" s="183">
        <f t="shared" si="3"/>
        <v>0</v>
      </c>
      <c r="M12" s="184"/>
      <c r="N12" s="15">
        <v>9</v>
      </c>
      <c r="O12" s="16"/>
      <c r="P12" s="17">
        <f>'24'!Q12</f>
        <v>0</v>
      </c>
      <c r="Q12" s="17"/>
      <c r="R12" s="18">
        <f t="shared" si="1"/>
        <v>0</v>
      </c>
      <c r="S12" s="26">
        <v>10</v>
      </c>
      <c r="T12" s="20">
        <f t="shared" si="2"/>
        <v>0</v>
      </c>
      <c r="U12" s="6"/>
      <c r="V12" s="6"/>
      <c r="W12" s="6"/>
      <c r="X12" s="6"/>
      <c r="Y12" s="6"/>
      <c r="Z12" s="6"/>
    </row>
    <row r="13" spans="1:26" ht="18" customHeight="1" x14ac:dyDescent="0.2">
      <c r="A13" s="181" t="str">
        <f>'1'!A13:B13</f>
        <v>Bill Payment</v>
      </c>
      <c r="B13" s="161"/>
      <c r="C13" s="73"/>
      <c r="D13" s="180" t="str">
        <f>'1'!D13:E13</f>
        <v>Outside Cash &amp; Drops</v>
      </c>
      <c r="E13" s="161"/>
      <c r="F13" s="22">
        <f>L40</f>
        <v>0</v>
      </c>
      <c r="G13" s="191"/>
      <c r="H13" s="27" t="str">
        <f>'1'!H13</f>
        <v>AMIGO SIN PIN</v>
      </c>
      <c r="I13" s="28"/>
      <c r="J13" s="28"/>
      <c r="K13" s="29"/>
      <c r="L13" s="183">
        <f t="shared" si="3"/>
        <v>0</v>
      </c>
      <c r="M13" s="184"/>
      <c r="N13" s="15">
        <v>10</v>
      </c>
      <c r="O13" s="16"/>
      <c r="P13" s="17">
        <f>'24'!Q13</f>
        <v>0</v>
      </c>
      <c r="Q13" s="17"/>
      <c r="R13" s="18">
        <f t="shared" si="1"/>
        <v>0</v>
      </c>
      <c r="S13" s="26">
        <v>10</v>
      </c>
      <c r="T13" s="20">
        <f t="shared" si="2"/>
        <v>0</v>
      </c>
      <c r="U13" s="6"/>
      <c r="V13" s="6"/>
      <c r="W13" s="6"/>
      <c r="X13" s="6"/>
      <c r="Y13" s="6"/>
      <c r="Z13" s="6"/>
    </row>
    <row r="14" spans="1:26" ht="18" customHeight="1" x14ac:dyDescent="0.2">
      <c r="A14" s="181" t="str">
        <f>'1'!A14:B14</f>
        <v>VidaPay</v>
      </c>
      <c r="B14" s="161"/>
      <c r="C14" s="72"/>
      <c r="D14" s="180" t="str">
        <f>'1'!D14:E14</f>
        <v>Cash Deposit</v>
      </c>
      <c r="E14" s="161"/>
      <c r="F14" s="22"/>
      <c r="G14" s="191"/>
      <c r="H14" s="33" t="s">
        <v>49</v>
      </c>
      <c r="I14" s="34">
        <f t="shared" ref="I14:K14" si="4">SUM(I6:I13)</f>
        <v>0</v>
      </c>
      <c r="J14" s="34">
        <f t="shared" si="4"/>
        <v>0</v>
      </c>
      <c r="K14" s="35">
        <f t="shared" si="4"/>
        <v>0</v>
      </c>
      <c r="L14" s="200">
        <f>SUM(L6:M13)</f>
        <v>0</v>
      </c>
      <c r="M14" s="201"/>
      <c r="N14" s="15">
        <v>11</v>
      </c>
      <c r="O14" s="16"/>
      <c r="P14" s="17">
        <f>'24'!Q14</f>
        <v>0</v>
      </c>
      <c r="Q14" s="17"/>
      <c r="R14" s="18">
        <f t="shared" si="1"/>
        <v>0</v>
      </c>
      <c r="S14" s="26">
        <v>5</v>
      </c>
      <c r="T14" s="20">
        <f t="shared" si="2"/>
        <v>0</v>
      </c>
      <c r="U14" s="6"/>
      <c r="V14" s="6"/>
      <c r="W14" s="6"/>
      <c r="X14" s="6"/>
      <c r="Y14" s="6"/>
      <c r="Z14" s="6"/>
    </row>
    <row r="15" spans="1:26" ht="18" customHeight="1" x14ac:dyDescent="0.2">
      <c r="A15" s="181" t="str">
        <f>'1'!A15:B15</f>
        <v>Boost Epay</v>
      </c>
      <c r="B15" s="161"/>
      <c r="C15" s="72"/>
      <c r="D15" s="180" t="str">
        <f>'1'!D15:E15</f>
        <v>Money Gram Payment</v>
      </c>
      <c r="E15" s="161"/>
      <c r="F15" s="22"/>
      <c r="G15" s="191"/>
      <c r="H15" s="182"/>
      <c r="I15" s="172"/>
      <c r="J15" s="172"/>
      <c r="K15" s="172"/>
      <c r="L15" s="172"/>
      <c r="M15" s="172"/>
      <c r="N15" s="15">
        <v>12</v>
      </c>
      <c r="O15" s="16"/>
      <c r="P15" s="17">
        <f>'24'!Q15</f>
        <v>0</v>
      </c>
      <c r="Q15" s="17"/>
      <c r="R15" s="18">
        <f t="shared" si="1"/>
        <v>0</v>
      </c>
      <c r="S15" s="37">
        <v>5</v>
      </c>
      <c r="T15" s="20">
        <f t="shared" si="2"/>
        <v>0</v>
      </c>
      <c r="U15" s="6"/>
      <c r="V15" s="6"/>
      <c r="W15" s="6"/>
      <c r="X15" s="6"/>
      <c r="Y15" s="6"/>
      <c r="Z15" s="6"/>
    </row>
    <row r="16" spans="1:26" ht="18" customHeight="1" x14ac:dyDescent="0.2">
      <c r="A16" s="181" t="str">
        <f>'1'!A16:B16</f>
        <v>Epay</v>
      </c>
      <c r="B16" s="161"/>
      <c r="C16" s="72"/>
      <c r="D16" s="180" t="str">
        <f>'1'!D16:E16</f>
        <v>Vigo Payment</v>
      </c>
      <c r="E16" s="161"/>
      <c r="F16" s="22"/>
      <c r="G16" s="191"/>
      <c r="H16" s="182"/>
      <c r="I16" s="172"/>
      <c r="J16" s="172"/>
      <c r="K16" s="172"/>
      <c r="L16" s="172"/>
      <c r="M16" s="172"/>
      <c r="N16" s="15">
        <v>13</v>
      </c>
      <c r="O16" s="16"/>
      <c r="P16" s="17">
        <f>'24'!Q16</f>
        <v>0</v>
      </c>
      <c r="Q16" s="17"/>
      <c r="R16" s="18">
        <f t="shared" si="1"/>
        <v>0</v>
      </c>
      <c r="S16" s="37">
        <v>5</v>
      </c>
      <c r="T16" s="20">
        <f t="shared" si="2"/>
        <v>0</v>
      </c>
      <c r="U16" s="6"/>
      <c r="V16" s="6"/>
      <c r="W16" s="6"/>
      <c r="X16" s="6"/>
      <c r="Y16" s="6"/>
      <c r="Z16" s="6"/>
    </row>
    <row r="17" spans="1:26" ht="18" customHeight="1" x14ac:dyDescent="0.2">
      <c r="A17" s="181" t="str">
        <f>'1'!A17:B17</f>
        <v>Check Cashing Fees</v>
      </c>
      <c r="B17" s="161"/>
      <c r="C17" s="72"/>
      <c r="D17" s="180" t="str">
        <f>'1'!D17:E17</f>
        <v>Ria Payment</v>
      </c>
      <c r="E17" s="161"/>
      <c r="F17" s="22"/>
      <c r="G17" s="191"/>
      <c r="H17" s="182"/>
      <c r="I17" s="172"/>
      <c r="J17" s="172"/>
      <c r="K17" s="172"/>
      <c r="L17" s="172"/>
      <c r="M17" s="172"/>
      <c r="N17" s="15">
        <v>14</v>
      </c>
      <c r="O17" s="16"/>
      <c r="P17" s="17">
        <f>'24'!Q17</f>
        <v>0</v>
      </c>
      <c r="Q17" s="17"/>
      <c r="R17" s="18">
        <f t="shared" si="1"/>
        <v>0</v>
      </c>
      <c r="S17" s="26">
        <v>5</v>
      </c>
      <c r="T17" s="20">
        <f t="shared" si="2"/>
        <v>0</v>
      </c>
      <c r="U17" s="6"/>
      <c r="V17" s="6"/>
      <c r="W17" s="6"/>
      <c r="X17" s="6"/>
      <c r="Y17" s="6"/>
      <c r="Z17" s="6"/>
    </row>
    <row r="18" spans="1:26" ht="18" customHeight="1" x14ac:dyDescent="0.2">
      <c r="A18" s="181" t="str">
        <f>'1'!A18:B18</f>
        <v>Money Order</v>
      </c>
      <c r="B18" s="161"/>
      <c r="C18" s="72"/>
      <c r="D18" s="180" t="str">
        <f>'1'!D18:E18</f>
        <v>Checks Deposit</v>
      </c>
      <c r="E18" s="161"/>
      <c r="F18" s="22">
        <f>J25</f>
        <v>0</v>
      </c>
      <c r="G18" s="191"/>
      <c r="H18" s="171" t="s">
        <v>58</v>
      </c>
      <c r="I18" s="172"/>
      <c r="J18" s="172"/>
      <c r="K18" s="23" t="s">
        <v>59</v>
      </c>
      <c r="L18" s="24" t="s">
        <v>60</v>
      </c>
      <c r="M18" s="38" t="s">
        <v>61</v>
      </c>
      <c r="N18" s="15">
        <v>15</v>
      </c>
      <c r="O18" s="16"/>
      <c r="P18" s="17">
        <f>'24'!Q18</f>
        <v>0</v>
      </c>
      <c r="Q18" s="17"/>
      <c r="R18" s="18">
        <f t="shared" si="1"/>
        <v>0</v>
      </c>
      <c r="S18" s="26">
        <v>5</v>
      </c>
      <c r="T18" s="20">
        <f t="shared" si="2"/>
        <v>0</v>
      </c>
      <c r="U18" s="6"/>
      <c r="V18" s="6"/>
      <c r="W18" s="6"/>
      <c r="X18" s="6"/>
      <c r="Y18" s="6"/>
      <c r="Z18" s="6"/>
    </row>
    <row r="19" spans="1:26" ht="18" customHeight="1" x14ac:dyDescent="0.2">
      <c r="A19" s="181" t="str">
        <f>'1'!A19:B19</f>
        <v>Return Check Paid</v>
      </c>
      <c r="B19" s="161"/>
      <c r="C19" s="72">
        <f>F33</f>
        <v>0</v>
      </c>
      <c r="D19" s="180" t="str">
        <f>'1'!D19:E19</f>
        <v>Safe Balance</v>
      </c>
      <c r="E19" s="161"/>
      <c r="F19" s="21"/>
      <c r="G19" s="191"/>
      <c r="H19" s="174" t="s">
        <v>64</v>
      </c>
      <c r="I19" s="175"/>
      <c r="J19" s="25" t="s">
        <v>60</v>
      </c>
      <c r="K19" s="16">
        <v>1</v>
      </c>
      <c r="L19" s="28"/>
      <c r="M19" s="40"/>
      <c r="N19" s="15">
        <v>16</v>
      </c>
      <c r="O19" s="16"/>
      <c r="P19" s="17">
        <f>'24'!Q19</f>
        <v>0</v>
      </c>
      <c r="Q19" s="17"/>
      <c r="R19" s="18">
        <f t="shared" si="1"/>
        <v>0</v>
      </c>
      <c r="S19" s="37">
        <v>5</v>
      </c>
      <c r="T19" s="20">
        <f t="shared" si="2"/>
        <v>0</v>
      </c>
      <c r="U19" s="6"/>
      <c r="V19" s="6"/>
      <c r="W19" s="6"/>
      <c r="X19" s="6"/>
      <c r="Y19" s="6"/>
      <c r="Z19" s="6"/>
    </row>
    <row r="20" spans="1:26" ht="18" customHeight="1" x14ac:dyDescent="0.2">
      <c r="A20" s="181" t="str">
        <f>'1'!A20:B20</f>
        <v>Forward Balance</v>
      </c>
      <c r="B20" s="161"/>
      <c r="C20" s="72">
        <f>'24'!F19+'24'!F13</f>
        <v>0</v>
      </c>
      <c r="D20" s="180" t="str">
        <f>'1'!D20:E20</f>
        <v>Payroll Expense</v>
      </c>
      <c r="E20" s="161"/>
      <c r="F20" s="22">
        <f>J40</f>
        <v>0</v>
      </c>
      <c r="G20" s="191"/>
      <c r="H20" s="160" t="s">
        <v>156</v>
      </c>
      <c r="I20" s="161"/>
      <c r="J20" s="29"/>
      <c r="K20" s="16">
        <v>2</v>
      </c>
      <c r="L20" s="28"/>
      <c r="M20" s="40"/>
      <c r="N20" s="15">
        <v>17</v>
      </c>
      <c r="O20" s="16"/>
      <c r="P20" s="17">
        <f>'24'!Q20</f>
        <v>0</v>
      </c>
      <c r="Q20" s="17"/>
      <c r="R20" s="18">
        <f t="shared" si="1"/>
        <v>0</v>
      </c>
      <c r="S20" s="37">
        <v>5</v>
      </c>
      <c r="T20" s="20">
        <f t="shared" si="2"/>
        <v>0</v>
      </c>
      <c r="U20" s="6"/>
      <c r="V20" s="6"/>
      <c r="W20" s="6"/>
      <c r="X20" s="6"/>
      <c r="Y20" s="6"/>
      <c r="Z20" s="6"/>
    </row>
    <row r="21" spans="1:26" ht="18" customHeight="1" x14ac:dyDescent="0.2">
      <c r="A21" s="181" t="str">
        <f>'1'!A21:B21</f>
        <v>Cash From Bank</v>
      </c>
      <c r="B21" s="161"/>
      <c r="C21" s="72"/>
      <c r="D21" s="180" t="str">
        <f>'1'!D21:E21</f>
        <v>Other Cash Out</v>
      </c>
      <c r="E21" s="161"/>
      <c r="F21" s="22">
        <f>M53</f>
        <v>0</v>
      </c>
      <c r="G21" s="191"/>
      <c r="H21" s="160" t="s">
        <v>156</v>
      </c>
      <c r="I21" s="161"/>
      <c r="J21" s="29"/>
      <c r="K21" s="16">
        <v>3</v>
      </c>
      <c r="L21" s="28"/>
      <c r="M21" s="40"/>
      <c r="N21" s="15">
        <v>18</v>
      </c>
      <c r="O21" s="16"/>
      <c r="P21" s="17">
        <f>'24'!Q21</f>
        <v>0</v>
      </c>
      <c r="Q21" s="17"/>
      <c r="R21" s="18">
        <f t="shared" si="1"/>
        <v>0</v>
      </c>
      <c r="S21" s="37">
        <v>5</v>
      </c>
      <c r="T21" s="20">
        <f t="shared" si="2"/>
        <v>0</v>
      </c>
      <c r="U21" s="6"/>
      <c r="V21" s="6"/>
      <c r="W21" s="6"/>
      <c r="X21" s="6"/>
      <c r="Y21" s="6"/>
      <c r="Z21" s="6"/>
    </row>
    <row r="22" spans="1:26" ht="18" customHeight="1" x14ac:dyDescent="0.25">
      <c r="A22" s="181" t="str">
        <f>'1'!A22:B22</f>
        <v>Other Cash In</v>
      </c>
      <c r="B22" s="161"/>
      <c r="C22" s="72">
        <f>J53</f>
        <v>0</v>
      </c>
      <c r="D22" s="178" t="s">
        <v>71</v>
      </c>
      <c r="E22" s="161"/>
      <c r="F22" s="41">
        <f>SUM(F5:F21)-F7-F8</f>
        <v>0</v>
      </c>
      <c r="G22" s="191"/>
      <c r="H22" s="160"/>
      <c r="I22" s="161"/>
      <c r="J22" s="29"/>
      <c r="K22" s="16">
        <v>4</v>
      </c>
      <c r="L22" s="28"/>
      <c r="M22" s="40"/>
      <c r="N22" s="15">
        <v>19</v>
      </c>
      <c r="O22" s="16"/>
      <c r="P22" s="17">
        <f>'24'!Q22</f>
        <v>0</v>
      </c>
      <c r="Q22" s="17"/>
      <c r="R22" s="18">
        <f t="shared" si="1"/>
        <v>0</v>
      </c>
      <c r="S22" s="37">
        <v>5</v>
      </c>
      <c r="T22" s="20">
        <f t="shared" si="2"/>
        <v>0</v>
      </c>
      <c r="U22" s="6"/>
      <c r="V22" s="6"/>
      <c r="W22" s="6"/>
      <c r="X22" s="6"/>
      <c r="Y22" s="6"/>
      <c r="Z22" s="6"/>
    </row>
    <row r="23" spans="1:26" ht="18" customHeight="1" x14ac:dyDescent="0.25">
      <c r="A23" s="181" t="str">
        <f>'1'!A23:B23</f>
        <v>Rebates &amp; Commissions</v>
      </c>
      <c r="B23" s="161"/>
      <c r="C23" s="74">
        <f>F53</f>
        <v>0</v>
      </c>
      <c r="D23" s="178" t="s">
        <v>73</v>
      </c>
      <c r="E23" s="161"/>
      <c r="F23" s="43">
        <f>(F11+F14+F15+F16+F17+F18+F19+F20+F21+F5+F6)-(C17+C19+C20+C21+C22+C23)</f>
        <v>0</v>
      </c>
      <c r="G23" s="191"/>
      <c r="H23" s="160"/>
      <c r="I23" s="161"/>
      <c r="J23" s="29"/>
      <c r="K23" s="16">
        <v>5</v>
      </c>
      <c r="L23" s="28"/>
      <c r="M23" s="40"/>
      <c r="N23" s="15">
        <v>20</v>
      </c>
      <c r="O23" s="16"/>
      <c r="P23" s="17">
        <f>'24'!Q23</f>
        <v>0</v>
      </c>
      <c r="Q23" s="17"/>
      <c r="R23" s="18">
        <f t="shared" si="1"/>
        <v>0</v>
      </c>
      <c r="S23" s="37">
        <v>5</v>
      </c>
      <c r="T23" s="20">
        <f t="shared" si="2"/>
        <v>0</v>
      </c>
      <c r="U23" s="6"/>
      <c r="V23" s="6"/>
      <c r="W23" s="6"/>
      <c r="X23" s="6"/>
      <c r="Y23" s="6"/>
      <c r="Z23" s="6"/>
    </row>
    <row r="24" spans="1:26" ht="18" customHeight="1" x14ac:dyDescent="0.25">
      <c r="A24" s="206" t="s">
        <v>74</v>
      </c>
      <c r="B24" s="161"/>
      <c r="C24" s="75">
        <f>SUM(C5:C23)</f>
        <v>0</v>
      </c>
      <c r="D24" s="179" t="s">
        <v>75</v>
      </c>
      <c r="E24" s="163"/>
      <c r="F24" s="45">
        <f>SUM(F22-C24)</f>
        <v>0</v>
      </c>
      <c r="G24" s="191"/>
      <c r="H24" s="160"/>
      <c r="I24" s="161"/>
      <c r="J24" s="29"/>
      <c r="K24" s="16">
        <v>6</v>
      </c>
      <c r="L24" s="28"/>
      <c r="M24" s="40"/>
      <c r="N24" s="15">
        <v>21</v>
      </c>
      <c r="O24" s="16"/>
      <c r="P24" s="17">
        <f>'24'!Q24</f>
        <v>0</v>
      </c>
      <c r="Q24" s="17"/>
      <c r="R24" s="18">
        <f t="shared" si="1"/>
        <v>0</v>
      </c>
      <c r="S24" s="19">
        <v>5</v>
      </c>
      <c r="T24" s="20">
        <f t="shared" si="2"/>
        <v>0</v>
      </c>
      <c r="U24" s="6"/>
      <c r="V24" s="6"/>
      <c r="W24" s="6"/>
      <c r="X24" s="6"/>
      <c r="Y24" s="6"/>
      <c r="Z24" s="6"/>
    </row>
    <row r="25" spans="1:26" ht="18" customHeight="1" x14ac:dyDescent="0.25">
      <c r="A25" s="178" t="s">
        <v>76</v>
      </c>
      <c r="B25" s="161"/>
      <c r="C25" s="76">
        <f>(F9+F10+F12+F13)-(C5+C6+C7+C8+C9+C10+C11+C12+C13+C14+C15+C16+C18)</f>
        <v>0</v>
      </c>
      <c r="D25" s="179"/>
      <c r="E25" s="163"/>
      <c r="F25" s="47"/>
      <c r="G25" s="191"/>
      <c r="H25" s="164" t="s">
        <v>49</v>
      </c>
      <c r="I25" s="163"/>
      <c r="J25" s="35">
        <f>SUM(J20:J24)</f>
        <v>0</v>
      </c>
      <c r="K25" s="16">
        <v>7</v>
      </c>
      <c r="L25" s="28"/>
      <c r="M25" s="40"/>
      <c r="N25" s="15">
        <v>22</v>
      </c>
      <c r="O25" s="16"/>
      <c r="P25" s="17">
        <f>'24'!Q25</f>
        <v>0</v>
      </c>
      <c r="Q25" s="17"/>
      <c r="R25" s="18">
        <f t="shared" si="1"/>
        <v>0</v>
      </c>
      <c r="S25" s="26">
        <v>5</v>
      </c>
      <c r="T25" s="20">
        <f t="shared" si="2"/>
        <v>0</v>
      </c>
      <c r="U25" s="6"/>
      <c r="V25" s="6"/>
      <c r="W25" s="6"/>
      <c r="X25" s="6"/>
      <c r="Y25" s="6"/>
      <c r="Z25" s="6"/>
    </row>
    <row r="26" spans="1:26" ht="18" customHeight="1" x14ac:dyDescent="0.2">
      <c r="A26" s="48" t="s">
        <v>18</v>
      </c>
      <c r="B26" s="49"/>
      <c r="C26" s="49"/>
      <c r="D26" s="177" t="s">
        <v>62</v>
      </c>
      <c r="E26" s="169"/>
      <c r="F26" s="170"/>
      <c r="G26" s="191"/>
      <c r="H26" s="165"/>
      <c r="I26" s="166"/>
      <c r="J26" s="166"/>
      <c r="K26" s="16">
        <v>8</v>
      </c>
      <c r="L26" s="28"/>
      <c r="M26" s="40"/>
      <c r="N26" s="15">
        <v>23</v>
      </c>
      <c r="O26" s="16"/>
      <c r="P26" s="17">
        <f>'24'!Q26</f>
        <v>0</v>
      </c>
      <c r="Q26" s="17"/>
      <c r="R26" s="18">
        <f t="shared" si="1"/>
        <v>0</v>
      </c>
      <c r="S26" s="26">
        <v>3</v>
      </c>
      <c r="T26" s="20">
        <f t="shared" si="2"/>
        <v>0</v>
      </c>
      <c r="U26" s="6"/>
      <c r="V26" s="6"/>
      <c r="W26" s="6"/>
      <c r="X26" s="6"/>
      <c r="Y26" s="6"/>
      <c r="Z26" s="6"/>
    </row>
    <row r="27" spans="1:26" ht="18" customHeight="1" x14ac:dyDescent="0.2">
      <c r="A27" s="50" t="s">
        <v>77</v>
      </c>
      <c r="B27" s="51"/>
      <c r="C27" s="52" t="s">
        <v>14</v>
      </c>
      <c r="D27" s="50" t="s">
        <v>77</v>
      </c>
      <c r="E27" s="51"/>
      <c r="F27" s="53" t="s">
        <v>14</v>
      </c>
      <c r="G27" s="191"/>
      <c r="H27" s="167"/>
      <c r="I27" s="167"/>
      <c r="J27" s="167"/>
      <c r="K27" s="16">
        <v>9</v>
      </c>
      <c r="L27" s="28"/>
      <c r="M27" s="40"/>
      <c r="N27" s="15">
        <v>24</v>
      </c>
      <c r="O27" s="16"/>
      <c r="P27" s="17">
        <f>'24'!Q27</f>
        <v>0</v>
      </c>
      <c r="Q27" s="17"/>
      <c r="R27" s="18">
        <f t="shared" si="1"/>
        <v>0</v>
      </c>
      <c r="S27" s="26">
        <v>3</v>
      </c>
      <c r="T27" s="20">
        <f t="shared" si="2"/>
        <v>0</v>
      </c>
      <c r="U27" s="6"/>
      <c r="V27" s="6"/>
      <c r="W27" s="6"/>
      <c r="X27" s="6"/>
      <c r="Y27" s="6"/>
      <c r="Z27" s="6"/>
    </row>
    <row r="28" spans="1:26" ht="18" customHeight="1" x14ac:dyDescent="0.2">
      <c r="A28" s="176"/>
      <c r="B28" s="161"/>
      <c r="C28" s="54"/>
      <c r="D28" s="176"/>
      <c r="E28" s="161"/>
      <c r="F28" s="54"/>
      <c r="G28" s="191"/>
      <c r="H28" s="171" t="s">
        <v>78</v>
      </c>
      <c r="I28" s="172"/>
      <c r="J28" s="172"/>
      <c r="K28" s="16">
        <v>10</v>
      </c>
      <c r="L28" s="28"/>
      <c r="M28" s="40"/>
      <c r="N28" s="15">
        <v>25</v>
      </c>
      <c r="O28" s="16"/>
      <c r="P28" s="17">
        <f>'24'!Q28</f>
        <v>0</v>
      </c>
      <c r="Q28" s="17"/>
      <c r="R28" s="18">
        <f t="shared" si="1"/>
        <v>0</v>
      </c>
      <c r="S28" s="26">
        <v>2</v>
      </c>
      <c r="T28" s="20">
        <f t="shared" si="2"/>
        <v>0</v>
      </c>
      <c r="U28" s="6"/>
      <c r="V28" s="6"/>
      <c r="W28" s="6"/>
      <c r="X28" s="6"/>
      <c r="Y28" s="6"/>
      <c r="Z28" s="6"/>
    </row>
    <row r="29" spans="1:26" ht="18" customHeight="1" x14ac:dyDescent="0.2">
      <c r="A29" s="176"/>
      <c r="B29" s="161"/>
      <c r="C29" s="54"/>
      <c r="D29" s="176"/>
      <c r="E29" s="161"/>
      <c r="F29" s="54"/>
      <c r="G29" s="191"/>
      <c r="H29" s="174" t="s">
        <v>79</v>
      </c>
      <c r="I29" s="175"/>
      <c r="J29" s="25" t="s">
        <v>60</v>
      </c>
      <c r="K29" s="16">
        <v>11</v>
      </c>
      <c r="L29" s="28"/>
      <c r="M29" s="40"/>
      <c r="N29" s="15">
        <v>26</v>
      </c>
      <c r="O29" s="16"/>
      <c r="P29" s="17">
        <f>'24'!Q29</f>
        <v>0</v>
      </c>
      <c r="Q29" s="17"/>
      <c r="R29" s="18">
        <f t="shared" si="1"/>
        <v>0</v>
      </c>
      <c r="S29" s="26">
        <v>5</v>
      </c>
      <c r="T29" s="20">
        <f t="shared" si="2"/>
        <v>0</v>
      </c>
      <c r="U29" s="6"/>
      <c r="V29" s="6"/>
      <c r="W29" s="6"/>
      <c r="X29" s="6"/>
      <c r="Y29" s="6"/>
      <c r="Z29" s="6"/>
    </row>
    <row r="30" spans="1:26" ht="18" customHeight="1" x14ac:dyDescent="0.2">
      <c r="A30" s="176"/>
      <c r="B30" s="161"/>
      <c r="C30" s="54"/>
      <c r="D30" s="176"/>
      <c r="E30" s="161"/>
      <c r="F30" s="54"/>
      <c r="G30" s="191"/>
      <c r="H30" s="160"/>
      <c r="I30" s="161"/>
      <c r="J30" s="29"/>
      <c r="K30" s="16">
        <v>12</v>
      </c>
      <c r="L30" s="28"/>
      <c r="M30" s="40"/>
      <c r="N30" s="15">
        <v>27</v>
      </c>
      <c r="O30" s="16"/>
      <c r="P30" s="17">
        <f>'24'!Q30</f>
        <v>0</v>
      </c>
      <c r="Q30" s="17"/>
      <c r="R30" s="18">
        <f t="shared" si="1"/>
        <v>0</v>
      </c>
      <c r="S30" s="26">
        <v>3</v>
      </c>
      <c r="T30" s="20">
        <f t="shared" si="2"/>
        <v>0</v>
      </c>
      <c r="U30" s="6"/>
      <c r="V30" s="6"/>
      <c r="W30" s="6"/>
      <c r="X30" s="6"/>
      <c r="Y30" s="6"/>
      <c r="Z30" s="6"/>
    </row>
    <row r="31" spans="1:26" ht="18" customHeight="1" x14ac:dyDescent="0.2">
      <c r="A31" s="176"/>
      <c r="B31" s="161"/>
      <c r="C31" s="54"/>
      <c r="D31" s="176"/>
      <c r="E31" s="161"/>
      <c r="F31" s="54"/>
      <c r="G31" s="191"/>
      <c r="H31" s="160"/>
      <c r="I31" s="161"/>
      <c r="J31" s="29"/>
      <c r="K31" s="16">
        <v>13</v>
      </c>
      <c r="L31" s="28"/>
      <c r="M31" s="40"/>
      <c r="N31" s="15">
        <v>28</v>
      </c>
      <c r="O31" s="16"/>
      <c r="P31" s="17">
        <f>'24'!Q31</f>
        <v>0</v>
      </c>
      <c r="Q31" s="17"/>
      <c r="R31" s="18">
        <f t="shared" si="1"/>
        <v>0</v>
      </c>
      <c r="S31" s="26">
        <v>3</v>
      </c>
      <c r="T31" s="20">
        <f t="shared" si="2"/>
        <v>0</v>
      </c>
      <c r="U31" s="6"/>
      <c r="V31" s="6"/>
      <c r="W31" s="6"/>
      <c r="X31" s="6"/>
      <c r="Y31" s="6"/>
      <c r="Z31" s="6"/>
    </row>
    <row r="32" spans="1:26" ht="18" customHeight="1" x14ac:dyDescent="0.2">
      <c r="A32" s="176"/>
      <c r="B32" s="161"/>
      <c r="C32" s="54"/>
      <c r="D32" s="176"/>
      <c r="E32" s="161"/>
      <c r="F32" s="54"/>
      <c r="G32" s="191"/>
      <c r="H32" s="160"/>
      <c r="I32" s="161"/>
      <c r="J32" s="29"/>
      <c r="K32" s="16">
        <v>14</v>
      </c>
      <c r="L32" s="28"/>
      <c r="M32" s="40"/>
      <c r="N32" s="15">
        <v>29</v>
      </c>
      <c r="O32" s="16"/>
      <c r="P32" s="17">
        <f>'24'!Q32</f>
        <v>0</v>
      </c>
      <c r="Q32" s="17"/>
      <c r="R32" s="18">
        <f t="shared" si="1"/>
        <v>0</v>
      </c>
      <c r="S32" s="26">
        <v>2</v>
      </c>
      <c r="T32" s="20">
        <f t="shared" si="2"/>
        <v>0</v>
      </c>
      <c r="U32" s="6"/>
      <c r="V32" s="6"/>
      <c r="W32" s="6"/>
      <c r="X32" s="6"/>
      <c r="Y32" s="6"/>
      <c r="Z32" s="6"/>
    </row>
    <row r="33" spans="1:26" ht="18" customHeight="1" x14ac:dyDescent="0.2">
      <c r="A33" s="176"/>
      <c r="B33" s="161"/>
      <c r="C33" s="54"/>
      <c r="D33" s="162" t="s">
        <v>80</v>
      </c>
      <c r="E33" s="163"/>
      <c r="F33" s="55">
        <f>SUM(F28:F32)</f>
        <v>0</v>
      </c>
      <c r="G33" s="191"/>
      <c r="H33" s="160"/>
      <c r="I33" s="161"/>
      <c r="J33" s="29"/>
      <c r="K33" s="16">
        <v>15</v>
      </c>
      <c r="L33" s="28"/>
      <c r="M33" s="40"/>
      <c r="N33" s="15">
        <v>30</v>
      </c>
      <c r="O33" s="16"/>
      <c r="P33" s="17">
        <f>'24'!Q33</f>
        <v>0</v>
      </c>
      <c r="Q33" s="17"/>
      <c r="R33" s="18">
        <f t="shared" si="1"/>
        <v>0</v>
      </c>
      <c r="S33" s="26">
        <v>2</v>
      </c>
      <c r="T33" s="20">
        <f t="shared" si="2"/>
        <v>0</v>
      </c>
      <c r="U33" s="6"/>
      <c r="V33" s="6"/>
      <c r="W33" s="6"/>
      <c r="X33" s="6"/>
      <c r="Y33" s="6"/>
      <c r="Z33" s="6"/>
    </row>
    <row r="34" spans="1:26" ht="18" customHeight="1" x14ac:dyDescent="0.2">
      <c r="A34" s="176"/>
      <c r="B34" s="161"/>
      <c r="C34" s="54"/>
      <c r="D34" s="177" t="s">
        <v>24</v>
      </c>
      <c r="E34" s="169"/>
      <c r="F34" s="170"/>
      <c r="G34" s="191"/>
      <c r="H34" s="160"/>
      <c r="I34" s="161"/>
      <c r="J34" s="29"/>
      <c r="K34" s="16">
        <v>16</v>
      </c>
      <c r="L34" s="28"/>
      <c r="M34" s="40"/>
      <c r="N34" s="15">
        <v>31</v>
      </c>
      <c r="O34" s="16"/>
      <c r="P34" s="17">
        <f>'24'!Q34</f>
        <v>0</v>
      </c>
      <c r="Q34" s="17"/>
      <c r="R34" s="18">
        <f t="shared" si="1"/>
        <v>0</v>
      </c>
      <c r="S34" s="26">
        <v>2</v>
      </c>
      <c r="T34" s="20">
        <f t="shared" si="2"/>
        <v>0</v>
      </c>
      <c r="U34" s="6"/>
      <c r="V34" s="6"/>
      <c r="W34" s="6"/>
      <c r="X34" s="6"/>
      <c r="Y34" s="6"/>
      <c r="Z34" s="6"/>
    </row>
    <row r="35" spans="1:26" ht="18" customHeight="1" x14ac:dyDescent="0.2">
      <c r="A35" s="176"/>
      <c r="B35" s="161"/>
      <c r="C35" s="54"/>
      <c r="D35" s="50" t="s">
        <v>77</v>
      </c>
      <c r="E35" s="51"/>
      <c r="F35" s="53" t="s">
        <v>14</v>
      </c>
      <c r="G35" s="191"/>
      <c r="H35" s="160"/>
      <c r="I35" s="161"/>
      <c r="J35" s="29"/>
      <c r="K35" s="16">
        <v>17</v>
      </c>
      <c r="L35" s="28"/>
      <c r="M35" s="40"/>
      <c r="N35" s="15">
        <v>32</v>
      </c>
      <c r="O35" s="16"/>
      <c r="P35" s="17">
        <f>'24'!Q35</f>
        <v>0</v>
      </c>
      <c r="Q35" s="17"/>
      <c r="R35" s="18">
        <f t="shared" si="1"/>
        <v>0</v>
      </c>
      <c r="S35" s="37">
        <v>2</v>
      </c>
      <c r="T35" s="20">
        <f t="shared" si="2"/>
        <v>0</v>
      </c>
      <c r="U35" s="6"/>
      <c r="V35" s="6"/>
      <c r="W35" s="6"/>
      <c r="X35" s="6"/>
      <c r="Y35" s="6"/>
      <c r="Z35" s="6"/>
    </row>
    <row r="36" spans="1:26" ht="18" customHeight="1" x14ac:dyDescent="0.2">
      <c r="A36" s="176"/>
      <c r="B36" s="161"/>
      <c r="C36" s="54"/>
      <c r="D36" s="176"/>
      <c r="E36" s="161"/>
      <c r="F36" s="54"/>
      <c r="G36" s="191"/>
      <c r="H36" s="160"/>
      <c r="I36" s="161"/>
      <c r="J36" s="29"/>
      <c r="K36" s="16">
        <v>18</v>
      </c>
      <c r="L36" s="28"/>
      <c r="M36" s="40"/>
      <c r="N36" s="15">
        <v>33</v>
      </c>
      <c r="O36" s="16"/>
      <c r="P36" s="17">
        <f>'24'!Q36</f>
        <v>0</v>
      </c>
      <c r="Q36" s="17"/>
      <c r="R36" s="18">
        <f t="shared" si="1"/>
        <v>0</v>
      </c>
      <c r="S36" s="37">
        <v>2</v>
      </c>
      <c r="T36" s="20">
        <f t="shared" si="2"/>
        <v>0</v>
      </c>
      <c r="U36" s="6"/>
      <c r="V36" s="6"/>
      <c r="W36" s="6"/>
      <c r="X36" s="6"/>
      <c r="Y36" s="6"/>
      <c r="Z36" s="6"/>
    </row>
    <row r="37" spans="1:26" ht="18" customHeight="1" x14ac:dyDescent="0.2">
      <c r="A37" s="176"/>
      <c r="B37" s="161"/>
      <c r="C37" s="54"/>
      <c r="D37" s="176"/>
      <c r="E37" s="161"/>
      <c r="F37" s="54"/>
      <c r="G37" s="191"/>
      <c r="H37" s="160"/>
      <c r="I37" s="161"/>
      <c r="J37" s="29"/>
      <c r="K37" s="16">
        <v>19</v>
      </c>
      <c r="L37" s="28"/>
      <c r="M37" s="40"/>
      <c r="N37" s="15">
        <v>34</v>
      </c>
      <c r="O37" s="16"/>
      <c r="P37" s="17">
        <f>'24'!Q37</f>
        <v>0</v>
      </c>
      <c r="Q37" s="17"/>
      <c r="R37" s="18">
        <f t="shared" si="1"/>
        <v>0</v>
      </c>
      <c r="S37" s="37">
        <v>1</v>
      </c>
      <c r="T37" s="20">
        <f t="shared" si="2"/>
        <v>0</v>
      </c>
      <c r="U37" s="6"/>
      <c r="V37" s="6"/>
      <c r="W37" s="6"/>
      <c r="X37" s="6"/>
      <c r="Y37" s="6"/>
      <c r="Z37" s="6"/>
    </row>
    <row r="38" spans="1:26" ht="18" customHeight="1" x14ac:dyDescent="0.2">
      <c r="A38" s="176"/>
      <c r="B38" s="161"/>
      <c r="C38" s="54"/>
      <c r="D38" s="176"/>
      <c r="E38" s="161"/>
      <c r="F38" s="54"/>
      <c r="G38" s="191"/>
      <c r="H38" s="160"/>
      <c r="I38" s="161"/>
      <c r="J38" s="29"/>
      <c r="K38" s="16">
        <v>20</v>
      </c>
      <c r="L38" s="28"/>
      <c r="M38" s="40"/>
      <c r="N38" s="15">
        <v>35</v>
      </c>
      <c r="O38" s="16"/>
      <c r="P38" s="17">
        <f>'24'!Q38</f>
        <v>0</v>
      </c>
      <c r="Q38" s="17"/>
      <c r="R38" s="18">
        <f t="shared" si="1"/>
        <v>0</v>
      </c>
      <c r="S38" s="37">
        <v>1</v>
      </c>
      <c r="T38" s="20">
        <f t="shared" si="2"/>
        <v>0</v>
      </c>
      <c r="U38" s="6"/>
      <c r="V38" s="6"/>
      <c r="W38" s="6"/>
      <c r="X38" s="6"/>
      <c r="Y38" s="6"/>
      <c r="Z38" s="6"/>
    </row>
    <row r="39" spans="1:26" ht="18" customHeight="1" x14ac:dyDescent="0.2">
      <c r="A39" s="176"/>
      <c r="B39" s="161"/>
      <c r="C39" s="54"/>
      <c r="D39" s="176"/>
      <c r="E39" s="161"/>
      <c r="F39" s="54"/>
      <c r="G39" s="191"/>
      <c r="H39" s="160"/>
      <c r="I39" s="161"/>
      <c r="J39" s="29"/>
      <c r="K39" s="16">
        <v>21</v>
      </c>
      <c r="L39" s="28"/>
      <c r="M39" s="40"/>
      <c r="N39" s="15">
        <v>36</v>
      </c>
      <c r="O39" s="16"/>
      <c r="P39" s="17">
        <f>'24'!Q39</f>
        <v>0</v>
      </c>
      <c r="Q39" s="17"/>
      <c r="R39" s="18">
        <f t="shared" si="1"/>
        <v>0</v>
      </c>
      <c r="S39" s="37">
        <v>2</v>
      </c>
      <c r="T39" s="20">
        <f t="shared" si="2"/>
        <v>0</v>
      </c>
      <c r="U39" s="6"/>
      <c r="V39" s="6"/>
      <c r="W39" s="6"/>
      <c r="X39" s="6"/>
      <c r="Y39" s="6"/>
      <c r="Z39" s="6"/>
    </row>
    <row r="40" spans="1:26" ht="18" customHeight="1" x14ac:dyDescent="0.2">
      <c r="A40" s="162" t="s">
        <v>80</v>
      </c>
      <c r="B40" s="163"/>
      <c r="C40" s="56">
        <f>SUM(C28:C39)</f>
        <v>0</v>
      </c>
      <c r="D40" s="162" t="s">
        <v>80</v>
      </c>
      <c r="E40" s="163"/>
      <c r="F40" s="55">
        <f>SUM(F36:F39)</f>
        <v>0</v>
      </c>
      <c r="G40" s="191"/>
      <c r="H40" s="164" t="s">
        <v>49</v>
      </c>
      <c r="I40" s="163"/>
      <c r="J40" s="35">
        <f>SUM(J30:J39)</f>
        <v>0</v>
      </c>
      <c r="K40" s="33" t="s">
        <v>49</v>
      </c>
      <c r="L40" s="34">
        <f>SUM(L19:L39)</f>
        <v>0</v>
      </c>
      <c r="M40" s="57"/>
      <c r="N40" s="15">
        <v>37</v>
      </c>
      <c r="O40" s="16"/>
      <c r="P40" s="17">
        <f>'24'!Q40</f>
        <v>0</v>
      </c>
      <c r="Q40" s="17"/>
      <c r="R40" s="18">
        <f t="shared" si="1"/>
        <v>0</v>
      </c>
      <c r="S40" s="37">
        <v>2</v>
      </c>
      <c r="T40" s="20">
        <f t="shared" si="2"/>
        <v>0</v>
      </c>
      <c r="U40" s="6"/>
      <c r="V40" s="6"/>
      <c r="W40" s="6"/>
      <c r="X40" s="6"/>
      <c r="Y40" s="6"/>
      <c r="Z40" s="6"/>
    </row>
    <row r="41" spans="1:26" ht="18" customHeight="1" x14ac:dyDescent="0.2">
      <c r="A41" s="36"/>
      <c r="B41" s="36"/>
      <c r="C41" s="36"/>
      <c r="D41" s="36"/>
      <c r="E41" s="36"/>
      <c r="F41" s="58"/>
      <c r="G41" s="191"/>
      <c r="H41" s="165"/>
      <c r="I41" s="166"/>
      <c r="J41" s="166"/>
      <c r="K41" s="166"/>
      <c r="L41" s="166"/>
      <c r="M41" s="166"/>
      <c r="N41" s="15">
        <v>38</v>
      </c>
      <c r="O41" s="16"/>
      <c r="P41" s="17">
        <f>'24'!Q41</f>
        <v>0</v>
      </c>
      <c r="Q41" s="17"/>
      <c r="R41" s="18">
        <f t="shared" si="1"/>
        <v>0</v>
      </c>
      <c r="S41" s="37">
        <v>2</v>
      </c>
      <c r="T41" s="20">
        <f t="shared" si="2"/>
        <v>0</v>
      </c>
      <c r="U41" s="6"/>
      <c r="V41" s="6"/>
      <c r="W41" s="6"/>
      <c r="X41" s="6"/>
      <c r="Y41" s="6"/>
      <c r="Z41" s="6"/>
    </row>
    <row r="42" spans="1:26" ht="18" customHeight="1" x14ac:dyDescent="0.2">
      <c r="A42" s="48" t="s">
        <v>27</v>
      </c>
      <c r="B42" s="49"/>
      <c r="C42" s="59"/>
      <c r="D42" s="168" t="s">
        <v>81</v>
      </c>
      <c r="E42" s="169"/>
      <c r="F42" s="170"/>
      <c r="G42" s="191"/>
      <c r="H42" s="167"/>
      <c r="I42" s="167"/>
      <c r="J42" s="167"/>
      <c r="K42" s="167"/>
      <c r="L42" s="167"/>
      <c r="M42" s="167"/>
      <c r="N42" s="15">
        <v>39</v>
      </c>
      <c r="O42" s="16"/>
      <c r="P42" s="17">
        <f>'24'!Q42</f>
        <v>0</v>
      </c>
      <c r="Q42" s="17"/>
      <c r="R42" s="18">
        <f t="shared" si="1"/>
        <v>0</v>
      </c>
      <c r="S42" s="37">
        <v>1</v>
      </c>
      <c r="T42" s="20">
        <f t="shared" si="2"/>
        <v>0</v>
      </c>
      <c r="U42" s="6"/>
      <c r="V42" s="6"/>
      <c r="W42" s="6"/>
      <c r="X42" s="6"/>
      <c r="Y42" s="6"/>
      <c r="Z42" s="6"/>
    </row>
    <row r="43" spans="1:26" ht="18" customHeight="1" x14ac:dyDescent="0.2">
      <c r="A43" s="50" t="s">
        <v>77</v>
      </c>
      <c r="B43" s="60" t="s">
        <v>82</v>
      </c>
      <c r="C43" s="53" t="s">
        <v>14</v>
      </c>
      <c r="D43" s="51" t="s">
        <v>77</v>
      </c>
      <c r="E43" s="60" t="s">
        <v>82</v>
      </c>
      <c r="F43" s="53" t="s">
        <v>14</v>
      </c>
      <c r="G43" s="191"/>
      <c r="H43" s="171" t="s">
        <v>83</v>
      </c>
      <c r="I43" s="172"/>
      <c r="J43" s="173"/>
      <c r="K43" s="171" t="s">
        <v>84</v>
      </c>
      <c r="L43" s="172"/>
      <c r="M43" s="173"/>
      <c r="N43" s="15">
        <v>40</v>
      </c>
      <c r="O43" s="16"/>
      <c r="P43" s="17">
        <f>'24'!Q43</f>
        <v>0</v>
      </c>
      <c r="Q43" s="17"/>
      <c r="R43" s="18">
        <f t="shared" si="1"/>
        <v>0</v>
      </c>
      <c r="S43" s="37">
        <v>1</v>
      </c>
      <c r="T43" s="20">
        <f t="shared" si="2"/>
        <v>0</v>
      </c>
      <c r="U43" s="6"/>
      <c r="V43" s="6"/>
      <c r="W43" s="6"/>
      <c r="X43" s="6"/>
      <c r="Y43" s="6"/>
      <c r="Z43" s="6"/>
    </row>
    <row r="44" spans="1:26" ht="18" customHeight="1" x14ac:dyDescent="0.2">
      <c r="A44" s="16"/>
      <c r="B44" s="18"/>
      <c r="C44" s="54"/>
      <c r="D44" s="61"/>
      <c r="E44" s="18"/>
      <c r="F44" s="54"/>
      <c r="G44" s="191"/>
      <c r="H44" s="174" t="s">
        <v>85</v>
      </c>
      <c r="I44" s="175"/>
      <c r="J44" s="38" t="s">
        <v>60</v>
      </c>
      <c r="K44" s="174" t="s">
        <v>86</v>
      </c>
      <c r="L44" s="175"/>
      <c r="M44" s="38" t="s">
        <v>60</v>
      </c>
      <c r="N44" s="15">
        <v>41</v>
      </c>
      <c r="O44" s="16"/>
      <c r="P44" s="17">
        <f>'24'!Q44</f>
        <v>0</v>
      </c>
      <c r="Q44" s="17"/>
      <c r="R44" s="18">
        <f t="shared" si="1"/>
        <v>0</v>
      </c>
      <c r="S44" s="62">
        <v>10</v>
      </c>
      <c r="T44" s="20">
        <f t="shared" si="2"/>
        <v>0</v>
      </c>
      <c r="U44" s="6"/>
      <c r="V44" s="6"/>
      <c r="W44" s="6"/>
      <c r="X44" s="6"/>
      <c r="Y44" s="6"/>
      <c r="Z44" s="6"/>
    </row>
    <row r="45" spans="1:26" ht="18" customHeight="1" x14ac:dyDescent="0.2">
      <c r="A45" s="16"/>
      <c r="B45" s="18"/>
      <c r="C45" s="54"/>
      <c r="D45" s="61"/>
      <c r="E45" s="18"/>
      <c r="F45" s="54"/>
      <c r="G45" s="191"/>
      <c r="H45" s="160"/>
      <c r="I45" s="161"/>
      <c r="J45" s="63"/>
      <c r="K45" s="160"/>
      <c r="L45" s="161"/>
      <c r="M45" s="63"/>
      <c r="N45" s="15">
        <v>42</v>
      </c>
      <c r="O45" s="16"/>
      <c r="P45" s="17">
        <f>'24'!Q45</f>
        <v>0</v>
      </c>
      <c r="Q45" s="17"/>
      <c r="R45" s="18">
        <f t="shared" si="1"/>
        <v>0</v>
      </c>
      <c r="S45" s="64">
        <v>1</v>
      </c>
      <c r="T45" s="20">
        <f t="shared" si="2"/>
        <v>0</v>
      </c>
      <c r="U45" s="6"/>
      <c r="V45" s="6"/>
      <c r="W45" s="6"/>
      <c r="X45" s="6"/>
      <c r="Y45" s="6"/>
      <c r="Z45" s="6"/>
    </row>
    <row r="46" spans="1:26" ht="18" customHeight="1" x14ac:dyDescent="0.2">
      <c r="A46" s="16"/>
      <c r="B46" s="18"/>
      <c r="C46" s="54"/>
      <c r="D46" s="61"/>
      <c r="E46" s="18"/>
      <c r="F46" s="54"/>
      <c r="G46" s="191"/>
      <c r="H46" s="160"/>
      <c r="I46" s="161"/>
      <c r="J46" s="63"/>
      <c r="K46" s="160"/>
      <c r="L46" s="161"/>
      <c r="M46" s="63"/>
      <c r="N46" s="15">
        <v>43</v>
      </c>
      <c r="O46" s="16"/>
      <c r="P46" s="17">
        <f>'24'!Q46</f>
        <v>0</v>
      </c>
      <c r="Q46" s="17"/>
      <c r="R46" s="18">
        <f t="shared" si="1"/>
        <v>0</v>
      </c>
      <c r="S46" s="64">
        <v>1</v>
      </c>
      <c r="T46" s="20">
        <f t="shared" si="2"/>
        <v>0</v>
      </c>
      <c r="U46" s="6"/>
      <c r="V46" s="6"/>
      <c r="W46" s="6"/>
      <c r="X46" s="6"/>
      <c r="Y46" s="6"/>
      <c r="Z46" s="6"/>
    </row>
    <row r="47" spans="1:26" ht="18" customHeight="1" x14ac:dyDescent="0.2">
      <c r="A47" s="16"/>
      <c r="B47" s="18"/>
      <c r="C47" s="54"/>
      <c r="D47" s="162" t="s">
        <v>80</v>
      </c>
      <c r="E47" s="163"/>
      <c r="F47" s="55">
        <f>SUM(F44:F46)</f>
        <v>0</v>
      </c>
      <c r="G47" s="191"/>
      <c r="H47" s="160"/>
      <c r="I47" s="161"/>
      <c r="J47" s="63"/>
      <c r="K47" s="160"/>
      <c r="L47" s="161"/>
      <c r="M47" s="63"/>
      <c r="N47" s="15">
        <v>44</v>
      </c>
      <c r="O47" s="16"/>
      <c r="P47" s="17">
        <f>'24'!Q47</f>
        <v>0</v>
      </c>
      <c r="Q47" s="17"/>
      <c r="R47" s="18">
        <f t="shared" si="1"/>
        <v>0</v>
      </c>
      <c r="S47" s="64">
        <v>1</v>
      </c>
      <c r="T47" s="20">
        <f t="shared" si="2"/>
        <v>0</v>
      </c>
      <c r="U47" s="6"/>
      <c r="V47" s="6"/>
      <c r="W47" s="6"/>
      <c r="X47" s="6"/>
      <c r="Y47" s="6"/>
      <c r="Z47" s="6"/>
    </row>
    <row r="48" spans="1:26" ht="18" customHeight="1" x14ac:dyDescent="0.2">
      <c r="A48" s="16"/>
      <c r="B48" s="18"/>
      <c r="C48" s="54"/>
      <c r="D48" s="202" t="s">
        <v>90</v>
      </c>
      <c r="E48" s="169"/>
      <c r="F48" s="170"/>
      <c r="G48" s="191"/>
      <c r="H48" s="160"/>
      <c r="I48" s="161"/>
      <c r="J48" s="63"/>
      <c r="K48" s="160"/>
      <c r="L48" s="161"/>
      <c r="M48" s="63"/>
      <c r="N48" s="15">
        <v>45</v>
      </c>
      <c r="O48" s="16"/>
      <c r="P48" s="17">
        <f>'24'!Q48</f>
        <v>0</v>
      </c>
      <c r="Q48" s="17"/>
      <c r="R48" s="18">
        <f t="shared" si="1"/>
        <v>0</v>
      </c>
      <c r="S48" s="64">
        <v>1</v>
      </c>
      <c r="T48" s="20">
        <f t="shared" si="2"/>
        <v>0</v>
      </c>
      <c r="U48" s="6"/>
      <c r="V48" s="6"/>
      <c r="W48" s="6"/>
      <c r="X48" s="6"/>
      <c r="Y48" s="6"/>
      <c r="Z48" s="6"/>
    </row>
    <row r="49" spans="1:26" ht="18" customHeight="1" x14ac:dyDescent="0.2">
      <c r="A49" s="16"/>
      <c r="B49" s="18"/>
      <c r="C49" s="54"/>
      <c r="D49" s="65" t="s">
        <v>77</v>
      </c>
      <c r="E49" s="66"/>
      <c r="F49" s="67" t="s">
        <v>14</v>
      </c>
      <c r="G49" s="191"/>
      <c r="H49" s="160"/>
      <c r="I49" s="161"/>
      <c r="J49" s="63"/>
      <c r="K49" s="160"/>
      <c r="L49" s="161"/>
      <c r="M49" s="63"/>
      <c r="N49" s="15">
        <v>46</v>
      </c>
      <c r="O49" s="16"/>
      <c r="P49" s="17">
        <f>'24'!Q49</f>
        <v>0</v>
      </c>
      <c r="Q49" s="17"/>
      <c r="R49" s="18">
        <f t="shared" si="1"/>
        <v>0</v>
      </c>
      <c r="S49" s="64">
        <v>1</v>
      </c>
      <c r="T49" s="20">
        <f t="shared" si="2"/>
        <v>0</v>
      </c>
      <c r="U49" s="6"/>
      <c r="V49" s="6"/>
      <c r="W49" s="6"/>
      <c r="X49" s="6"/>
      <c r="Y49" s="6"/>
      <c r="Z49" s="6"/>
    </row>
    <row r="50" spans="1:26" ht="18" customHeight="1" x14ac:dyDescent="0.2">
      <c r="A50" s="16"/>
      <c r="B50" s="18"/>
      <c r="C50" s="54"/>
      <c r="D50" s="176"/>
      <c r="E50" s="161"/>
      <c r="F50" s="54"/>
      <c r="G50" s="191"/>
      <c r="H50" s="160"/>
      <c r="I50" s="161"/>
      <c r="J50" s="63"/>
      <c r="K50" s="160"/>
      <c r="L50" s="161"/>
      <c r="M50" s="63"/>
      <c r="N50" s="15">
        <v>47</v>
      </c>
      <c r="O50" s="16"/>
      <c r="P50" s="17">
        <f>'24'!Q50</f>
        <v>0</v>
      </c>
      <c r="Q50" s="17"/>
      <c r="R50" s="18">
        <f t="shared" si="1"/>
        <v>0</v>
      </c>
      <c r="S50" s="64">
        <v>1</v>
      </c>
      <c r="T50" s="20">
        <f t="shared" si="2"/>
        <v>0</v>
      </c>
      <c r="U50" s="6"/>
      <c r="V50" s="6"/>
      <c r="W50" s="6"/>
      <c r="X50" s="6"/>
      <c r="Y50" s="6"/>
      <c r="Z50" s="6"/>
    </row>
    <row r="51" spans="1:26" ht="18" customHeight="1" x14ac:dyDescent="0.2">
      <c r="A51" s="16"/>
      <c r="B51" s="18"/>
      <c r="C51" s="54"/>
      <c r="D51" s="176"/>
      <c r="E51" s="161"/>
      <c r="F51" s="54"/>
      <c r="G51" s="191"/>
      <c r="H51" s="160"/>
      <c r="I51" s="161"/>
      <c r="J51" s="63"/>
      <c r="K51" s="160"/>
      <c r="L51" s="161"/>
      <c r="M51" s="63"/>
      <c r="N51" s="15">
        <v>48</v>
      </c>
      <c r="O51" s="16"/>
      <c r="P51" s="17">
        <f>'24'!Q51</f>
        <v>0</v>
      </c>
      <c r="Q51" s="17"/>
      <c r="R51" s="18">
        <f t="shared" si="1"/>
        <v>0</v>
      </c>
      <c r="S51" s="64">
        <v>1</v>
      </c>
      <c r="T51" s="20">
        <f t="shared" si="2"/>
        <v>0</v>
      </c>
      <c r="U51" s="6"/>
      <c r="V51" s="6"/>
      <c r="W51" s="6"/>
      <c r="X51" s="6"/>
      <c r="Y51" s="6"/>
      <c r="Z51" s="6"/>
    </row>
    <row r="52" spans="1:26" ht="18" customHeight="1" x14ac:dyDescent="0.2">
      <c r="A52" s="16"/>
      <c r="B52" s="18"/>
      <c r="C52" s="54"/>
      <c r="D52" s="176"/>
      <c r="E52" s="161"/>
      <c r="F52" s="54"/>
      <c r="G52" s="191"/>
      <c r="H52" s="160"/>
      <c r="I52" s="161"/>
      <c r="J52" s="63"/>
      <c r="K52" s="160"/>
      <c r="L52" s="161"/>
      <c r="M52" s="63"/>
      <c r="N52" s="68"/>
      <c r="O52" s="204" t="s">
        <v>91</v>
      </c>
      <c r="P52" s="205"/>
      <c r="Q52" s="205"/>
      <c r="R52" s="163"/>
      <c r="S52" s="203">
        <f>SUM(T4:T51)</f>
        <v>0</v>
      </c>
      <c r="T52" s="201"/>
      <c r="U52" s="6"/>
      <c r="V52" s="6"/>
      <c r="W52" s="6"/>
      <c r="X52" s="6"/>
      <c r="Y52" s="6"/>
      <c r="Z52" s="6"/>
    </row>
    <row r="53" spans="1:26" ht="12.75" customHeight="1" x14ac:dyDescent="0.2">
      <c r="A53" s="162" t="s">
        <v>80</v>
      </c>
      <c r="B53" s="163"/>
      <c r="C53" s="55">
        <f>SUM(C44:C52)</f>
        <v>0</v>
      </c>
      <c r="D53" s="162" t="s">
        <v>80</v>
      </c>
      <c r="E53" s="163"/>
      <c r="F53" s="55">
        <f>SUM(F50:F52)</f>
        <v>0</v>
      </c>
      <c r="G53" s="69"/>
      <c r="H53" s="164" t="s">
        <v>49</v>
      </c>
      <c r="I53" s="163"/>
      <c r="J53" s="70">
        <f>SUM(J45:J52)</f>
        <v>0</v>
      </c>
      <c r="K53" s="164" t="s">
        <v>49</v>
      </c>
      <c r="L53" s="163"/>
      <c r="M53" s="70">
        <f>SUM(M45:M52)</f>
        <v>0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M54" s="69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M55" s="69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M56" s="69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M57" s="69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M58" s="69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M59" s="69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M60" s="69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M61" s="69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2">
      <c r="A62" s="6"/>
      <c r="B62" s="6"/>
      <c r="C62" s="6"/>
      <c r="D62" s="6"/>
      <c r="E62" s="6"/>
      <c r="F62" s="6"/>
      <c r="G62" s="6"/>
      <c r="M62" s="69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2">
      <c r="A63" s="6"/>
      <c r="B63" s="6"/>
      <c r="C63" s="6"/>
      <c r="D63" s="6"/>
      <c r="E63" s="6"/>
      <c r="F63" s="6"/>
      <c r="G63" s="6"/>
      <c r="M63" s="69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2">
      <c r="A64" s="6"/>
      <c r="B64" s="6"/>
      <c r="C64" s="6"/>
      <c r="D64" s="6"/>
      <c r="E64" s="6"/>
      <c r="F64" s="6"/>
      <c r="G64" s="6"/>
      <c r="M64" s="69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2">
      <c r="A65" s="6"/>
      <c r="B65" s="6"/>
      <c r="C65" s="6"/>
      <c r="D65" s="6"/>
      <c r="E65" s="6"/>
      <c r="F65" s="6"/>
      <c r="G65" s="6"/>
      <c r="M65" s="69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2">
      <c r="A66" s="6"/>
      <c r="B66" s="6"/>
      <c r="C66" s="6"/>
      <c r="D66" s="6"/>
      <c r="E66" s="6"/>
      <c r="F66" s="6"/>
      <c r="G66" s="6"/>
      <c r="M66" s="69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2">
      <c r="A67" s="6"/>
      <c r="B67" s="6"/>
      <c r="C67" s="6"/>
      <c r="D67" s="6"/>
      <c r="E67" s="6"/>
      <c r="F67" s="6"/>
      <c r="G67" s="6"/>
      <c r="M67" s="69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2">
      <c r="A68" s="6"/>
      <c r="B68" s="6"/>
      <c r="C68" s="6"/>
      <c r="D68" s="6"/>
      <c r="E68" s="6"/>
      <c r="F68" s="6"/>
      <c r="G68" s="6"/>
      <c r="M68" s="69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2">
      <c r="A69" s="6"/>
      <c r="B69" s="6"/>
      <c r="C69" s="6"/>
      <c r="D69" s="6"/>
      <c r="E69" s="6"/>
      <c r="F69" s="6"/>
      <c r="G69" s="6"/>
      <c r="M69" s="69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2">
      <c r="A70" s="6"/>
      <c r="B70" s="6"/>
      <c r="C70" s="6"/>
      <c r="D70" s="6"/>
      <c r="E70" s="6"/>
      <c r="F70" s="6"/>
      <c r="G70" s="6"/>
      <c r="M70" s="69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2">
      <c r="A71" s="6"/>
      <c r="B71" s="6"/>
      <c r="C71" s="6"/>
      <c r="D71" s="6"/>
      <c r="E71" s="6"/>
      <c r="F71" s="6"/>
      <c r="G71" s="6"/>
      <c r="M71" s="69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2">
      <c r="A72" s="6"/>
      <c r="B72" s="6"/>
      <c r="C72" s="6"/>
      <c r="D72" s="6"/>
      <c r="E72" s="6"/>
      <c r="F72" s="6"/>
      <c r="G72" s="6"/>
      <c r="M72" s="69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2">
      <c r="A73" s="6"/>
      <c r="B73" s="6"/>
      <c r="C73" s="6"/>
      <c r="D73" s="6"/>
      <c r="E73" s="6"/>
      <c r="F73" s="6"/>
      <c r="G73" s="6"/>
      <c r="M73" s="69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2">
      <c r="A74" s="6"/>
      <c r="B74" s="6"/>
      <c r="C74" s="6"/>
      <c r="D74" s="6"/>
      <c r="E74" s="6"/>
      <c r="F74" s="6"/>
      <c r="G74" s="6"/>
      <c r="M74" s="69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2">
      <c r="A75" s="6"/>
      <c r="B75" s="6"/>
      <c r="C75" s="6"/>
      <c r="D75" s="6"/>
      <c r="E75" s="6"/>
      <c r="F75" s="6"/>
      <c r="G75" s="6"/>
      <c r="M75" s="69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2">
      <c r="A76" s="6"/>
      <c r="B76" s="6"/>
      <c r="C76" s="6"/>
      <c r="D76" s="6"/>
      <c r="E76" s="6"/>
      <c r="F76" s="6"/>
      <c r="G76" s="6"/>
      <c r="M76" s="69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2">
      <c r="A77" s="6"/>
      <c r="B77" s="6"/>
      <c r="C77" s="6"/>
      <c r="D77" s="6"/>
      <c r="E77" s="6"/>
      <c r="F77" s="6"/>
      <c r="G77" s="6"/>
      <c r="M77" s="69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2">
      <c r="A78" s="6"/>
      <c r="B78" s="6"/>
      <c r="C78" s="6"/>
      <c r="D78" s="6"/>
      <c r="E78" s="6"/>
      <c r="F78" s="6"/>
      <c r="G78" s="6"/>
      <c r="M78" s="69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2">
      <c r="A79" s="6"/>
      <c r="B79" s="6"/>
      <c r="C79" s="6"/>
      <c r="D79" s="6"/>
      <c r="E79" s="6"/>
      <c r="F79" s="6"/>
      <c r="G79" s="6"/>
      <c r="M79" s="69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2">
      <c r="A80" s="6"/>
      <c r="B80" s="6"/>
      <c r="C80" s="6"/>
      <c r="D80" s="6"/>
      <c r="E80" s="6"/>
      <c r="F80" s="6"/>
      <c r="G80" s="6"/>
      <c r="M80" s="69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2">
      <c r="A81" s="6"/>
      <c r="B81" s="6"/>
      <c r="C81" s="6"/>
      <c r="D81" s="6"/>
      <c r="E81" s="6"/>
      <c r="F81" s="6"/>
      <c r="G81" s="6"/>
      <c r="M81" s="69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2">
      <c r="A82" s="6"/>
      <c r="B82" s="6"/>
      <c r="C82" s="6"/>
      <c r="D82" s="6"/>
      <c r="E82" s="6"/>
      <c r="F82" s="6"/>
      <c r="G82" s="6"/>
      <c r="M82" s="69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2">
      <c r="A83" s="6"/>
      <c r="B83" s="6"/>
      <c r="C83" s="6"/>
      <c r="D83" s="6"/>
      <c r="E83" s="6"/>
      <c r="F83" s="6"/>
      <c r="G83" s="6"/>
      <c r="M83" s="69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2">
      <c r="A84" s="6"/>
      <c r="B84" s="6"/>
      <c r="C84" s="6"/>
      <c r="D84" s="6"/>
      <c r="E84" s="6"/>
      <c r="F84" s="6"/>
      <c r="G84" s="6"/>
      <c r="M84" s="69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2">
      <c r="A85" s="6"/>
      <c r="B85" s="6"/>
      <c r="C85" s="6"/>
      <c r="D85" s="6"/>
      <c r="E85" s="6"/>
      <c r="F85" s="6"/>
      <c r="G85" s="6"/>
      <c r="M85" s="69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2">
      <c r="A86" s="6"/>
      <c r="B86" s="6"/>
      <c r="C86" s="6"/>
      <c r="D86" s="6"/>
      <c r="E86" s="6"/>
      <c r="F86" s="6"/>
      <c r="G86" s="6"/>
      <c r="M86" s="69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2">
      <c r="A87" s="6"/>
      <c r="B87" s="6"/>
      <c r="C87" s="6"/>
      <c r="D87" s="6"/>
      <c r="E87" s="6"/>
      <c r="F87" s="6"/>
      <c r="G87" s="6"/>
      <c r="M87" s="69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2">
      <c r="A88" s="6"/>
      <c r="B88" s="6"/>
      <c r="C88" s="6"/>
      <c r="D88" s="6"/>
      <c r="E88" s="6"/>
      <c r="F88" s="6"/>
      <c r="G88" s="6"/>
      <c r="M88" s="69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2">
      <c r="A89" s="6"/>
      <c r="B89" s="6"/>
      <c r="C89" s="6"/>
      <c r="D89" s="6"/>
      <c r="E89" s="6"/>
      <c r="F89" s="6"/>
      <c r="G89" s="6"/>
      <c r="M89" s="69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2">
      <c r="A90" s="6"/>
      <c r="B90" s="6"/>
      <c r="C90" s="6"/>
      <c r="D90" s="6"/>
      <c r="E90" s="6"/>
      <c r="F90" s="6"/>
      <c r="G90" s="6"/>
      <c r="M90" s="69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2">
      <c r="A91" s="6"/>
      <c r="B91" s="6"/>
      <c r="C91" s="6"/>
      <c r="D91" s="6"/>
      <c r="E91" s="6"/>
      <c r="F91" s="6"/>
      <c r="G91" s="6"/>
      <c r="M91" s="69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2">
      <c r="A92" s="6"/>
      <c r="B92" s="6"/>
      <c r="C92" s="6"/>
      <c r="D92" s="6"/>
      <c r="E92" s="6"/>
      <c r="F92" s="6"/>
      <c r="G92" s="6"/>
      <c r="M92" s="69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2">
      <c r="A93" s="6"/>
      <c r="B93" s="6"/>
      <c r="C93" s="6"/>
      <c r="D93" s="6"/>
      <c r="E93" s="6"/>
      <c r="F93" s="6"/>
      <c r="G93" s="6"/>
      <c r="M93" s="69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2">
      <c r="A94" s="6"/>
      <c r="B94" s="6"/>
      <c r="C94" s="6"/>
      <c r="D94" s="6"/>
      <c r="E94" s="6"/>
      <c r="F94" s="6"/>
      <c r="G94" s="6"/>
      <c r="M94" s="69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2">
      <c r="A95" s="6"/>
      <c r="B95" s="6"/>
      <c r="C95" s="6"/>
      <c r="D95" s="6"/>
      <c r="E95" s="6"/>
      <c r="F95" s="6"/>
      <c r="G95" s="6"/>
      <c r="M95" s="69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2">
      <c r="A96" s="6"/>
      <c r="B96" s="6"/>
      <c r="C96" s="6"/>
      <c r="D96" s="6"/>
      <c r="E96" s="6"/>
      <c r="F96" s="6"/>
      <c r="G96" s="6"/>
      <c r="M96" s="69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2">
      <c r="A97" s="6"/>
      <c r="B97" s="6"/>
      <c r="C97" s="6"/>
      <c r="D97" s="6"/>
      <c r="E97" s="6"/>
      <c r="F97" s="6"/>
      <c r="G97" s="6"/>
      <c r="M97" s="69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2">
      <c r="A98" s="6"/>
      <c r="B98" s="6"/>
      <c r="C98" s="6"/>
      <c r="D98" s="6"/>
      <c r="E98" s="6"/>
      <c r="F98" s="6"/>
      <c r="G98" s="6"/>
      <c r="M98" s="69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2">
      <c r="A99" s="6"/>
      <c r="B99" s="6"/>
      <c r="C99" s="6"/>
      <c r="D99" s="6"/>
      <c r="E99" s="6"/>
      <c r="F99" s="6"/>
      <c r="G99" s="6"/>
      <c r="M99" s="69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2">
      <c r="A100" s="6"/>
      <c r="B100" s="6"/>
      <c r="C100" s="6"/>
      <c r="D100" s="6"/>
      <c r="E100" s="6"/>
      <c r="F100" s="6"/>
      <c r="G100" s="6"/>
      <c r="M100" s="69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2">
      <c r="A101" s="6"/>
      <c r="B101" s="6"/>
      <c r="C101" s="6"/>
      <c r="D101" s="6"/>
      <c r="E101" s="6"/>
      <c r="F101" s="6"/>
      <c r="G101" s="6"/>
      <c r="M101" s="69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2">
      <c r="A102" s="6"/>
      <c r="B102" s="6"/>
      <c r="C102" s="6"/>
      <c r="D102" s="6"/>
      <c r="E102" s="6"/>
      <c r="F102" s="6"/>
      <c r="G102" s="6"/>
      <c r="M102" s="69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2">
      <c r="A103" s="6"/>
      <c r="B103" s="6"/>
      <c r="C103" s="6"/>
      <c r="D103" s="6"/>
      <c r="E103" s="6"/>
      <c r="F103" s="6"/>
      <c r="G103" s="6"/>
      <c r="M103" s="69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2">
      <c r="A104" s="6"/>
      <c r="B104" s="6"/>
      <c r="C104" s="6"/>
      <c r="D104" s="6"/>
      <c r="E104" s="6"/>
      <c r="F104" s="6"/>
      <c r="G104" s="6"/>
      <c r="M104" s="69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2">
      <c r="A105" s="6"/>
      <c r="B105" s="6"/>
      <c r="C105" s="6"/>
      <c r="D105" s="6"/>
      <c r="E105" s="6"/>
      <c r="F105" s="6"/>
      <c r="G105" s="6"/>
      <c r="M105" s="69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2">
      <c r="A106" s="6"/>
      <c r="B106" s="6"/>
      <c r="C106" s="6"/>
      <c r="D106" s="6"/>
      <c r="E106" s="6"/>
      <c r="F106" s="6"/>
      <c r="G106" s="6"/>
      <c r="M106" s="69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2">
      <c r="A107" s="6"/>
      <c r="B107" s="6"/>
      <c r="C107" s="6"/>
      <c r="D107" s="6"/>
      <c r="E107" s="6"/>
      <c r="F107" s="6"/>
      <c r="G107" s="6"/>
      <c r="M107" s="69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2">
      <c r="A108" s="6"/>
      <c r="B108" s="6"/>
      <c r="C108" s="6"/>
      <c r="D108" s="6"/>
      <c r="E108" s="6"/>
      <c r="F108" s="6"/>
      <c r="G108" s="6"/>
      <c r="M108" s="69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2">
      <c r="A109" s="6"/>
      <c r="B109" s="6"/>
      <c r="C109" s="6"/>
      <c r="D109" s="6"/>
      <c r="E109" s="6"/>
      <c r="F109" s="6"/>
      <c r="G109" s="6"/>
      <c r="M109" s="69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2">
      <c r="A110" s="6"/>
      <c r="B110" s="6"/>
      <c r="C110" s="6"/>
      <c r="D110" s="6"/>
      <c r="E110" s="6"/>
      <c r="F110" s="6"/>
      <c r="G110" s="6"/>
      <c r="M110" s="69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2">
      <c r="A111" s="6"/>
      <c r="B111" s="6"/>
      <c r="C111" s="6"/>
      <c r="D111" s="6"/>
      <c r="E111" s="6"/>
      <c r="F111" s="6"/>
      <c r="G111" s="6"/>
      <c r="M111" s="69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2">
      <c r="A112" s="6"/>
      <c r="B112" s="6"/>
      <c r="C112" s="6"/>
      <c r="D112" s="6"/>
      <c r="E112" s="6"/>
      <c r="F112" s="6"/>
      <c r="G112" s="6"/>
      <c r="M112" s="69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2">
      <c r="A113" s="6"/>
      <c r="B113" s="6"/>
      <c r="C113" s="6"/>
      <c r="D113" s="6"/>
      <c r="E113" s="6"/>
      <c r="F113" s="6"/>
      <c r="G113" s="6"/>
      <c r="M113" s="69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2">
      <c r="A114" s="6"/>
      <c r="B114" s="6"/>
      <c r="C114" s="6"/>
      <c r="D114" s="6"/>
      <c r="E114" s="6"/>
      <c r="F114" s="6"/>
      <c r="G114" s="6"/>
      <c r="M114" s="69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2">
      <c r="A115" s="6"/>
      <c r="B115" s="6"/>
      <c r="C115" s="6"/>
      <c r="D115" s="6"/>
      <c r="E115" s="6"/>
      <c r="F115" s="6"/>
      <c r="G115" s="6"/>
      <c r="M115" s="69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2">
      <c r="A116" s="6"/>
      <c r="B116" s="6"/>
      <c r="C116" s="6"/>
      <c r="D116" s="6"/>
      <c r="E116" s="6"/>
      <c r="F116" s="6"/>
      <c r="G116" s="6"/>
      <c r="M116" s="69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2">
      <c r="A117" s="6"/>
      <c r="B117" s="6"/>
      <c r="C117" s="6"/>
      <c r="D117" s="6"/>
      <c r="E117" s="6"/>
      <c r="F117" s="6"/>
      <c r="G117" s="6"/>
      <c r="M117" s="69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2">
      <c r="A118" s="6"/>
      <c r="B118" s="6"/>
      <c r="C118" s="6"/>
      <c r="D118" s="6"/>
      <c r="E118" s="6"/>
      <c r="F118" s="6"/>
      <c r="G118" s="6"/>
      <c r="M118" s="69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2">
      <c r="A119" s="6"/>
      <c r="B119" s="6"/>
      <c r="C119" s="6"/>
      <c r="D119" s="6"/>
      <c r="E119" s="6"/>
      <c r="F119" s="6"/>
      <c r="G119" s="6"/>
      <c r="M119" s="69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2">
      <c r="A120" s="6"/>
      <c r="B120" s="6"/>
      <c r="C120" s="6"/>
      <c r="D120" s="6"/>
      <c r="E120" s="6"/>
      <c r="F120" s="6"/>
      <c r="G120" s="6"/>
      <c r="M120" s="69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2">
      <c r="A121" s="6"/>
      <c r="B121" s="6"/>
      <c r="C121" s="6"/>
      <c r="D121" s="6"/>
      <c r="E121" s="6"/>
      <c r="F121" s="6"/>
      <c r="G121" s="6"/>
      <c r="M121" s="69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2">
      <c r="A122" s="6"/>
      <c r="B122" s="6"/>
      <c r="C122" s="6"/>
      <c r="D122" s="6"/>
      <c r="E122" s="6"/>
      <c r="F122" s="6"/>
      <c r="G122" s="6"/>
      <c r="M122" s="69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2">
      <c r="A123" s="6"/>
      <c r="B123" s="6"/>
      <c r="C123" s="6"/>
      <c r="D123" s="6"/>
      <c r="E123" s="6"/>
      <c r="F123" s="6"/>
      <c r="G123" s="6"/>
      <c r="M123" s="69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2">
      <c r="A124" s="6"/>
      <c r="B124" s="6"/>
      <c r="C124" s="6"/>
      <c r="D124" s="6"/>
      <c r="E124" s="6"/>
      <c r="F124" s="6"/>
      <c r="G124" s="6"/>
      <c r="M124" s="69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2">
      <c r="A125" s="6"/>
      <c r="B125" s="6"/>
      <c r="C125" s="6"/>
      <c r="D125" s="6"/>
      <c r="E125" s="6"/>
      <c r="F125" s="6"/>
      <c r="G125" s="6"/>
      <c r="M125" s="69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2">
      <c r="A126" s="6"/>
      <c r="B126" s="6"/>
      <c r="C126" s="6"/>
      <c r="D126" s="6"/>
      <c r="E126" s="6"/>
      <c r="F126" s="6"/>
      <c r="G126" s="6"/>
      <c r="M126" s="69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2">
      <c r="A127" s="6"/>
      <c r="B127" s="6"/>
      <c r="C127" s="6"/>
      <c r="D127" s="6"/>
      <c r="E127" s="6"/>
      <c r="F127" s="6"/>
      <c r="G127" s="6"/>
      <c r="M127" s="69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2">
      <c r="A128" s="6"/>
      <c r="B128" s="6"/>
      <c r="C128" s="6"/>
      <c r="D128" s="6"/>
      <c r="E128" s="6"/>
      <c r="F128" s="6"/>
      <c r="G128" s="6"/>
      <c r="M128" s="69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2">
      <c r="A129" s="6"/>
      <c r="B129" s="6"/>
      <c r="C129" s="6"/>
      <c r="D129" s="6"/>
      <c r="E129" s="6"/>
      <c r="F129" s="6"/>
      <c r="G129" s="6"/>
      <c r="M129" s="69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2">
      <c r="A130" s="6"/>
      <c r="B130" s="6"/>
      <c r="C130" s="6"/>
      <c r="D130" s="6"/>
      <c r="E130" s="6"/>
      <c r="F130" s="6"/>
      <c r="G130" s="6"/>
      <c r="M130" s="69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2">
      <c r="A131" s="6"/>
      <c r="B131" s="6"/>
      <c r="C131" s="6"/>
      <c r="D131" s="6"/>
      <c r="E131" s="6"/>
      <c r="F131" s="6"/>
      <c r="G131" s="6"/>
      <c r="M131" s="69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2">
      <c r="A132" s="6"/>
      <c r="B132" s="6"/>
      <c r="C132" s="6"/>
      <c r="D132" s="6"/>
      <c r="E132" s="6"/>
      <c r="F132" s="6"/>
      <c r="G132" s="6"/>
      <c r="M132" s="69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2">
      <c r="A133" s="6"/>
      <c r="B133" s="6"/>
      <c r="C133" s="6"/>
      <c r="D133" s="6"/>
      <c r="E133" s="6"/>
      <c r="F133" s="6"/>
      <c r="G133" s="6"/>
      <c r="M133" s="69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2">
      <c r="A134" s="6"/>
      <c r="B134" s="6"/>
      <c r="C134" s="6"/>
      <c r="D134" s="6"/>
      <c r="E134" s="6"/>
      <c r="F134" s="6"/>
      <c r="G134" s="6"/>
      <c r="M134" s="69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2">
      <c r="A135" s="6"/>
      <c r="B135" s="6"/>
      <c r="C135" s="6"/>
      <c r="D135" s="6"/>
      <c r="E135" s="6"/>
      <c r="F135" s="6"/>
      <c r="G135" s="6"/>
      <c r="M135" s="69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2">
      <c r="A136" s="6"/>
      <c r="B136" s="6"/>
      <c r="C136" s="6"/>
      <c r="D136" s="6"/>
      <c r="E136" s="6"/>
      <c r="F136" s="6"/>
      <c r="G136" s="6"/>
      <c r="M136" s="69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2">
      <c r="A137" s="6"/>
      <c r="B137" s="6"/>
      <c r="C137" s="6"/>
      <c r="D137" s="6"/>
      <c r="E137" s="6"/>
      <c r="F137" s="6"/>
      <c r="G137" s="6"/>
      <c r="M137" s="69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2">
      <c r="A138" s="6"/>
      <c r="B138" s="6"/>
      <c r="C138" s="6"/>
      <c r="D138" s="6"/>
      <c r="E138" s="6"/>
      <c r="F138" s="6"/>
      <c r="G138" s="6"/>
      <c r="M138" s="69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2">
      <c r="A139" s="6"/>
      <c r="B139" s="6"/>
      <c r="C139" s="6"/>
      <c r="D139" s="6"/>
      <c r="E139" s="6"/>
      <c r="F139" s="6"/>
      <c r="G139" s="6"/>
      <c r="M139" s="69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2">
      <c r="A140" s="6"/>
      <c r="B140" s="6"/>
      <c r="C140" s="6"/>
      <c r="D140" s="6"/>
      <c r="E140" s="6"/>
      <c r="F140" s="6"/>
      <c r="G140" s="6"/>
      <c r="M140" s="69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2">
      <c r="A141" s="6"/>
      <c r="B141" s="6"/>
      <c r="C141" s="6"/>
      <c r="D141" s="6"/>
      <c r="E141" s="6"/>
      <c r="F141" s="6"/>
      <c r="G141" s="6"/>
      <c r="M141" s="69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2">
      <c r="A142" s="6"/>
      <c r="B142" s="6"/>
      <c r="C142" s="6"/>
      <c r="D142" s="6"/>
      <c r="E142" s="6"/>
      <c r="F142" s="6"/>
      <c r="G142" s="6"/>
      <c r="M142" s="69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2">
      <c r="A143" s="6"/>
      <c r="B143" s="6"/>
      <c r="C143" s="6"/>
      <c r="D143" s="6"/>
      <c r="E143" s="6"/>
      <c r="F143" s="6"/>
      <c r="G143" s="6"/>
      <c r="M143" s="69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2">
      <c r="A144" s="6"/>
      <c r="B144" s="6"/>
      <c r="C144" s="6"/>
      <c r="D144" s="6"/>
      <c r="E144" s="6"/>
      <c r="F144" s="6"/>
      <c r="G144" s="6"/>
      <c r="M144" s="69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2">
      <c r="A145" s="6"/>
      <c r="B145" s="6"/>
      <c r="C145" s="6"/>
      <c r="D145" s="6"/>
      <c r="E145" s="6"/>
      <c r="F145" s="6"/>
      <c r="G145" s="6"/>
      <c r="M145" s="69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2">
      <c r="A146" s="6"/>
      <c r="B146" s="6"/>
      <c r="C146" s="6"/>
      <c r="D146" s="6"/>
      <c r="E146" s="6"/>
      <c r="F146" s="6"/>
      <c r="G146" s="6"/>
      <c r="M146" s="69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2">
      <c r="A147" s="6"/>
      <c r="B147" s="6"/>
      <c r="C147" s="6"/>
      <c r="D147" s="6"/>
      <c r="E147" s="6"/>
      <c r="F147" s="6"/>
      <c r="G147" s="6"/>
      <c r="M147" s="69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2">
      <c r="A148" s="6"/>
      <c r="B148" s="6"/>
      <c r="C148" s="6"/>
      <c r="D148" s="6"/>
      <c r="E148" s="6"/>
      <c r="F148" s="6"/>
      <c r="G148" s="6"/>
      <c r="M148" s="69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2">
      <c r="A149" s="6"/>
      <c r="B149" s="6"/>
      <c r="C149" s="6"/>
      <c r="D149" s="6"/>
      <c r="E149" s="6"/>
      <c r="F149" s="6"/>
      <c r="G149" s="6"/>
      <c r="M149" s="69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2">
      <c r="A150" s="6"/>
      <c r="B150" s="6"/>
      <c r="C150" s="6"/>
      <c r="D150" s="6"/>
      <c r="E150" s="6"/>
      <c r="F150" s="6"/>
      <c r="G150" s="6"/>
      <c r="M150" s="69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2">
      <c r="A151" s="6"/>
      <c r="B151" s="6"/>
      <c r="C151" s="6"/>
      <c r="D151" s="6"/>
      <c r="E151" s="6"/>
      <c r="F151" s="6"/>
      <c r="G151" s="6"/>
      <c r="M151" s="69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2">
      <c r="A152" s="6"/>
      <c r="B152" s="6"/>
      <c r="C152" s="6"/>
      <c r="D152" s="6"/>
      <c r="E152" s="6"/>
      <c r="F152" s="6"/>
      <c r="G152" s="6"/>
      <c r="M152" s="69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2">
      <c r="A153" s="6"/>
      <c r="B153" s="6"/>
      <c r="C153" s="6"/>
      <c r="D153" s="6"/>
      <c r="E153" s="6"/>
      <c r="F153" s="6"/>
      <c r="G153" s="6"/>
      <c r="M153" s="69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2">
      <c r="A154" s="6"/>
      <c r="B154" s="6"/>
      <c r="C154" s="6"/>
      <c r="D154" s="6"/>
      <c r="E154" s="6"/>
      <c r="F154" s="6"/>
      <c r="G154" s="6"/>
      <c r="M154" s="69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2">
      <c r="A155" s="6"/>
      <c r="B155" s="6"/>
      <c r="C155" s="6"/>
      <c r="D155" s="6"/>
      <c r="E155" s="6"/>
      <c r="F155" s="6"/>
      <c r="G155" s="6"/>
      <c r="M155" s="69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2">
      <c r="A156" s="6"/>
      <c r="B156" s="6"/>
      <c r="C156" s="6"/>
      <c r="D156" s="6"/>
      <c r="E156" s="6"/>
      <c r="F156" s="6"/>
      <c r="G156" s="6"/>
      <c r="M156" s="69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2">
      <c r="A157" s="6"/>
      <c r="B157" s="6"/>
      <c r="C157" s="6"/>
      <c r="D157" s="6"/>
      <c r="E157" s="6"/>
      <c r="F157" s="6"/>
      <c r="G157" s="6"/>
      <c r="M157" s="69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2">
      <c r="A158" s="6"/>
      <c r="B158" s="6"/>
      <c r="C158" s="6"/>
      <c r="D158" s="6"/>
      <c r="E158" s="6"/>
      <c r="F158" s="6"/>
      <c r="G158" s="6"/>
      <c r="M158" s="69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2">
      <c r="A159" s="6"/>
      <c r="B159" s="6"/>
      <c r="C159" s="6"/>
      <c r="D159" s="6"/>
      <c r="E159" s="6"/>
      <c r="F159" s="6"/>
      <c r="G159" s="6"/>
      <c r="M159" s="69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2">
      <c r="A160" s="6"/>
      <c r="B160" s="6"/>
      <c r="C160" s="6"/>
      <c r="D160" s="6"/>
      <c r="E160" s="6"/>
      <c r="F160" s="6"/>
      <c r="G160" s="6"/>
      <c r="M160" s="69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2">
      <c r="A161" s="6"/>
      <c r="B161" s="6"/>
      <c r="C161" s="6"/>
      <c r="D161" s="6"/>
      <c r="E161" s="6"/>
      <c r="F161" s="6"/>
      <c r="G161" s="6"/>
      <c r="M161" s="69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2">
      <c r="A162" s="6"/>
      <c r="B162" s="6"/>
      <c r="C162" s="6"/>
      <c r="D162" s="6"/>
      <c r="E162" s="6"/>
      <c r="F162" s="6"/>
      <c r="G162" s="6"/>
      <c r="M162" s="69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2">
      <c r="A163" s="6"/>
      <c r="B163" s="6"/>
      <c r="C163" s="6"/>
      <c r="D163" s="6"/>
      <c r="E163" s="6"/>
      <c r="F163" s="6"/>
      <c r="G163" s="6"/>
      <c r="M163" s="69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2">
      <c r="A164" s="6"/>
      <c r="B164" s="6"/>
      <c r="C164" s="6"/>
      <c r="D164" s="6"/>
      <c r="E164" s="6"/>
      <c r="F164" s="6"/>
      <c r="G164" s="6"/>
      <c r="M164" s="69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2">
      <c r="A165" s="6"/>
      <c r="B165" s="6"/>
      <c r="C165" s="6"/>
      <c r="D165" s="6"/>
      <c r="E165" s="6"/>
      <c r="F165" s="6"/>
      <c r="G165" s="6"/>
      <c r="M165" s="69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2">
      <c r="A166" s="6"/>
      <c r="B166" s="6"/>
      <c r="C166" s="6"/>
      <c r="D166" s="6"/>
      <c r="E166" s="6"/>
      <c r="F166" s="6"/>
      <c r="G166" s="6"/>
      <c r="M166" s="69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2">
      <c r="A167" s="6"/>
      <c r="B167" s="6"/>
      <c r="C167" s="6"/>
      <c r="D167" s="6"/>
      <c r="E167" s="6"/>
      <c r="F167" s="6"/>
      <c r="G167" s="6"/>
      <c r="M167" s="69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2">
      <c r="A168" s="6"/>
      <c r="B168" s="6"/>
      <c r="C168" s="6"/>
      <c r="D168" s="6"/>
      <c r="E168" s="6"/>
      <c r="F168" s="6"/>
      <c r="G168" s="6"/>
      <c r="M168" s="69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2">
      <c r="A169" s="6"/>
      <c r="B169" s="6"/>
      <c r="C169" s="6"/>
      <c r="D169" s="6"/>
      <c r="E169" s="6"/>
      <c r="F169" s="6"/>
      <c r="G169" s="6"/>
      <c r="M169" s="69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2">
      <c r="A170" s="6"/>
      <c r="B170" s="6"/>
      <c r="C170" s="6"/>
      <c r="D170" s="6"/>
      <c r="E170" s="6"/>
      <c r="F170" s="6"/>
      <c r="G170" s="6"/>
      <c r="M170" s="69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2">
      <c r="A171" s="6"/>
      <c r="B171" s="6"/>
      <c r="C171" s="6"/>
      <c r="D171" s="6"/>
      <c r="E171" s="6"/>
      <c r="F171" s="6"/>
      <c r="G171" s="6"/>
      <c r="M171" s="69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2">
      <c r="A172" s="6"/>
      <c r="B172" s="6"/>
      <c r="C172" s="6"/>
      <c r="D172" s="6"/>
      <c r="E172" s="6"/>
      <c r="F172" s="6"/>
      <c r="G172" s="6"/>
      <c r="M172" s="69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2">
      <c r="A173" s="6"/>
      <c r="B173" s="6"/>
      <c r="C173" s="6"/>
      <c r="D173" s="6"/>
      <c r="E173" s="6"/>
      <c r="F173" s="6"/>
      <c r="G173" s="6"/>
      <c r="M173" s="69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2">
      <c r="A174" s="6"/>
      <c r="B174" s="6"/>
      <c r="C174" s="6"/>
      <c r="D174" s="6"/>
      <c r="E174" s="6"/>
      <c r="F174" s="6"/>
      <c r="G174" s="6"/>
      <c r="M174" s="69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2">
      <c r="A175" s="6"/>
      <c r="B175" s="6"/>
      <c r="C175" s="6"/>
      <c r="D175" s="6"/>
      <c r="E175" s="6"/>
      <c r="F175" s="6"/>
      <c r="G175" s="6"/>
      <c r="M175" s="69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2">
      <c r="A176" s="6"/>
      <c r="B176" s="6"/>
      <c r="C176" s="6"/>
      <c r="D176" s="6"/>
      <c r="E176" s="6"/>
      <c r="F176" s="6"/>
      <c r="G176" s="6"/>
      <c r="M176" s="69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2">
      <c r="A177" s="6"/>
      <c r="B177" s="6"/>
      <c r="C177" s="6"/>
      <c r="D177" s="6"/>
      <c r="E177" s="6"/>
      <c r="F177" s="6"/>
      <c r="G177" s="6"/>
      <c r="M177" s="69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2">
      <c r="A178" s="6"/>
      <c r="B178" s="6"/>
      <c r="C178" s="6"/>
      <c r="D178" s="6"/>
      <c r="E178" s="6"/>
      <c r="F178" s="6"/>
      <c r="G178" s="6"/>
      <c r="M178" s="69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2">
      <c r="A179" s="6"/>
      <c r="B179" s="6"/>
      <c r="C179" s="6"/>
      <c r="D179" s="6"/>
      <c r="E179" s="6"/>
      <c r="F179" s="6"/>
      <c r="G179" s="6"/>
      <c r="M179" s="69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2">
      <c r="A180" s="6"/>
      <c r="B180" s="6"/>
      <c r="C180" s="6"/>
      <c r="D180" s="6"/>
      <c r="E180" s="6"/>
      <c r="F180" s="6"/>
      <c r="G180" s="6"/>
      <c r="M180" s="69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2">
      <c r="A181" s="6"/>
      <c r="B181" s="6"/>
      <c r="C181" s="6"/>
      <c r="D181" s="6"/>
      <c r="E181" s="6"/>
      <c r="F181" s="6"/>
      <c r="G181" s="6"/>
      <c r="M181" s="69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2">
      <c r="A182" s="6"/>
      <c r="B182" s="6"/>
      <c r="C182" s="6"/>
      <c r="D182" s="6"/>
      <c r="E182" s="6"/>
      <c r="F182" s="6"/>
      <c r="G182" s="6"/>
      <c r="M182" s="69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2">
      <c r="A183" s="6"/>
      <c r="B183" s="6"/>
      <c r="C183" s="6"/>
      <c r="D183" s="6"/>
      <c r="E183" s="6"/>
      <c r="F183" s="6"/>
      <c r="G183" s="6"/>
      <c r="M183" s="69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2">
      <c r="A184" s="6"/>
      <c r="B184" s="6"/>
      <c r="C184" s="6"/>
      <c r="D184" s="6"/>
      <c r="E184" s="6"/>
      <c r="F184" s="6"/>
      <c r="G184" s="6"/>
      <c r="M184" s="69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2">
      <c r="A185" s="6"/>
      <c r="B185" s="6"/>
      <c r="C185" s="6"/>
      <c r="D185" s="6"/>
      <c r="E185" s="6"/>
      <c r="F185" s="6"/>
      <c r="G185" s="6"/>
      <c r="M185" s="69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2">
      <c r="A186" s="6"/>
      <c r="B186" s="6"/>
      <c r="C186" s="6"/>
      <c r="D186" s="6"/>
      <c r="E186" s="6"/>
      <c r="F186" s="6"/>
      <c r="G186" s="6"/>
      <c r="M186" s="69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2">
      <c r="A187" s="6"/>
      <c r="B187" s="6"/>
      <c r="C187" s="6"/>
      <c r="D187" s="6"/>
      <c r="E187" s="6"/>
      <c r="F187" s="6"/>
      <c r="G187" s="6"/>
      <c r="M187" s="69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2">
      <c r="A188" s="6"/>
      <c r="B188" s="6"/>
      <c r="C188" s="6"/>
      <c r="D188" s="6"/>
      <c r="E188" s="6"/>
      <c r="F188" s="6"/>
      <c r="G188" s="6"/>
      <c r="M188" s="69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2">
      <c r="A189" s="6"/>
      <c r="B189" s="6"/>
      <c r="C189" s="6"/>
      <c r="D189" s="6"/>
      <c r="E189" s="6"/>
      <c r="F189" s="6"/>
      <c r="G189" s="6"/>
      <c r="M189" s="69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2">
      <c r="A190" s="6"/>
      <c r="B190" s="6"/>
      <c r="C190" s="6"/>
      <c r="D190" s="6"/>
      <c r="E190" s="6"/>
      <c r="F190" s="6"/>
      <c r="G190" s="6"/>
      <c r="M190" s="69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2">
      <c r="A191" s="6"/>
      <c r="B191" s="6"/>
      <c r="C191" s="6"/>
      <c r="D191" s="6"/>
      <c r="E191" s="6"/>
      <c r="F191" s="6"/>
      <c r="G191" s="6"/>
      <c r="M191" s="69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2">
      <c r="A192" s="6"/>
      <c r="B192" s="6"/>
      <c r="C192" s="6"/>
      <c r="D192" s="6"/>
      <c r="E192" s="6"/>
      <c r="F192" s="6"/>
      <c r="G192" s="6"/>
      <c r="M192" s="69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2">
      <c r="A193" s="6"/>
      <c r="B193" s="6"/>
      <c r="C193" s="6"/>
      <c r="D193" s="6"/>
      <c r="E193" s="6"/>
      <c r="F193" s="6"/>
      <c r="G193" s="6"/>
      <c r="M193" s="69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2">
      <c r="A194" s="6"/>
      <c r="B194" s="6"/>
      <c r="C194" s="6"/>
      <c r="D194" s="6"/>
      <c r="E194" s="6"/>
      <c r="F194" s="6"/>
      <c r="G194" s="6"/>
      <c r="M194" s="69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2">
      <c r="A195" s="6"/>
      <c r="B195" s="6"/>
      <c r="C195" s="6"/>
      <c r="D195" s="6"/>
      <c r="E195" s="6"/>
      <c r="F195" s="6"/>
      <c r="G195" s="6"/>
      <c r="M195" s="69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2">
      <c r="A196" s="6"/>
      <c r="B196" s="6"/>
      <c r="C196" s="6"/>
      <c r="D196" s="6"/>
      <c r="E196" s="6"/>
      <c r="F196" s="6"/>
      <c r="G196" s="6"/>
      <c r="M196" s="69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2">
      <c r="A197" s="6"/>
      <c r="B197" s="6"/>
      <c r="C197" s="6"/>
      <c r="D197" s="6"/>
      <c r="E197" s="6"/>
      <c r="F197" s="6"/>
      <c r="G197" s="6"/>
      <c r="M197" s="69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2">
      <c r="A198" s="6"/>
      <c r="B198" s="6"/>
      <c r="C198" s="6"/>
      <c r="D198" s="6"/>
      <c r="E198" s="6"/>
      <c r="F198" s="6"/>
      <c r="G198" s="6"/>
      <c r="M198" s="69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2">
      <c r="A199" s="6"/>
      <c r="B199" s="6"/>
      <c r="C199" s="6"/>
      <c r="D199" s="6"/>
      <c r="E199" s="6"/>
      <c r="F199" s="6"/>
      <c r="G199" s="6"/>
      <c r="M199" s="69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2">
      <c r="A200" s="6"/>
      <c r="B200" s="6"/>
      <c r="C200" s="6"/>
      <c r="D200" s="6"/>
      <c r="E200" s="6"/>
      <c r="F200" s="6"/>
      <c r="G200" s="6"/>
      <c r="M200" s="69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2">
      <c r="A201" s="6"/>
      <c r="B201" s="6"/>
      <c r="C201" s="6"/>
      <c r="D201" s="6"/>
      <c r="E201" s="6"/>
      <c r="F201" s="6"/>
      <c r="G201" s="6"/>
      <c r="M201" s="69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2">
      <c r="A202" s="6"/>
      <c r="B202" s="6"/>
      <c r="C202" s="6"/>
      <c r="D202" s="6"/>
      <c r="E202" s="6"/>
      <c r="F202" s="6"/>
      <c r="G202" s="6"/>
      <c r="M202" s="69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2">
      <c r="A203" s="6"/>
      <c r="B203" s="6"/>
      <c r="C203" s="6"/>
      <c r="D203" s="6"/>
      <c r="E203" s="6"/>
      <c r="F203" s="6"/>
      <c r="G203" s="6"/>
      <c r="M203" s="69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2">
      <c r="A204" s="6"/>
      <c r="B204" s="6"/>
      <c r="C204" s="6"/>
      <c r="D204" s="6"/>
      <c r="E204" s="6"/>
      <c r="F204" s="6"/>
      <c r="G204" s="6"/>
      <c r="M204" s="69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2">
      <c r="A205" s="6"/>
      <c r="B205" s="6"/>
      <c r="C205" s="6"/>
      <c r="D205" s="6"/>
      <c r="E205" s="6"/>
      <c r="F205" s="6"/>
      <c r="G205" s="6"/>
      <c r="M205" s="69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2">
      <c r="A206" s="6"/>
      <c r="B206" s="6"/>
      <c r="C206" s="6"/>
      <c r="D206" s="6"/>
      <c r="E206" s="6"/>
      <c r="F206" s="6"/>
      <c r="G206" s="6"/>
      <c r="M206" s="69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2">
      <c r="A207" s="6"/>
      <c r="B207" s="6"/>
      <c r="C207" s="6"/>
      <c r="D207" s="6"/>
      <c r="E207" s="6"/>
      <c r="F207" s="6"/>
      <c r="G207" s="6"/>
      <c r="M207" s="69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2">
      <c r="A208" s="6"/>
      <c r="B208" s="6"/>
      <c r="C208" s="6"/>
      <c r="D208" s="6"/>
      <c r="E208" s="6"/>
      <c r="F208" s="6"/>
      <c r="G208" s="6"/>
      <c r="M208" s="69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2">
      <c r="A209" s="6"/>
      <c r="B209" s="6"/>
      <c r="C209" s="6"/>
      <c r="D209" s="6"/>
      <c r="E209" s="6"/>
      <c r="F209" s="6"/>
      <c r="G209" s="6"/>
      <c r="M209" s="69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2">
      <c r="A210" s="6"/>
      <c r="B210" s="6"/>
      <c r="C210" s="6"/>
      <c r="D210" s="6"/>
      <c r="E210" s="6"/>
      <c r="F210" s="6"/>
      <c r="G210" s="6"/>
      <c r="M210" s="69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2">
      <c r="A211" s="6"/>
      <c r="B211" s="6"/>
      <c r="C211" s="6"/>
      <c r="D211" s="6"/>
      <c r="E211" s="6"/>
      <c r="F211" s="6"/>
      <c r="G211" s="6"/>
      <c r="M211" s="69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2">
      <c r="A212" s="6"/>
      <c r="B212" s="6"/>
      <c r="C212" s="6"/>
      <c r="D212" s="6"/>
      <c r="E212" s="6"/>
      <c r="F212" s="6"/>
      <c r="G212" s="6"/>
      <c r="M212" s="69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2">
      <c r="A213" s="6"/>
      <c r="B213" s="6"/>
      <c r="C213" s="6"/>
      <c r="D213" s="6"/>
      <c r="E213" s="6"/>
      <c r="F213" s="6"/>
      <c r="G213" s="6"/>
      <c r="M213" s="69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2">
      <c r="A214" s="6"/>
      <c r="B214" s="6"/>
      <c r="C214" s="6"/>
      <c r="D214" s="6"/>
      <c r="E214" s="6"/>
      <c r="F214" s="6"/>
      <c r="G214" s="6"/>
      <c r="M214" s="69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2">
      <c r="A215" s="6"/>
      <c r="B215" s="6"/>
      <c r="C215" s="6"/>
      <c r="D215" s="6"/>
      <c r="E215" s="6"/>
      <c r="F215" s="6"/>
      <c r="G215" s="6"/>
      <c r="M215" s="69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2">
      <c r="A216" s="6"/>
      <c r="B216" s="6"/>
      <c r="C216" s="6"/>
      <c r="D216" s="6"/>
      <c r="E216" s="6"/>
      <c r="F216" s="6"/>
      <c r="G216" s="6"/>
      <c r="M216" s="69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2">
      <c r="A217" s="6"/>
      <c r="B217" s="6"/>
      <c r="C217" s="6"/>
      <c r="D217" s="6"/>
      <c r="E217" s="6"/>
      <c r="F217" s="6"/>
      <c r="G217" s="6"/>
      <c r="M217" s="69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2">
      <c r="A218" s="6"/>
      <c r="B218" s="6"/>
      <c r="C218" s="6"/>
      <c r="D218" s="6"/>
      <c r="E218" s="6"/>
      <c r="F218" s="6"/>
      <c r="G218" s="6"/>
      <c r="M218" s="69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2">
      <c r="A219" s="6"/>
      <c r="B219" s="6"/>
      <c r="C219" s="6"/>
      <c r="D219" s="6"/>
      <c r="E219" s="6"/>
      <c r="F219" s="6"/>
      <c r="G219" s="6"/>
      <c r="M219" s="69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2">
      <c r="A220" s="6"/>
      <c r="B220" s="6"/>
      <c r="C220" s="6"/>
      <c r="D220" s="6"/>
      <c r="E220" s="6"/>
      <c r="F220" s="6"/>
      <c r="G220" s="6"/>
      <c r="M220" s="69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2">
      <c r="A221" s="6"/>
      <c r="B221" s="6"/>
      <c r="C221" s="6"/>
      <c r="D221" s="6"/>
      <c r="E221" s="6"/>
      <c r="F221" s="6"/>
      <c r="G221" s="6"/>
      <c r="M221" s="69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2">
      <c r="A222" s="6"/>
      <c r="B222" s="6"/>
      <c r="C222" s="6"/>
      <c r="D222" s="6"/>
      <c r="E222" s="6"/>
      <c r="F222" s="6"/>
      <c r="G222" s="6"/>
      <c r="M222" s="69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2">
      <c r="A223" s="6"/>
      <c r="B223" s="6"/>
      <c r="C223" s="6"/>
      <c r="D223" s="6"/>
      <c r="E223" s="6"/>
      <c r="F223" s="6"/>
      <c r="G223" s="6"/>
      <c r="M223" s="69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2">
      <c r="A224" s="6"/>
      <c r="B224" s="6"/>
      <c r="C224" s="6"/>
      <c r="D224" s="6"/>
      <c r="E224" s="6"/>
      <c r="F224" s="6"/>
      <c r="G224" s="6"/>
      <c r="M224" s="69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2">
      <c r="A225" s="6"/>
      <c r="B225" s="6"/>
      <c r="C225" s="6"/>
      <c r="D225" s="6"/>
      <c r="E225" s="6"/>
      <c r="F225" s="6"/>
      <c r="G225" s="6"/>
      <c r="M225" s="69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2">
      <c r="A226" s="6"/>
      <c r="B226" s="6"/>
      <c r="C226" s="6"/>
      <c r="D226" s="6"/>
      <c r="E226" s="6"/>
      <c r="F226" s="6"/>
      <c r="G226" s="6"/>
      <c r="M226" s="69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2">
      <c r="A227" s="6"/>
      <c r="B227" s="6"/>
      <c r="C227" s="6"/>
      <c r="D227" s="6"/>
      <c r="E227" s="6"/>
      <c r="F227" s="6"/>
      <c r="G227" s="6"/>
      <c r="M227" s="69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2">
      <c r="A228" s="6"/>
      <c r="B228" s="6"/>
      <c r="C228" s="6"/>
      <c r="D228" s="6"/>
      <c r="E228" s="6"/>
      <c r="F228" s="6"/>
      <c r="G228" s="6"/>
      <c r="M228" s="69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2">
      <c r="A229" s="6"/>
      <c r="B229" s="6"/>
      <c r="C229" s="6"/>
      <c r="D229" s="6"/>
      <c r="E229" s="6"/>
      <c r="F229" s="6"/>
      <c r="G229" s="6"/>
      <c r="M229" s="69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2">
      <c r="A230" s="6"/>
      <c r="B230" s="6"/>
      <c r="C230" s="6"/>
      <c r="D230" s="6"/>
      <c r="E230" s="6"/>
      <c r="F230" s="6"/>
      <c r="G230" s="6"/>
      <c r="M230" s="69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2">
      <c r="A231" s="6"/>
      <c r="B231" s="6"/>
      <c r="C231" s="6"/>
      <c r="D231" s="6"/>
      <c r="E231" s="6"/>
      <c r="F231" s="6"/>
      <c r="G231" s="6"/>
      <c r="M231" s="69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2">
      <c r="A232" s="6"/>
      <c r="B232" s="6"/>
      <c r="C232" s="6"/>
      <c r="D232" s="6"/>
      <c r="E232" s="6"/>
      <c r="F232" s="6"/>
      <c r="G232" s="6"/>
      <c r="M232" s="69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2">
      <c r="A233" s="6"/>
      <c r="B233" s="6"/>
      <c r="C233" s="6"/>
      <c r="D233" s="6"/>
      <c r="E233" s="6"/>
      <c r="F233" s="6"/>
      <c r="G233" s="6"/>
      <c r="M233" s="69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2">
      <c r="A234" s="6"/>
      <c r="B234" s="6"/>
      <c r="C234" s="6"/>
      <c r="D234" s="6"/>
      <c r="E234" s="6"/>
      <c r="F234" s="6"/>
      <c r="G234" s="6"/>
      <c r="M234" s="69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2">
      <c r="A235" s="6"/>
      <c r="B235" s="6"/>
      <c r="C235" s="6"/>
      <c r="D235" s="6"/>
      <c r="E235" s="6"/>
      <c r="F235" s="6"/>
      <c r="G235" s="6"/>
      <c r="M235" s="69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2">
      <c r="A236" s="6"/>
      <c r="B236" s="6"/>
      <c r="C236" s="6"/>
      <c r="D236" s="6"/>
      <c r="E236" s="6"/>
      <c r="F236" s="6"/>
      <c r="G236" s="6"/>
      <c r="M236" s="69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2">
      <c r="A237" s="6"/>
      <c r="B237" s="6"/>
      <c r="C237" s="6"/>
      <c r="D237" s="6"/>
      <c r="E237" s="6"/>
      <c r="F237" s="6"/>
      <c r="G237" s="6"/>
      <c r="M237" s="69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2">
      <c r="A238" s="6"/>
      <c r="B238" s="6"/>
      <c r="C238" s="6"/>
      <c r="D238" s="6"/>
      <c r="E238" s="6"/>
      <c r="F238" s="6"/>
      <c r="G238" s="6"/>
      <c r="M238" s="69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2">
      <c r="A239" s="6"/>
      <c r="B239" s="6"/>
      <c r="C239" s="6"/>
      <c r="D239" s="6"/>
      <c r="E239" s="6"/>
      <c r="F239" s="6"/>
      <c r="G239" s="6"/>
      <c r="M239" s="69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2">
      <c r="A240" s="6"/>
      <c r="B240" s="6"/>
      <c r="C240" s="6"/>
      <c r="D240" s="6"/>
      <c r="E240" s="6"/>
      <c r="F240" s="6"/>
      <c r="G240" s="6"/>
      <c r="M240" s="69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2">
      <c r="A241" s="6"/>
      <c r="B241" s="6"/>
      <c r="C241" s="6"/>
      <c r="D241" s="6"/>
      <c r="E241" s="6"/>
      <c r="F241" s="6"/>
      <c r="G241" s="6"/>
      <c r="M241" s="69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2">
      <c r="A242" s="6"/>
      <c r="B242" s="6"/>
      <c r="C242" s="6"/>
      <c r="D242" s="6"/>
      <c r="E242" s="6"/>
      <c r="F242" s="6"/>
      <c r="G242" s="6"/>
      <c r="M242" s="69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2">
      <c r="A243" s="6"/>
      <c r="B243" s="6"/>
      <c r="C243" s="6"/>
      <c r="D243" s="6"/>
      <c r="E243" s="6"/>
      <c r="F243" s="6"/>
      <c r="G243" s="6"/>
      <c r="M243" s="69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2">
      <c r="A244" s="6"/>
      <c r="B244" s="6"/>
      <c r="C244" s="6"/>
      <c r="D244" s="6"/>
      <c r="E244" s="6"/>
      <c r="F244" s="6"/>
      <c r="G244" s="6"/>
      <c r="M244" s="69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2">
      <c r="A245" s="6"/>
      <c r="B245" s="6"/>
      <c r="C245" s="6"/>
      <c r="D245" s="6"/>
      <c r="E245" s="6"/>
      <c r="F245" s="6"/>
      <c r="G245" s="6"/>
      <c r="M245" s="69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2">
      <c r="A246" s="6"/>
      <c r="B246" s="6"/>
      <c r="C246" s="6"/>
      <c r="D246" s="6"/>
      <c r="E246" s="6"/>
      <c r="F246" s="6"/>
      <c r="G246" s="6"/>
      <c r="M246" s="69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2">
      <c r="A247" s="6"/>
      <c r="B247" s="6"/>
      <c r="C247" s="6"/>
      <c r="D247" s="6"/>
      <c r="E247" s="6"/>
      <c r="F247" s="6"/>
      <c r="G247" s="6"/>
      <c r="M247" s="69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2">
      <c r="A248" s="6"/>
      <c r="B248" s="6"/>
      <c r="C248" s="6"/>
      <c r="D248" s="6"/>
      <c r="E248" s="6"/>
      <c r="F248" s="6"/>
      <c r="G248" s="6"/>
      <c r="M248" s="69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2">
      <c r="A249" s="6"/>
      <c r="B249" s="6"/>
      <c r="C249" s="6"/>
      <c r="D249" s="6"/>
      <c r="E249" s="6"/>
      <c r="F249" s="6"/>
      <c r="G249" s="6"/>
      <c r="M249" s="69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2">
      <c r="A250" s="6"/>
      <c r="B250" s="6"/>
      <c r="C250" s="6"/>
      <c r="D250" s="6"/>
      <c r="E250" s="6"/>
      <c r="F250" s="6"/>
      <c r="G250" s="6"/>
      <c r="M250" s="69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2">
      <c r="A251" s="6"/>
      <c r="B251" s="6"/>
      <c r="C251" s="6"/>
      <c r="D251" s="6"/>
      <c r="E251" s="6"/>
      <c r="F251" s="6"/>
      <c r="G251" s="6"/>
      <c r="M251" s="69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2">
      <c r="A252" s="6"/>
      <c r="B252" s="6"/>
      <c r="C252" s="6"/>
      <c r="D252" s="6"/>
      <c r="E252" s="6"/>
      <c r="F252" s="6"/>
      <c r="G252" s="6"/>
      <c r="M252" s="69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2">
      <c r="A253" s="6"/>
      <c r="B253" s="6"/>
      <c r="C253" s="6"/>
      <c r="D253" s="6"/>
      <c r="E253" s="6"/>
      <c r="F253" s="6"/>
      <c r="G253" s="6"/>
      <c r="M253" s="69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2">
      <c r="A254" s="6"/>
      <c r="B254" s="6"/>
      <c r="C254" s="6"/>
      <c r="D254" s="6"/>
      <c r="E254" s="6"/>
      <c r="F254" s="6"/>
      <c r="G254" s="6"/>
      <c r="M254" s="69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2">
      <c r="A255" s="6"/>
      <c r="B255" s="6"/>
      <c r="C255" s="6"/>
      <c r="D255" s="6"/>
      <c r="E255" s="6"/>
      <c r="F255" s="6"/>
      <c r="G255" s="6"/>
      <c r="M255" s="69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2">
      <c r="A256" s="6"/>
      <c r="B256" s="6"/>
      <c r="C256" s="6"/>
      <c r="D256" s="6"/>
      <c r="E256" s="6"/>
      <c r="F256" s="6"/>
      <c r="G256" s="6"/>
      <c r="M256" s="69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2">
      <c r="A257" s="6"/>
      <c r="B257" s="6"/>
      <c r="C257" s="6"/>
      <c r="D257" s="6"/>
      <c r="E257" s="6"/>
      <c r="F257" s="6"/>
      <c r="G257" s="6"/>
      <c r="M257" s="69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2">
      <c r="A258" s="6"/>
      <c r="B258" s="6"/>
      <c r="C258" s="6"/>
      <c r="D258" s="6"/>
      <c r="E258" s="6"/>
      <c r="F258" s="6"/>
      <c r="G258" s="6"/>
      <c r="M258" s="69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2">
      <c r="A259" s="6"/>
      <c r="B259" s="6"/>
      <c r="C259" s="6"/>
      <c r="D259" s="6"/>
      <c r="E259" s="6"/>
      <c r="F259" s="6"/>
      <c r="G259" s="6"/>
      <c r="M259" s="69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2">
      <c r="A260" s="6"/>
      <c r="B260" s="6"/>
      <c r="C260" s="6"/>
      <c r="D260" s="6"/>
      <c r="E260" s="6"/>
      <c r="F260" s="6"/>
      <c r="G260" s="6"/>
      <c r="M260" s="69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2">
      <c r="A261" s="6"/>
      <c r="B261" s="6"/>
      <c r="C261" s="6"/>
      <c r="D261" s="6"/>
      <c r="E261" s="6"/>
      <c r="F261" s="6"/>
      <c r="G261" s="6"/>
      <c r="M261" s="69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2">
      <c r="A262" s="6"/>
      <c r="B262" s="6"/>
      <c r="C262" s="6"/>
      <c r="D262" s="6"/>
      <c r="E262" s="6"/>
      <c r="F262" s="6"/>
      <c r="G262" s="6"/>
      <c r="M262" s="69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2">
      <c r="A263" s="6"/>
      <c r="B263" s="6"/>
      <c r="C263" s="6"/>
      <c r="D263" s="6"/>
      <c r="E263" s="6"/>
      <c r="F263" s="6"/>
      <c r="G263" s="6"/>
      <c r="M263" s="69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2">
      <c r="A264" s="6"/>
      <c r="B264" s="6"/>
      <c r="C264" s="6"/>
      <c r="D264" s="6"/>
      <c r="E264" s="6"/>
      <c r="F264" s="6"/>
      <c r="G264" s="6"/>
      <c r="M264" s="69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2">
      <c r="A265" s="6"/>
      <c r="B265" s="6"/>
      <c r="C265" s="6"/>
      <c r="D265" s="6"/>
      <c r="E265" s="6"/>
      <c r="F265" s="6"/>
      <c r="G265" s="6"/>
      <c r="M265" s="69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2">
      <c r="A266" s="6"/>
      <c r="B266" s="6"/>
      <c r="C266" s="6"/>
      <c r="D266" s="6"/>
      <c r="E266" s="6"/>
      <c r="F266" s="6"/>
      <c r="G266" s="6"/>
      <c r="M266" s="69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2">
      <c r="A267" s="6"/>
      <c r="B267" s="6"/>
      <c r="C267" s="6"/>
      <c r="D267" s="6"/>
      <c r="E267" s="6"/>
      <c r="F267" s="6"/>
      <c r="G267" s="6"/>
      <c r="M267" s="69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2">
      <c r="A268" s="6"/>
      <c r="B268" s="6"/>
      <c r="C268" s="6"/>
      <c r="D268" s="6"/>
      <c r="E268" s="6"/>
      <c r="F268" s="6"/>
      <c r="G268" s="6"/>
      <c r="M268" s="69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2">
      <c r="A269" s="6"/>
      <c r="B269" s="6"/>
      <c r="C269" s="6"/>
      <c r="D269" s="6"/>
      <c r="E269" s="6"/>
      <c r="F269" s="6"/>
      <c r="G269" s="6"/>
      <c r="M269" s="69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2">
      <c r="A270" s="6"/>
      <c r="B270" s="6"/>
      <c r="C270" s="6"/>
      <c r="D270" s="6"/>
      <c r="E270" s="6"/>
      <c r="F270" s="6"/>
      <c r="G270" s="6"/>
      <c r="M270" s="69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2">
      <c r="A271" s="6"/>
      <c r="B271" s="6"/>
      <c r="C271" s="6"/>
      <c r="D271" s="6"/>
      <c r="E271" s="6"/>
      <c r="F271" s="6"/>
      <c r="G271" s="6"/>
      <c r="M271" s="69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2">
      <c r="A272" s="6"/>
      <c r="B272" s="6"/>
      <c r="C272" s="6"/>
      <c r="D272" s="6"/>
      <c r="E272" s="6"/>
      <c r="F272" s="6"/>
      <c r="G272" s="6"/>
      <c r="M272" s="69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2">
      <c r="A273" s="6"/>
      <c r="B273" s="6"/>
      <c r="C273" s="6"/>
      <c r="D273" s="6"/>
      <c r="E273" s="6"/>
      <c r="F273" s="6"/>
      <c r="G273" s="6"/>
      <c r="M273" s="69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2">
      <c r="A274" s="6"/>
      <c r="B274" s="6"/>
      <c r="C274" s="6"/>
      <c r="D274" s="6"/>
      <c r="E274" s="6"/>
      <c r="F274" s="6"/>
      <c r="G274" s="6"/>
      <c r="M274" s="69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2">
      <c r="A275" s="6"/>
      <c r="B275" s="6"/>
      <c r="C275" s="6"/>
      <c r="D275" s="6"/>
      <c r="E275" s="6"/>
      <c r="F275" s="6"/>
      <c r="G275" s="6"/>
      <c r="M275" s="69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2">
      <c r="A276" s="6"/>
      <c r="B276" s="6"/>
      <c r="C276" s="6"/>
      <c r="D276" s="6"/>
      <c r="E276" s="6"/>
      <c r="F276" s="6"/>
      <c r="G276" s="6"/>
      <c r="M276" s="69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2">
      <c r="A277" s="6"/>
      <c r="B277" s="6"/>
      <c r="C277" s="6"/>
      <c r="D277" s="6"/>
      <c r="E277" s="6"/>
      <c r="F277" s="6"/>
      <c r="G277" s="6"/>
      <c r="M277" s="69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2">
      <c r="A278" s="6"/>
      <c r="B278" s="6"/>
      <c r="C278" s="6"/>
      <c r="D278" s="6"/>
      <c r="E278" s="6"/>
      <c r="F278" s="6"/>
      <c r="G278" s="6"/>
      <c r="M278" s="69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2">
      <c r="A279" s="6"/>
      <c r="B279" s="6"/>
      <c r="C279" s="6"/>
      <c r="D279" s="6"/>
      <c r="E279" s="6"/>
      <c r="F279" s="6"/>
      <c r="G279" s="6"/>
      <c r="M279" s="69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2">
      <c r="A280" s="6"/>
      <c r="B280" s="6"/>
      <c r="C280" s="6"/>
      <c r="D280" s="6"/>
      <c r="E280" s="6"/>
      <c r="F280" s="6"/>
      <c r="G280" s="6"/>
      <c r="M280" s="69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2">
      <c r="A281" s="6"/>
      <c r="B281" s="6"/>
      <c r="C281" s="6"/>
      <c r="D281" s="6"/>
      <c r="E281" s="6"/>
      <c r="F281" s="6"/>
      <c r="G281" s="6"/>
      <c r="M281" s="69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2">
      <c r="A282" s="6"/>
      <c r="B282" s="6"/>
      <c r="C282" s="6"/>
      <c r="D282" s="6"/>
      <c r="E282" s="6"/>
      <c r="F282" s="6"/>
      <c r="G282" s="6"/>
      <c r="M282" s="69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2">
      <c r="A283" s="6"/>
      <c r="B283" s="6"/>
      <c r="C283" s="6"/>
      <c r="D283" s="6"/>
      <c r="E283" s="6"/>
      <c r="F283" s="6"/>
      <c r="G283" s="6"/>
      <c r="M283" s="69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2">
      <c r="A284" s="6"/>
      <c r="B284" s="6"/>
      <c r="C284" s="6"/>
      <c r="D284" s="6"/>
      <c r="E284" s="6"/>
      <c r="F284" s="6"/>
      <c r="G284" s="6"/>
      <c r="M284" s="69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2">
      <c r="A285" s="6"/>
      <c r="B285" s="6"/>
      <c r="C285" s="6"/>
      <c r="D285" s="6"/>
      <c r="E285" s="6"/>
      <c r="F285" s="6"/>
      <c r="G285" s="6"/>
      <c r="M285" s="69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2">
      <c r="A286" s="6"/>
      <c r="B286" s="6"/>
      <c r="C286" s="6"/>
      <c r="D286" s="6"/>
      <c r="E286" s="6"/>
      <c r="F286" s="6"/>
      <c r="G286" s="6"/>
      <c r="M286" s="69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2">
      <c r="A287" s="6"/>
      <c r="B287" s="6"/>
      <c r="C287" s="6"/>
      <c r="D287" s="6"/>
      <c r="E287" s="6"/>
      <c r="F287" s="6"/>
      <c r="G287" s="6"/>
      <c r="M287" s="69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2">
      <c r="A288" s="6"/>
      <c r="B288" s="6"/>
      <c r="C288" s="6"/>
      <c r="D288" s="6"/>
      <c r="E288" s="6"/>
      <c r="F288" s="6"/>
      <c r="G288" s="6"/>
      <c r="M288" s="69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2">
      <c r="A289" s="6"/>
      <c r="B289" s="6"/>
      <c r="C289" s="6"/>
      <c r="D289" s="6"/>
      <c r="E289" s="6"/>
      <c r="F289" s="6"/>
      <c r="G289" s="6"/>
      <c r="M289" s="69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2">
      <c r="A290" s="6"/>
      <c r="B290" s="6"/>
      <c r="C290" s="6"/>
      <c r="D290" s="6"/>
      <c r="E290" s="6"/>
      <c r="F290" s="6"/>
      <c r="G290" s="6"/>
      <c r="M290" s="69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2">
      <c r="A291" s="6"/>
      <c r="B291" s="6"/>
      <c r="C291" s="6"/>
      <c r="D291" s="6"/>
      <c r="E291" s="6"/>
      <c r="F291" s="6"/>
      <c r="G291" s="6"/>
      <c r="M291" s="69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2">
      <c r="A292" s="6"/>
      <c r="B292" s="6"/>
      <c r="C292" s="6"/>
      <c r="D292" s="6"/>
      <c r="E292" s="6"/>
      <c r="F292" s="6"/>
      <c r="G292" s="6"/>
      <c r="M292" s="69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2">
      <c r="A293" s="6"/>
      <c r="B293" s="6"/>
      <c r="C293" s="6"/>
      <c r="D293" s="6"/>
      <c r="E293" s="6"/>
      <c r="F293" s="6"/>
      <c r="G293" s="6"/>
      <c r="M293" s="69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2">
      <c r="A294" s="6"/>
      <c r="B294" s="6"/>
      <c r="C294" s="6"/>
      <c r="D294" s="6"/>
      <c r="E294" s="6"/>
      <c r="F294" s="6"/>
      <c r="G294" s="6"/>
      <c r="M294" s="69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2">
      <c r="A295" s="6"/>
      <c r="B295" s="6"/>
      <c r="C295" s="6"/>
      <c r="D295" s="6"/>
      <c r="E295" s="6"/>
      <c r="F295" s="6"/>
      <c r="G295" s="6"/>
      <c r="M295" s="69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2">
      <c r="A296" s="6"/>
      <c r="B296" s="6"/>
      <c r="C296" s="6"/>
      <c r="D296" s="6"/>
      <c r="E296" s="6"/>
      <c r="F296" s="6"/>
      <c r="G296" s="6"/>
      <c r="M296" s="69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2">
      <c r="A297" s="6"/>
      <c r="B297" s="6"/>
      <c r="C297" s="6"/>
      <c r="D297" s="6"/>
      <c r="E297" s="6"/>
      <c r="F297" s="6"/>
      <c r="G297" s="6"/>
      <c r="M297" s="69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2">
      <c r="A298" s="6"/>
      <c r="B298" s="6"/>
      <c r="C298" s="6"/>
      <c r="D298" s="6"/>
      <c r="E298" s="6"/>
      <c r="F298" s="6"/>
      <c r="G298" s="6"/>
      <c r="M298" s="69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2">
      <c r="A299" s="6"/>
      <c r="B299" s="6"/>
      <c r="C299" s="6"/>
      <c r="D299" s="6"/>
      <c r="E299" s="6"/>
      <c r="F299" s="6"/>
      <c r="G299" s="6"/>
      <c r="M299" s="69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2">
      <c r="A300" s="6"/>
      <c r="B300" s="6"/>
      <c r="C300" s="6"/>
      <c r="D300" s="6"/>
      <c r="E300" s="6"/>
      <c r="F300" s="6"/>
      <c r="G300" s="6"/>
      <c r="M300" s="69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2">
      <c r="A301" s="6"/>
      <c r="B301" s="6"/>
      <c r="C301" s="6"/>
      <c r="D301" s="6"/>
      <c r="E301" s="6"/>
      <c r="F301" s="6"/>
      <c r="G301" s="6"/>
      <c r="M301" s="69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2">
      <c r="A302" s="6"/>
      <c r="B302" s="6"/>
      <c r="C302" s="6"/>
      <c r="D302" s="6"/>
      <c r="E302" s="6"/>
      <c r="F302" s="6"/>
      <c r="G302" s="6"/>
      <c r="M302" s="69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2">
      <c r="A303" s="6"/>
      <c r="B303" s="6"/>
      <c r="C303" s="6"/>
      <c r="D303" s="6"/>
      <c r="E303" s="6"/>
      <c r="F303" s="6"/>
      <c r="G303" s="6"/>
      <c r="M303" s="69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2">
      <c r="A304" s="6"/>
      <c r="B304" s="6"/>
      <c r="C304" s="6"/>
      <c r="D304" s="6"/>
      <c r="E304" s="6"/>
      <c r="F304" s="6"/>
      <c r="G304" s="6"/>
      <c r="M304" s="69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2">
      <c r="A305" s="6"/>
      <c r="B305" s="6"/>
      <c r="C305" s="6"/>
      <c r="D305" s="6"/>
      <c r="E305" s="6"/>
      <c r="F305" s="6"/>
      <c r="G305" s="6"/>
      <c r="M305" s="69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2">
      <c r="A306" s="6"/>
      <c r="B306" s="6"/>
      <c r="C306" s="6"/>
      <c r="D306" s="6"/>
      <c r="E306" s="6"/>
      <c r="F306" s="6"/>
      <c r="G306" s="6"/>
      <c r="M306" s="69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2">
      <c r="A307" s="6"/>
      <c r="B307" s="6"/>
      <c r="C307" s="6"/>
      <c r="D307" s="6"/>
      <c r="E307" s="6"/>
      <c r="F307" s="6"/>
      <c r="G307" s="6"/>
      <c r="M307" s="69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2">
      <c r="A308" s="6"/>
      <c r="B308" s="6"/>
      <c r="C308" s="6"/>
      <c r="D308" s="6"/>
      <c r="E308" s="6"/>
      <c r="F308" s="6"/>
      <c r="G308" s="6"/>
      <c r="M308" s="69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2">
      <c r="A309" s="6"/>
      <c r="B309" s="6"/>
      <c r="C309" s="6"/>
      <c r="D309" s="6"/>
      <c r="E309" s="6"/>
      <c r="F309" s="6"/>
      <c r="G309" s="6"/>
      <c r="M309" s="69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2">
      <c r="A310" s="6"/>
      <c r="B310" s="6"/>
      <c r="C310" s="6"/>
      <c r="D310" s="6"/>
      <c r="E310" s="6"/>
      <c r="F310" s="6"/>
      <c r="G310" s="6"/>
      <c r="M310" s="69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2">
      <c r="A311" s="6"/>
      <c r="B311" s="6"/>
      <c r="C311" s="6"/>
      <c r="D311" s="6"/>
      <c r="E311" s="6"/>
      <c r="F311" s="6"/>
      <c r="G311" s="6"/>
      <c r="M311" s="69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2">
      <c r="A312" s="6"/>
      <c r="B312" s="6"/>
      <c r="C312" s="6"/>
      <c r="D312" s="6"/>
      <c r="E312" s="6"/>
      <c r="F312" s="6"/>
      <c r="G312" s="6"/>
      <c r="M312" s="69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2">
      <c r="A313" s="6"/>
      <c r="B313" s="6"/>
      <c r="C313" s="6"/>
      <c r="D313" s="6"/>
      <c r="E313" s="6"/>
      <c r="F313" s="6"/>
      <c r="G313" s="6"/>
      <c r="M313" s="69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2">
      <c r="A314" s="6"/>
      <c r="B314" s="6"/>
      <c r="C314" s="6"/>
      <c r="D314" s="6"/>
      <c r="E314" s="6"/>
      <c r="F314" s="6"/>
      <c r="G314" s="6"/>
      <c r="M314" s="69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2">
      <c r="A315" s="6"/>
      <c r="B315" s="6"/>
      <c r="C315" s="6"/>
      <c r="D315" s="6"/>
      <c r="E315" s="6"/>
      <c r="F315" s="6"/>
      <c r="G315" s="6"/>
      <c r="M315" s="69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2">
      <c r="A316" s="6"/>
      <c r="B316" s="6"/>
      <c r="C316" s="6"/>
      <c r="D316" s="6"/>
      <c r="E316" s="6"/>
      <c r="F316" s="6"/>
      <c r="G316" s="6"/>
      <c r="M316" s="69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2">
      <c r="A317" s="6"/>
      <c r="B317" s="6"/>
      <c r="C317" s="6"/>
      <c r="D317" s="6"/>
      <c r="E317" s="6"/>
      <c r="F317" s="6"/>
      <c r="G317" s="6"/>
      <c r="M317" s="69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2">
      <c r="A318" s="6"/>
      <c r="B318" s="6"/>
      <c r="C318" s="6"/>
      <c r="D318" s="6"/>
      <c r="E318" s="6"/>
      <c r="F318" s="6"/>
      <c r="G318" s="6"/>
      <c r="M318" s="69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2">
      <c r="A319" s="6"/>
      <c r="B319" s="6"/>
      <c r="C319" s="6"/>
      <c r="D319" s="6"/>
      <c r="E319" s="6"/>
      <c r="F319" s="6"/>
      <c r="G319" s="6"/>
      <c r="M319" s="69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2">
      <c r="A320" s="6"/>
      <c r="B320" s="6"/>
      <c r="C320" s="6"/>
      <c r="D320" s="6"/>
      <c r="E320" s="6"/>
      <c r="F320" s="6"/>
      <c r="G320" s="6"/>
      <c r="M320" s="69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2">
      <c r="A321" s="6"/>
      <c r="B321" s="6"/>
      <c r="C321" s="6"/>
      <c r="D321" s="6"/>
      <c r="E321" s="6"/>
      <c r="F321" s="6"/>
      <c r="G321" s="6"/>
      <c r="M321" s="69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2">
      <c r="A322" s="6"/>
      <c r="B322" s="6"/>
      <c r="C322" s="6"/>
      <c r="D322" s="6"/>
      <c r="E322" s="6"/>
      <c r="F322" s="6"/>
      <c r="G322" s="6"/>
      <c r="M322" s="69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2">
      <c r="A323" s="6"/>
      <c r="B323" s="6"/>
      <c r="C323" s="6"/>
      <c r="D323" s="6"/>
      <c r="E323" s="6"/>
      <c r="F323" s="6"/>
      <c r="G323" s="6"/>
      <c r="M323" s="69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2">
      <c r="A324" s="6"/>
      <c r="B324" s="6"/>
      <c r="C324" s="6"/>
      <c r="D324" s="6"/>
      <c r="E324" s="6"/>
      <c r="F324" s="6"/>
      <c r="G324" s="6"/>
      <c r="M324" s="69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2">
      <c r="A325" s="6"/>
      <c r="B325" s="6"/>
      <c r="C325" s="6"/>
      <c r="D325" s="6"/>
      <c r="E325" s="6"/>
      <c r="F325" s="6"/>
      <c r="G325" s="6"/>
      <c r="M325" s="69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2">
      <c r="A326" s="6"/>
      <c r="B326" s="6"/>
      <c r="C326" s="6"/>
      <c r="D326" s="6"/>
      <c r="E326" s="6"/>
      <c r="F326" s="6"/>
      <c r="G326" s="6"/>
      <c r="M326" s="69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2">
      <c r="A327" s="6"/>
      <c r="B327" s="6"/>
      <c r="C327" s="6"/>
      <c r="D327" s="6"/>
      <c r="E327" s="6"/>
      <c r="F327" s="6"/>
      <c r="G327" s="6"/>
      <c r="M327" s="69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2">
      <c r="A328" s="6"/>
      <c r="B328" s="6"/>
      <c r="C328" s="6"/>
      <c r="D328" s="6"/>
      <c r="E328" s="6"/>
      <c r="F328" s="6"/>
      <c r="G328" s="6"/>
      <c r="M328" s="69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2">
      <c r="A329" s="6"/>
      <c r="B329" s="6"/>
      <c r="C329" s="6"/>
      <c r="D329" s="6"/>
      <c r="E329" s="6"/>
      <c r="F329" s="6"/>
      <c r="G329" s="6"/>
      <c r="M329" s="69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2">
      <c r="A330" s="6"/>
      <c r="B330" s="6"/>
      <c r="C330" s="6"/>
      <c r="D330" s="6"/>
      <c r="E330" s="6"/>
      <c r="F330" s="6"/>
      <c r="G330" s="6"/>
      <c r="M330" s="69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2">
      <c r="A331" s="6"/>
      <c r="B331" s="6"/>
      <c r="C331" s="6"/>
      <c r="D331" s="6"/>
      <c r="E331" s="6"/>
      <c r="F331" s="6"/>
      <c r="G331" s="6"/>
      <c r="M331" s="69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2">
      <c r="A332" s="6"/>
      <c r="B332" s="6"/>
      <c r="C332" s="6"/>
      <c r="D332" s="6"/>
      <c r="E332" s="6"/>
      <c r="F332" s="6"/>
      <c r="G332" s="6"/>
      <c r="M332" s="69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2">
      <c r="A333" s="6"/>
      <c r="B333" s="6"/>
      <c r="C333" s="6"/>
      <c r="D333" s="6"/>
      <c r="E333" s="6"/>
      <c r="F333" s="6"/>
      <c r="G333" s="6"/>
      <c r="M333" s="69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2">
      <c r="A334" s="6"/>
      <c r="B334" s="6"/>
      <c r="C334" s="6"/>
      <c r="D334" s="6"/>
      <c r="E334" s="6"/>
      <c r="F334" s="6"/>
      <c r="G334" s="6"/>
      <c r="M334" s="69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2">
      <c r="A335" s="6"/>
      <c r="B335" s="6"/>
      <c r="C335" s="6"/>
      <c r="D335" s="6"/>
      <c r="E335" s="6"/>
      <c r="F335" s="6"/>
      <c r="G335" s="6"/>
      <c r="M335" s="69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2">
      <c r="A336" s="6"/>
      <c r="B336" s="6"/>
      <c r="C336" s="6"/>
      <c r="D336" s="6"/>
      <c r="E336" s="6"/>
      <c r="F336" s="6"/>
      <c r="G336" s="6"/>
      <c r="M336" s="69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2">
      <c r="A337" s="6"/>
      <c r="B337" s="6"/>
      <c r="C337" s="6"/>
      <c r="D337" s="6"/>
      <c r="E337" s="6"/>
      <c r="F337" s="6"/>
      <c r="G337" s="6"/>
      <c r="M337" s="69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2">
      <c r="A338" s="6"/>
      <c r="B338" s="6"/>
      <c r="C338" s="6"/>
      <c r="D338" s="6"/>
      <c r="E338" s="6"/>
      <c r="F338" s="6"/>
      <c r="G338" s="6"/>
      <c r="M338" s="69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2">
      <c r="A339" s="6"/>
      <c r="B339" s="6"/>
      <c r="C339" s="6"/>
      <c r="D339" s="6"/>
      <c r="E339" s="6"/>
      <c r="F339" s="6"/>
      <c r="G339" s="6"/>
      <c r="M339" s="69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2">
      <c r="A340" s="6"/>
      <c r="B340" s="6"/>
      <c r="C340" s="6"/>
      <c r="D340" s="6"/>
      <c r="E340" s="6"/>
      <c r="F340" s="6"/>
      <c r="G340" s="6"/>
      <c r="M340" s="69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2">
      <c r="A341" s="6"/>
      <c r="B341" s="6"/>
      <c r="C341" s="6"/>
      <c r="D341" s="6"/>
      <c r="E341" s="6"/>
      <c r="F341" s="6"/>
      <c r="G341" s="6"/>
      <c r="M341" s="69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2">
      <c r="A342" s="6"/>
      <c r="B342" s="6"/>
      <c r="C342" s="6"/>
      <c r="D342" s="6"/>
      <c r="E342" s="6"/>
      <c r="F342" s="6"/>
      <c r="G342" s="6"/>
      <c r="M342" s="69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2">
      <c r="A343" s="6"/>
      <c r="B343" s="6"/>
      <c r="C343" s="6"/>
      <c r="D343" s="6"/>
      <c r="E343" s="6"/>
      <c r="F343" s="6"/>
      <c r="G343" s="6"/>
      <c r="M343" s="69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2">
      <c r="A344" s="6"/>
      <c r="B344" s="6"/>
      <c r="C344" s="6"/>
      <c r="D344" s="6"/>
      <c r="E344" s="6"/>
      <c r="F344" s="6"/>
      <c r="G344" s="6"/>
      <c r="M344" s="69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2">
      <c r="A345" s="6"/>
      <c r="B345" s="6"/>
      <c r="C345" s="6"/>
      <c r="D345" s="6"/>
      <c r="E345" s="6"/>
      <c r="F345" s="6"/>
      <c r="G345" s="6"/>
      <c r="M345" s="69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2">
      <c r="A346" s="6"/>
      <c r="B346" s="6"/>
      <c r="C346" s="6"/>
      <c r="D346" s="6"/>
      <c r="E346" s="6"/>
      <c r="F346" s="6"/>
      <c r="G346" s="6"/>
      <c r="M346" s="69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2">
      <c r="A347" s="6"/>
      <c r="B347" s="6"/>
      <c r="C347" s="6"/>
      <c r="D347" s="6"/>
      <c r="E347" s="6"/>
      <c r="F347" s="6"/>
      <c r="G347" s="6"/>
      <c r="M347" s="69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2">
      <c r="A348" s="6"/>
      <c r="B348" s="6"/>
      <c r="C348" s="6"/>
      <c r="D348" s="6"/>
      <c r="E348" s="6"/>
      <c r="F348" s="6"/>
      <c r="G348" s="6"/>
      <c r="M348" s="69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2">
      <c r="A349" s="6"/>
      <c r="B349" s="6"/>
      <c r="C349" s="6"/>
      <c r="D349" s="6"/>
      <c r="E349" s="6"/>
      <c r="F349" s="6"/>
      <c r="G349" s="6"/>
      <c r="M349" s="69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2">
      <c r="A350" s="6"/>
      <c r="B350" s="6"/>
      <c r="C350" s="6"/>
      <c r="D350" s="6"/>
      <c r="E350" s="6"/>
      <c r="F350" s="6"/>
      <c r="G350" s="6"/>
      <c r="M350" s="69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2">
      <c r="A351" s="6"/>
      <c r="B351" s="6"/>
      <c r="C351" s="6"/>
      <c r="D351" s="6"/>
      <c r="E351" s="6"/>
      <c r="F351" s="6"/>
      <c r="G351" s="6"/>
      <c r="M351" s="69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2">
      <c r="A352" s="6"/>
      <c r="B352" s="6"/>
      <c r="C352" s="6"/>
      <c r="D352" s="6"/>
      <c r="E352" s="6"/>
      <c r="F352" s="6"/>
      <c r="G352" s="6"/>
      <c r="M352" s="69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2">
      <c r="A353" s="6"/>
      <c r="B353" s="6"/>
      <c r="C353" s="6"/>
      <c r="D353" s="6"/>
      <c r="E353" s="6"/>
      <c r="F353" s="6"/>
      <c r="G353" s="6"/>
      <c r="M353" s="69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2">
      <c r="A354" s="6"/>
      <c r="B354" s="6"/>
      <c r="C354" s="6"/>
      <c r="D354" s="6"/>
      <c r="E354" s="6"/>
      <c r="F354" s="6"/>
      <c r="G354" s="6"/>
      <c r="M354" s="69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2">
      <c r="A355" s="6"/>
      <c r="B355" s="6"/>
      <c r="C355" s="6"/>
      <c r="D355" s="6"/>
      <c r="E355" s="6"/>
      <c r="F355" s="6"/>
      <c r="G355" s="6"/>
      <c r="M355" s="69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2">
      <c r="A356" s="6"/>
      <c r="B356" s="6"/>
      <c r="C356" s="6"/>
      <c r="D356" s="6"/>
      <c r="E356" s="6"/>
      <c r="F356" s="6"/>
      <c r="G356" s="6"/>
      <c r="M356" s="69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2">
      <c r="A357" s="6"/>
      <c r="B357" s="6"/>
      <c r="C357" s="6"/>
      <c r="D357" s="6"/>
      <c r="E357" s="6"/>
      <c r="F357" s="6"/>
      <c r="G357" s="6"/>
      <c r="M357" s="69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2">
      <c r="A358" s="6"/>
      <c r="B358" s="6"/>
      <c r="C358" s="6"/>
      <c r="D358" s="6"/>
      <c r="E358" s="6"/>
      <c r="F358" s="6"/>
      <c r="G358" s="6"/>
      <c r="M358" s="69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2">
      <c r="A359" s="6"/>
      <c r="B359" s="6"/>
      <c r="C359" s="6"/>
      <c r="D359" s="6"/>
      <c r="E359" s="6"/>
      <c r="F359" s="6"/>
      <c r="G359" s="6"/>
      <c r="M359" s="69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2">
      <c r="A360" s="6"/>
      <c r="B360" s="6"/>
      <c r="C360" s="6"/>
      <c r="D360" s="6"/>
      <c r="E360" s="6"/>
      <c r="F360" s="6"/>
      <c r="G360" s="6"/>
      <c r="M360" s="69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2">
      <c r="A361" s="6"/>
      <c r="B361" s="6"/>
      <c r="C361" s="6"/>
      <c r="D361" s="6"/>
      <c r="E361" s="6"/>
      <c r="F361" s="6"/>
      <c r="G361" s="6"/>
      <c r="M361" s="69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2">
      <c r="A362" s="6"/>
      <c r="B362" s="6"/>
      <c r="C362" s="6"/>
      <c r="D362" s="6"/>
      <c r="E362" s="6"/>
      <c r="F362" s="6"/>
      <c r="G362" s="6"/>
      <c r="M362" s="69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2">
      <c r="A363" s="6"/>
      <c r="B363" s="6"/>
      <c r="C363" s="6"/>
      <c r="D363" s="6"/>
      <c r="E363" s="6"/>
      <c r="F363" s="6"/>
      <c r="G363" s="6"/>
      <c r="M363" s="69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2">
      <c r="A364" s="6"/>
      <c r="B364" s="6"/>
      <c r="C364" s="6"/>
      <c r="D364" s="6"/>
      <c r="E364" s="6"/>
      <c r="F364" s="6"/>
      <c r="G364" s="6"/>
      <c r="M364" s="69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2">
      <c r="A365" s="6"/>
      <c r="B365" s="6"/>
      <c r="C365" s="6"/>
      <c r="D365" s="6"/>
      <c r="E365" s="6"/>
      <c r="F365" s="6"/>
      <c r="G365" s="6"/>
      <c r="M365" s="69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2">
      <c r="A366" s="6"/>
      <c r="B366" s="6"/>
      <c r="C366" s="6"/>
      <c r="D366" s="6"/>
      <c r="E366" s="6"/>
      <c r="F366" s="6"/>
      <c r="G366" s="6"/>
      <c r="M366" s="69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2">
      <c r="A367" s="6"/>
      <c r="B367" s="6"/>
      <c r="C367" s="6"/>
      <c r="D367" s="6"/>
      <c r="E367" s="6"/>
      <c r="F367" s="6"/>
      <c r="G367" s="6"/>
      <c r="M367" s="69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2">
      <c r="A368" s="6"/>
      <c r="B368" s="6"/>
      <c r="C368" s="6"/>
      <c r="D368" s="6"/>
      <c r="E368" s="6"/>
      <c r="F368" s="6"/>
      <c r="G368" s="6"/>
      <c r="M368" s="69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2">
      <c r="A369" s="6"/>
      <c r="B369" s="6"/>
      <c r="C369" s="6"/>
      <c r="D369" s="6"/>
      <c r="E369" s="6"/>
      <c r="F369" s="6"/>
      <c r="G369" s="6"/>
      <c r="M369" s="69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2">
      <c r="A370" s="6"/>
      <c r="B370" s="6"/>
      <c r="C370" s="6"/>
      <c r="D370" s="6"/>
      <c r="E370" s="6"/>
      <c r="F370" s="6"/>
      <c r="G370" s="6"/>
      <c r="M370" s="69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2">
      <c r="A371" s="6"/>
      <c r="B371" s="6"/>
      <c r="C371" s="6"/>
      <c r="D371" s="6"/>
      <c r="E371" s="6"/>
      <c r="F371" s="6"/>
      <c r="G371" s="6"/>
      <c r="M371" s="69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2">
      <c r="A372" s="6"/>
      <c r="B372" s="6"/>
      <c r="C372" s="6"/>
      <c r="D372" s="6"/>
      <c r="E372" s="6"/>
      <c r="F372" s="6"/>
      <c r="G372" s="6"/>
      <c r="M372" s="69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2">
      <c r="A373" s="6"/>
      <c r="B373" s="6"/>
      <c r="C373" s="6"/>
      <c r="D373" s="6"/>
      <c r="E373" s="6"/>
      <c r="F373" s="6"/>
      <c r="G373" s="6"/>
      <c r="M373" s="69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2">
      <c r="A374" s="6"/>
      <c r="B374" s="6"/>
      <c r="C374" s="6"/>
      <c r="D374" s="6"/>
      <c r="E374" s="6"/>
      <c r="F374" s="6"/>
      <c r="G374" s="6"/>
      <c r="M374" s="69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2">
      <c r="A375" s="6"/>
      <c r="B375" s="6"/>
      <c r="C375" s="6"/>
      <c r="D375" s="6"/>
      <c r="E375" s="6"/>
      <c r="F375" s="6"/>
      <c r="G375" s="6"/>
      <c r="M375" s="69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2">
      <c r="A376" s="6"/>
      <c r="B376" s="6"/>
      <c r="C376" s="6"/>
      <c r="D376" s="6"/>
      <c r="E376" s="6"/>
      <c r="F376" s="6"/>
      <c r="G376" s="6"/>
      <c r="M376" s="69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2">
      <c r="A377" s="6"/>
      <c r="B377" s="6"/>
      <c r="C377" s="6"/>
      <c r="D377" s="6"/>
      <c r="E377" s="6"/>
      <c r="F377" s="6"/>
      <c r="G377" s="6"/>
      <c r="M377" s="69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2">
      <c r="A378" s="6"/>
      <c r="B378" s="6"/>
      <c r="C378" s="6"/>
      <c r="D378" s="6"/>
      <c r="E378" s="6"/>
      <c r="F378" s="6"/>
      <c r="G378" s="6"/>
      <c r="M378" s="69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2">
      <c r="A379" s="6"/>
      <c r="B379" s="6"/>
      <c r="C379" s="6"/>
      <c r="D379" s="6"/>
      <c r="E379" s="6"/>
      <c r="F379" s="6"/>
      <c r="G379" s="6"/>
      <c r="M379" s="69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2">
      <c r="A380" s="6"/>
      <c r="B380" s="6"/>
      <c r="C380" s="6"/>
      <c r="D380" s="6"/>
      <c r="E380" s="6"/>
      <c r="F380" s="6"/>
      <c r="G380" s="6"/>
      <c r="M380" s="69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2">
      <c r="A381" s="6"/>
      <c r="B381" s="6"/>
      <c r="C381" s="6"/>
      <c r="D381" s="6"/>
      <c r="E381" s="6"/>
      <c r="F381" s="6"/>
      <c r="G381" s="6"/>
      <c r="M381" s="69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2">
      <c r="A382" s="6"/>
      <c r="B382" s="6"/>
      <c r="C382" s="6"/>
      <c r="D382" s="6"/>
      <c r="E382" s="6"/>
      <c r="F382" s="6"/>
      <c r="G382" s="6"/>
      <c r="M382" s="69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2">
      <c r="A383" s="6"/>
      <c r="B383" s="6"/>
      <c r="C383" s="6"/>
      <c r="D383" s="6"/>
      <c r="E383" s="6"/>
      <c r="F383" s="6"/>
      <c r="G383" s="6"/>
      <c r="M383" s="69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2">
      <c r="A384" s="6"/>
      <c r="B384" s="6"/>
      <c r="C384" s="6"/>
      <c r="D384" s="6"/>
      <c r="E384" s="6"/>
      <c r="F384" s="6"/>
      <c r="G384" s="6"/>
      <c r="M384" s="69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2">
      <c r="A385" s="6"/>
      <c r="B385" s="6"/>
      <c r="C385" s="6"/>
      <c r="D385" s="6"/>
      <c r="E385" s="6"/>
      <c r="F385" s="6"/>
      <c r="G385" s="6"/>
      <c r="M385" s="69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2">
      <c r="A386" s="6"/>
      <c r="B386" s="6"/>
      <c r="C386" s="6"/>
      <c r="D386" s="6"/>
      <c r="E386" s="6"/>
      <c r="F386" s="6"/>
      <c r="G386" s="6"/>
      <c r="M386" s="69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2">
      <c r="A387" s="6"/>
      <c r="B387" s="6"/>
      <c r="C387" s="6"/>
      <c r="D387" s="6"/>
      <c r="E387" s="6"/>
      <c r="F387" s="6"/>
      <c r="G387" s="6"/>
      <c r="M387" s="69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2">
      <c r="A388" s="6"/>
      <c r="B388" s="6"/>
      <c r="C388" s="6"/>
      <c r="D388" s="6"/>
      <c r="E388" s="6"/>
      <c r="F388" s="6"/>
      <c r="G388" s="6"/>
      <c r="M388" s="69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2">
      <c r="A389" s="6"/>
      <c r="B389" s="6"/>
      <c r="C389" s="6"/>
      <c r="D389" s="6"/>
      <c r="E389" s="6"/>
      <c r="F389" s="6"/>
      <c r="G389" s="6"/>
      <c r="M389" s="69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2">
      <c r="A390" s="6"/>
      <c r="B390" s="6"/>
      <c r="C390" s="6"/>
      <c r="D390" s="6"/>
      <c r="E390" s="6"/>
      <c r="F390" s="6"/>
      <c r="G390" s="6"/>
      <c r="M390" s="69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2">
      <c r="A391" s="6"/>
      <c r="B391" s="6"/>
      <c r="C391" s="6"/>
      <c r="D391" s="6"/>
      <c r="E391" s="6"/>
      <c r="F391" s="6"/>
      <c r="G391" s="6"/>
      <c r="M391" s="69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2">
      <c r="A392" s="6"/>
      <c r="B392" s="6"/>
      <c r="C392" s="6"/>
      <c r="D392" s="6"/>
      <c r="E392" s="6"/>
      <c r="F392" s="6"/>
      <c r="G392" s="6"/>
      <c r="M392" s="69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2">
      <c r="A393" s="6"/>
      <c r="B393" s="6"/>
      <c r="C393" s="6"/>
      <c r="D393" s="6"/>
      <c r="E393" s="6"/>
      <c r="F393" s="6"/>
      <c r="G393" s="6"/>
      <c r="M393" s="69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2">
      <c r="A394" s="6"/>
      <c r="B394" s="6"/>
      <c r="C394" s="6"/>
      <c r="D394" s="6"/>
      <c r="E394" s="6"/>
      <c r="F394" s="6"/>
      <c r="G394" s="6"/>
      <c r="M394" s="69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2">
      <c r="A395" s="6"/>
      <c r="B395" s="6"/>
      <c r="C395" s="6"/>
      <c r="D395" s="6"/>
      <c r="E395" s="6"/>
      <c r="F395" s="6"/>
      <c r="G395" s="6"/>
      <c r="M395" s="69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2">
      <c r="A396" s="6"/>
      <c r="B396" s="6"/>
      <c r="C396" s="6"/>
      <c r="D396" s="6"/>
      <c r="E396" s="6"/>
      <c r="F396" s="6"/>
      <c r="G396" s="6"/>
      <c r="M396" s="69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2">
      <c r="A397" s="6"/>
      <c r="B397" s="6"/>
      <c r="C397" s="6"/>
      <c r="D397" s="6"/>
      <c r="E397" s="6"/>
      <c r="F397" s="6"/>
      <c r="G397" s="6"/>
      <c r="M397" s="69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2">
      <c r="A398" s="6"/>
      <c r="B398" s="6"/>
      <c r="C398" s="6"/>
      <c r="D398" s="6"/>
      <c r="E398" s="6"/>
      <c r="F398" s="6"/>
      <c r="G398" s="6"/>
      <c r="M398" s="69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2">
      <c r="A399" s="6"/>
      <c r="B399" s="6"/>
      <c r="C399" s="6"/>
      <c r="D399" s="6"/>
      <c r="E399" s="6"/>
      <c r="F399" s="6"/>
      <c r="G399" s="6"/>
      <c r="M399" s="69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2">
      <c r="A400" s="6"/>
      <c r="B400" s="6"/>
      <c r="C400" s="6"/>
      <c r="D400" s="6"/>
      <c r="E400" s="6"/>
      <c r="F400" s="6"/>
      <c r="G400" s="6"/>
      <c r="M400" s="69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2">
      <c r="A401" s="6"/>
      <c r="B401" s="6"/>
      <c r="C401" s="6"/>
      <c r="D401" s="6"/>
      <c r="E401" s="6"/>
      <c r="F401" s="6"/>
      <c r="G401" s="6"/>
      <c r="M401" s="69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2">
      <c r="A402" s="6"/>
      <c r="B402" s="6"/>
      <c r="C402" s="6"/>
      <c r="D402" s="6"/>
      <c r="E402" s="6"/>
      <c r="F402" s="6"/>
      <c r="G402" s="6"/>
      <c r="M402" s="69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2">
      <c r="A403" s="6"/>
      <c r="B403" s="6"/>
      <c r="C403" s="6"/>
      <c r="D403" s="6"/>
      <c r="E403" s="6"/>
      <c r="F403" s="6"/>
      <c r="G403" s="6"/>
      <c r="M403" s="69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2">
      <c r="A404" s="6"/>
      <c r="B404" s="6"/>
      <c r="C404" s="6"/>
      <c r="D404" s="6"/>
      <c r="E404" s="6"/>
      <c r="F404" s="6"/>
      <c r="G404" s="6"/>
      <c r="M404" s="69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2">
      <c r="A405" s="6"/>
      <c r="B405" s="6"/>
      <c r="C405" s="6"/>
      <c r="D405" s="6"/>
      <c r="E405" s="6"/>
      <c r="F405" s="6"/>
      <c r="G405" s="6"/>
      <c r="M405" s="69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2">
      <c r="A406" s="6"/>
      <c r="B406" s="6"/>
      <c r="C406" s="6"/>
      <c r="D406" s="6"/>
      <c r="E406" s="6"/>
      <c r="F406" s="6"/>
      <c r="G406" s="6"/>
      <c r="M406" s="69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2">
      <c r="A407" s="6"/>
      <c r="B407" s="6"/>
      <c r="C407" s="6"/>
      <c r="D407" s="6"/>
      <c r="E407" s="6"/>
      <c r="F407" s="6"/>
      <c r="G407" s="6"/>
      <c r="M407" s="69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2">
      <c r="A408" s="6"/>
      <c r="B408" s="6"/>
      <c r="C408" s="6"/>
      <c r="D408" s="6"/>
      <c r="E408" s="6"/>
      <c r="F408" s="6"/>
      <c r="G408" s="6"/>
      <c r="M408" s="69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2">
      <c r="A409" s="6"/>
      <c r="B409" s="6"/>
      <c r="C409" s="6"/>
      <c r="D409" s="6"/>
      <c r="E409" s="6"/>
      <c r="F409" s="6"/>
      <c r="G409" s="6"/>
      <c r="M409" s="69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2">
      <c r="A410" s="6"/>
      <c r="B410" s="6"/>
      <c r="C410" s="6"/>
      <c r="D410" s="6"/>
      <c r="E410" s="6"/>
      <c r="F410" s="6"/>
      <c r="G410" s="6"/>
      <c r="M410" s="69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2">
      <c r="A411" s="6"/>
      <c r="B411" s="6"/>
      <c r="C411" s="6"/>
      <c r="D411" s="6"/>
      <c r="E411" s="6"/>
      <c r="F411" s="6"/>
      <c r="G411" s="6"/>
      <c r="M411" s="69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2">
      <c r="A412" s="6"/>
      <c r="B412" s="6"/>
      <c r="C412" s="6"/>
      <c r="D412" s="6"/>
      <c r="E412" s="6"/>
      <c r="F412" s="6"/>
      <c r="G412" s="6"/>
      <c r="M412" s="69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2">
      <c r="A413" s="6"/>
      <c r="B413" s="6"/>
      <c r="C413" s="6"/>
      <c r="D413" s="6"/>
      <c r="E413" s="6"/>
      <c r="F413" s="6"/>
      <c r="G413" s="6"/>
      <c r="M413" s="69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2">
      <c r="A414" s="6"/>
      <c r="B414" s="6"/>
      <c r="C414" s="6"/>
      <c r="D414" s="6"/>
      <c r="E414" s="6"/>
      <c r="F414" s="6"/>
      <c r="G414" s="6"/>
      <c r="M414" s="69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2">
      <c r="A415" s="6"/>
      <c r="B415" s="6"/>
      <c r="C415" s="6"/>
      <c r="D415" s="6"/>
      <c r="E415" s="6"/>
      <c r="F415" s="6"/>
      <c r="G415" s="6"/>
      <c r="M415" s="69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2">
      <c r="A416" s="6"/>
      <c r="B416" s="6"/>
      <c r="C416" s="6"/>
      <c r="D416" s="6"/>
      <c r="E416" s="6"/>
      <c r="F416" s="6"/>
      <c r="G416" s="6"/>
      <c r="M416" s="69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2">
      <c r="A417" s="6"/>
      <c r="B417" s="6"/>
      <c r="C417" s="6"/>
      <c r="D417" s="6"/>
      <c r="E417" s="6"/>
      <c r="F417" s="6"/>
      <c r="G417" s="6"/>
      <c r="M417" s="69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2">
      <c r="A418" s="6"/>
      <c r="B418" s="6"/>
      <c r="C418" s="6"/>
      <c r="D418" s="6"/>
      <c r="E418" s="6"/>
      <c r="F418" s="6"/>
      <c r="G418" s="6"/>
      <c r="M418" s="69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2">
      <c r="A419" s="6"/>
      <c r="B419" s="6"/>
      <c r="C419" s="6"/>
      <c r="D419" s="6"/>
      <c r="E419" s="6"/>
      <c r="F419" s="6"/>
      <c r="G419" s="6"/>
      <c r="M419" s="69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2">
      <c r="A420" s="6"/>
      <c r="B420" s="6"/>
      <c r="C420" s="6"/>
      <c r="D420" s="6"/>
      <c r="E420" s="6"/>
      <c r="F420" s="6"/>
      <c r="G420" s="6"/>
      <c r="M420" s="69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2">
      <c r="A421" s="6"/>
      <c r="B421" s="6"/>
      <c r="C421" s="6"/>
      <c r="D421" s="6"/>
      <c r="E421" s="6"/>
      <c r="F421" s="6"/>
      <c r="G421" s="6"/>
      <c r="M421" s="69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2">
      <c r="A422" s="6"/>
      <c r="B422" s="6"/>
      <c r="C422" s="6"/>
      <c r="D422" s="6"/>
      <c r="E422" s="6"/>
      <c r="F422" s="6"/>
      <c r="G422" s="6"/>
      <c r="M422" s="69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2">
      <c r="A423" s="6"/>
      <c r="B423" s="6"/>
      <c r="C423" s="6"/>
      <c r="D423" s="6"/>
      <c r="E423" s="6"/>
      <c r="F423" s="6"/>
      <c r="G423" s="6"/>
      <c r="M423" s="69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2">
      <c r="A424" s="6"/>
      <c r="B424" s="6"/>
      <c r="C424" s="6"/>
      <c r="D424" s="6"/>
      <c r="E424" s="6"/>
      <c r="F424" s="6"/>
      <c r="G424" s="6"/>
      <c r="M424" s="69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2">
      <c r="A425" s="6"/>
      <c r="B425" s="6"/>
      <c r="C425" s="6"/>
      <c r="D425" s="6"/>
      <c r="E425" s="6"/>
      <c r="F425" s="6"/>
      <c r="G425" s="6"/>
      <c r="M425" s="69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2">
      <c r="A426" s="6"/>
      <c r="B426" s="6"/>
      <c r="C426" s="6"/>
      <c r="D426" s="6"/>
      <c r="E426" s="6"/>
      <c r="F426" s="6"/>
      <c r="G426" s="6"/>
      <c r="M426" s="69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2">
      <c r="A427" s="6"/>
      <c r="B427" s="6"/>
      <c r="C427" s="6"/>
      <c r="D427" s="6"/>
      <c r="E427" s="6"/>
      <c r="F427" s="6"/>
      <c r="G427" s="6"/>
      <c r="M427" s="69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2">
      <c r="A428" s="6"/>
      <c r="B428" s="6"/>
      <c r="C428" s="6"/>
      <c r="D428" s="6"/>
      <c r="E428" s="6"/>
      <c r="F428" s="6"/>
      <c r="G428" s="6"/>
      <c r="M428" s="69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2">
      <c r="A429" s="6"/>
      <c r="B429" s="6"/>
      <c r="C429" s="6"/>
      <c r="D429" s="6"/>
      <c r="E429" s="6"/>
      <c r="F429" s="6"/>
      <c r="G429" s="6"/>
      <c r="M429" s="69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2">
      <c r="A430" s="6"/>
      <c r="B430" s="6"/>
      <c r="C430" s="6"/>
      <c r="D430" s="6"/>
      <c r="E430" s="6"/>
      <c r="F430" s="6"/>
      <c r="G430" s="6"/>
      <c r="M430" s="69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2">
      <c r="A431" s="6"/>
      <c r="B431" s="6"/>
      <c r="C431" s="6"/>
      <c r="D431" s="6"/>
      <c r="E431" s="6"/>
      <c r="F431" s="6"/>
      <c r="G431" s="6"/>
      <c r="M431" s="69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2">
      <c r="A432" s="6"/>
      <c r="B432" s="6"/>
      <c r="C432" s="6"/>
      <c r="D432" s="6"/>
      <c r="E432" s="6"/>
      <c r="F432" s="6"/>
      <c r="G432" s="6"/>
      <c r="M432" s="69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2">
      <c r="A433" s="6"/>
      <c r="B433" s="6"/>
      <c r="C433" s="6"/>
      <c r="D433" s="6"/>
      <c r="E433" s="6"/>
      <c r="F433" s="6"/>
      <c r="G433" s="6"/>
      <c r="M433" s="69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2">
      <c r="A434" s="6"/>
      <c r="B434" s="6"/>
      <c r="C434" s="6"/>
      <c r="D434" s="6"/>
      <c r="E434" s="6"/>
      <c r="F434" s="6"/>
      <c r="G434" s="6"/>
      <c r="M434" s="69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2">
      <c r="A435" s="6"/>
      <c r="B435" s="6"/>
      <c r="C435" s="6"/>
      <c r="D435" s="6"/>
      <c r="E435" s="6"/>
      <c r="F435" s="6"/>
      <c r="G435" s="6"/>
      <c r="M435" s="69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2">
      <c r="A436" s="6"/>
      <c r="B436" s="6"/>
      <c r="C436" s="6"/>
      <c r="D436" s="6"/>
      <c r="E436" s="6"/>
      <c r="F436" s="6"/>
      <c r="G436" s="6"/>
      <c r="M436" s="69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2">
      <c r="A437" s="6"/>
      <c r="B437" s="6"/>
      <c r="C437" s="6"/>
      <c r="D437" s="6"/>
      <c r="E437" s="6"/>
      <c r="F437" s="6"/>
      <c r="G437" s="6"/>
      <c r="M437" s="69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2">
      <c r="A438" s="6"/>
      <c r="B438" s="6"/>
      <c r="C438" s="6"/>
      <c r="D438" s="6"/>
      <c r="E438" s="6"/>
      <c r="F438" s="6"/>
      <c r="G438" s="6"/>
      <c r="M438" s="69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2">
      <c r="A439" s="6"/>
      <c r="B439" s="6"/>
      <c r="C439" s="6"/>
      <c r="D439" s="6"/>
      <c r="E439" s="6"/>
      <c r="F439" s="6"/>
      <c r="G439" s="6"/>
      <c r="M439" s="69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2">
      <c r="A440" s="6"/>
      <c r="B440" s="6"/>
      <c r="C440" s="6"/>
      <c r="D440" s="6"/>
      <c r="E440" s="6"/>
      <c r="F440" s="6"/>
      <c r="G440" s="6"/>
      <c r="M440" s="69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2">
      <c r="A441" s="6"/>
      <c r="B441" s="6"/>
      <c r="C441" s="6"/>
      <c r="D441" s="6"/>
      <c r="E441" s="6"/>
      <c r="F441" s="6"/>
      <c r="G441" s="6"/>
      <c r="M441" s="69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2">
      <c r="A442" s="6"/>
      <c r="B442" s="6"/>
      <c r="C442" s="6"/>
      <c r="D442" s="6"/>
      <c r="E442" s="6"/>
      <c r="F442" s="6"/>
      <c r="G442" s="6"/>
      <c r="M442" s="69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2">
      <c r="A443" s="6"/>
      <c r="B443" s="6"/>
      <c r="C443" s="6"/>
      <c r="D443" s="6"/>
      <c r="E443" s="6"/>
      <c r="F443" s="6"/>
      <c r="G443" s="6"/>
      <c r="M443" s="69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2">
      <c r="A444" s="6"/>
      <c r="B444" s="6"/>
      <c r="C444" s="6"/>
      <c r="D444" s="6"/>
      <c r="E444" s="6"/>
      <c r="F444" s="6"/>
      <c r="G444" s="6"/>
      <c r="M444" s="69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2">
      <c r="A445" s="6"/>
      <c r="B445" s="6"/>
      <c r="C445" s="6"/>
      <c r="D445" s="6"/>
      <c r="E445" s="6"/>
      <c r="F445" s="6"/>
      <c r="G445" s="6"/>
      <c r="M445" s="69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2">
      <c r="A446" s="6"/>
      <c r="B446" s="6"/>
      <c r="C446" s="6"/>
      <c r="D446" s="6"/>
      <c r="E446" s="6"/>
      <c r="F446" s="6"/>
      <c r="G446" s="6"/>
      <c r="M446" s="69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2">
      <c r="A447" s="6"/>
      <c r="B447" s="6"/>
      <c r="C447" s="6"/>
      <c r="D447" s="6"/>
      <c r="E447" s="6"/>
      <c r="F447" s="6"/>
      <c r="G447" s="6"/>
      <c r="M447" s="69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2">
      <c r="A448" s="6"/>
      <c r="B448" s="6"/>
      <c r="C448" s="6"/>
      <c r="D448" s="6"/>
      <c r="E448" s="6"/>
      <c r="F448" s="6"/>
      <c r="G448" s="6"/>
      <c r="M448" s="69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2">
      <c r="A449" s="6"/>
      <c r="B449" s="6"/>
      <c r="C449" s="6"/>
      <c r="D449" s="6"/>
      <c r="E449" s="6"/>
      <c r="F449" s="6"/>
      <c r="G449" s="6"/>
      <c r="M449" s="69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2">
      <c r="A450" s="6"/>
      <c r="B450" s="6"/>
      <c r="C450" s="6"/>
      <c r="D450" s="6"/>
      <c r="E450" s="6"/>
      <c r="F450" s="6"/>
      <c r="G450" s="6"/>
      <c r="M450" s="69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2">
      <c r="A451" s="6"/>
      <c r="B451" s="6"/>
      <c r="C451" s="6"/>
      <c r="D451" s="6"/>
      <c r="E451" s="6"/>
      <c r="F451" s="6"/>
      <c r="G451" s="6"/>
      <c r="M451" s="69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2">
      <c r="A452" s="6"/>
      <c r="B452" s="6"/>
      <c r="C452" s="6"/>
      <c r="D452" s="6"/>
      <c r="E452" s="6"/>
      <c r="F452" s="6"/>
      <c r="G452" s="6"/>
      <c r="M452" s="69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2">
      <c r="A453" s="6"/>
      <c r="B453" s="6"/>
      <c r="C453" s="6"/>
      <c r="D453" s="6"/>
      <c r="E453" s="6"/>
      <c r="F453" s="6"/>
      <c r="G453" s="6"/>
      <c r="M453" s="69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2">
      <c r="A454" s="6"/>
      <c r="B454" s="6"/>
      <c r="C454" s="6"/>
      <c r="D454" s="6"/>
      <c r="E454" s="6"/>
      <c r="F454" s="6"/>
      <c r="G454" s="6"/>
      <c r="M454" s="69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2">
      <c r="A455" s="6"/>
      <c r="B455" s="6"/>
      <c r="C455" s="6"/>
      <c r="D455" s="6"/>
      <c r="E455" s="6"/>
      <c r="F455" s="6"/>
      <c r="G455" s="6"/>
      <c r="M455" s="69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2">
      <c r="A456" s="6"/>
      <c r="B456" s="6"/>
      <c r="C456" s="6"/>
      <c r="D456" s="6"/>
      <c r="E456" s="6"/>
      <c r="F456" s="6"/>
      <c r="G456" s="6"/>
      <c r="M456" s="69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2">
      <c r="A457" s="6"/>
      <c r="B457" s="6"/>
      <c r="C457" s="6"/>
      <c r="D457" s="6"/>
      <c r="E457" s="6"/>
      <c r="F457" s="6"/>
      <c r="G457" s="6"/>
      <c r="M457" s="69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2">
      <c r="A458" s="6"/>
      <c r="B458" s="6"/>
      <c r="C458" s="6"/>
      <c r="D458" s="6"/>
      <c r="E458" s="6"/>
      <c r="F458" s="6"/>
      <c r="G458" s="6"/>
      <c r="M458" s="69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2">
      <c r="A459" s="6"/>
      <c r="B459" s="6"/>
      <c r="C459" s="6"/>
      <c r="D459" s="6"/>
      <c r="E459" s="6"/>
      <c r="F459" s="6"/>
      <c r="G459" s="6"/>
      <c r="M459" s="69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2">
      <c r="A460" s="6"/>
      <c r="B460" s="6"/>
      <c r="C460" s="6"/>
      <c r="D460" s="6"/>
      <c r="E460" s="6"/>
      <c r="F460" s="6"/>
      <c r="G460" s="6"/>
      <c r="M460" s="69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2">
      <c r="A461" s="6"/>
      <c r="B461" s="6"/>
      <c r="C461" s="6"/>
      <c r="D461" s="6"/>
      <c r="E461" s="6"/>
      <c r="F461" s="6"/>
      <c r="G461" s="6"/>
      <c r="M461" s="69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2">
      <c r="A462" s="6"/>
      <c r="B462" s="6"/>
      <c r="C462" s="6"/>
      <c r="D462" s="6"/>
      <c r="E462" s="6"/>
      <c r="F462" s="6"/>
      <c r="G462" s="6"/>
      <c r="M462" s="69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2">
      <c r="A463" s="6"/>
      <c r="B463" s="6"/>
      <c r="C463" s="6"/>
      <c r="D463" s="6"/>
      <c r="E463" s="6"/>
      <c r="F463" s="6"/>
      <c r="G463" s="6"/>
      <c r="M463" s="69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2">
      <c r="A464" s="6"/>
      <c r="B464" s="6"/>
      <c r="C464" s="6"/>
      <c r="D464" s="6"/>
      <c r="E464" s="6"/>
      <c r="F464" s="6"/>
      <c r="G464" s="6"/>
      <c r="M464" s="69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2">
      <c r="A465" s="6"/>
      <c r="B465" s="6"/>
      <c r="C465" s="6"/>
      <c r="D465" s="6"/>
      <c r="E465" s="6"/>
      <c r="F465" s="6"/>
      <c r="G465" s="6"/>
      <c r="M465" s="69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2">
      <c r="A466" s="6"/>
      <c r="B466" s="6"/>
      <c r="C466" s="6"/>
      <c r="D466" s="6"/>
      <c r="E466" s="6"/>
      <c r="F466" s="6"/>
      <c r="G466" s="6"/>
      <c r="M466" s="69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2">
      <c r="A467" s="6"/>
      <c r="B467" s="6"/>
      <c r="C467" s="6"/>
      <c r="D467" s="6"/>
      <c r="E467" s="6"/>
      <c r="F467" s="6"/>
      <c r="G467" s="6"/>
      <c r="M467" s="69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2">
      <c r="A468" s="6"/>
      <c r="B468" s="6"/>
      <c r="C468" s="6"/>
      <c r="D468" s="6"/>
      <c r="E468" s="6"/>
      <c r="F468" s="6"/>
      <c r="G468" s="6"/>
      <c r="M468" s="69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2">
      <c r="A469" s="6"/>
      <c r="B469" s="6"/>
      <c r="C469" s="6"/>
      <c r="D469" s="6"/>
      <c r="E469" s="6"/>
      <c r="F469" s="6"/>
      <c r="G469" s="6"/>
      <c r="M469" s="69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2">
      <c r="A470" s="6"/>
      <c r="B470" s="6"/>
      <c r="C470" s="6"/>
      <c r="D470" s="6"/>
      <c r="E470" s="6"/>
      <c r="F470" s="6"/>
      <c r="G470" s="6"/>
      <c r="M470" s="69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2">
      <c r="A471" s="6"/>
      <c r="B471" s="6"/>
      <c r="C471" s="6"/>
      <c r="D471" s="6"/>
      <c r="E471" s="6"/>
      <c r="F471" s="6"/>
      <c r="G471" s="6"/>
      <c r="M471" s="69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2">
      <c r="A472" s="6"/>
      <c r="B472" s="6"/>
      <c r="C472" s="6"/>
      <c r="D472" s="6"/>
      <c r="E472" s="6"/>
      <c r="F472" s="6"/>
      <c r="G472" s="6"/>
      <c r="M472" s="69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2">
      <c r="A473" s="6"/>
      <c r="B473" s="6"/>
      <c r="C473" s="6"/>
      <c r="D473" s="6"/>
      <c r="E473" s="6"/>
      <c r="F473" s="6"/>
      <c r="G473" s="6"/>
      <c r="M473" s="69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2">
      <c r="A474" s="6"/>
      <c r="B474" s="6"/>
      <c r="C474" s="6"/>
      <c r="D474" s="6"/>
      <c r="E474" s="6"/>
      <c r="F474" s="6"/>
      <c r="G474" s="6"/>
      <c r="M474" s="69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2">
      <c r="A475" s="6"/>
      <c r="B475" s="6"/>
      <c r="C475" s="6"/>
      <c r="D475" s="6"/>
      <c r="E475" s="6"/>
      <c r="F475" s="6"/>
      <c r="G475" s="6"/>
      <c r="M475" s="69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2">
      <c r="A476" s="6"/>
      <c r="B476" s="6"/>
      <c r="C476" s="6"/>
      <c r="D476" s="6"/>
      <c r="E476" s="6"/>
      <c r="F476" s="6"/>
      <c r="G476" s="6"/>
      <c r="M476" s="69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2">
      <c r="A477" s="6"/>
      <c r="B477" s="6"/>
      <c r="C477" s="6"/>
      <c r="D477" s="6"/>
      <c r="E477" s="6"/>
      <c r="F477" s="6"/>
      <c r="G477" s="6"/>
      <c r="M477" s="69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2">
      <c r="A478" s="6"/>
      <c r="B478" s="6"/>
      <c r="C478" s="6"/>
      <c r="D478" s="6"/>
      <c r="E478" s="6"/>
      <c r="F478" s="6"/>
      <c r="G478" s="6"/>
      <c r="M478" s="69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2">
      <c r="A479" s="6"/>
      <c r="B479" s="6"/>
      <c r="C479" s="6"/>
      <c r="D479" s="6"/>
      <c r="E479" s="6"/>
      <c r="F479" s="6"/>
      <c r="G479" s="6"/>
      <c r="M479" s="69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2">
      <c r="A480" s="6"/>
      <c r="B480" s="6"/>
      <c r="C480" s="6"/>
      <c r="D480" s="6"/>
      <c r="E480" s="6"/>
      <c r="F480" s="6"/>
      <c r="G480" s="6"/>
      <c r="M480" s="69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2">
      <c r="A481" s="6"/>
      <c r="B481" s="6"/>
      <c r="C481" s="6"/>
      <c r="D481" s="6"/>
      <c r="E481" s="6"/>
      <c r="F481" s="6"/>
      <c r="G481" s="6"/>
      <c r="M481" s="69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2">
      <c r="A482" s="6"/>
      <c r="B482" s="6"/>
      <c r="C482" s="6"/>
      <c r="D482" s="6"/>
      <c r="E482" s="6"/>
      <c r="F482" s="6"/>
      <c r="G482" s="6"/>
      <c r="M482" s="69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2">
      <c r="A483" s="6"/>
      <c r="B483" s="6"/>
      <c r="C483" s="6"/>
      <c r="D483" s="6"/>
      <c r="E483" s="6"/>
      <c r="F483" s="6"/>
      <c r="G483" s="6"/>
      <c r="M483" s="69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2">
      <c r="A484" s="6"/>
      <c r="B484" s="6"/>
      <c r="C484" s="6"/>
      <c r="D484" s="6"/>
      <c r="E484" s="6"/>
      <c r="F484" s="6"/>
      <c r="G484" s="6"/>
      <c r="M484" s="69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2">
      <c r="A485" s="6"/>
      <c r="B485" s="6"/>
      <c r="C485" s="6"/>
      <c r="D485" s="6"/>
      <c r="E485" s="6"/>
      <c r="F485" s="6"/>
      <c r="G485" s="6"/>
      <c r="M485" s="69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2">
      <c r="A486" s="6"/>
      <c r="B486" s="6"/>
      <c r="C486" s="6"/>
      <c r="D486" s="6"/>
      <c r="E486" s="6"/>
      <c r="F486" s="6"/>
      <c r="G486" s="6"/>
      <c r="M486" s="69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2">
      <c r="A487" s="6"/>
      <c r="B487" s="6"/>
      <c r="C487" s="6"/>
      <c r="D487" s="6"/>
      <c r="E487" s="6"/>
      <c r="F487" s="6"/>
      <c r="G487" s="6"/>
      <c r="M487" s="69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2">
      <c r="A488" s="6"/>
      <c r="B488" s="6"/>
      <c r="C488" s="6"/>
      <c r="D488" s="6"/>
      <c r="E488" s="6"/>
      <c r="F488" s="6"/>
      <c r="G488" s="6"/>
      <c r="M488" s="69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2">
      <c r="A489" s="6"/>
      <c r="B489" s="6"/>
      <c r="C489" s="6"/>
      <c r="D489" s="6"/>
      <c r="E489" s="6"/>
      <c r="F489" s="6"/>
      <c r="G489" s="6"/>
      <c r="M489" s="69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2">
      <c r="A490" s="6"/>
      <c r="B490" s="6"/>
      <c r="C490" s="6"/>
      <c r="D490" s="6"/>
      <c r="E490" s="6"/>
      <c r="F490" s="6"/>
      <c r="G490" s="6"/>
      <c r="M490" s="69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2">
      <c r="A491" s="6"/>
      <c r="B491" s="6"/>
      <c r="C491" s="6"/>
      <c r="D491" s="6"/>
      <c r="E491" s="6"/>
      <c r="F491" s="6"/>
      <c r="G491" s="6"/>
      <c r="M491" s="69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2">
      <c r="A492" s="6"/>
      <c r="B492" s="6"/>
      <c r="C492" s="6"/>
      <c r="D492" s="6"/>
      <c r="E492" s="6"/>
      <c r="F492" s="6"/>
      <c r="G492" s="6"/>
      <c r="M492" s="69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2">
      <c r="A493" s="6"/>
      <c r="B493" s="6"/>
      <c r="C493" s="6"/>
      <c r="D493" s="6"/>
      <c r="E493" s="6"/>
      <c r="F493" s="6"/>
      <c r="G493" s="6"/>
      <c r="M493" s="69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2">
      <c r="A494" s="6"/>
      <c r="B494" s="6"/>
      <c r="C494" s="6"/>
      <c r="D494" s="6"/>
      <c r="E494" s="6"/>
      <c r="F494" s="6"/>
      <c r="G494" s="6"/>
      <c r="M494" s="69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2">
      <c r="A495" s="6"/>
      <c r="B495" s="6"/>
      <c r="C495" s="6"/>
      <c r="D495" s="6"/>
      <c r="E495" s="6"/>
      <c r="F495" s="6"/>
      <c r="G495" s="6"/>
      <c r="M495" s="69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2">
      <c r="A496" s="6"/>
      <c r="B496" s="6"/>
      <c r="C496" s="6"/>
      <c r="D496" s="6"/>
      <c r="E496" s="6"/>
      <c r="F496" s="6"/>
      <c r="G496" s="6"/>
      <c r="M496" s="69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2">
      <c r="A497" s="6"/>
      <c r="B497" s="6"/>
      <c r="C497" s="6"/>
      <c r="D497" s="6"/>
      <c r="E497" s="6"/>
      <c r="F497" s="6"/>
      <c r="G497" s="6"/>
      <c r="M497" s="69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2">
      <c r="A498" s="6"/>
      <c r="B498" s="6"/>
      <c r="C498" s="6"/>
      <c r="D498" s="6"/>
      <c r="E498" s="6"/>
      <c r="F498" s="6"/>
      <c r="G498" s="6"/>
      <c r="M498" s="69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2">
      <c r="A499" s="6"/>
      <c r="B499" s="6"/>
      <c r="C499" s="6"/>
      <c r="D499" s="6"/>
      <c r="E499" s="6"/>
      <c r="F499" s="6"/>
      <c r="G499" s="6"/>
      <c r="M499" s="69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2">
      <c r="A500" s="6"/>
      <c r="B500" s="6"/>
      <c r="C500" s="6"/>
      <c r="D500" s="6"/>
      <c r="E500" s="6"/>
      <c r="F500" s="6"/>
      <c r="G500" s="6"/>
      <c r="M500" s="69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2">
      <c r="A501" s="6"/>
      <c r="B501" s="6"/>
      <c r="C501" s="6"/>
      <c r="D501" s="6"/>
      <c r="E501" s="6"/>
      <c r="F501" s="6"/>
      <c r="G501" s="6"/>
      <c r="M501" s="69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2">
      <c r="A502" s="6"/>
      <c r="B502" s="6"/>
      <c r="C502" s="6"/>
      <c r="D502" s="6"/>
      <c r="E502" s="6"/>
      <c r="F502" s="6"/>
      <c r="G502" s="6"/>
      <c r="M502" s="69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2">
      <c r="A503" s="6"/>
      <c r="B503" s="6"/>
      <c r="C503" s="6"/>
      <c r="D503" s="6"/>
      <c r="E503" s="6"/>
      <c r="F503" s="6"/>
      <c r="G503" s="6"/>
      <c r="M503" s="69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2">
      <c r="A504" s="6"/>
      <c r="B504" s="6"/>
      <c r="C504" s="6"/>
      <c r="D504" s="6"/>
      <c r="E504" s="6"/>
      <c r="F504" s="6"/>
      <c r="G504" s="6"/>
      <c r="M504" s="69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2">
      <c r="A505" s="6"/>
      <c r="B505" s="6"/>
      <c r="C505" s="6"/>
      <c r="D505" s="6"/>
      <c r="E505" s="6"/>
      <c r="F505" s="6"/>
      <c r="G505" s="6"/>
      <c r="M505" s="69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2">
      <c r="A506" s="6"/>
      <c r="B506" s="6"/>
      <c r="C506" s="6"/>
      <c r="D506" s="6"/>
      <c r="E506" s="6"/>
      <c r="F506" s="6"/>
      <c r="G506" s="6"/>
      <c r="M506" s="69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2">
      <c r="A507" s="6"/>
      <c r="B507" s="6"/>
      <c r="C507" s="6"/>
      <c r="D507" s="6"/>
      <c r="E507" s="6"/>
      <c r="F507" s="6"/>
      <c r="G507" s="6"/>
      <c r="M507" s="69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2">
      <c r="A508" s="6"/>
      <c r="B508" s="6"/>
      <c r="C508" s="6"/>
      <c r="D508" s="6"/>
      <c r="E508" s="6"/>
      <c r="F508" s="6"/>
      <c r="G508" s="6"/>
      <c r="M508" s="69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2">
      <c r="A509" s="6"/>
      <c r="B509" s="6"/>
      <c r="C509" s="6"/>
      <c r="D509" s="6"/>
      <c r="E509" s="6"/>
      <c r="F509" s="6"/>
      <c r="G509" s="6"/>
      <c r="M509" s="69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2">
      <c r="A510" s="6"/>
      <c r="B510" s="6"/>
      <c r="C510" s="6"/>
      <c r="D510" s="6"/>
      <c r="E510" s="6"/>
      <c r="F510" s="6"/>
      <c r="G510" s="6"/>
      <c r="M510" s="69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2">
      <c r="A511" s="6"/>
      <c r="B511" s="6"/>
      <c r="C511" s="6"/>
      <c r="D511" s="6"/>
      <c r="E511" s="6"/>
      <c r="F511" s="6"/>
      <c r="G511" s="6"/>
      <c r="M511" s="69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2">
      <c r="A512" s="6"/>
      <c r="B512" s="6"/>
      <c r="C512" s="6"/>
      <c r="D512" s="6"/>
      <c r="E512" s="6"/>
      <c r="F512" s="6"/>
      <c r="G512" s="6"/>
      <c r="M512" s="69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2">
      <c r="A513" s="6"/>
      <c r="B513" s="6"/>
      <c r="C513" s="6"/>
      <c r="D513" s="6"/>
      <c r="E513" s="6"/>
      <c r="F513" s="6"/>
      <c r="G513" s="6"/>
      <c r="M513" s="69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2">
      <c r="A514" s="6"/>
      <c r="B514" s="6"/>
      <c r="C514" s="6"/>
      <c r="D514" s="6"/>
      <c r="E514" s="6"/>
      <c r="F514" s="6"/>
      <c r="G514" s="6"/>
      <c r="M514" s="69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2">
      <c r="A515" s="6"/>
      <c r="B515" s="6"/>
      <c r="C515" s="6"/>
      <c r="D515" s="6"/>
      <c r="E515" s="6"/>
      <c r="F515" s="6"/>
      <c r="G515" s="6"/>
      <c r="M515" s="69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2">
      <c r="A516" s="6"/>
      <c r="B516" s="6"/>
      <c r="C516" s="6"/>
      <c r="D516" s="6"/>
      <c r="E516" s="6"/>
      <c r="F516" s="6"/>
      <c r="G516" s="6"/>
      <c r="M516" s="69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2">
      <c r="A517" s="6"/>
      <c r="B517" s="6"/>
      <c r="C517" s="6"/>
      <c r="D517" s="6"/>
      <c r="E517" s="6"/>
      <c r="F517" s="6"/>
      <c r="G517" s="6"/>
      <c r="M517" s="69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2">
      <c r="A518" s="6"/>
      <c r="B518" s="6"/>
      <c r="C518" s="6"/>
      <c r="D518" s="6"/>
      <c r="E518" s="6"/>
      <c r="F518" s="6"/>
      <c r="G518" s="6"/>
      <c r="M518" s="69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2">
      <c r="A519" s="6"/>
      <c r="B519" s="6"/>
      <c r="C519" s="6"/>
      <c r="D519" s="6"/>
      <c r="E519" s="6"/>
      <c r="F519" s="6"/>
      <c r="G519" s="6"/>
      <c r="M519" s="69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2">
      <c r="A520" s="6"/>
      <c r="B520" s="6"/>
      <c r="C520" s="6"/>
      <c r="D520" s="6"/>
      <c r="E520" s="6"/>
      <c r="F520" s="6"/>
      <c r="G520" s="6"/>
      <c r="M520" s="69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2">
      <c r="A521" s="6"/>
      <c r="B521" s="6"/>
      <c r="C521" s="6"/>
      <c r="D521" s="6"/>
      <c r="E521" s="6"/>
      <c r="F521" s="6"/>
      <c r="G521" s="6"/>
      <c r="M521" s="69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2">
      <c r="A522" s="6"/>
      <c r="B522" s="6"/>
      <c r="C522" s="6"/>
      <c r="D522" s="6"/>
      <c r="E522" s="6"/>
      <c r="F522" s="6"/>
      <c r="G522" s="6"/>
      <c r="M522" s="69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2">
      <c r="A523" s="6"/>
      <c r="B523" s="6"/>
      <c r="C523" s="6"/>
      <c r="D523" s="6"/>
      <c r="E523" s="6"/>
      <c r="F523" s="6"/>
      <c r="G523" s="6"/>
      <c r="M523" s="69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2">
      <c r="A524" s="6"/>
      <c r="B524" s="6"/>
      <c r="C524" s="6"/>
      <c r="D524" s="6"/>
      <c r="E524" s="6"/>
      <c r="F524" s="6"/>
      <c r="G524" s="6"/>
      <c r="M524" s="69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2">
      <c r="A525" s="6"/>
      <c r="B525" s="6"/>
      <c r="C525" s="6"/>
      <c r="D525" s="6"/>
      <c r="E525" s="6"/>
      <c r="F525" s="6"/>
      <c r="G525" s="6"/>
      <c r="M525" s="69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2">
      <c r="A526" s="6"/>
      <c r="B526" s="6"/>
      <c r="C526" s="6"/>
      <c r="D526" s="6"/>
      <c r="E526" s="6"/>
      <c r="F526" s="6"/>
      <c r="G526" s="6"/>
      <c r="M526" s="69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2">
      <c r="A527" s="6"/>
      <c r="B527" s="6"/>
      <c r="C527" s="6"/>
      <c r="D527" s="6"/>
      <c r="E527" s="6"/>
      <c r="F527" s="6"/>
      <c r="G527" s="6"/>
      <c r="M527" s="69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2">
      <c r="A528" s="6"/>
      <c r="B528" s="6"/>
      <c r="C528" s="6"/>
      <c r="D528" s="6"/>
      <c r="E528" s="6"/>
      <c r="F528" s="6"/>
      <c r="G528" s="6"/>
      <c r="M528" s="69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2">
      <c r="A529" s="6"/>
      <c r="B529" s="6"/>
      <c r="C529" s="6"/>
      <c r="D529" s="6"/>
      <c r="E529" s="6"/>
      <c r="F529" s="6"/>
      <c r="G529" s="6"/>
      <c r="M529" s="69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2">
      <c r="A530" s="6"/>
      <c r="B530" s="6"/>
      <c r="C530" s="6"/>
      <c r="D530" s="6"/>
      <c r="E530" s="6"/>
      <c r="F530" s="6"/>
      <c r="G530" s="6"/>
      <c r="M530" s="69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2">
      <c r="A531" s="6"/>
      <c r="B531" s="6"/>
      <c r="C531" s="6"/>
      <c r="D531" s="6"/>
      <c r="E531" s="6"/>
      <c r="F531" s="6"/>
      <c r="G531" s="6"/>
      <c r="M531" s="69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2">
      <c r="A532" s="6"/>
      <c r="B532" s="6"/>
      <c r="C532" s="6"/>
      <c r="D532" s="6"/>
      <c r="E532" s="6"/>
      <c r="F532" s="6"/>
      <c r="G532" s="6"/>
      <c r="M532" s="69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2">
      <c r="A533" s="6"/>
      <c r="B533" s="6"/>
      <c r="C533" s="6"/>
      <c r="D533" s="6"/>
      <c r="E533" s="6"/>
      <c r="F533" s="6"/>
      <c r="G533" s="6"/>
      <c r="M533" s="69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2">
      <c r="A534" s="6"/>
      <c r="B534" s="6"/>
      <c r="C534" s="6"/>
      <c r="D534" s="6"/>
      <c r="E534" s="6"/>
      <c r="F534" s="6"/>
      <c r="G534" s="6"/>
      <c r="M534" s="69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2">
      <c r="A535" s="6"/>
      <c r="B535" s="6"/>
      <c r="C535" s="6"/>
      <c r="D535" s="6"/>
      <c r="E535" s="6"/>
      <c r="F535" s="6"/>
      <c r="G535" s="6"/>
      <c r="M535" s="69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2">
      <c r="A536" s="6"/>
      <c r="B536" s="6"/>
      <c r="C536" s="6"/>
      <c r="D536" s="6"/>
      <c r="E536" s="6"/>
      <c r="F536" s="6"/>
      <c r="G536" s="6"/>
      <c r="M536" s="69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2">
      <c r="A537" s="6"/>
      <c r="B537" s="6"/>
      <c r="C537" s="6"/>
      <c r="D537" s="6"/>
      <c r="E537" s="6"/>
      <c r="F537" s="6"/>
      <c r="G537" s="6"/>
      <c r="M537" s="69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2">
      <c r="A538" s="6"/>
      <c r="B538" s="6"/>
      <c r="C538" s="6"/>
      <c r="D538" s="6"/>
      <c r="E538" s="6"/>
      <c r="F538" s="6"/>
      <c r="G538" s="6"/>
      <c r="M538" s="69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2">
      <c r="A539" s="6"/>
      <c r="B539" s="6"/>
      <c r="C539" s="6"/>
      <c r="D539" s="6"/>
      <c r="E539" s="6"/>
      <c r="F539" s="6"/>
      <c r="G539" s="6"/>
      <c r="M539" s="69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2">
      <c r="A540" s="6"/>
      <c r="B540" s="6"/>
      <c r="C540" s="6"/>
      <c r="D540" s="6"/>
      <c r="E540" s="6"/>
      <c r="F540" s="6"/>
      <c r="G540" s="6"/>
      <c r="M540" s="69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2">
      <c r="A541" s="6"/>
      <c r="B541" s="6"/>
      <c r="C541" s="6"/>
      <c r="D541" s="6"/>
      <c r="E541" s="6"/>
      <c r="F541" s="6"/>
      <c r="G541" s="6"/>
      <c r="M541" s="69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2">
      <c r="A542" s="6"/>
      <c r="B542" s="6"/>
      <c r="C542" s="6"/>
      <c r="D542" s="6"/>
      <c r="E542" s="6"/>
      <c r="F542" s="6"/>
      <c r="G542" s="6"/>
      <c r="M542" s="69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2">
      <c r="A543" s="6"/>
      <c r="B543" s="6"/>
      <c r="C543" s="6"/>
      <c r="D543" s="6"/>
      <c r="E543" s="6"/>
      <c r="F543" s="6"/>
      <c r="G543" s="6"/>
      <c r="M543" s="69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2">
      <c r="A544" s="6"/>
      <c r="B544" s="6"/>
      <c r="C544" s="6"/>
      <c r="D544" s="6"/>
      <c r="E544" s="6"/>
      <c r="F544" s="6"/>
      <c r="G544" s="6"/>
      <c r="M544" s="69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2">
      <c r="A545" s="6"/>
      <c r="B545" s="6"/>
      <c r="C545" s="6"/>
      <c r="D545" s="6"/>
      <c r="E545" s="6"/>
      <c r="F545" s="6"/>
      <c r="G545" s="6"/>
      <c r="M545" s="69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2">
      <c r="A546" s="6"/>
      <c r="B546" s="6"/>
      <c r="C546" s="6"/>
      <c r="D546" s="6"/>
      <c r="E546" s="6"/>
      <c r="F546" s="6"/>
      <c r="G546" s="6"/>
      <c r="M546" s="69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2">
      <c r="A547" s="6"/>
      <c r="B547" s="6"/>
      <c r="C547" s="6"/>
      <c r="D547" s="6"/>
      <c r="E547" s="6"/>
      <c r="F547" s="6"/>
      <c r="G547" s="6"/>
      <c r="M547" s="69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2">
      <c r="A548" s="6"/>
      <c r="B548" s="6"/>
      <c r="C548" s="6"/>
      <c r="D548" s="6"/>
      <c r="E548" s="6"/>
      <c r="F548" s="6"/>
      <c r="G548" s="6"/>
      <c r="M548" s="69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2">
      <c r="A549" s="6"/>
      <c r="B549" s="6"/>
      <c r="C549" s="6"/>
      <c r="D549" s="6"/>
      <c r="E549" s="6"/>
      <c r="F549" s="6"/>
      <c r="G549" s="6"/>
      <c r="M549" s="69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2">
      <c r="A550" s="6"/>
      <c r="B550" s="6"/>
      <c r="C550" s="6"/>
      <c r="D550" s="6"/>
      <c r="E550" s="6"/>
      <c r="F550" s="6"/>
      <c r="G550" s="6"/>
      <c r="M550" s="69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2">
      <c r="A551" s="6"/>
      <c r="B551" s="6"/>
      <c r="C551" s="6"/>
      <c r="D551" s="6"/>
      <c r="E551" s="6"/>
      <c r="F551" s="6"/>
      <c r="G551" s="6"/>
      <c r="M551" s="69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2">
      <c r="A552" s="6"/>
      <c r="B552" s="6"/>
      <c r="C552" s="6"/>
      <c r="D552" s="6"/>
      <c r="E552" s="6"/>
      <c r="F552" s="6"/>
      <c r="G552" s="6"/>
      <c r="M552" s="69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2">
      <c r="A553" s="6"/>
      <c r="B553" s="6"/>
      <c r="C553" s="6"/>
      <c r="D553" s="6"/>
      <c r="E553" s="6"/>
      <c r="F553" s="6"/>
      <c r="G553" s="6"/>
      <c r="M553" s="69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2">
      <c r="A554" s="6"/>
      <c r="B554" s="6"/>
      <c r="C554" s="6"/>
      <c r="D554" s="6"/>
      <c r="E554" s="6"/>
      <c r="F554" s="6"/>
      <c r="G554" s="6"/>
      <c r="M554" s="69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2">
      <c r="A555" s="6"/>
      <c r="B555" s="6"/>
      <c r="C555" s="6"/>
      <c r="D555" s="6"/>
      <c r="E555" s="6"/>
      <c r="F555" s="6"/>
      <c r="G555" s="6"/>
      <c r="M555" s="69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2">
      <c r="A556" s="6"/>
      <c r="B556" s="6"/>
      <c r="C556" s="6"/>
      <c r="D556" s="6"/>
      <c r="E556" s="6"/>
      <c r="F556" s="6"/>
      <c r="G556" s="6"/>
      <c r="M556" s="69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2">
      <c r="A557" s="6"/>
      <c r="B557" s="6"/>
      <c r="C557" s="6"/>
      <c r="D557" s="6"/>
      <c r="E557" s="6"/>
      <c r="F557" s="6"/>
      <c r="G557" s="6"/>
      <c r="M557" s="69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2">
      <c r="A558" s="6"/>
      <c r="B558" s="6"/>
      <c r="C558" s="6"/>
      <c r="D558" s="6"/>
      <c r="E558" s="6"/>
      <c r="F558" s="6"/>
      <c r="G558" s="6"/>
      <c r="M558" s="69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2">
      <c r="A559" s="6"/>
      <c r="B559" s="6"/>
      <c r="C559" s="6"/>
      <c r="D559" s="6"/>
      <c r="E559" s="6"/>
      <c r="F559" s="6"/>
      <c r="G559" s="6"/>
      <c r="M559" s="69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2">
      <c r="A560" s="6"/>
      <c r="B560" s="6"/>
      <c r="C560" s="6"/>
      <c r="D560" s="6"/>
      <c r="E560" s="6"/>
      <c r="F560" s="6"/>
      <c r="G560" s="6"/>
      <c r="M560" s="69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2">
      <c r="A561" s="6"/>
      <c r="B561" s="6"/>
      <c r="C561" s="6"/>
      <c r="D561" s="6"/>
      <c r="E561" s="6"/>
      <c r="F561" s="6"/>
      <c r="G561" s="6"/>
      <c r="M561" s="69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2">
      <c r="A562" s="6"/>
      <c r="B562" s="6"/>
      <c r="C562" s="6"/>
      <c r="D562" s="6"/>
      <c r="E562" s="6"/>
      <c r="F562" s="6"/>
      <c r="G562" s="6"/>
      <c r="M562" s="69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2">
      <c r="A563" s="6"/>
      <c r="B563" s="6"/>
      <c r="C563" s="6"/>
      <c r="D563" s="6"/>
      <c r="E563" s="6"/>
      <c r="F563" s="6"/>
      <c r="G563" s="6"/>
      <c r="M563" s="69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2">
      <c r="A564" s="6"/>
      <c r="B564" s="6"/>
      <c r="C564" s="6"/>
      <c r="D564" s="6"/>
      <c r="E564" s="6"/>
      <c r="F564" s="6"/>
      <c r="G564" s="6"/>
      <c r="M564" s="69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2">
      <c r="A565" s="6"/>
      <c r="B565" s="6"/>
      <c r="C565" s="6"/>
      <c r="D565" s="6"/>
      <c r="E565" s="6"/>
      <c r="F565" s="6"/>
      <c r="G565" s="6"/>
      <c r="M565" s="69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2">
      <c r="A566" s="6"/>
      <c r="B566" s="6"/>
      <c r="C566" s="6"/>
      <c r="D566" s="6"/>
      <c r="E566" s="6"/>
      <c r="F566" s="6"/>
      <c r="G566" s="6"/>
      <c r="M566" s="69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2">
      <c r="A567" s="6"/>
      <c r="B567" s="6"/>
      <c r="C567" s="6"/>
      <c r="D567" s="6"/>
      <c r="E567" s="6"/>
      <c r="F567" s="6"/>
      <c r="G567" s="6"/>
      <c r="M567" s="69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2">
      <c r="A568" s="6"/>
      <c r="B568" s="6"/>
      <c r="C568" s="6"/>
      <c r="D568" s="6"/>
      <c r="E568" s="6"/>
      <c r="F568" s="6"/>
      <c r="G568" s="6"/>
      <c r="M568" s="69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2">
      <c r="A569" s="6"/>
      <c r="B569" s="6"/>
      <c r="C569" s="6"/>
      <c r="D569" s="6"/>
      <c r="E569" s="6"/>
      <c r="F569" s="6"/>
      <c r="G569" s="6"/>
      <c r="M569" s="69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2">
      <c r="A570" s="6"/>
      <c r="B570" s="6"/>
      <c r="C570" s="6"/>
      <c r="D570" s="6"/>
      <c r="E570" s="6"/>
      <c r="F570" s="6"/>
      <c r="G570" s="6"/>
      <c r="M570" s="69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2">
      <c r="A571" s="6"/>
      <c r="B571" s="6"/>
      <c r="C571" s="6"/>
      <c r="D571" s="6"/>
      <c r="E571" s="6"/>
      <c r="F571" s="6"/>
      <c r="G571" s="6"/>
      <c r="M571" s="69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2">
      <c r="A572" s="6"/>
      <c r="B572" s="6"/>
      <c r="C572" s="6"/>
      <c r="D572" s="6"/>
      <c r="E572" s="6"/>
      <c r="F572" s="6"/>
      <c r="G572" s="6"/>
      <c r="M572" s="69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2">
      <c r="A573" s="6"/>
      <c r="B573" s="6"/>
      <c r="C573" s="6"/>
      <c r="D573" s="6"/>
      <c r="E573" s="6"/>
      <c r="F573" s="6"/>
      <c r="G573" s="6"/>
      <c r="M573" s="69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2">
      <c r="A574" s="6"/>
      <c r="B574" s="6"/>
      <c r="C574" s="6"/>
      <c r="D574" s="6"/>
      <c r="E574" s="6"/>
      <c r="F574" s="6"/>
      <c r="G574" s="6"/>
      <c r="M574" s="69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2">
      <c r="A575" s="6"/>
      <c r="B575" s="6"/>
      <c r="C575" s="6"/>
      <c r="D575" s="6"/>
      <c r="E575" s="6"/>
      <c r="F575" s="6"/>
      <c r="G575" s="6"/>
      <c r="M575" s="69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2">
      <c r="A576" s="6"/>
      <c r="B576" s="6"/>
      <c r="C576" s="6"/>
      <c r="D576" s="6"/>
      <c r="E576" s="6"/>
      <c r="F576" s="6"/>
      <c r="G576" s="6"/>
      <c r="M576" s="69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2">
      <c r="A577" s="6"/>
      <c r="B577" s="6"/>
      <c r="C577" s="6"/>
      <c r="D577" s="6"/>
      <c r="E577" s="6"/>
      <c r="F577" s="6"/>
      <c r="G577" s="6"/>
      <c r="M577" s="69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2">
      <c r="A578" s="6"/>
      <c r="B578" s="6"/>
      <c r="C578" s="6"/>
      <c r="D578" s="6"/>
      <c r="E578" s="6"/>
      <c r="F578" s="6"/>
      <c r="G578" s="6"/>
      <c r="M578" s="69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2">
      <c r="A579" s="6"/>
      <c r="B579" s="6"/>
      <c r="C579" s="6"/>
      <c r="D579" s="6"/>
      <c r="E579" s="6"/>
      <c r="F579" s="6"/>
      <c r="G579" s="6"/>
      <c r="M579" s="69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2">
      <c r="A580" s="6"/>
      <c r="B580" s="6"/>
      <c r="C580" s="6"/>
      <c r="D580" s="6"/>
      <c r="E580" s="6"/>
      <c r="F580" s="6"/>
      <c r="G580" s="6"/>
      <c r="M580" s="69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2">
      <c r="A581" s="6"/>
      <c r="B581" s="6"/>
      <c r="C581" s="6"/>
      <c r="D581" s="6"/>
      <c r="E581" s="6"/>
      <c r="F581" s="6"/>
      <c r="G581" s="6"/>
      <c r="M581" s="69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2">
      <c r="A582" s="6"/>
      <c r="B582" s="6"/>
      <c r="C582" s="6"/>
      <c r="D582" s="6"/>
      <c r="E582" s="6"/>
      <c r="F582" s="6"/>
      <c r="G582" s="6"/>
      <c r="M582" s="69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2">
      <c r="A583" s="6"/>
      <c r="B583" s="6"/>
      <c r="C583" s="6"/>
      <c r="D583" s="6"/>
      <c r="E583" s="6"/>
      <c r="F583" s="6"/>
      <c r="G583" s="6"/>
      <c r="M583" s="69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2">
      <c r="A584" s="6"/>
      <c r="B584" s="6"/>
      <c r="C584" s="6"/>
      <c r="D584" s="6"/>
      <c r="E584" s="6"/>
      <c r="F584" s="6"/>
      <c r="G584" s="6"/>
      <c r="M584" s="69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2">
      <c r="A585" s="6"/>
      <c r="B585" s="6"/>
      <c r="C585" s="6"/>
      <c r="D585" s="6"/>
      <c r="E585" s="6"/>
      <c r="F585" s="6"/>
      <c r="G585" s="6"/>
      <c r="M585" s="69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2">
      <c r="A586" s="6"/>
      <c r="B586" s="6"/>
      <c r="C586" s="6"/>
      <c r="D586" s="6"/>
      <c r="E586" s="6"/>
      <c r="F586" s="6"/>
      <c r="G586" s="6"/>
      <c r="M586" s="69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2">
      <c r="A587" s="6"/>
      <c r="B587" s="6"/>
      <c r="C587" s="6"/>
      <c r="D587" s="6"/>
      <c r="E587" s="6"/>
      <c r="F587" s="6"/>
      <c r="G587" s="6"/>
      <c r="M587" s="69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2">
      <c r="A588" s="6"/>
      <c r="B588" s="6"/>
      <c r="C588" s="6"/>
      <c r="D588" s="6"/>
      <c r="E588" s="6"/>
      <c r="F588" s="6"/>
      <c r="G588" s="6"/>
      <c r="M588" s="69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2">
      <c r="A589" s="6"/>
      <c r="B589" s="6"/>
      <c r="C589" s="6"/>
      <c r="D589" s="6"/>
      <c r="E589" s="6"/>
      <c r="F589" s="6"/>
      <c r="G589" s="6"/>
      <c r="M589" s="69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2">
      <c r="A590" s="6"/>
      <c r="B590" s="6"/>
      <c r="C590" s="6"/>
      <c r="D590" s="6"/>
      <c r="E590" s="6"/>
      <c r="F590" s="6"/>
      <c r="G590" s="6"/>
      <c r="M590" s="69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2">
      <c r="A591" s="6"/>
      <c r="B591" s="6"/>
      <c r="C591" s="6"/>
      <c r="D591" s="6"/>
      <c r="E591" s="6"/>
      <c r="F591" s="6"/>
      <c r="G591" s="6"/>
      <c r="M591" s="69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2">
      <c r="A592" s="6"/>
      <c r="B592" s="6"/>
      <c r="C592" s="6"/>
      <c r="D592" s="6"/>
      <c r="E592" s="6"/>
      <c r="F592" s="6"/>
      <c r="G592" s="6"/>
      <c r="M592" s="69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2">
      <c r="A593" s="6"/>
      <c r="B593" s="6"/>
      <c r="C593" s="6"/>
      <c r="D593" s="6"/>
      <c r="E593" s="6"/>
      <c r="F593" s="6"/>
      <c r="G593" s="6"/>
      <c r="M593" s="69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2">
      <c r="A594" s="6"/>
      <c r="B594" s="6"/>
      <c r="C594" s="6"/>
      <c r="D594" s="6"/>
      <c r="E594" s="6"/>
      <c r="F594" s="6"/>
      <c r="G594" s="6"/>
      <c r="M594" s="69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2">
      <c r="A595" s="6"/>
      <c r="B595" s="6"/>
      <c r="C595" s="6"/>
      <c r="D595" s="6"/>
      <c r="E595" s="6"/>
      <c r="F595" s="6"/>
      <c r="G595" s="6"/>
      <c r="M595" s="69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2">
      <c r="A596" s="6"/>
      <c r="B596" s="6"/>
      <c r="C596" s="6"/>
      <c r="D596" s="6"/>
      <c r="E596" s="6"/>
      <c r="F596" s="6"/>
      <c r="G596" s="6"/>
      <c r="M596" s="69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2">
      <c r="A597" s="6"/>
      <c r="B597" s="6"/>
      <c r="C597" s="6"/>
      <c r="D597" s="6"/>
      <c r="E597" s="6"/>
      <c r="F597" s="6"/>
      <c r="G597" s="6"/>
      <c r="M597" s="69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2">
      <c r="A598" s="6"/>
      <c r="B598" s="6"/>
      <c r="C598" s="6"/>
      <c r="D598" s="6"/>
      <c r="E598" s="6"/>
      <c r="F598" s="6"/>
      <c r="G598" s="6"/>
      <c r="M598" s="69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2">
      <c r="A599" s="6"/>
      <c r="B599" s="6"/>
      <c r="C599" s="6"/>
      <c r="D599" s="6"/>
      <c r="E599" s="6"/>
      <c r="F599" s="6"/>
      <c r="G599" s="6"/>
      <c r="M599" s="69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2">
      <c r="A600" s="6"/>
      <c r="B600" s="6"/>
      <c r="C600" s="6"/>
      <c r="D600" s="6"/>
      <c r="E600" s="6"/>
      <c r="F600" s="6"/>
      <c r="G600" s="6"/>
      <c r="M600" s="69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2">
      <c r="A601" s="6"/>
      <c r="B601" s="6"/>
      <c r="C601" s="6"/>
      <c r="D601" s="6"/>
      <c r="E601" s="6"/>
      <c r="F601" s="6"/>
      <c r="G601" s="6"/>
      <c r="M601" s="69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2">
      <c r="A602" s="6"/>
      <c r="B602" s="6"/>
      <c r="C602" s="6"/>
      <c r="D602" s="6"/>
      <c r="E602" s="6"/>
      <c r="F602" s="6"/>
      <c r="G602" s="6"/>
      <c r="M602" s="69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2">
      <c r="A603" s="6"/>
      <c r="B603" s="6"/>
      <c r="C603" s="6"/>
      <c r="D603" s="6"/>
      <c r="E603" s="6"/>
      <c r="F603" s="6"/>
      <c r="G603" s="6"/>
      <c r="M603" s="69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2">
      <c r="A604" s="6"/>
      <c r="B604" s="6"/>
      <c r="C604" s="6"/>
      <c r="D604" s="6"/>
      <c r="E604" s="6"/>
      <c r="F604" s="6"/>
      <c r="G604" s="6"/>
      <c r="M604" s="69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2">
      <c r="A605" s="6"/>
      <c r="B605" s="6"/>
      <c r="C605" s="6"/>
      <c r="D605" s="6"/>
      <c r="E605" s="6"/>
      <c r="F605" s="6"/>
      <c r="G605" s="6"/>
      <c r="M605" s="69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2">
      <c r="A606" s="6"/>
      <c r="B606" s="6"/>
      <c r="C606" s="6"/>
      <c r="D606" s="6"/>
      <c r="E606" s="6"/>
      <c r="F606" s="6"/>
      <c r="G606" s="6"/>
      <c r="M606" s="69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2">
      <c r="A607" s="6"/>
      <c r="B607" s="6"/>
      <c r="C607" s="6"/>
      <c r="D607" s="6"/>
      <c r="E607" s="6"/>
      <c r="F607" s="6"/>
      <c r="G607" s="6"/>
      <c r="M607" s="69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2">
      <c r="A608" s="6"/>
      <c r="B608" s="6"/>
      <c r="C608" s="6"/>
      <c r="D608" s="6"/>
      <c r="E608" s="6"/>
      <c r="F608" s="6"/>
      <c r="G608" s="6"/>
      <c r="M608" s="69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2">
      <c r="A609" s="6"/>
      <c r="B609" s="6"/>
      <c r="C609" s="6"/>
      <c r="D609" s="6"/>
      <c r="E609" s="6"/>
      <c r="F609" s="6"/>
      <c r="G609" s="6"/>
      <c r="M609" s="69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2">
      <c r="A610" s="6"/>
      <c r="B610" s="6"/>
      <c r="C610" s="6"/>
      <c r="D610" s="6"/>
      <c r="E610" s="6"/>
      <c r="F610" s="6"/>
      <c r="G610" s="6"/>
      <c r="M610" s="69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2">
      <c r="A611" s="6"/>
      <c r="B611" s="6"/>
      <c r="C611" s="6"/>
      <c r="D611" s="6"/>
      <c r="E611" s="6"/>
      <c r="F611" s="6"/>
      <c r="G611" s="6"/>
      <c r="M611" s="69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2">
      <c r="A612" s="6"/>
      <c r="B612" s="6"/>
      <c r="C612" s="6"/>
      <c r="D612" s="6"/>
      <c r="E612" s="6"/>
      <c r="F612" s="6"/>
      <c r="G612" s="6"/>
      <c r="M612" s="69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2">
      <c r="A613" s="6"/>
      <c r="B613" s="6"/>
      <c r="C613" s="6"/>
      <c r="D613" s="6"/>
      <c r="E613" s="6"/>
      <c r="F613" s="6"/>
      <c r="G613" s="6"/>
      <c r="M613" s="69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2">
      <c r="A614" s="6"/>
      <c r="B614" s="6"/>
      <c r="C614" s="6"/>
      <c r="D614" s="6"/>
      <c r="E614" s="6"/>
      <c r="F614" s="6"/>
      <c r="G614" s="6"/>
      <c r="M614" s="69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2">
      <c r="A615" s="6"/>
      <c r="B615" s="6"/>
      <c r="C615" s="6"/>
      <c r="D615" s="6"/>
      <c r="E615" s="6"/>
      <c r="F615" s="6"/>
      <c r="G615" s="6"/>
      <c r="M615" s="69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2">
      <c r="A616" s="6"/>
      <c r="B616" s="6"/>
      <c r="C616" s="6"/>
      <c r="D616" s="6"/>
      <c r="E616" s="6"/>
      <c r="F616" s="6"/>
      <c r="G616" s="6"/>
      <c r="M616" s="69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2">
      <c r="A617" s="6"/>
      <c r="B617" s="6"/>
      <c r="C617" s="6"/>
      <c r="D617" s="6"/>
      <c r="E617" s="6"/>
      <c r="F617" s="6"/>
      <c r="G617" s="6"/>
      <c r="M617" s="69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2">
      <c r="A618" s="6"/>
      <c r="B618" s="6"/>
      <c r="C618" s="6"/>
      <c r="D618" s="6"/>
      <c r="E618" s="6"/>
      <c r="F618" s="6"/>
      <c r="G618" s="6"/>
      <c r="M618" s="69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2">
      <c r="A619" s="6"/>
      <c r="B619" s="6"/>
      <c r="C619" s="6"/>
      <c r="D619" s="6"/>
      <c r="E619" s="6"/>
      <c r="F619" s="6"/>
      <c r="G619" s="6"/>
      <c r="M619" s="69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2">
      <c r="A620" s="6"/>
      <c r="B620" s="6"/>
      <c r="C620" s="6"/>
      <c r="D620" s="6"/>
      <c r="E620" s="6"/>
      <c r="F620" s="6"/>
      <c r="G620" s="6"/>
      <c r="M620" s="69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2">
      <c r="A621" s="6"/>
      <c r="B621" s="6"/>
      <c r="C621" s="6"/>
      <c r="D621" s="6"/>
      <c r="E621" s="6"/>
      <c r="F621" s="6"/>
      <c r="G621" s="6"/>
      <c r="M621" s="69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2">
      <c r="A622" s="6"/>
      <c r="B622" s="6"/>
      <c r="C622" s="6"/>
      <c r="D622" s="6"/>
      <c r="E622" s="6"/>
      <c r="F622" s="6"/>
      <c r="G622" s="6"/>
      <c r="M622" s="69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2">
      <c r="A623" s="6"/>
      <c r="B623" s="6"/>
      <c r="C623" s="6"/>
      <c r="D623" s="6"/>
      <c r="E623" s="6"/>
      <c r="F623" s="6"/>
      <c r="G623" s="6"/>
      <c r="M623" s="69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2">
      <c r="A624" s="6"/>
      <c r="B624" s="6"/>
      <c r="C624" s="6"/>
      <c r="D624" s="6"/>
      <c r="E624" s="6"/>
      <c r="F624" s="6"/>
      <c r="G624" s="6"/>
      <c r="M624" s="69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2">
      <c r="A625" s="6"/>
      <c r="B625" s="6"/>
      <c r="C625" s="6"/>
      <c r="D625" s="6"/>
      <c r="E625" s="6"/>
      <c r="F625" s="6"/>
      <c r="G625" s="6"/>
      <c r="M625" s="69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2">
      <c r="A626" s="6"/>
      <c r="B626" s="6"/>
      <c r="C626" s="6"/>
      <c r="D626" s="6"/>
      <c r="E626" s="6"/>
      <c r="F626" s="6"/>
      <c r="G626" s="6"/>
      <c r="M626" s="69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2">
      <c r="A627" s="6"/>
      <c r="B627" s="6"/>
      <c r="C627" s="6"/>
      <c r="D627" s="6"/>
      <c r="E627" s="6"/>
      <c r="F627" s="6"/>
      <c r="G627" s="6"/>
      <c r="M627" s="69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2">
      <c r="A628" s="6"/>
      <c r="B628" s="6"/>
      <c r="C628" s="6"/>
      <c r="D628" s="6"/>
      <c r="E628" s="6"/>
      <c r="F628" s="6"/>
      <c r="G628" s="6"/>
      <c r="M628" s="69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2">
      <c r="A629" s="6"/>
      <c r="B629" s="6"/>
      <c r="C629" s="6"/>
      <c r="D629" s="6"/>
      <c r="E629" s="6"/>
      <c r="F629" s="6"/>
      <c r="G629" s="6"/>
      <c r="M629" s="69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2">
      <c r="A630" s="6"/>
      <c r="B630" s="6"/>
      <c r="C630" s="6"/>
      <c r="D630" s="6"/>
      <c r="E630" s="6"/>
      <c r="F630" s="6"/>
      <c r="G630" s="6"/>
      <c r="M630" s="69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2">
      <c r="A631" s="6"/>
      <c r="B631" s="6"/>
      <c r="C631" s="6"/>
      <c r="D631" s="6"/>
      <c r="E631" s="6"/>
      <c r="F631" s="6"/>
      <c r="G631" s="6"/>
      <c r="M631" s="69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2">
      <c r="A632" s="6"/>
      <c r="B632" s="6"/>
      <c r="C632" s="6"/>
      <c r="D632" s="6"/>
      <c r="E632" s="6"/>
      <c r="F632" s="6"/>
      <c r="G632" s="6"/>
      <c r="M632" s="69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2">
      <c r="A633" s="6"/>
      <c r="B633" s="6"/>
      <c r="C633" s="6"/>
      <c r="D633" s="6"/>
      <c r="E633" s="6"/>
      <c r="F633" s="6"/>
      <c r="G633" s="6"/>
      <c r="M633" s="69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2">
      <c r="A634" s="6"/>
      <c r="B634" s="6"/>
      <c r="C634" s="6"/>
      <c r="D634" s="6"/>
      <c r="E634" s="6"/>
      <c r="F634" s="6"/>
      <c r="G634" s="6"/>
      <c r="M634" s="69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2">
      <c r="A635" s="6"/>
      <c r="B635" s="6"/>
      <c r="C635" s="6"/>
      <c r="D635" s="6"/>
      <c r="E635" s="6"/>
      <c r="F635" s="6"/>
      <c r="G635" s="6"/>
      <c r="M635" s="69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2">
      <c r="A636" s="6"/>
      <c r="B636" s="6"/>
      <c r="C636" s="6"/>
      <c r="D636" s="6"/>
      <c r="E636" s="6"/>
      <c r="F636" s="6"/>
      <c r="G636" s="6"/>
      <c r="M636" s="69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2">
      <c r="A637" s="6"/>
      <c r="B637" s="6"/>
      <c r="C637" s="6"/>
      <c r="D637" s="6"/>
      <c r="E637" s="6"/>
      <c r="F637" s="6"/>
      <c r="G637" s="6"/>
      <c r="M637" s="69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2">
      <c r="A638" s="6"/>
      <c r="B638" s="6"/>
      <c r="C638" s="6"/>
      <c r="D638" s="6"/>
      <c r="E638" s="6"/>
      <c r="F638" s="6"/>
      <c r="G638" s="6"/>
      <c r="M638" s="69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2">
      <c r="A639" s="6"/>
      <c r="B639" s="6"/>
      <c r="C639" s="6"/>
      <c r="D639" s="6"/>
      <c r="E639" s="6"/>
      <c r="F639" s="6"/>
      <c r="G639" s="6"/>
      <c r="M639" s="69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2">
      <c r="A640" s="6"/>
      <c r="B640" s="6"/>
      <c r="C640" s="6"/>
      <c r="D640" s="6"/>
      <c r="E640" s="6"/>
      <c r="F640" s="6"/>
      <c r="G640" s="6"/>
      <c r="M640" s="69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2">
      <c r="A641" s="6"/>
      <c r="B641" s="6"/>
      <c r="C641" s="6"/>
      <c r="D641" s="6"/>
      <c r="E641" s="6"/>
      <c r="F641" s="6"/>
      <c r="G641" s="6"/>
      <c r="M641" s="69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2">
      <c r="A642" s="6"/>
      <c r="B642" s="6"/>
      <c r="C642" s="6"/>
      <c r="D642" s="6"/>
      <c r="E642" s="6"/>
      <c r="F642" s="6"/>
      <c r="G642" s="6"/>
      <c r="M642" s="69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2">
      <c r="A643" s="6"/>
      <c r="B643" s="6"/>
      <c r="C643" s="6"/>
      <c r="D643" s="6"/>
      <c r="E643" s="6"/>
      <c r="F643" s="6"/>
      <c r="G643" s="6"/>
      <c r="M643" s="69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2">
      <c r="A644" s="6"/>
      <c r="B644" s="6"/>
      <c r="C644" s="6"/>
      <c r="D644" s="6"/>
      <c r="E644" s="6"/>
      <c r="F644" s="6"/>
      <c r="G644" s="6"/>
      <c r="M644" s="69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2">
      <c r="A645" s="6"/>
      <c r="B645" s="6"/>
      <c r="C645" s="6"/>
      <c r="D645" s="6"/>
      <c r="E645" s="6"/>
      <c r="F645" s="6"/>
      <c r="G645" s="6"/>
      <c r="M645" s="69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2">
      <c r="A646" s="6"/>
      <c r="B646" s="6"/>
      <c r="C646" s="6"/>
      <c r="D646" s="6"/>
      <c r="E646" s="6"/>
      <c r="F646" s="6"/>
      <c r="G646" s="6"/>
      <c r="M646" s="69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2">
      <c r="A647" s="6"/>
      <c r="B647" s="6"/>
      <c r="C647" s="6"/>
      <c r="D647" s="6"/>
      <c r="E647" s="6"/>
      <c r="F647" s="6"/>
      <c r="G647" s="6"/>
      <c r="M647" s="69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2">
      <c r="A648" s="6"/>
      <c r="B648" s="6"/>
      <c r="C648" s="6"/>
      <c r="D648" s="6"/>
      <c r="E648" s="6"/>
      <c r="F648" s="6"/>
      <c r="G648" s="6"/>
      <c r="M648" s="69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2">
      <c r="A649" s="6"/>
      <c r="B649" s="6"/>
      <c r="C649" s="6"/>
      <c r="D649" s="6"/>
      <c r="E649" s="6"/>
      <c r="F649" s="6"/>
      <c r="G649" s="6"/>
      <c r="M649" s="69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2">
      <c r="A650" s="6"/>
      <c r="B650" s="6"/>
      <c r="C650" s="6"/>
      <c r="D650" s="6"/>
      <c r="E650" s="6"/>
      <c r="F650" s="6"/>
      <c r="G650" s="6"/>
      <c r="M650" s="69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2">
      <c r="A651" s="6"/>
      <c r="B651" s="6"/>
      <c r="C651" s="6"/>
      <c r="D651" s="6"/>
      <c r="E651" s="6"/>
      <c r="F651" s="6"/>
      <c r="G651" s="6"/>
      <c r="M651" s="69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2">
      <c r="A652" s="6"/>
      <c r="B652" s="6"/>
      <c r="C652" s="6"/>
      <c r="D652" s="6"/>
      <c r="E652" s="6"/>
      <c r="F652" s="6"/>
      <c r="G652" s="6"/>
      <c r="M652" s="69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2">
      <c r="A653" s="6"/>
      <c r="B653" s="6"/>
      <c r="C653" s="6"/>
      <c r="D653" s="6"/>
      <c r="E653" s="6"/>
      <c r="F653" s="6"/>
      <c r="G653" s="6"/>
      <c r="M653" s="69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2">
      <c r="A654" s="6"/>
      <c r="B654" s="6"/>
      <c r="C654" s="6"/>
      <c r="D654" s="6"/>
      <c r="E654" s="6"/>
      <c r="F654" s="6"/>
      <c r="G654" s="6"/>
      <c r="M654" s="69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2">
      <c r="A655" s="6"/>
      <c r="B655" s="6"/>
      <c r="C655" s="6"/>
      <c r="D655" s="6"/>
      <c r="E655" s="6"/>
      <c r="F655" s="6"/>
      <c r="G655" s="6"/>
      <c r="M655" s="69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2">
      <c r="A656" s="6"/>
      <c r="B656" s="6"/>
      <c r="C656" s="6"/>
      <c r="D656" s="6"/>
      <c r="E656" s="6"/>
      <c r="F656" s="6"/>
      <c r="G656" s="6"/>
      <c r="M656" s="69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2">
      <c r="A657" s="6"/>
      <c r="B657" s="6"/>
      <c r="C657" s="6"/>
      <c r="D657" s="6"/>
      <c r="E657" s="6"/>
      <c r="F657" s="6"/>
      <c r="G657" s="6"/>
      <c r="M657" s="69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2">
      <c r="A658" s="6"/>
      <c r="B658" s="6"/>
      <c r="C658" s="6"/>
      <c r="D658" s="6"/>
      <c r="E658" s="6"/>
      <c r="F658" s="6"/>
      <c r="G658" s="6"/>
      <c r="M658" s="69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2">
      <c r="A659" s="6"/>
      <c r="B659" s="6"/>
      <c r="C659" s="6"/>
      <c r="D659" s="6"/>
      <c r="E659" s="6"/>
      <c r="F659" s="6"/>
      <c r="G659" s="6"/>
      <c r="M659" s="69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2">
      <c r="A660" s="6"/>
      <c r="B660" s="6"/>
      <c r="C660" s="6"/>
      <c r="D660" s="6"/>
      <c r="E660" s="6"/>
      <c r="F660" s="6"/>
      <c r="G660" s="6"/>
      <c r="M660" s="69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2">
      <c r="A661" s="6"/>
      <c r="B661" s="6"/>
      <c r="C661" s="6"/>
      <c r="D661" s="6"/>
      <c r="E661" s="6"/>
      <c r="F661" s="6"/>
      <c r="G661" s="6"/>
      <c r="M661" s="69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2">
      <c r="A662" s="6"/>
      <c r="B662" s="6"/>
      <c r="C662" s="6"/>
      <c r="D662" s="6"/>
      <c r="E662" s="6"/>
      <c r="F662" s="6"/>
      <c r="G662" s="6"/>
      <c r="M662" s="69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2">
      <c r="A663" s="6"/>
      <c r="B663" s="6"/>
      <c r="C663" s="6"/>
      <c r="D663" s="6"/>
      <c r="E663" s="6"/>
      <c r="F663" s="6"/>
      <c r="G663" s="6"/>
      <c r="M663" s="69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2">
      <c r="A664" s="6"/>
      <c r="B664" s="6"/>
      <c r="C664" s="6"/>
      <c r="D664" s="6"/>
      <c r="E664" s="6"/>
      <c r="F664" s="6"/>
      <c r="G664" s="6"/>
      <c r="M664" s="69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2">
      <c r="A665" s="6"/>
      <c r="B665" s="6"/>
      <c r="C665" s="6"/>
      <c r="D665" s="6"/>
      <c r="E665" s="6"/>
      <c r="F665" s="6"/>
      <c r="G665" s="6"/>
      <c r="M665" s="69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2">
      <c r="A666" s="6"/>
      <c r="B666" s="6"/>
      <c r="C666" s="6"/>
      <c r="D666" s="6"/>
      <c r="E666" s="6"/>
      <c r="F666" s="6"/>
      <c r="G666" s="6"/>
      <c r="M666" s="69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2">
      <c r="A667" s="6"/>
      <c r="B667" s="6"/>
      <c r="C667" s="6"/>
      <c r="D667" s="6"/>
      <c r="E667" s="6"/>
      <c r="F667" s="6"/>
      <c r="G667" s="6"/>
      <c r="M667" s="69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2">
      <c r="A668" s="6"/>
      <c r="B668" s="6"/>
      <c r="C668" s="6"/>
      <c r="D668" s="6"/>
      <c r="E668" s="6"/>
      <c r="F668" s="6"/>
      <c r="G668" s="6"/>
      <c r="M668" s="69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2">
      <c r="A669" s="6"/>
      <c r="B669" s="6"/>
      <c r="C669" s="6"/>
      <c r="D669" s="6"/>
      <c r="E669" s="6"/>
      <c r="F669" s="6"/>
      <c r="G669" s="6"/>
      <c r="M669" s="69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2">
      <c r="A670" s="6"/>
      <c r="B670" s="6"/>
      <c r="C670" s="6"/>
      <c r="D670" s="6"/>
      <c r="E670" s="6"/>
      <c r="F670" s="6"/>
      <c r="G670" s="6"/>
      <c r="M670" s="69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2">
      <c r="A671" s="6"/>
      <c r="B671" s="6"/>
      <c r="C671" s="6"/>
      <c r="D671" s="6"/>
      <c r="E671" s="6"/>
      <c r="F671" s="6"/>
      <c r="G671" s="6"/>
      <c r="M671" s="69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2">
      <c r="A672" s="6"/>
      <c r="B672" s="6"/>
      <c r="C672" s="6"/>
      <c r="D672" s="6"/>
      <c r="E672" s="6"/>
      <c r="F672" s="6"/>
      <c r="G672" s="6"/>
      <c r="M672" s="69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2">
      <c r="A673" s="6"/>
      <c r="B673" s="6"/>
      <c r="C673" s="6"/>
      <c r="D673" s="6"/>
      <c r="E673" s="6"/>
      <c r="F673" s="6"/>
      <c r="G673" s="6"/>
      <c r="M673" s="69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2">
      <c r="A674" s="6"/>
      <c r="B674" s="6"/>
      <c r="C674" s="6"/>
      <c r="D674" s="6"/>
      <c r="E674" s="6"/>
      <c r="F674" s="6"/>
      <c r="G674" s="6"/>
      <c r="M674" s="69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2">
      <c r="A675" s="6"/>
      <c r="B675" s="6"/>
      <c r="C675" s="6"/>
      <c r="D675" s="6"/>
      <c r="E675" s="6"/>
      <c r="F675" s="6"/>
      <c r="G675" s="6"/>
      <c r="M675" s="69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2">
      <c r="A676" s="6"/>
      <c r="B676" s="6"/>
      <c r="C676" s="6"/>
      <c r="D676" s="6"/>
      <c r="E676" s="6"/>
      <c r="F676" s="6"/>
      <c r="G676" s="6"/>
      <c r="M676" s="69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2">
      <c r="A677" s="6"/>
      <c r="B677" s="6"/>
      <c r="C677" s="6"/>
      <c r="D677" s="6"/>
      <c r="E677" s="6"/>
      <c r="F677" s="6"/>
      <c r="G677" s="6"/>
      <c r="M677" s="69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2">
      <c r="A678" s="6"/>
      <c r="B678" s="6"/>
      <c r="C678" s="6"/>
      <c r="D678" s="6"/>
      <c r="E678" s="6"/>
      <c r="F678" s="6"/>
      <c r="G678" s="6"/>
      <c r="M678" s="69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2">
      <c r="A679" s="6"/>
      <c r="B679" s="6"/>
      <c r="C679" s="6"/>
      <c r="D679" s="6"/>
      <c r="E679" s="6"/>
      <c r="F679" s="6"/>
      <c r="G679" s="6"/>
      <c r="M679" s="69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2">
      <c r="A680" s="6"/>
      <c r="B680" s="6"/>
      <c r="C680" s="6"/>
      <c r="D680" s="6"/>
      <c r="E680" s="6"/>
      <c r="F680" s="6"/>
      <c r="G680" s="6"/>
      <c r="M680" s="69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2">
      <c r="A681" s="6"/>
      <c r="B681" s="6"/>
      <c r="C681" s="6"/>
      <c r="D681" s="6"/>
      <c r="E681" s="6"/>
      <c r="F681" s="6"/>
      <c r="G681" s="6"/>
      <c r="M681" s="69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2">
      <c r="A682" s="6"/>
      <c r="B682" s="6"/>
      <c r="C682" s="6"/>
      <c r="D682" s="6"/>
      <c r="E682" s="6"/>
      <c r="F682" s="6"/>
      <c r="G682" s="6"/>
      <c r="M682" s="69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2">
      <c r="A683" s="6"/>
      <c r="B683" s="6"/>
      <c r="C683" s="6"/>
      <c r="D683" s="6"/>
      <c r="E683" s="6"/>
      <c r="F683" s="6"/>
      <c r="G683" s="6"/>
      <c r="M683" s="69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2">
      <c r="A684" s="6"/>
      <c r="B684" s="6"/>
      <c r="C684" s="6"/>
      <c r="D684" s="6"/>
      <c r="E684" s="6"/>
      <c r="F684" s="6"/>
      <c r="G684" s="6"/>
      <c r="M684" s="69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2">
      <c r="A685" s="6"/>
      <c r="B685" s="6"/>
      <c r="C685" s="6"/>
      <c r="D685" s="6"/>
      <c r="E685" s="6"/>
      <c r="F685" s="6"/>
      <c r="G685" s="6"/>
      <c r="M685" s="69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2">
      <c r="A686" s="6"/>
      <c r="B686" s="6"/>
      <c r="C686" s="6"/>
      <c r="D686" s="6"/>
      <c r="E686" s="6"/>
      <c r="F686" s="6"/>
      <c r="G686" s="6"/>
      <c r="M686" s="69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2">
      <c r="A687" s="6"/>
      <c r="B687" s="6"/>
      <c r="C687" s="6"/>
      <c r="D687" s="6"/>
      <c r="E687" s="6"/>
      <c r="F687" s="6"/>
      <c r="G687" s="6"/>
      <c r="M687" s="69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2">
      <c r="A688" s="6"/>
      <c r="B688" s="6"/>
      <c r="C688" s="6"/>
      <c r="D688" s="6"/>
      <c r="E688" s="6"/>
      <c r="F688" s="6"/>
      <c r="G688" s="6"/>
      <c r="M688" s="69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2">
      <c r="A689" s="6"/>
      <c r="B689" s="6"/>
      <c r="C689" s="6"/>
      <c r="D689" s="6"/>
      <c r="E689" s="6"/>
      <c r="F689" s="6"/>
      <c r="G689" s="6"/>
      <c r="M689" s="69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2">
      <c r="A690" s="6"/>
      <c r="B690" s="6"/>
      <c r="C690" s="6"/>
      <c r="D690" s="6"/>
      <c r="E690" s="6"/>
      <c r="F690" s="6"/>
      <c r="G690" s="6"/>
      <c r="M690" s="69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2">
      <c r="A691" s="6"/>
      <c r="B691" s="6"/>
      <c r="C691" s="6"/>
      <c r="D691" s="6"/>
      <c r="E691" s="6"/>
      <c r="F691" s="6"/>
      <c r="G691" s="6"/>
      <c r="M691" s="69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2">
      <c r="A692" s="6"/>
      <c r="B692" s="6"/>
      <c r="C692" s="6"/>
      <c r="D692" s="6"/>
      <c r="E692" s="6"/>
      <c r="F692" s="6"/>
      <c r="G692" s="6"/>
      <c r="M692" s="69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2">
      <c r="A693" s="6"/>
      <c r="B693" s="6"/>
      <c r="C693" s="6"/>
      <c r="D693" s="6"/>
      <c r="E693" s="6"/>
      <c r="F693" s="6"/>
      <c r="G693" s="6"/>
      <c r="M693" s="69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2">
      <c r="A694" s="6"/>
      <c r="B694" s="6"/>
      <c r="C694" s="6"/>
      <c r="D694" s="6"/>
      <c r="E694" s="6"/>
      <c r="F694" s="6"/>
      <c r="G694" s="6"/>
      <c r="M694" s="69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2">
      <c r="A695" s="6"/>
      <c r="B695" s="6"/>
      <c r="C695" s="6"/>
      <c r="D695" s="6"/>
      <c r="E695" s="6"/>
      <c r="F695" s="6"/>
      <c r="G695" s="6"/>
      <c r="M695" s="69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2">
      <c r="A696" s="6"/>
      <c r="B696" s="6"/>
      <c r="C696" s="6"/>
      <c r="D696" s="6"/>
      <c r="E696" s="6"/>
      <c r="F696" s="6"/>
      <c r="G696" s="6"/>
      <c r="M696" s="69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2">
      <c r="A697" s="6"/>
      <c r="B697" s="6"/>
      <c r="C697" s="6"/>
      <c r="D697" s="6"/>
      <c r="E697" s="6"/>
      <c r="F697" s="6"/>
      <c r="G697" s="6"/>
      <c r="M697" s="69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2">
      <c r="A698" s="6"/>
      <c r="B698" s="6"/>
      <c r="C698" s="6"/>
      <c r="D698" s="6"/>
      <c r="E698" s="6"/>
      <c r="F698" s="6"/>
      <c r="G698" s="6"/>
      <c r="M698" s="69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2">
      <c r="A699" s="6"/>
      <c r="B699" s="6"/>
      <c r="C699" s="6"/>
      <c r="D699" s="6"/>
      <c r="E699" s="6"/>
      <c r="F699" s="6"/>
      <c r="G699" s="6"/>
      <c r="M699" s="69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2">
      <c r="A700" s="6"/>
      <c r="B700" s="6"/>
      <c r="C700" s="6"/>
      <c r="D700" s="6"/>
      <c r="E700" s="6"/>
      <c r="F700" s="6"/>
      <c r="G700" s="6"/>
      <c r="M700" s="69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2">
      <c r="A701" s="6"/>
      <c r="B701" s="6"/>
      <c r="C701" s="6"/>
      <c r="D701" s="6"/>
      <c r="E701" s="6"/>
      <c r="F701" s="6"/>
      <c r="G701" s="6"/>
      <c r="M701" s="69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2">
      <c r="A702" s="6"/>
      <c r="B702" s="6"/>
      <c r="C702" s="6"/>
      <c r="D702" s="6"/>
      <c r="E702" s="6"/>
      <c r="F702" s="6"/>
      <c r="G702" s="6"/>
      <c r="M702" s="69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2">
      <c r="A703" s="6"/>
      <c r="B703" s="6"/>
      <c r="C703" s="6"/>
      <c r="D703" s="6"/>
      <c r="E703" s="6"/>
      <c r="F703" s="6"/>
      <c r="G703" s="6"/>
      <c r="M703" s="69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2">
      <c r="A704" s="6"/>
      <c r="B704" s="6"/>
      <c r="C704" s="6"/>
      <c r="D704" s="6"/>
      <c r="E704" s="6"/>
      <c r="F704" s="6"/>
      <c r="G704" s="6"/>
      <c r="M704" s="69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2">
      <c r="A705" s="6"/>
      <c r="B705" s="6"/>
      <c r="C705" s="6"/>
      <c r="D705" s="6"/>
      <c r="E705" s="6"/>
      <c r="F705" s="6"/>
      <c r="G705" s="6"/>
      <c r="M705" s="69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2">
      <c r="A706" s="6"/>
      <c r="B706" s="6"/>
      <c r="C706" s="6"/>
      <c r="D706" s="6"/>
      <c r="E706" s="6"/>
      <c r="F706" s="6"/>
      <c r="G706" s="6"/>
      <c r="M706" s="69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2">
      <c r="A707" s="6"/>
      <c r="B707" s="6"/>
      <c r="C707" s="6"/>
      <c r="D707" s="6"/>
      <c r="E707" s="6"/>
      <c r="F707" s="6"/>
      <c r="G707" s="6"/>
      <c r="M707" s="69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2">
      <c r="A708" s="6"/>
      <c r="B708" s="6"/>
      <c r="C708" s="6"/>
      <c r="D708" s="6"/>
      <c r="E708" s="6"/>
      <c r="F708" s="6"/>
      <c r="G708" s="6"/>
      <c r="M708" s="69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2">
      <c r="A709" s="6"/>
      <c r="B709" s="6"/>
      <c r="C709" s="6"/>
      <c r="D709" s="6"/>
      <c r="E709" s="6"/>
      <c r="F709" s="6"/>
      <c r="G709" s="6"/>
      <c r="M709" s="69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2">
      <c r="A710" s="6"/>
      <c r="B710" s="6"/>
      <c r="C710" s="6"/>
      <c r="D710" s="6"/>
      <c r="E710" s="6"/>
      <c r="F710" s="6"/>
      <c r="G710" s="6"/>
      <c r="M710" s="69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2">
      <c r="A711" s="6"/>
      <c r="B711" s="6"/>
      <c r="C711" s="6"/>
      <c r="D711" s="6"/>
      <c r="E711" s="6"/>
      <c r="F711" s="6"/>
      <c r="G711" s="6"/>
      <c r="M711" s="69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2">
      <c r="A712" s="6"/>
      <c r="B712" s="6"/>
      <c r="C712" s="6"/>
      <c r="D712" s="6"/>
      <c r="E712" s="6"/>
      <c r="F712" s="6"/>
      <c r="G712" s="6"/>
      <c r="M712" s="69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2">
      <c r="A713" s="6"/>
      <c r="B713" s="6"/>
      <c r="C713" s="6"/>
      <c r="D713" s="6"/>
      <c r="E713" s="6"/>
      <c r="F713" s="6"/>
      <c r="G713" s="6"/>
      <c r="M713" s="69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2">
      <c r="A714" s="6"/>
      <c r="B714" s="6"/>
      <c r="C714" s="6"/>
      <c r="D714" s="6"/>
      <c r="E714" s="6"/>
      <c r="F714" s="6"/>
      <c r="G714" s="6"/>
      <c r="M714" s="69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2">
      <c r="A715" s="6"/>
      <c r="B715" s="6"/>
      <c r="C715" s="6"/>
      <c r="D715" s="6"/>
      <c r="E715" s="6"/>
      <c r="F715" s="6"/>
      <c r="G715" s="6"/>
      <c r="M715" s="69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2">
      <c r="A716" s="6"/>
      <c r="B716" s="6"/>
      <c r="C716" s="6"/>
      <c r="D716" s="6"/>
      <c r="E716" s="6"/>
      <c r="F716" s="6"/>
      <c r="G716" s="6"/>
      <c r="M716" s="69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2">
      <c r="A717" s="6"/>
      <c r="B717" s="6"/>
      <c r="C717" s="6"/>
      <c r="D717" s="6"/>
      <c r="E717" s="6"/>
      <c r="F717" s="6"/>
      <c r="G717" s="6"/>
      <c r="M717" s="69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2">
      <c r="A718" s="6"/>
      <c r="B718" s="6"/>
      <c r="C718" s="6"/>
      <c r="D718" s="6"/>
      <c r="E718" s="6"/>
      <c r="F718" s="6"/>
      <c r="G718" s="6"/>
      <c r="M718" s="69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2">
      <c r="A719" s="6"/>
      <c r="B719" s="6"/>
      <c r="C719" s="6"/>
      <c r="D719" s="6"/>
      <c r="E719" s="6"/>
      <c r="F719" s="6"/>
      <c r="G719" s="6"/>
      <c r="M719" s="69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2">
      <c r="A720" s="6"/>
      <c r="B720" s="6"/>
      <c r="C720" s="6"/>
      <c r="D720" s="6"/>
      <c r="E720" s="6"/>
      <c r="F720" s="6"/>
      <c r="G720" s="6"/>
      <c r="M720" s="69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2">
      <c r="A721" s="6"/>
      <c r="B721" s="6"/>
      <c r="C721" s="6"/>
      <c r="D721" s="6"/>
      <c r="E721" s="6"/>
      <c r="F721" s="6"/>
      <c r="G721" s="6"/>
      <c r="M721" s="69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2">
      <c r="A722" s="6"/>
      <c r="B722" s="6"/>
      <c r="C722" s="6"/>
      <c r="D722" s="6"/>
      <c r="E722" s="6"/>
      <c r="F722" s="6"/>
      <c r="G722" s="6"/>
      <c r="M722" s="69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2">
      <c r="A723" s="6"/>
      <c r="B723" s="6"/>
      <c r="C723" s="6"/>
      <c r="D723" s="6"/>
      <c r="E723" s="6"/>
      <c r="F723" s="6"/>
      <c r="G723" s="6"/>
      <c r="M723" s="69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2">
      <c r="A724" s="6"/>
      <c r="B724" s="6"/>
      <c r="C724" s="6"/>
      <c r="D724" s="6"/>
      <c r="E724" s="6"/>
      <c r="F724" s="6"/>
      <c r="G724" s="6"/>
      <c r="M724" s="69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2">
      <c r="A725" s="6"/>
      <c r="B725" s="6"/>
      <c r="C725" s="6"/>
      <c r="D725" s="6"/>
      <c r="E725" s="6"/>
      <c r="F725" s="6"/>
      <c r="G725" s="6"/>
      <c r="M725" s="69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2">
      <c r="A726" s="6"/>
      <c r="B726" s="6"/>
      <c r="C726" s="6"/>
      <c r="D726" s="6"/>
      <c r="E726" s="6"/>
      <c r="F726" s="6"/>
      <c r="G726" s="6"/>
      <c r="M726" s="69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2">
      <c r="A727" s="6"/>
      <c r="B727" s="6"/>
      <c r="C727" s="6"/>
      <c r="D727" s="6"/>
      <c r="E727" s="6"/>
      <c r="F727" s="6"/>
      <c r="G727" s="6"/>
      <c r="M727" s="69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2">
      <c r="A728" s="6"/>
      <c r="B728" s="6"/>
      <c r="C728" s="6"/>
      <c r="D728" s="6"/>
      <c r="E728" s="6"/>
      <c r="F728" s="6"/>
      <c r="G728" s="6"/>
      <c r="M728" s="69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2">
      <c r="A729" s="6"/>
      <c r="B729" s="6"/>
      <c r="C729" s="6"/>
      <c r="D729" s="6"/>
      <c r="E729" s="6"/>
      <c r="F729" s="6"/>
      <c r="G729" s="6"/>
      <c r="M729" s="69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2">
      <c r="A730" s="6"/>
      <c r="B730" s="6"/>
      <c r="C730" s="6"/>
      <c r="D730" s="6"/>
      <c r="E730" s="6"/>
      <c r="F730" s="6"/>
      <c r="G730" s="6"/>
      <c r="M730" s="69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2">
      <c r="A731" s="6"/>
      <c r="B731" s="6"/>
      <c r="C731" s="6"/>
      <c r="D731" s="6"/>
      <c r="E731" s="6"/>
      <c r="F731" s="6"/>
      <c r="G731" s="6"/>
      <c r="M731" s="69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2">
      <c r="A732" s="6"/>
      <c r="B732" s="6"/>
      <c r="C732" s="6"/>
      <c r="D732" s="6"/>
      <c r="E732" s="6"/>
      <c r="F732" s="6"/>
      <c r="G732" s="6"/>
      <c r="M732" s="69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2">
      <c r="A733" s="6"/>
      <c r="B733" s="6"/>
      <c r="C733" s="6"/>
      <c r="D733" s="6"/>
      <c r="E733" s="6"/>
      <c r="F733" s="6"/>
      <c r="G733" s="6"/>
      <c r="M733" s="69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2">
      <c r="A734" s="6"/>
      <c r="B734" s="6"/>
      <c r="C734" s="6"/>
      <c r="D734" s="6"/>
      <c r="E734" s="6"/>
      <c r="F734" s="6"/>
      <c r="G734" s="6"/>
      <c r="M734" s="69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2">
      <c r="A735" s="6"/>
      <c r="B735" s="6"/>
      <c r="C735" s="6"/>
      <c r="D735" s="6"/>
      <c r="E735" s="6"/>
      <c r="F735" s="6"/>
      <c r="G735" s="6"/>
      <c r="M735" s="69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2">
      <c r="A736" s="6"/>
      <c r="B736" s="6"/>
      <c r="C736" s="6"/>
      <c r="D736" s="6"/>
      <c r="E736" s="6"/>
      <c r="F736" s="6"/>
      <c r="G736" s="6"/>
      <c r="M736" s="69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2">
      <c r="A737" s="6"/>
      <c r="B737" s="6"/>
      <c r="C737" s="6"/>
      <c r="D737" s="6"/>
      <c r="E737" s="6"/>
      <c r="F737" s="6"/>
      <c r="G737" s="6"/>
      <c r="M737" s="69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2">
      <c r="A738" s="6"/>
      <c r="B738" s="6"/>
      <c r="C738" s="6"/>
      <c r="D738" s="6"/>
      <c r="E738" s="6"/>
      <c r="F738" s="6"/>
      <c r="G738" s="6"/>
      <c r="M738" s="69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2">
      <c r="A739" s="6"/>
      <c r="B739" s="6"/>
      <c r="C739" s="6"/>
      <c r="D739" s="6"/>
      <c r="E739" s="6"/>
      <c r="F739" s="6"/>
      <c r="G739" s="6"/>
      <c r="M739" s="69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2">
      <c r="A740" s="6"/>
      <c r="B740" s="6"/>
      <c r="C740" s="6"/>
      <c r="D740" s="6"/>
      <c r="E740" s="6"/>
      <c r="F740" s="6"/>
      <c r="G740" s="6"/>
      <c r="M740" s="69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2">
      <c r="A741" s="6"/>
      <c r="B741" s="6"/>
      <c r="C741" s="6"/>
      <c r="D741" s="6"/>
      <c r="E741" s="6"/>
      <c r="F741" s="6"/>
      <c r="G741" s="6"/>
      <c r="M741" s="69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2">
      <c r="A742" s="6"/>
      <c r="B742" s="6"/>
      <c r="C742" s="6"/>
      <c r="D742" s="6"/>
      <c r="E742" s="6"/>
      <c r="F742" s="6"/>
      <c r="G742" s="6"/>
      <c r="M742" s="69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2">
      <c r="A743" s="6"/>
      <c r="B743" s="6"/>
      <c r="C743" s="6"/>
      <c r="D743" s="6"/>
      <c r="E743" s="6"/>
      <c r="F743" s="6"/>
      <c r="G743" s="6"/>
      <c r="M743" s="69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2">
      <c r="A744" s="6"/>
      <c r="B744" s="6"/>
      <c r="C744" s="6"/>
      <c r="D744" s="6"/>
      <c r="E744" s="6"/>
      <c r="F744" s="6"/>
      <c r="G744" s="6"/>
      <c r="M744" s="69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2">
      <c r="A745" s="6"/>
      <c r="B745" s="6"/>
      <c r="C745" s="6"/>
      <c r="D745" s="6"/>
      <c r="E745" s="6"/>
      <c r="F745" s="6"/>
      <c r="G745" s="6"/>
      <c r="M745" s="69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2">
      <c r="A746" s="6"/>
      <c r="B746" s="6"/>
      <c r="C746" s="6"/>
      <c r="D746" s="6"/>
      <c r="E746" s="6"/>
      <c r="F746" s="6"/>
      <c r="G746" s="6"/>
      <c r="M746" s="69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2">
      <c r="A747" s="6"/>
      <c r="B747" s="6"/>
      <c r="C747" s="6"/>
      <c r="D747" s="6"/>
      <c r="E747" s="6"/>
      <c r="F747" s="6"/>
      <c r="G747" s="6"/>
      <c r="M747" s="69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2">
      <c r="A748" s="6"/>
      <c r="B748" s="6"/>
      <c r="C748" s="6"/>
      <c r="D748" s="6"/>
      <c r="E748" s="6"/>
      <c r="F748" s="6"/>
      <c r="G748" s="6"/>
      <c r="M748" s="69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2">
      <c r="A749" s="6"/>
      <c r="B749" s="6"/>
      <c r="C749" s="6"/>
      <c r="D749" s="6"/>
      <c r="E749" s="6"/>
      <c r="F749" s="6"/>
      <c r="G749" s="6"/>
      <c r="M749" s="69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2">
      <c r="A750" s="6"/>
      <c r="B750" s="6"/>
      <c r="C750" s="6"/>
      <c r="D750" s="6"/>
      <c r="E750" s="6"/>
      <c r="F750" s="6"/>
      <c r="G750" s="6"/>
      <c r="M750" s="69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2">
      <c r="A751" s="6"/>
      <c r="B751" s="6"/>
      <c r="C751" s="6"/>
      <c r="D751" s="6"/>
      <c r="E751" s="6"/>
      <c r="F751" s="6"/>
      <c r="G751" s="6"/>
      <c r="M751" s="69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2">
      <c r="A752" s="6"/>
      <c r="B752" s="6"/>
      <c r="C752" s="6"/>
      <c r="D752" s="6"/>
      <c r="E752" s="6"/>
      <c r="F752" s="6"/>
      <c r="G752" s="6"/>
      <c r="M752" s="69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2">
      <c r="A753" s="6"/>
      <c r="B753" s="6"/>
      <c r="C753" s="6"/>
      <c r="D753" s="6"/>
      <c r="E753" s="6"/>
      <c r="F753" s="6"/>
      <c r="G753" s="6"/>
      <c r="M753" s="69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2">
      <c r="A754" s="6"/>
      <c r="B754" s="6"/>
      <c r="C754" s="6"/>
      <c r="D754" s="6"/>
      <c r="E754" s="6"/>
      <c r="F754" s="6"/>
      <c r="G754" s="6"/>
      <c r="M754" s="69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2">
      <c r="A755" s="6"/>
      <c r="B755" s="6"/>
      <c r="C755" s="6"/>
      <c r="D755" s="6"/>
      <c r="E755" s="6"/>
      <c r="F755" s="6"/>
      <c r="G755" s="6"/>
      <c r="M755" s="69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2">
      <c r="A756" s="6"/>
      <c r="B756" s="6"/>
      <c r="C756" s="6"/>
      <c r="D756" s="6"/>
      <c r="E756" s="6"/>
      <c r="F756" s="6"/>
      <c r="G756" s="6"/>
      <c r="M756" s="69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2">
      <c r="A757" s="6"/>
      <c r="B757" s="6"/>
      <c r="C757" s="6"/>
      <c r="D757" s="6"/>
      <c r="E757" s="6"/>
      <c r="F757" s="6"/>
      <c r="G757" s="6"/>
      <c r="M757" s="69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2">
      <c r="A758" s="6"/>
      <c r="B758" s="6"/>
      <c r="C758" s="6"/>
      <c r="D758" s="6"/>
      <c r="E758" s="6"/>
      <c r="F758" s="6"/>
      <c r="G758" s="6"/>
      <c r="M758" s="69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2">
      <c r="A759" s="6"/>
      <c r="B759" s="6"/>
      <c r="C759" s="6"/>
      <c r="D759" s="6"/>
      <c r="E759" s="6"/>
      <c r="F759" s="6"/>
      <c r="G759" s="6"/>
      <c r="M759" s="69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2">
      <c r="A760" s="6"/>
      <c r="B760" s="6"/>
      <c r="C760" s="6"/>
      <c r="D760" s="6"/>
      <c r="E760" s="6"/>
      <c r="F760" s="6"/>
      <c r="G760" s="6"/>
      <c r="M760" s="69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2">
      <c r="A761" s="6"/>
      <c r="B761" s="6"/>
      <c r="C761" s="6"/>
      <c r="D761" s="6"/>
      <c r="E761" s="6"/>
      <c r="F761" s="6"/>
      <c r="G761" s="6"/>
      <c r="M761" s="69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2">
      <c r="A762" s="6"/>
      <c r="B762" s="6"/>
      <c r="C762" s="6"/>
      <c r="D762" s="6"/>
      <c r="E762" s="6"/>
      <c r="F762" s="6"/>
      <c r="G762" s="6"/>
      <c r="M762" s="69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2">
      <c r="A763" s="6"/>
      <c r="B763" s="6"/>
      <c r="C763" s="6"/>
      <c r="D763" s="6"/>
      <c r="E763" s="6"/>
      <c r="F763" s="6"/>
      <c r="G763" s="6"/>
      <c r="M763" s="69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2">
      <c r="A764" s="6"/>
      <c r="B764" s="6"/>
      <c r="C764" s="6"/>
      <c r="D764" s="6"/>
      <c r="E764" s="6"/>
      <c r="F764" s="6"/>
      <c r="G764" s="6"/>
      <c r="M764" s="69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2">
      <c r="A765" s="6"/>
      <c r="B765" s="6"/>
      <c r="C765" s="6"/>
      <c r="D765" s="6"/>
      <c r="E765" s="6"/>
      <c r="F765" s="6"/>
      <c r="G765" s="6"/>
      <c r="M765" s="69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2">
      <c r="A766" s="6"/>
      <c r="B766" s="6"/>
      <c r="C766" s="6"/>
      <c r="D766" s="6"/>
      <c r="E766" s="6"/>
      <c r="F766" s="6"/>
      <c r="G766" s="6"/>
      <c r="M766" s="69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2">
      <c r="A767" s="6"/>
      <c r="B767" s="6"/>
      <c r="C767" s="6"/>
      <c r="D767" s="6"/>
      <c r="E767" s="6"/>
      <c r="F767" s="6"/>
      <c r="G767" s="6"/>
      <c r="M767" s="69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2">
      <c r="A768" s="6"/>
      <c r="B768" s="6"/>
      <c r="C768" s="6"/>
      <c r="D768" s="6"/>
      <c r="E768" s="6"/>
      <c r="F768" s="6"/>
      <c r="G768" s="6"/>
      <c r="M768" s="69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2">
      <c r="A769" s="6"/>
      <c r="B769" s="6"/>
      <c r="C769" s="6"/>
      <c r="D769" s="6"/>
      <c r="E769" s="6"/>
      <c r="F769" s="6"/>
      <c r="G769" s="6"/>
      <c r="M769" s="69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2">
      <c r="A770" s="6"/>
      <c r="B770" s="6"/>
      <c r="C770" s="6"/>
      <c r="D770" s="6"/>
      <c r="E770" s="6"/>
      <c r="F770" s="6"/>
      <c r="G770" s="6"/>
      <c r="M770" s="69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2">
      <c r="A771" s="6"/>
      <c r="B771" s="6"/>
      <c r="C771" s="6"/>
      <c r="D771" s="6"/>
      <c r="E771" s="6"/>
      <c r="F771" s="6"/>
      <c r="G771" s="6"/>
      <c r="M771" s="69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2">
      <c r="A772" s="6"/>
      <c r="B772" s="6"/>
      <c r="C772" s="6"/>
      <c r="D772" s="6"/>
      <c r="E772" s="6"/>
      <c r="F772" s="6"/>
      <c r="G772" s="6"/>
      <c r="M772" s="69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2">
      <c r="A773" s="6"/>
      <c r="B773" s="6"/>
      <c r="C773" s="6"/>
      <c r="D773" s="6"/>
      <c r="E773" s="6"/>
      <c r="F773" s="6"/>
      <c r="G773" s="6"/>
      <c r="M773" s="69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2">
      <c r="A774" s="6"/>
      <c r="B774" s="6"/>
      <c r="C774" s="6"/>
      <c r="D774" s="6"/>
      <c r="E774" s="6"/>
      <c r="F774" s="6"/>
      <c r="G774" s="6"/>
      <c r="M774" s="69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2">
      <c r="A775" s="6"/>
      <c r="B775" s="6"/>
      <c r="C775" s="6"/>
      <c r="D775" s="6"/>
      <c r="E775" s="6"/>
      <c r="F775" s="6"/>
      <c r="G775" s="6"/>
      <c r="M775" s="69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2">
      <c r="A776" s="6"/>
      <c r="B776" s="6"/>
      <c r="C776" s="6"/>
      <c r="D776" s="6"/>
      <c r="E776" s="6"/>
      <c r="F776" s="6"/>
      <c r="G776" s="6"/>
      <c r="M776" s="69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2">
      <c r="A777" s="6"/>
      <c r="B777" s="6"/>
      <c r="C777" s="6"/>
      <c r="D777" s="6"/>
      <c r="E777" s="6"/>
      <c r="F777" s="6"/>
      <c r="G777" s="6"/>
      <c r="M777" s="69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2">
      <c r="A778" s="6"/>
      <c r="B778" s="6"/>
      <c r="C778" s="6"/>
      <c r="D778" s="6"/>
      <c r="E778" s="6"/>
      <c r="F778" s="6"/>
      <c r="G778" s="6"/>
      <c r="M778" s="69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2">
      <c r="A779" s="6"/>
      <c r="B779" s="6"/>
      <c r="C779" s="6"/>
      <c r="D779" s="6"/>
      <c r="E779" s="6"/>
      <c r="F779" s="6"/>
      <c r="G779" s="6"/>
      <c r="M779" s="69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2">
      <c r="A780" s="6"/>
      <c r="B780" s="6"/>
      <c r="C780" s="6"/>
      <c r="D780" s="6"/>
      <c r="E780" s="6"/>
      <c r="F780" s="6"/>
      <c r="G780" s="6"/>
      <c r="M780" s="69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2">
      <c r="A781" s="6"/>
      <c r="B781" s="6"/>
      <c r="C781" s="6"/>
      <c r="D781" s="6"/>
      <c r="E781" s="6"/>
      <c r="F781" s="6"/>
      <c r="G781" s="6"/>
      <c r="M781" s="69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2">
      <c r="A782" s="6"/>
      <c r="B782" s="6"/>
      <c r="C782" s="6"/>
      <c r="D782" s="6"/>
      <c r="E782" s="6"/>
      <c r="F782" s="6"/>
      <c r="G782" s="6"/>
      <c r="M782" s="69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2">
      <c r="A783" s="6"/>
      <c r="B783" s="6"/>
      <c r="C783" s="6"/>
      <c r="D783" s="6"/>
      <c r="E783" s="6"/>
      <c r="F783" s="6"/>
      <c r="G783" s="6"/>
      <c r="M783" s="69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2">
      <c r="A784" s="6"/>
      <c r="B784" s="6"/>
      <c r="C784" s="6"/>
      <c r="D784" s="6"/>
      <c r="E784" s="6"/>
      <c r="F784" s="6"/>
      <c r="G784" s="6"/>
      <c r="M784" s="69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2">
      <c r="A785" s="6"/>
      <c r="B785" s="6"/>
      <c r="C785" s="6"/>
      <c r="D785" s="6"/>
      <c r="E785" s="6"/>
      <c r="F785" s="6"/>
      <c r="G785" s="6"/>
      <c r="M785" s="69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2">
      <c r="A786" s="6"/>
      <c r="B786" s="6"/>
      <c r="C786" s="6"/>
      <c r="D786" s="6"/>
      <c r="E786" s="6"/>
      <c r="F786" s="6"/>
      <c r="G786" s="6"/>
      <c r="M786" s="69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2">
      <c r="A787" s="6"/>
      <c r="B787" s="6"/>
      <c r="C787" s="6"/>
      <c r="D787" s="6"/>
      <c r="E787" s="6"/>
      <c r="F787" s="6"/>
      <c r="G787" s="6"/>
      <c r="M787" s="69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2">
      <c r="A788" s="6"/>
      <c r="B788" s="6"/>
      <c r="C788" s="6"/>
      <c r="D788" s="6"/>
      <c r="E788" s="6"/>
      <c r="F788" s="6"/>
      <c r="G788" s="6"/>
      <c r="M788" s="69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2">
      <c r="A789" s="6"/>
      <c r="B789" s="6"/>
      <c r="C789" s="6"/>
      <c r="D789" s="6"/>
      <c r="E789" s="6"/>
      <c r="F789" s="6"/>
      <c r="G789" s="6"/>
      <c r="M789" s="69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2">
      <c r="A790" s="6"/>
      <c r="B790" s="6"/>
      <c r="C790" s="6"/>
      <c r="D790" s="6"/>
      <c r="E790" s="6"/>
      <c r="F790" s="6"/>
      <c r="G790" s="6"/>
      <c r="M790" s="69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2">
      <c r="A791" s="6"/>
      <c r="B791" s="6"/>
      <c r="C791" s="6"/>
      <c r="D791" s="6"/>
      <c r="E791" s="6"/>
      <c r="F791" s="6"/>
      <c r="G791" s="6"/>
      <c r="M791" s="69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2">
      <c r="A792" s="6"/>
      <c r="B792" s="6"/>
      <c r="C792" s="6"/>
      <c r="D792" s="6"/>
      <c r="E792" s="6"/>
      <c r="F792" s="6"/>
      <c r="G792" s="6"/>
      <c r="M792" s="69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2">
      <c r="A793" s="6"/>
      <c r="B793" s="6"/>
      <c r="C793" s="6"/>
      <c r="D793" s="6"/>
      <c r="E793" s="6"/>
      <c r="F793" s="6"/>
      <c r="G793" s="6"/>
      <c r="M793" s="69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2">
      <c r="A794" s="6"/>
      <c r="B794" s="6"/>
      <c r="C794" s="6"/>
      <c r="D794" s="6"/>
      <c r="E794" s="6"/>
      <c r="F794" s="6"/>
      <c r="G794" s="6"/>
      <c r="M794" s="69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2">
      <c r="A795" s="6"/>
      <c r="B795" s="6"/>
      <c r="C795" s="6"/>
      <c r="D795" s="6"/>
      <c r="E795" s="6"/>
      <c r="F795" s="6"/>
      <c r="G795" s="6"/>
      <c r="M795" s="69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2">
      <c r="A796" s="6"/>
      <c r="B796" s="6"/>
      <c r="C796" s="6"/>
      <c r="D796" s="6"/>
      <c r="E796" s="6"/>
      <c r="F796" s="6"/>
      <c r="G796" s="6"/>
      <c r="M796" s="69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2">
      <c r="A797" s="6"/>
      <c r="B797" s="6"/>
      <c r="C797" s="6"/>
      <c r="D797" s="6"/>
      <c r="E797" s="6"/>
      <c r="F797" s="6"/>
      <c r="G797" s="6"/>
      <c r="M797" s="69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2">
      <c r="A798" s="6"/>
      <c r="B798" s="6"/>
      <c r="C798" s="6"/>
      <c r="D798" s="6"/>
      <c r="E798" s="6"/>
      <c r="F798" s="6"/>
      <c r="G798" s="6"/>
      <c r="M798" s="69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2">
      <c r="A799" s="6"/>
      <c r="B799" s="6"/>
      <c r="C799" s="6"/>
      <c r="D799" s="6"/>
      <c r="E799" s="6"/>
      <c r="F799" s="6"/>
      <c r="G799" s="6"/>
      <c r="M799" s="69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2">
      <c r="A800" s="6"/>
      <c r="B800" s="6"/>
      <c r="C800" s="6"/>
      <c r="D800" s="6"/>
      <c r="E800" s="6"/>
      <c r="F800" s="6"/>
      <c r="G800" s="6"/>
      <c r="M800" s="69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2">
      <c r="A801" s="6"/>
      <c r="B801" s="6"/>
      <c r="C801" s="6"/>
      <c r="D801" s="6"/>
      <c r="E801" s="6"/>
      <c r="F801" s="6"/>
      <c r="G801" s="6"/>
      <c r="M801" s="69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2">
      <c r="A802" s="6"/>
      <c r="B802" s="6"/>
      <c r="C802" s="6"/>
      <c r="D802" s="6"/>
      <c r="E802" s="6"/>
      <c r="F802" s="6"/>
      <c r="G802" s="6"/>
      <c r="M802" s="69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2">
      <c r="A803" s="6"/>
      <c r="B803" s="6"/>
      <c r="C803" s="6"/>
      <c r="D803" s="6"/>
      <c r="E803" s="6"/>
      <c r="F803" s="6"/>
      <c r="G803" s="6"/>
      <c r="M803" s="69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2">
      <c r="A804" s="6"/>
      <c r="B804" s="6"/>
      <c r="C804" s="6"/>
      <c r="D804" s="6"/>
      <c r="E804" s="6"/>
      <c r="F804" s="6"/>
      <c r="G804" s="6"/>
      <c r="M804" s="69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2">
      <c r="A805" s="6"/>
      <c r="B805" s="6"/>
      <c r="C805" s="6"/>
      <c r="D805" s="6"/>
      <c r="E805" s="6"/>
      <c r="F805" s="6"/>
      <c r="G805" s="6"/>
      <c r="M805" s="69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2">
      <c r="A806" s="6"/>
      <c r="B806" s="6"/>
      <c r="C806" s="6"/>
      <c r="D806" s="6"/>
      <c r="E806" s="6"/>
      <c r="F806" s="6"/>
      <c r="G806" s="6"/>
      <c r="M806" s="69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2">
      <c r="A807" s="6"/>
      <c r="B807" s="6"/>
      <c r="C807" s="6"/>
      <c r="D807" s="6"/>
      <c r="E807" s="6"/>
      <c r="F807" s="6"/>
      <c r="G807" s="6"/>
      <c r="M807" s="69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2">
      <c r="A808" s="6"/>
      <c r="B808" s="6"/>
      <c r="C808" s="6"/>
      <c r="D808" s="6"/>
      <c r="E808" s="6"/>
      <c r="F808" s="6"/>
      <c r="G808" s="6"/>
      <c r="M808" s="69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2">
      <c r="A809" s="6"/>
      <c r="B809" s="6"/>
      <c r="C809" s="6"/>
      <c r="D809" s="6"/>
      <c r="E809" s="6"/>
      <c r="F809" s="6"/>
      <c r="G809" s="6"/>
      <c r="M809" s="69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2">
      <c r="A810" s="6"/>
      <c r="B810" s="6"/>
      <c r="C810" s="6"/>
      <c r="D810" s="6"/>
      <c r="E810" s="6"/>
      <c r="F810" s="6"/>
      <c r="G810" s="6"/>
      <c r="M810" s="69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2">
      <c r="A811" s="6"/>
      <c r="B811" s="6"/>
      <c r="C811" s="6"/>
      <c r="D811" s="6"/>
      <c r="E811" s="6"/>
      <c r="F811" s="6"/>
      <c r="G811" s="6"/>
      <c r="M811" s="69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2">
      <c r="A812" s="6"/>
      <c r="B812" s="6"/>
      <c r="C812" s="6"/>
      <c r="D812" s="6"/>
      <c r="E812" s="6"/>
      <c r="F812" s="6"/>
      <c r="G812" s="6"/>
      <c r="M812" s="69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2">
      <c r="A813" s="6"/>
      <c r="B813" s="6"/>
      <c r="C813" s="6"/>
      <c r="D813" s="6"/>
      <c r="E813" s="6"/>
      <c r="F813" s="6"/>
      <c r="G813" s="6"/>
      <c r="M813" s="69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2">
      <c r="A814" s="6"/>
      <c r="B814" s="6"/>
      <c r="C814" s="6"/>
      <c r="D814" s="6"/>
      <c r="E814" s="6"/>
      <c r="F814" s="6"/>
      <c r="G814" s="6"/>
      <c r="M814" s="69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2">
      <c r="A815" s="6"/>
      <c r="B815" s="6"/>
      <c r="C815" s="6"/>
      <c r="D815" s="6"/>
      <c r="E815" s="6"/>
      <c r="F815" s="6"/>
      <c r="G815" s="6"/>
      <c r="M815" s="69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2">
      <c r="A816" s="6"/>
      <c r="B816" s="6"/>
      <c r="C816" s="6"/>
      <c r="D816" s="6"/>
      <c r="E816" s="6"/>
      <c r="F816" s="6"/>
      <c r="G816" s="6"/>
      <c r="M816" s="69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2">
      <c r="A817" s="6"/>
      <c r="B817" s="6"/>
      <c r="C817" s="6"/>
      <c r="D817" s="6"/>
      <c r="E817" s="6"/>
      <c r="F817" s="6"/>
      <c r="G817" s="6"/>
      <c r="M817" s="69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2">
      <c r="A818" s="6"/>
      <c r="B818" s="6"/>
      <c r="C818" s="6"/>
      <c r="D818" s="6"/>
      <c r="E818" s="6"/>
      <c r="F818" s="6"/>
      <c r="G818" s="6"/>
      <c r="M818" s="69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2">
      <c r="A819" s="6"/>
      <c r="B819" s="6"/>
      <c r="C819" s="6"/>
      <c r="D819" s="6"/>
      <c r="E819" s="6"/>
      <c r="F819" s="6"/>
      <c r="G819" s="6"/>
      <c r="M819" s="69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2">
      <c r="A820" s="6"/>
      <c r="B820" s="6"/>
      <c r="C820" s="6"/>
      <c r="D820" s="6"/>
      <c r="E820" s="6"/>
      <c r="F820" s="6"/>
      <c r="G820" s="6"/>
      <c r="M820" s="69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2">
      <c r="A821" s="6"/>
      <c r="B821" s="6"/>
      <c r="C821" s="6"/>
      <c r="D821" s="6"/>
      <c r="E821" s="6"/>
      <c r="F821" s="6"/>
      <c r="G821" s="6"/>
      <c r="M821" s="69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2">
      <c r="A822" s="6"/>
      <c r="B822" s="6"/>
      <c r="C822" s="6"/>
      <c r="D822" s="6"/>
      <c r="E822" s="6"/>
      <c r="F822" s="6"/>
      <c r="G822" s="6"/>
      <c r="M822" s="69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2">
      <c r="A823" s="6"/>
      <c r="B823" s="6"/>
      <c r="C823" s="6"/>
      <c r="D823" s="6"/>
      <c r="E823" s="6"/>
      <c r="F823" s="6"/>
      <c r="G823" s="6"/>
      <c r="M823" s="69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2">
      <c r="A824" s="6"/>
      <c r="B824" s="6"/>
      <c r="C824" s="6"/>
      <c r="D824" s="6"/>
      <c r="E824" s="6"/>
      <c r="F824" s="6"/>
      <c r="G824" s="6"/>
      <c r="M824" s="69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2">
      <c r="A825" s="6"/>
      <c r="B825" s="6"/>
      <c r="C825" s="6"/>
      <c r="D825" s="6"/>
      <c r="E825" s="6"/>
      <c r="F825" s="6"/>
      <c r="G825" s="6"/>
      <c r="M825" s="69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2">
      <c r="A826" s="6"/>
      <c r="B826" s="6"/>
      <c r="C826" s="6"/>
      <c r="D826" s="6"/>
      <c r="E826" s="6"/>
      <c r="F826" s="6"/>
      <c r="G826" s="6"/>
      <c r="M826" s="69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2">
      <c r="A827" s="6"/>
      <c r="B827" s="6"/>
      <c r="C827" s="6"/>
      <c r="D827" s="6"/>
      <c r="E827" s="6"/>
      <c r="F827" s="6"/>
      <c r="G827" s="6"/>
      <c r="M827" s="69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2">
      <c r="A828" s="6"/>
      <c r="B828" s="6"/>
      <c r="C828" s="6"/>
      <c r="D828" s="6"/>
      <c r="E828" s="6"/>
      <c r="F828" s="6"/>
      <c r="G828" s="6"/>
      <c r="M828" s="69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2">
      <c r="A829" s="6"/>
      <c r="B829" s="6"/>
      <c r="C829" s="6"/>
      <c r="D829" s="6"/>
      <c r="E829" s="6"/>
      <c r="F829" s="6"/>
      <c r="G829" s="6"/>
      <c r="M829" s="69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2">
      <c r="A830" s="6"/>
      <c r="B830" s="6"/>
      <c r="C830" s="6"/>
      <c r="D830" s="6"/>
      <c r="E830" s="6"/>
      <c r="F830" s="6"/>
      <c r="G830" s="6"/>
      <c r="M830" s="69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2">
      <c r="A831" s="6"/>
      <c r="B831" s="6"/>
      <c r="C831" s="6"/>
      <c r="D831" s="6"/>
      <c r="E831" s="6"/>
      <c r="F831" s="6"/>
      <c r="G831" s="6"/>
      <c r="M831" s="69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2">
      <c r="A832" s="6"/>
      <c r="B832" s="6"/>
      <c r="C832" s="6"/>
      <c r="D832" s="6"/>
      <c r="E832" s="6"/>
      <c r="F832" s="6"/>
      <c r="G832" s="6"/>
      <c r="M832" s="69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2">
      <c r="A833" s="6"/>
      <c r="B833" s="6"/>
      <c r="C833" s="6"/>
      <c r="D833" s="6"/>
      <c r="E833" s="6"/>
      <c r="F833" s="6"/>
      <c r="G833" s="6"/>
      <c r="M833" s="69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2">
      <c r="A834" s="6"/>
      <c r="B834" s="6"/>
      <c r="C834" s="6"/>
      <c r="D834" s="6"/>
      <c r="E834" s="6"/>
      <c r="F834" s="6"/>
      <c r="G834" s="6"/>
      <c r="M834" s="69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2">
      <c r="A835" s="6"/>
      <c r="B835" s="6"/>
      <c r="C835" s="6"/>
      <c r="D835" s="6"/>
      <c r="E835" s="6"/>
      <c r="F835" s="6"/>
      <c r="G835" s="6"/>
      <c r="M835" s="69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2">
      <c r="A836" s="6"/>
      <c r="B836" s="6"/>
      <c r="C836" s="6"/>
      <c r="D836" s="6"/>
      <c r="E836" s="6"/>
      <c r="F836" s="6"/>
      <c r="G836" s="6"/>
      <c r="M836" s="69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2">
      <c r="A837" s="6"/>
      <c r="B837" s="6"/>
      <c r="C837" s="6"/>
      <c r="D837" s="6"/>
      <c r="E837" s="6"/>
      <c r="F837" s="6"/>
      <c r="G837" s="6"/>
      <c r="M837" s="69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2">
      <c r="A838" s="6"/>
      <c r="B838" s="6"/>
      <c r="C838" s="6"/>
      <c r="D838" s="6"/>
      <c r="E838" s="6"/>
      <c r="F838" s="6"/>
      <c r="G838" s="6"/>
      <c r="M838" s="69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2">
      <c r="A839" s="6"/>
      <c r="B839" s="6"/>
      <c r="C839" s="6"/>
      <c r="D839" s="6"/>
      <c r="E839" s="6"/>
      <c r="F839" s="6"/>
      <c r="G839" s="6"/>
      <c r="M839" s="69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2">
      <c r="A840" s="6"/>
      <c r="B840" s="6"/>
      <c r="C840" s="6"/>
      <c r="D840" s="6"/>
      <c r="E840" s="6"/>
      <c r="F840" s="6"/>
      <c r="G840" s="6"/>
      <c r="M840" s="69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2">
      <c r="A841" s="6"/>
      <c r="B841" s="6"/>
      <c r="C841" s="6"/>
      <c r="D841" s="6"/>
      <c r="E841" s="6"/>
      <c r="F841" s="6"/>
      <c r="G841" s="6"/>
      <c r="M841" s="69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2">
      <c r="A842" s="6"/>
      <c r="B842" s="6"/>
      <c r="C842" s="6"/>
      <c r="D842" s="6"/>
      <c r="E842" s="6"/>
      <c r="F842" s="6"/>
      <c r="G842" s="6"/>
      <c r="M842" s="69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2">
      <c r="A843" s="6"/>
      <c r="B843" s="6"/>
      <c r="C843" s="6"/>
      <c r="D843" s="6"/>
      <c r="E843" s="6"/>
      <c r="F843" s="6"/>
      <c r="G843" s="6"/>
      <c r="M843" s="69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2">
      <c r="A844" s="6"/>
      <c r="B844" s="6"/>
      <c r="C844" s="6"/>
      <c r="D844" s="6"/>
      <c r="E844" s="6"/>
      <c r="F844" s="6"/>
      <c r="G844" s="6"/>
      <c r="M844" s="69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2">
      <c r="A845" s="6"/>
      <c r="B845" s="6"/>
      <c r="C845" s="6"/>
      <c r="D845" s="6"/>
      <c r="E845" s="6"/>
      <c r="F845" s="6"/>
      <c r="G845" s="6"/>
      <c r="M845" s="69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2">
      <c r="A846" s="6"/>
      <c r="B846" s="6"/>
      <c r="C846" s="6"/>
      <c r="D846" s="6"/>
      <c r="E846" s="6"/>
      <c r="F846" s="6"/>
      <c r="G846" s="6"/>
      <c r="M846" s="69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2">
      <c r="A847" s="6"/>
      <c r="B847" s="6"/>
      <c r="C847" s="6"/>
      <c r="D847" s="6"/>
      <c r="E847" s="6"/>
      <c r="F847" s="6"/>
      <c r="G847" s="6"/>
      <c r="M847" s="69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2">
      <c r="A848" s="6"/>
      <c r="B848" s="6"/>
      <c r="C848" s="6"/>
      <c r="D848" s="6"/>
      <c r="E848" s="6"/>
      <c r="F848" s="6"/>
      <c r="G848" s="6"/>
      <c r="M848" s="69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2">
      <c r="A849" s="6"/>
      <c r="B849" s="6"/>
      <c r="C849" s="6"/>
      <c r="D849" s="6"/>
      <c r="E849" s="6"/>
      <c r="F849" s="6"/>
      <c r="G849" s="6"/>
      <c r="M849" s="69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2">
      <c r="A850" s="6"/>
      <c r="B850" s="6"/>
      <c r="C850" s="6"/>
      <c r="D850" s="6"/>
      <c r="E850" s="6"/>
      <c r="F850" s="6"/>
      <c r="G850" s="6"/>
      <c r="M850" s="69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2">
      <c r="A851" s="6"/>
      <c r="B851" s="6"/>
      <c r="C851" s="6"/>
      <c r="D851" s="6"/>
      <c r="E851" s="6"/>
      <c r="F851" s="6"/>
      <c r="G851" s="6"/>
      <c r="M851" s="69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2">
      <c r="A852" s="6"/>
      <c r="B852" s="6"/>
      <c r="C852" s="6"/>
      <c r="D852" s="6"/>
      <c r="E852" s="6"/>
      <c r="F852" s="6"/>
      <c r="G852" s="6"/>
      <c r="M852" s="69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2">
      <c r="A853" s="6"/>
      <c r="B853" s="6"/>
      <c r="C853" s="6"/>
      <c r="D853" s="6"/>
      <c r="E853" s="6"/>
      <c r="F853" s="6"/>
      <c r="G853" s="6"/>
      <c r="M853" s="69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2">
      <c r="A854" s="6"/>
      <c r="B854" s="6"/>
      <c r="C854" s="6"/>
      <c r="D854" s="6"/>
      <c r="E854" s="6"/>
      <c r="F854" s="6"/>
      <c r="G854" s="6"/>
      <c r="M854" s="69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2">
      <c r="A855" s="6"/>
      <c r="B855" s="6"/>
      <c r="C855" s="6"/>
      <c r="D855" s="6"/>
      <c r="E855" s="6"/>
      <c r="F855" s="6"/>
      <c r="G855" s="6"/>
      <c r="M855" s="69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2">
      <c r="A856" s="6"/>
      <c r="B856" s="6"/>
      <c r="C856" s="6"/>
      <c r="D856" s="6"/>
      <c r="E856" s="6"/>
      <c r="F856" s="6"/>
      <c r="G856" s="6"/>
      <c r="M856" s="69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2">
      <c r="A857" s="6"/>
      <c r="B857" s="6"/>
      <c r="C857" s="6"/>
      <c r="D857" s="6"/>
      <c r="E857" s="6"/>
      <c r="F857" s="6"/>
      <c r="G857" s="6"/>
      <c r="M857" s="69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2">
      <c r="A858" s="6"/>
      <c r="B858" s="6"/>
      <c r="C858" s="6"/>
      <c r="D858" s="6"/>
      <c r="E858" s="6"/>
      <c r="F858" s="6"/>
      <c r="G858" s="6"/>
      <c r="M858" s="69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2">
      <c r="A859" s="6"/>
      <c r="B859" s="6"/>
      <c r="C859" s="6"/>
      <c r="D859" s="6"/>
      <c r="E859" s="6"/>
      <c r="F859" s="6"/>
      <c r="G859" s="6"/>
      <c r="M859" s="69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2">
      <c r="A860" s="6"/>
      <c r="B860" s="6"/>
      <c r="C860" s="6"/>
      <c r="D860" s="6"/>
      <c r="E860" s="6"/>
      <c r="F860" s="6"/>
      <c r="G860" s="6"/>
      <c r="M860" s="69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2">
      <c r="A861" s="6"/>
      <c r="B861" s="6"/>
      <c r="C861" s="6"/>
      <c r="D861" s="6"/>
      <c r="E861" s="6"/>
      <c r="F861" s="6"/>
      <c r="G861" s="6"/>
      <c r="M861" s="69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2">
      <c r="A862" s="6"/>
      <c r="B862" s="6"/>
      <c r="C862" s="6"/>
      <c r="D862" s="6"/>
      <c r="E862" s="6"/>
      <c r="F862" s="6"/>
      <c r="G862" s="6"/>
      <c r="M862" s="69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2">
      <c r="A863" s="6"/>
      <c r="B863" s="6"/>
      <c r="C863" s="6"/>
      <c r="D863" s="6"/>
      <c r="E863" s="6"/>
      <c r="F863" s="6"/>
      <c r="G863" s="6"/>
      <c r="M863" s="69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2">
      <c r="A864" s="6"/>
      <c r="B864" s="6"/>
      <c r="C864" s="6"/>
      <c r="D864" s="6"/>
      <c r="E864" s="6"/>
      <c r="F864" s="6"/>
      <c r="G864" s="6"/>
      <c r="M864" s="69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2">
      <c r="A865" s="6"/>
      <c r="B865" s="6"/>
      <c r="C865" s="6"/>
      <c r="D865" s="6"/>
      <c r="E865" s="6"/>
      <c r="F865" s="6"/>
      <c r="G865" s="6"/>
      <c r="M865" s="69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2">
      <c r="A866" s="6"/>
      <c r="B866" s="6"/>
      <c r="C866" s="6"/>
      <c r="D866" s="6"/>
      <c r="E866" s="6"/>
      <c r="F866" s="6"/>
      <c r="G866" s="6"/>
      <c r="M866" s="69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2">
      <c r="A867" s="6"/>
      <c r="B867" s="6"/>
      <c r="C867" s="6"/>
      <c r="D867" s="6"/>
      <c r="E867" s="6"/>
      <c r="F867" s="6"/>
      <c r="G867" s="6"/>
      <c r="M867" s="69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2">
      <c r="A868" s="6"/>
      <c r="B868" s="6"/>
      <c r="C868" s="6"/>
      <c r="D868" s="6"/>
      <c r="E868" s="6"/>
      <c r="F868" s="6"/>
      <c r="G868" s="6"/>
      <c r="M868" s="69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2">
      <c r="A869" s="6"/>
      <c r="B869" s="6"/>
      <c r="C869" s="6"/>
      <c r="D869" s="6"/>
      <c r="E869" s="6"/>
      <c r="F869" s="6"/>
      <c r="G869" s="6"/>
      <c r="M869" s="69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2">
      <c r="A870" s="6"/>
      <c r="B870" s="6"/>
      <c r="C870" s="6"/>
      <c r="D870" s="6"/>
      <c r="E870" s="6"/>
      <c r="F870" s="6"/>
      <c r="G870" s="6"/>
      <c r="M870" s="69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2">
      <c r="A871" s="6"/>
      <c r="B871" s="6"/>
      <c r="C871" s="6"/>
      <c r="D871" s="6"/>
      <c r="E871" s="6"/>
      <c r="F871" s="6"/>
      <c r="G871" s="6"/>
      <c r="M871" s="69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2">
      <c r="A872" s="6"/>
      <c r="B872" s="6"/>
      <c r="C872" s="6"/>
      <c r="D872" s="6"/>
      <c r="E872" s="6"/>
      <c r="F872" s="6"/>
      <c r="G872" s="6"/>
      <c r="M872" s="69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2">
      <c r="A873" s="6"/>
      <c r="B873" s="6"/>
      <c r="C873" s="6"/>
      <c r="D873" s="6"/>
      <c r="E873" s="6"/>
      <c r="F873" s="6"/>
      <c r="G873" s="6"/>
      <c r="M873" s="69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2">
      <c r="A874" s="6"/>
      <c r="B874" s="6"/>
      <c r="C874" s="6"/>
      <c r="D874" s="6"/>
      <c r="E874" s="6"/>
      <c r="F874" s="6"/>
      <c r="G874" s="6"/>
      <c r="M874" s="69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2">
      <c r="A875" s="6"/>
      <c r="B875" s="6"/>
      <c r="C875" s="6"/>
      <c r="D875" s="6"/>
      <c r="E875" s="6"/>
      <c r="F875" s="6"/>
      <c r="G875" s="6"/>
      <c r="M875" s="69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2">
      <c r="A876" s="6"/>
      <c r="B876" s="6"/>
      <c r="C876" s="6"/>
      <c r="D876" s="6"/>
      <c r="E876" s="6"/>
      <c r="F876" s="6"/>
      <c r="G876" s="6"/>
      <c r="M876" s="69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2">
      <c r="A877" s="6"/>
      <c r="B877" s="6"/>
      <c r="C877" s="6"/>
      <c r="D877" s="6"/>
      <c r="E877" s="6"/>
      <c r="F877" s="6"/>
      <c r="G877" s="6"/>
      <c r="M877" s="69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2">
      <c r="A878" s="6"/>
      <c r="B878" s="6"/>
      <c r="C878" s="6"/>
      <c r="D878" s="6"/>
      <c r="E878" s="6"/>
      <c r="F878" s="6"/>
      <c r="G878" s="6"/>
      <c r="M878" s="69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2">
      <c r="A879" s="6"/>
      <c r="B879" s="6"/>
      <c r="C879" s="6"/>
      <c r="D879" s="6"/>
      <c r="E879" s="6"/>
      <c r="F879" s="6"/>
      <c r="G879" s="6"/>
      <c r="M879" s="69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2">
      <c r="A880" s="6"/>
      <c r="B880" s="6"/>
      <c r="C880" s="6"/>
      <c r="D880" s="6"/>
      <c r="E880" s="6"/>
      <c r="F880" s="6"/>
      <c r="G880" s="6"/>
      <c r="M880" s="69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2">
      <c r="A881" s="6"/>
      <c r="B881" s="6"/>
      <c r="C881" s="6"/>
      <c r="D881" s="6"/>
      <c r="E881" s="6"/>
      <c r="F881" s="6"/>
      <c r="G881" s="6"/>
      <c r="M881" s="69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2">
      <c r="A882" s="6"/>
      <c r="B882" s="6"/>
      <c r="C882" s="6"/>
      <c r="D882" s="6"/>
      <c r="E882" s="6"/>
      <c r="F882" s="6"/>
      <c r="G882" s="6"/>
      <c r="M882" s="69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2">
      <c r="A883" s="6"/>
      <c r="B883" s="6"/>
      <c r="C883" s="6"/>
      <c r="D883" s="6"/>
      <c r="E883" s="6"/>
      <c r="F883" s="6"/>
      <c r="G883" s="6"/>
      <c r="M883" s="69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2">
      <c r="A884" s="6"/>
      <c r="B884" s="6"/>
      <c r="C884" s="6"/>
      <c r="D884" s="6"/>
      <c r="E884" s="6"/>
      <c r="F884" s="6"/>
      <c r="G884" s="6"/>
      <c r="M884" s="69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2">
      <c r="A885" s="6"/>
      <c r="B885" s="6"/>
      <c r="C885" s="6"/>
      <c r="D885" s="6"/>
      <c r="E885" s="6"/>
      <c r="F885" s="6"/>
      <c r="G885" s="6"/>
      <c r="M885" s="69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2">
      <c r="A886" s="6"/>
      <c r="B886" s="6"/>
      <c r="C886" s="6"/>
      <c r="D886" s="6"/>
      <c r="E886" s="6"/>
      <c r="F886" s="6"/>
      <c r="G886" s="6"/>
      <c r="M886" s="69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2">
      <c r="A887" s="6"/>
      <c r="B887" s="6"/>
      <c r="C887" s="6"/>
      <c r="D887" s="6"/>
      <c r="E887" s="6"/>
      <c r="F887" s="6"/>
      <c r="G887" s="6"/>
      <c r="M887" s="69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2">
      <c r="A888" s="6"/>
      <c r="B888" s="6"/>
      <c r="C888" s="6"/>
      <c r="D888" s="6"/>
      <c r="E888" s="6"/>
      <c r="F888" s="6"/>
      <c r="G888" s="6"/>
      <c r="M888" s="69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2">
      <c r="A889" s="6"/>
      <c r="B889" s="6"/>
      <c r="C889" s="6"/>
      <c r="D889" s="6"/>
      <c r="E889" s="6"/>
      <c r="F889" s="6"/>
      <c r="G889" s="6"/>
      <c r="M889" s="69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2">
      <c r="A890" s="6"/>
      <c r="B890" s="6"/>
      <c r="C890" s="6"/>
      <c r="D890" s="6"/>
      <c r="E890" s="6"/>
      <c r="F890" s="6"/>
      <c r="G890" s="6"/>
      <c r="M890" s="69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2">
      <c r="A891" s="6"/>
      <c r="B891" s="6"/>
      <c r="C891" s="6"/>
      <c r="D891" s="6"/>
      <c r="E891" s="6"/>
      <c r="F891" s="6"/>
      <c r="G891" s="6"/>
      <c r="M891" s="69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2">
      <c r="A892" s="6"/>
      <c r="B892" s="6"/>
      <c r="C892" s="6"/>
      <c r="D892" s="6"/>
      <c r="E892" s="6"/>
      <c r="F892" s="6"/>
      <c r="G892" s="6"/>
      <c r="M892" s="69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2">
      <c r="A893" s="6"/>
      <c r="B893" s="6"/>
      <c r="C893" s="6"/>
      <c r="D893" s="6"/>
      <c r="E893" s="6"/>
      <c r="F893" s="6"/>
      <c r="G893" s="6"/>
      <c r="M893" s="69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2">
      <c r="A894" s="6"/>
      <c r="B894" s="6"/>
      <c r="C894" s="6"/>
      <c r="D894" s="6"/>
      <c r="E894" s="6"/>
      <c r="F894" s="6"/>
      <c r="G894" s="6"/>
      <c r="M894" s="69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2">
      <c r="A895" s="6"/>
      <c r="B895" s="6"/>
      <c r="C895" s="6"/>
      <c r="D895" s="6"/>
      <c r="E895" s="6"/>
      <c r="F895" s="6"/>
      <c r="G895" s="6"/>
      <c r="M895" s="69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2">
      <c r="A896" s="6"/>
      <c r="B896" s="6"/>
      <c r="C896" s="6"/>
      <c r="D896" s="6"/>
      <c r="E896" s="6"/>
      <c r="F896" s="6"/>
      <c r="G896" s="6"/>
      <c r="M896" s="69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2">
      <c r="A897" s="6"/>
      <c r="B897" s="6"/>
      <c r="C897" s="6"/>
      <c r="D897" s="6"/>
      <c r="E897" s="6"/>
      <c r="F897" s="6"/>
      <c r="G897" s="6"/>
      <c r="M897" s="69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2">
      <c r="A898" s="6"/>
      <c r="B898" s="6"/>
      <c r="C898" s="6"/>
      <c r="D898" s="6"/>
      <c r="E898" s="6"/>
      <c r="F898" s="6"/>
      <c r="G898" s="6"/>
      <c r="M898" s="69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2">
      <c r="A899" s="6"/>
      <c r="B899" s="6"/>
      <c r="C899" s="6"/>
      <c r="D899" s="6"/>
      <c r="E899" s="6"/>
      <c r="F899" s="6"/>
      <c r="G899" s="6"/>
      <c r="M899" s="69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2">
      <c r="A900" s="6"/>
      <c r="B900" s="6"/>
      <c r="C900" s="6"/>
      <c r="D900" s="6"/>
      <c r="E900" s="6"/>
      <c r="F900" s="6"/>
      <c r="G900" s="6"/>
      <c r="M900" s="69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2">
      <c r="A901" s="6"/>
      <c r="B901" s="6"/>
      <c r="C901" s="6"/>
      <c r="D901" s="6"/>
      <c r="E901" s="6"/>
      <c r="F901" s="6"/>
      <c r="G901" s="6"/>
      <c r="M901" s="69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2">
      <c r="A902" s="6"/>
      <c r="B902" s="6"/>
      <c r="C902" s="6"/>
      <c r="D902" s="6"/>
      <c r="E902" s="6"/>
      <c r="F902" s="6"/>
      <c r="G902" s="6"/>
      <c r="M902" s="69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2">
      <c r="A903" s="6"/>
      <c r="B903" s="6"/>
      <c r="C903" s="6"/>
      <c r="D903" s="6"/>
      <c r="E903" s="6"/>
      <c r="F903" s="6"/>
      <c r="G903" s="6"/>
      <c r="M903" s="69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2">
      <c r="A904" s="6"/>
      <c r="B904" s="6"/>
      <c r="C904" s="6"/>
      <c r="D904" s="6"/>
      <c r="E904" s="6"/>
      <c r="F904" s="6"/>
      <c r="G904" s="6"/>
      <c r="M904" s="69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2">
      <c r="A905" s="6"/>
      <c r="B905" s="6"/>
      <c r="C905" s="6"/>
      <c r="D905" s="6"/>
      <c r="E905" s="6"/>
      <c r="F905" s="6"/>
      <c r="G905" s="6"/>
      <c r="M905" s="69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2">
      <c r="A906" s="6"/>
      <c r="B906" s="6"/>
      <c r="C906" s="6"/>
      <c r="D906" s="6"/>
      <c r="E906" s="6"/>
      <c r="F906" s="6"/>
      <c r="G906" s="6"/>
      <c r="M906" s="69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2">
      <c r="A907" s="6"/>
      <c r="B907" s="6"/>
      <c r="C907" s="6"/>
      <c r="D907" s="6"/>
      <c r="E907" s="6"/>
      <c r="F907" s="6"/>
      <c r="G907" s="6"/>
      <c r="M907" s="69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2">
      <c r="A908" s="6"/>
      <c r="B908" s="6"/>
      <c r="C908" s="6"/>
      <c r="D908" s="6"/>
      <c r="E908" s="6"/>
      <c r="F908" s="6"/>
      <c r="G908" s="6"/>
      <c r="M908" s="69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2">
      <c r="A909" s="6"/>
      <c r="B909" s="6"/>
      <c r="C909" s="6"/>
      <c r="D909" s="6"/>
      <c r="E909" s="6"/>
      <c r="F909" s="6"/>
      <c r="G909" s="6"/>
      <c r="M909" s="69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2">
      <c r="A910" s="6"/>
      <c r="B910" s="6"/>
      <c r="C910" s="6"/>
      <c r="D910" s="6"/>
      <c r="E910" s="6"/>
      <c r="F910" s="6"/>
      <c r="G910" s="6"/>
      <c r="M910" s="69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2">
      <c r="A911" s="6"/>
      <c r="B911" s="6"/>
      <c r="C911" s="6"/>
      <c r="D911" s="6"/>
      <c r="E911" s="6"/>
      <c r="F911" s="6"/>
      <c r="G911" s="6"/>
      <c r="M911" s="69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2">
      <c r="A912" s="6"/>
      <c r="B912" s="6"/>
      <c r="C912" s="6"/>
      <c r="D912" s="6"/>
      <c r="E912" s="6"/>
      <c r="F912" s="6"/>
      <c r="G912" s="6"/>
      <c r="M912" s="69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2">
      <c r="A913" s="6"/>
      <c r="B913" s="6"/>
      <c r="C913" s="6"/>
      <c r="D913" s="6"/>
      <c r="E913" s="6"/>
      <c r="F913" s="6"/>
      <c r="G913" s="6"/>
      <c r="M913" s="69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2">
      <c r="A914" s="6"/>
      <c r="B914" s="6"/>
      <c r="C914" s="6"/>
      <c r="D914" s="6"/>
      <c r="E914" s="6"/>
      <c r="F914" s="6"/>
      <c r="G914" s="6"/>
      <c r="M914" s="69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2">
      <c r="A915" s="6"/>
      <c r="B915" s="6"/>
      <c r="C915" s="6"/>
      <c r="D915" s="6"/>
      <c r="E915" s="6"/>
      <c r="F915" s="6"/>
      <c r="G915" s="6"/>
      <c r="M915" s="69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2">
      <c r="A916" s="6"/>
      <c r="B916" s="6"/>
      <c r="C916" s="6"/>
      <c r="D916" s="6"/>
      <c r="E916" s="6"/>
      <c r="F916" s="6"/>
      <c r="G916" s="6"/>
      <c r="M916" s="69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2">
      <c r="A917" s="6"/>
      <c r="B917" s="6"/>
      <c r="C917" s="6"/>
      <c r="D917" s="6"/>
      <c r="E917" s="6"/>
      <c r="F917" s="6"/>
      <c r="G917" s="6"/>
      <c r="M917" s="69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2">
      <c r="A918" s="6"/>
      <c r="B918" s="6"/>
      <c r="C918" s="6"/>
      <c r="D918" s="6"/>
      <c r="E918" s="6"/>
      <c r="F918" s="6"/>
      <c r="G918" s="6"/>
      <c r="M918" s="69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2">
      <c r="A919" s="6"/>
      <c r="B919" s="6"/>
      <c r="C919" s="6"/>
      <c r="D919" s="6"/>
      <c r="E919" s="6"/>
      <c r="F919" s="6"/>
      <c r="G919" s="6"/>
      <c r="M919" s="69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2">
      <c r="A920" s="6"/>
      <c r="B920" s="6"/>
      <c r="C920" s="6"/>
      <c r="D920" s="6"/>
      <c r="E920" s="6"/>
      <c r="F920" s="6"/>
      <c r="G920" s="6"/>
      <c r="M920" s="69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2">
      <c r="A921" s="6"/>
      <c r="B921" s="6"/>
      <c r="C921" s="6"/>
      <c r="D921" s="6"/>
      <c r="E921" s="6"/>
      <c r="F921" s="6"/>
      <c r="G921" s="6"/>
      <c r="M921" s="69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2">
      <c r="A922" s="6"/>
      <c r="B922" s="6"/>
      <c r="C922" s="6"/>
      <c r="D922" s="6"/>
      <c r="E922" s="6"/>
      <c r="F922" s="6"/>
      <c r="G922" s="6"/>
      <c r="M922" s="69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2">
      <c r="A923" s="6"/>
      <c r="B923" s="6"/>
      <c r="C923" s="6"/>
      <c r="D923" s="6"/>
      <c r="E923" s="6"/>
      <c r="F923" s="6"/>
      <c r="G923" s="6"/>
      <c r="M923" s="69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2">
      <c r="A924" s="6"/>
      <c r="B924" s="6"/>
      <c r="C924" s="6"/>
      <c r="D924" s="6"/>
      <c r="E924" s="6"/>
      <c r="F924" s="6"/>
      <c r="G924" s="6"/>
      <c r="M924" s="69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2">
      <c r="A925" s="6"/>
      <c r="B925" s="6"/>
      <c r="C925" s="6"/>
      <c r="D925" s="6"/>
      <c r="E925" s="6"/>
      <c r="F925" s="6"/>
      <c r="G925" s="6"/>
      <c r="M925" s="69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2">
      <c r="A926" s="6"/>
      <c r="B926" s="6"/>
      <c r="C926" s="6"/>
      <c r="D926" s="6"/>
      <c r="E926" s="6"/>
      <c r="F926" s="6"/>
      <c r="G926" s="6"/>
      <c r="M926" s="69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2">
      <c r="A927" s="6"/>
      <c r="B927" s="6"/>
      <c r="C927" s="6"/>
      <c r="D927" s="6"/>
      <c r="E927" s="6"/>
      <c r="F927" s="6"/>
      <c r="G927" s="6"/>
      <c r="M927" s="69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2">
      <c r="A928" s="6"/>
      <c r="B928" s="6"/>
      <c r="C928" s="6"/>
      <c r="D928" s="6"/>
      <c r="E928" s="6"/>
      <c r="F928" s="6"/>
      <c r="G928" s="6"/>
      <c r="M928" s="69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2">
      <c r="A929" s="6"/>
      <c r="B929" s="6"/>
      <c r="C929" s="6"/>
      <c r="D929" s="6"/>
      <c r="E929" s="6"/>
      <c r="F929" s="6"/>
      <c r="G929" s="6"/>
      <c r="M929" s="69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2">
      <c r="A930" s="6"/>
      <c r="B930" s="6"/>
      <c r="C930" s="6"/>
      <c r="D930" s="6"/>
      <c r="E930" s="6"/>
      <c r="F930" s="6"/>
      <c r="G930" s="6"/>
      <c r="M930" s="69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2">
      <c r="A931" s="6"/>
      <c r="B931" s="6"/>
      <c r="C931" s="6"/>
      <c r="D931" s="6"/>
      <c r="E931" s="6"/>
      <c r="F931" s="6"/>
      <c r="G931" s="6"/>
      <c r="M931" s="69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2">
      <c r="A932" s="6"/>
      <c r="B932" s="6"/>
      <c r="C932" s="6"/>
      <c r="D932" s="6"/>
      <c r="E932" s="6"/>
      <c r="F932" s="6"/>
      <c r="G932" s="6"/>
      <c r="M932" s="69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2">
      <c r="A933" s="6"/>
      <c r="B933" s="6"/>
      <c r="C933" s="6"/>
      <c r="D933" s="6"/>
      <c r="E933" s="6"/>
      <c r="F933" s="6"/>
      <c r="G933" s="6"/>
      <c r="M933" s="69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2">
      <c r="A934" s="6"/>
      <c r="B934" s="6"/>
      <c r="C934" s="6"/>
      <c r="D934" s="6"/>
      <c r="E934" s="6"/>
      <c r="F934" s="6"/>
      <c r="G934" s="6"/>
      <c r="M934" s="69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2">
      <c r="A935" s="6"/>
      <c r="B935" s="6"/>
      <c r="C935" s="6"/>
      <c r="D935" s="6"/>
      <c r="E935" s="6"/>
      <c r="F935" s="6"/>
      <c r="G935" s="6"/>
      <c r="M935" s="69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2">
      <c r="A936" s="6"/>
      <c r="B936" s="6"/>
      <c r="C936" s="6"/>
      <c r="D936" s="6"/>
      <c r="E936" s="6"/>
      <c r="F936" s="6"/>
      <c r="G936" s="6"/>
      <c r="M936" s="69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2">
      <c r="A937" s="6"/>
      <c r="B937" s="6"/>
      <c r="C937" s="6"/>
      <c r="D937" s="6"/>
      <c r="E937" s="6"/>
      <c r="F937" s="6"/>
      <c r="G937" s="6"/>
      <c r="M937" s="69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2">
      <c r="A938" s="6"/>
      <c r="B938" s="6"/>
      <c r="C938" s="6"/>
      <c r="D938" s="6"/>
      <c r="E938" s="6"/>
      <c r="F938" s="6"/>
      <c r="G938" s="6"/>
      <c r="M938" s="69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2">
      <c r="A939" s="6"/>
      <c r="B939" s="6"/>
      <c r="C939" s="6"/>
      <c r="D939" s="6"/>
      <c r="E939" s="6"/>
      <c r="F939" s="6"/>
      <c r="G939" s="6"/>
      <c r="M939" s="69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2">
      <c r="A940" s="6"/>
      <c r="B940" s="6"/>
      <c r="C940" s="6"/>
      <c r="D940" s="6"/>
      <c r="E940" s="6"/>
      <c r="F940" s="6"/>
      <c r="G940" s="6"/>
      <c r="M940" s="69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2">
      <c r="A941" s="6"/>
      <c r="B941" s="6"/>
      <c r="C941" s="6"/>
      <c r="D941" s="6"/>
      <c r="E941" s="6"/>
      <c r="F941" s="6"/>
      <c r="G941" s="6"/>
      <c r="M941" s="69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2">
      <c r="A942" s="6"/>
      <c r="B942" s="6"/>
      <c r="C942" s="6"/>
      <c r="D942" s="6"/>
      <c r="E942" s="6"/>
      <c r="F942" s="6"/>
      <c r="G942" s="6"/>
      <c r="M942" s="69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2">
      <c r="A943" s="6"/>
      <c r="B943" s="6"/>
      <c r="C943" s="6"/>
      <c r="D943" s="6"/>
      <c r="E943" s="6"/>
      <c r="F943" s="6"/>
      <c r="G943" s="6"/>
      <c r="M943" s="69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2">
      <c r="A944" s="6"/>
      <c r="B944" s="6"/>
      <c r="C944" s="6"/>
      <c r="D944" s="6"/>
      <c r="E944" s="6"/>
      <c r="F944" s="6"/>
      <c r="G944" s="6"/>
      <c r="M944" s="69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2">
      <c r="A945" s="6"/>
      <c r="B945" s="6"/>
      <c r="C945" s="6"/>
      <c r="D945" s="6"/>
      <c r="E945" s="6"/>
      <c r="F945" s="6"/>
      <c r="G945" s="6"/>
      <c r="M945" s="69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2">
      <c r="A946" s="6"/>
      <c r="B946" s="6"/>
      <c r="C946" s="6"/>
      <c r="D946" s="6"/>
      <c r="E946" s="6"/>
      <c r="F946" s="6"/>
      <c r="G946" s="6"/>
      <c r="M946" s="69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2">
      <c r="A947" s="6"/>
      <c r="B947" s="6"/>
      <c r="C947" s="6"/>
      <c r="D947" s="6"/>
      <c r="E947" s="6"/>
      <c r="F947" s="6"/>
      <c r="G947" s="6"/>
      <c r="M947" s="69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2">
      <c r="A948" s="6"/>
      <c r="B948" s="6"/>
      <c r="C948" s="6"/>
      <c r="D948" s="6"/>
      <c r="E948" s="6"/>
      <c r="F948" s="6"/>
      <c r="G948" s="6"/>
      <c r="M948" s="69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2">
      <c r="A949" s="6"/>
      <c r="B949" s="6"/>
      <c r="C949" s="6"/>
      <c r="D949" s="6"/>
      <c r="E949" s="6"/>
      <c r="F949" s="6"/>
      <c r="G949" s="6"/>
      <c r="M949" s="69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2">
      <c r="A950" s="6"/>
      <c r="B950" s="6"/>
      <c r="C950" s="6"/>
      <c r="D950" s="6"/>
      <c r="E950" s="6"/>
      <c r="F950" s="6"/>
      <c r="G950" s="6"/>
      <c r="M950" s="69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2">
      <c r="A951" s="6"/>
      <c r="B951" s="6"/>
      <c r="C951" s="6"/>
      <c r="D951" s="6"/>
      <c r="E951" s="6"/>
      <c r="F951" s="6"/>
      <c r="G951" s="6"/>
      <c r="M951" s="69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2">
      <c r="A952" s="6"/>
      <c r="B952" s="6"/>
      <c r="C952" s="6"/>
      <c r="D952" s="6"/>
      <c r="E952" s="6"/>
      <c r="F952" s="6"/>
      <c r="G952" s="6"/>
      <c r="M952" s="69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2">
      <c r="A953" s="6"/>
      <c r="B953" s="6"/>
      <c r="C953" s="6"/>
      <c r="D953" s="6"/>
      <c r="E953" s="6"/>
      <c r="F953" s="6"/>
      <c r="G953" s="6"/>
      <c r="M953" s="69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2">
      <c r="A954" s="6"/>
      <c r="B954" s="6"/>
      <c r="C954" s="6"/>
      <c r="D954" s="6"/>
      <c r="E954" s="6"/>
      <c r="F954" s="6"/>
      <c r="G954" s="6"/>
      <c r="M954" s="69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2">
      <c r="A955" s="6"/>
      <c r="B955" s="6"/>
      <c r="C955" s="6"/>
      <c r="D955" s="6"/>
      <c r="E955" s="6"/>
      <c r="F955" s="6"/>
      <c r="G955" s="6"/>
      <c r="M955" s="69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2">
      <c r="A956" s="6"/>
      <c r="B956" s="6"/>
      <c r="C956" s="6"/>
      <c r="D956" s="6"/>
      <c r="E956" s="6"/>
      <c r="F956" s="6"/>
      <c r="G956" s="6"/>
      <c r="M956" s="69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2">
      <c r="A957" s="6"/>
      <c r="B957" s="6"/>
      <c r="C957" s="6"/>
      <c r="D957" s="6"/>
      <c r="E957" s="6"/>
      <c r="F957" s="6"/>
      <c r="G957" s="6"/>
      <c r="M957" s="69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2">
      <c r="A958" s="6"/>
      <c r="B958" s="6"/>
      <c r="C958" s="6"/>
      <c r="D958" s="6"/>
      <c r="E958" s="6"/>
      <c r="F958" s="6"/>
      <c r="G958" s="6"/>
      <c r="M958" s="69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2">
      <c r="A959" s="6"/>
      <c r="B959" s="6"/>
      <c r="C959" s="6"/>
      <c r="D959" s="6"/>
      <c r="E959" s="6"/>
      <c r="F959" s="6"/>
      <c r="G959" s="6"/>
      <c r="M959" s="69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2">
      <c r="A960" s="6"/>
      <c r="B960" s="6"/>
      <c r="C960" s="6"/>
      <c r="D960" s="6"/>
      <c r="E960" s="6"/>
      <c r="F960" s="6"/>
      <c r="G960" s="6"/>
      <c r="M960" s="69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2">
      <c r="A961" s="6"/>
      <c r="B961" s="6"/>
      <c r="C961" s="6"/>
      <c r="D961" s="6"/>
      <c r="E961" s="6"/>
      <c r="F961" s="6"/>
      <c r="G961" s="6"/>
      <c r="M961" s="69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2">
      <c r="A962" s="6"/>
      <c r="B962" s="6"/>
      <c r="C962" s="6"/>
      <c r="D962" s="6"/>
      <c r="E962" s="6"/>
      <c r="F962" s="6"/>
      <c r="G962" s="6"/>
      <c r="M962" s="69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2">
      <c r="A963" s="6"/>
      <c r="B963" s="6"/>
      <c r="C963" s="6"/>
      <c r="D963" s="6"/>
      <c r="E963" s="6"/>
      <c r="F963" s="6"/>
      <c r="G963" s="6"/>
      <c r="M963" s="69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2">
      <c r="A964" s="6"/>
      <c r="B964" s="6"/>
      <c r="C964" s="6"/>
      <c r="D964" s="6"/>
      <c r="E964" s="6"/>
      <c r="F964" s="6"/>
      <c r="G964" s="6"/>
      <c r="M964" s="69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2">
      <c r="A965" s="6"/>
      <c r="B965" s="6"/>
      <c r="C965" s="6"/>
      <c r="D965" s="6"/>
      <c r="E965" s="6"/>
      <c r="F965" s="6"/>
      <c r="G965" s="6"/>
      <c r="M965" s="69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2">
      <c r="A966" s="6"/>
      <c r="B966" s="6"/>
      <c r="C966" s="6"/>
      <c r="D966" s="6"/>
      <c r="E966" s="6"/>
      <c r="F966" s="6"/>
      <c r="G966" s="6"/>
      <c r="M966" s="69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2">
      <c r="A967" s="6"/>
      <c r="B967" s="6"/>
      <c r="C967" s="6"/>
      <c r="D967" s="6"/>
      <c r="E967" s="6"/>
      <c r="F967" s="6"/>
      <c r="G967" s="6"/>
      <c r="M967" s="69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2">
      <c r="A968" s="6"/>
      <c r="B968" s="6"/>
      <c r="C968" s="6"/>
      <c r="D968" s="6"/>
      <c r="E968" s="6"/>
      <c r="F968" s="6"/>
      <c r="G968" s="6"/>
      <c r="M968" s="69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2">
      <c r="A969" s="6"/>
      <c r="B969" s="6"/>
      <c r="C969" s="6"/>
      <c r="D969" s="6"/>
      <c r="E969" s="6"/>
      <c r="F969" s="6"/>
      <c r="G969" s="6"/>
      <c r="M969" s="69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2">
      <c r="A970" s="6"/>
      <c r="B970" s="6"/>
      <c r="C970" s="6"/>
      <c r="D970" s="6"/>
      <c r="E970" s="6"/>
      <c r="F970" s="6"/>
      <c r="G970" s="6"/>
      <c r="M970" s="69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2">
      <c r="A971" s="6"/>
      <c r="B971" s="6"/>
      <c r="C971" s="6"/>
      <c r="D971" s="6"/>
      <c r="E971" s="6"/>
      <c r="F971" s="6"/>
      <c r="G971" s="6"/>
      <c r="M971" s="69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2">
      <c r="A972" s="6"/>
      <c r="B972" s="6"/>
      <c r="C972" s="6"/>
      <c r="D972" s="6"/>
      <c r="E972" s="6"/>
      <c r="F972" s="6"/>
      <c r="G972" s="6"/>
      <c r="M972" s="69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2">
      <c r="A973" s="6"/>
      <c r="B973" s="6"/>
      <c r="C973" s="6"/>
      <c r="D973" s="6"/>
      <c r="E973" s="6"/>
      <c r="F973" s="6"/>
      <c r="G973" s="6"/>
      <c r="M973" s="69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2">
      <c r="A974" s="6"/>
      <c r="B974" s="6"/>
      <c r="C974" s="6"/>
      <c r="D974" s="6"/>
      <c r="E974" s="6"/>
      <c r="F974" s="6"/>
      <c r="G974" s="6"/>
      <c r="M974" s="69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2">
      <c r="A975" s="6"/>
      <c r="B975" s="6"/>
      <c r="C975" s="6"/>
      <c r="D975" s="6"/>
      <c r="E975" s="6"/>
      <c r="F975" s="6"/>
      <c r="G975" s="6"/>
      <c r="M975" s="69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2">
      <c r="A976" s="6"/>
      <c r="B976" s="6"/>
      <c r="C976" s="6"/>
      <c r="D976" s="6"/>
      <c r="E976" s="6"/>
      <c r="F976" s="6"/>
      <c r="G976" s="6"/>
      <c r="M976" s="69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2">
      <c r="A977" s="6"/>
      <c r="B977" s="6"/>
      <c r="C977" s="6"/>
      <c r="D977" s="6"/>
      <c r="E977" s="6"/>
      <c r="F977" s="6"/>
      <c r="G977" s="6"/>
      <c r="M977" s="69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2">
      <c r="A978" s="6"/>
      <c r="B978" s="6"/>
      <c r="C978" s="6"/>
      <c r="D978" s="6"/>
      <c r="E978" s="6"/>
      <c r="F978" s="6"/>
      <c r="G978" s="6"/>
      <c r="M978" s="69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2">
      <c r="A979" s="6"/>
      <c r="B979" s="6"/>
      <c r="C979" s="6"/>
      <c r="D979" s="6"/>
      <c r="E979" s="6"/>
      <c r="F979" s="6"/>
      <c r="G979" s="6"/>
      <c r="M979" s="69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2">
      <c r="A980" s="6"/>
      <c r="B980" s="6"/>
      <c r="C980" s="6"/>
      <c r="D980" s="6"/>
      <c r="E980" s="6"/>
      <c r="F980" s="6"/>
      <c r="G980" s="6"/>
      <c r="M980" s="69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2">
      <c r="A981" s="6"/>
      <c r="B981" s="6"/>
      <c r="C981" s="6"/>
      <c r="D981" s="6"/>
      <c r="E981" s="6"/>
      <c r="F981" s="6"/>
      <c r="G981" s="6"/>
      <c r="M981" s="69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2">
      <c r="A982" s="6"/>
      <c r="B982" s="6"/>
      <c r="C982" s="6"/>
      <c r="D982" s="6"/>
      <c r="E982" s="6"/>
      <c r="F982" s="6"/>
      <c r="G982" s="6"/>
      <c r="M982" s="69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2">
      <c r="A983" s="6"/>
      <c r="B983" s="6"/>
      <c r="C983" s="6"/>
      <c r="D983" s="6"/>
      <c r="E983" s="6"/>
      <c r="F983" s="6"/>
      <c r="G983" s="6"/>
      <c r="M983" s="69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2">
      <c r="A984" s="6"/>
      <c r="B984" s="6"/>
      <c r="C984" s="6"/>
      <c r="D984" s="6"/>
      <c r="E984" s="6"/>
      <c r="F984" s="6"/>
      <c r="G984" s="6"/>
      <c r="M984" s="69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2">
      <c r="A985" s="6"/>
      <c r="B985" s="6"/>
      <c r="C985" s="6"/>
      <c r="D985" s="6"/>
      <c r="E985" s="6"/>
      <c r="F985" s="6"/>
      <c r="G985" s="6"/>
      <c r="M985" s="69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2">
      <c r="A986" s="6"/>
      <c r="B986" s="6"/>
      <c r="C986" s="6"/>
      <c r="D986" s="6"/>
      <c r="E986" s="6"/>
      <c r="F986" s="6"/>
      <c r="G986" s="6"/>
      <c r="M986" s="69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2">
      <c r="A987" s="6"/>
      <c r="B987" s="6"/>
      <c r="C987" s="6"/>
      <c r="D987" s="6"/>
      <c r="E987" s="6"/>
      <c r="F987" s="6"/>
      <c r="G987" s="6"/>
      <c r="M987" s="69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2">
      <c r="A988" s="6"/>
      <c r="B988" s="6"/>
      <c r="C988" s="6"/>
      <c r="D988" s="6"/>
      <c r="E988" s="6"/>
      <c r="F988" s="6"/>
      <c r="G988" s="6"/>
      <c r="M988" s="69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2">
      <c r="A989" s="6"/>
      <c r="B989" s="6"/>
      <c r="C989" s="6"/>
      <c r="D989" s="6"/>
      <c r="E989" s="6"/>
      <c r="F989" s="6"/>
      <c r="G989" s="6"/>
      <c r="M989" s="69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2">
      <c r="A990" s="6"/>
      <c r="B990" s="6"/>
      <c r="C990" s="6"/>
      <c r="D990" s="6"/>
      <c r="E990" s="6"/>
      <c r="F990" s="6"/>
      <c r="G990" s="6"/>
      <c r="M990" s="69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2">
      <c r="A991" s="6"/>
      <c r="B991" s="6"/>
      <c r="C991" s="6"/>
      <c r="D991" s="6"/>
      <c r="E991" s="6"/>
      <c r="F991" s="6"/>
      <c r="G991" s="6"/>
      <c r="M991" s="69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2">
      <c r="A992" s="6"/>
      <c r="B992" s="6"/>
      <c r="C992" s="6"/>
      <c r="D992" s="6"/>
      <c r="E992" s="6"/>
      <c r="F992" s="6"/>
      <c r="G992" s="6"/>
      <c r="M992" s="69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2">
      <c r="A993" s="6"/>
      <c r="B993" s="6"/>
      <c r="C993" s="6"/>
      <c r="D993" s="6"/>
      <c r="E993" s="6"/>
      <c r="F993" s="6"/>
      <c r="G993" s="6"/>
      <c r="M993" s="69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2">
      <c r="A994" s="6"/>
      <c r="B994" s="6"/>
      <c r="C994" s="6"/>
      <c r="D994" s="6"/>
      <c r="E994" s="6"/>
      <c r="F994" s="6"/>
      <c r="G994" s="6"/>
      <c r="M994" s="69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2">
      <c r="A995" s="6"/>
      <c r="B995" s="6"/>
      <c r="C995" s="6"/>
      <c r="D995" s="6"/>
      <c r="E995" s="6"/>
      <c r="F995" s="6"/>
      <c r="G995" s="6"/>
      <c r="M995" s="69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2">
      <c r="A996" s="6"/>
      <c r="B996" s="6"/>
      <c r="C996" s="6"/>
      <c r="D996" s="6"/>
      <c r="E996" s="6"/>
      <c r="F996" s="6"/>
      <c r="G996" s="6"/>
      <c r="M996" s="69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2">
      <c r="A997" s="6"/>
      <c r="B997" s="6"/>
      <c r="C997" s="6"/>
      <c r="D997" s="6"/>
      <c r="E997" s="6"/>
      <c r="F997" s="6"/>
      <c r="G997" s="6"/>
      <c r="M997" s="69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2">
      <c r="A998" s="6"/>
      <c r="B998" s="6"/>
      <c r="C998" s="6"/>
      <c r="D998" s="6"/>
      <c r="E998" s="6"/>
      <c r="F998" s="6"/>
      <c r="G998" s="6"/>
      <c r="M998" s="69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2">
      <c r="A999" s="6"/>
      <c r="B999" s="6"/>
      <c r="C999" s="6"/>
      <c r="D999" s="6"/>
      <c r="E999" s="6"/>
      <c r="F999" s="6"/>
      <c r="G999" s="6"/>
      <c r="M999" s="69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2">
      <c r="A1000" s="6"/>
      <c r="B1000" s="6"/>
      <c r="C1000" s="6"/>
      <c r="D1000" s="6"/>
      <c r="E1000" s="6"/>
      <c r="F1000" s="6"/>
      <c r="G1000" s="6"/>
      <c r="M1000" s="69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48">
    <mergeCell ref="S52:T52"/>
    <mergeCell ref="A53:B53"/>
    <mergeCell ref="D53:E53"/>
    <mergeCell ref="H53:I53"/>
    <mergeCell ref="K53:L53"/>
    <mergeCell ref="O52:R52"/>
    <mergeCell ref="A19:B19"/>
    <mergeCell ref="D19:E19"/>
    <mergeCell ref="H19:I19"/>
    <mergeCell ref="A20:B20"/>
    <mergeCell ref="D20:E20"/>
    <mergeCell ref="H20:I20"/>
    <mergeCell ref="A21:B21"/>
    <mergeCell ref="D21:E21"/>
    <mergeCell ref="H21:I21"/>
    <mergeCell ref="A22:B22"/>
    <mergeCell ref="D22:E22"/>
    <mergeCell ref="H22:I22"/>
    <mergeCell ref="A23:B23"/>
    <mergeCell ref="D23:E23"/>
    <mergeCell ref="H23:I23"/>
    <mergeCell ref="A24:B24"/>
    <mergeCell ref="D24:E24"/>
    <mergeCell ref="H24:I24"/>
    <mergeCell ref="A1:F1"/>
    <mergeCell ref="G1:G52"/>
    <mergeCell ref="H1:L1"/>
    <mergeCell ref="A2:C3"/>
    <mergeCell ref="D2:E2"/>
    <mergeCell ref="O2:T2"/>
    <mergeCell ref="L14:M14"/>
    <mergeCell ref="D47:E47"/>
    <mergeCell ref="H47:I47"/>
    <mergeCell ref="K47:L47"/>
    <mergeCell ref="D48:F48"/>
    <mergeCell ref="H48:I48"/>
    <mergeCell ref="K48:L48"/>
    <mergeCell ref="H49:I49"/>
    <mergeCell ref="K49:L49"/>
    <mergeCell ref="D50:E50"/>
    <mergeCell ref="H50:I50"/>
    <mergeCell ref="K50:L50"/>
    <mergeCell ref="D51:E51"/>
    <mergeCell ref="H51:I51"/>
    <mergeCell ref="K51:L51"/>
    <mergeCell ref="D52:E52"/>
    <mergeCell ref="H52:I52"/>
    <mergeCell ref="K52:L52"/>
    <mergeCell ref="H2:L2"/>
    <mergeCell ref="H3:L3"/>
    <mergeCell ref="D3:E3"/>
    <mergeCell ref="D4:E4"/>
    <mergeCell ref="A4:B4"/>
    <mergeCell ref="A5:B5"/>
    <mergeCell ref="D5:E5"/>
    <mergeCell ref="D6:E6"/>
    <mergeCell ref="A6:B6"/>
    <mergeCell ref="H4:M4"/>
    <mergeCell ref="L5:M5"/>
    <mergeCell ref="A7:B7"/>
    <mergeCell ref="L6:M6"/>
    <mergeCell ref="L7:M7"/>
    <mergeCell ref="D7:E7"/>
    <mergeCell ref="D8:E8"/>
    <mergeCell ref="A8:B8"/>
    <mergeCell ref="A9:B9"/>
    <mergeCell ref="L8:M8"/>
    <mergeCell ref="L9:M9"/>
    <mergeCell ref="D9:E9"/>
    <mergeCell ref="D10:E10"/>
    <mergeCell ref="A10:B10"/>
    <mergeCell ref="A11:B11"/>
    <mergeCell ref="L10:M10"/>
    <mergeCell ref="L11:M11"/>
    <mergeCell ref="D11:E11"/>
    <mergeCell ref="D12:E12"/>
    <mergeCell ref="A12:B12"/>
    <mergeCell ref="A13:B13"/>
    <mergeCell ref="L12:M12"/>
    <mergeCell ref="L13:M13"/>
    <mergeCell ref="D13:E13"/>
    <mergeCell ref="D14:E14"/>
    <mergeCell ref="A14:B14"/>
    <mergeCell ref="A15:B15"/>
    <mergeCell ref="D15:E15"/>
    <mergeCell ref="H15:M15"/>
    <mergeCell ref="A16:B16"/>
    <mergeCell ref="D16:E16"/>
    <mergeCell ref="A18:B18"/>
    <mergeCell ref="D18:E18"/>
    <mergeCell ref="H18:J18"/>
    <mergeCell ref="H16:M16"/>
    <mergeCell ref="A17:B17"/>
    <mergeCell ref="D17:E17"/>
    <mergeCell ref="H17:M17"/>
    <mergeCell ref="A25:B25"/>
    <mergeCell ref="D25:E25"/>
    <mergeCell ref="H25:I25"/>
    <mergeCell ref="D26:F26"/>
    <mergeCell ref="H26:J27"/>
    <mergeCell ref="A28:B28"/>
    <mergeCell ref="D28:E28"/>
    <mergeCell ref="H28:J28"/>
    <mergeCell ref="A29:B29"/>
    <mergeCell ref="D29:E29"/>
    <mergeCell ref="H29:I29"/>
    <mergeCell ref="A30:B30"/>
    <mergeCell ref="D30:E30"/>
    <mergeCell ref="H30:I30"/>
    <mergeCell ref="A31:B31"/>
    <mergeCell ref="D31:E31"/>
    <mergeCell ref="H31:I31"/>
    <mergeCell ref="A32:B32"/>
    <mergeCell ref="D32:E32"/>
    <mergeCell ref="H32:I32"/>
    <mergeCell ref="A33:B33"/>
    <mergeCell ref="D33:E33"/>
    <mergeCell ref="H33:I33"/>
    <mergeCell ref="A34:B34"/>
    <mergeCell ref="D34:F34"/>
    <mergeCell ref="H34:I34"/>
    <mergeCell ref="A35:B35"/>
    <mergeCell ref="H35:I35"/>
    <mergeCell ref="A36:B36"/>
    <mergeCell ref="D36:E36"/>
    <mergeCell ref="H36:I36"/>
    <mergeCell ref="A37:B37"/>
    <mergeCell ref="D37:E37"/>
    <mergeCell ref="H37:I37"/>
    <mergeCell ref="A38:B38"/>
    <mergeCell ref="D38:E38"/>
    <mergeCell ref="H38:I38"/>
    <mergeCell ref="A39:B39"/>
    <mergeCell ref="D39:E39"/>
    <mergeCell ref="H39:I39"/>
    <mergeCell ref="H45:I45"/>
    <mergeCell ref="K45:L45"/>
    <mergeCell ref="H46:I46"/>
    <mergeCell ref="K46:L46"/>
    <mergeCell ref="A40:B40"/>
    <mergeCell ref="D40:E40"/>
    <mergeCell ref="H40:I40"/>
    <mergeCell ref="H41:M42"/>
    <mergeCell ref="D42:F42"/>
    <mergeCell ref="H43:J43"/>
    <mergeCell ref="K43:M43"/>
    <mergeCell ref="H44:I44"/>
    <mergeCell ref="K44:L44"/>
  </mergeCells>
  <printOptions horizontalCentered="1"/>
  <pageMargins left="0.25" right="0.25" top="0.36" bottom="0.33" header="0" footer="0"/>
  <pageSetup scale="7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Z1000"/>
  <sheetViews>
    <sheetView workbookViewId="0"/>
  </sheetViews>
  <sheetFormatPr defaultColWidth="12.5703125" defaultRowHeight="15" customHeight="1" x14ac:dyDescent="0.2"/>
  <cols>
    <col min="1" max="1" width="19.7109375" customWidth="1"/>
    <col min="2" max="2" width="6.7109375" customWidth="1"/>
    <col min="3" max="3" width="15.5703125" customWidth="1"/>
    <col min="4" max="4" width="19.7109375" customWidth="1"/>
    <col min="5" max="5" width="6.7109375" customWidth="1"/>
    <col min="6" max="6" width="15.5703125" customWidth="1"/>
    <col min="7" max="7" width="3.7109375" customWidth="1"/>
    <col min="8" max="8" width="20.5703125" customWidth="1"/>
    <col min="9" max="11" width="16.7109375" customWidth="1"/>
    <col min="12" max="13" width="13.7109375" customWidth="1"/>
    <col min="14" max="14" width="2.7109375" customWidth="1"/>
    <col min="15" max="15" width="8" customWidth="1"/>
    <col min="16" max="16" width="5.85546875" customWidth="1"/>
    <col min="17" max="17" width="6" customWidth="1"/>
    <col min="18" max="18" width="8.42578125" customWidth="1"/>
    <col min="19" max="19" width="7.85546875" customWidth="1"/>
    <col min="20" max="20" width="7.42578125" customWidth="1"/>
    <col min="21" max="26" width="9.140625" customWidth="1"/>
  </cols>
  <sheetData>
    <row r="1" spans="1:26" ht="30" customHeight="1" x14ac:dyDescent="0.4">
      <c r="A1" s="189" t="str">
        <f>'1'!A1:F1</f>
        <v>DINERO EXPRESS #8 (512) 8015655</v>
      </c>
      <c r="B1" s="172"/>
      <c r="C1" s="172"/>
      <c r="D1" s="172"/>
      <c r="E1" s="172"/>
      <c r="F1" s="172"/>
      <c r="G1" s="190"/>
      <c r="H1" s="192" t="str">
        <f>A1</f>
        <v>DINERO EXPRESS #8 (512) 8015655</v>
      </c>
      <c r="I1" s="172"/>
      <c r="J1" s="172"/>
      <c r="K1" s="172"/>
      <c r="L1" s="173"/>
      <c r="M1" s="1" t="s">
        <v>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25">
      <c r="A2" s="193" t="s">
        <v>168</v>
      </c>
      <c r="B2" s="166"/>
      <c r="C2" s="194"/>
      <c r="D2" s="198" t="s">
        <v>3</v>
      </c>
      <c r="E2" s="175"/>
      <c r="F2" s="3">
        <f>'25'!F2+1</f>
        <v>25</v>
      </c>
      <c r="G2" s="191"/>
      <c r="H2" s="185" t="s">
        <v>4</v>
      </c>
      <c r="I2" s="172"/>
      <c r="J2" s="172"/>
      <c r="K2" s="172"/>
      <c r="L2" s="173"/>
      <c r="M2" s="4">
        <f t="shared" ref="M2:M3" si="0">F2</f>
        <v>25</v>
      </c>
      <c r="N2" s="5"/>
      <c r="O2" s="199" t="s">
        <v>5</v>
      </c>
      <c r="P2" s="169"/>
      <c r="Q2" s="169"/>
      <c r="R2" s="169"/>
      <c r="S2" s="169"/>
      <c r="T2" s="170"/>
      <c r="U2" s="6"/>
      <c r="V2" s="6"/>
      <c r="W2" s="6"/>
      <c r="X2" s="6"/>
      <c r="Y2" s="6"/>
      <c r="Z2" s="6"/>
    </row>
    <row r="3" spans="1:26" ht="18" customHeight="1" x14ac:dyDescent="0.25">
      <c r="A3" s="195"/>
      <c r="B3" s="196"/>
      <c r="C3" s="197"/>
      <c r="D3" s="187" t="s">
        <v>6</v>
      </c>
      <c r="E3" s="161"/>
      <c r="F3" s="7"/>
      <c r="G3" s="191"/>
      <c r="H3" s="186"/>
      <c r="I3" s="166"/>
      <c r="J3" s="166"/>
      <c r="K3" s="166"/>
      <c r="L3" s="166"/>
      <c r="M3" s="8">
        <f t="shared" si="0"/>
        <v>0</v>
      </c>
      <c r="N3" s="6"/>
      <c r="O3" s="9" t="s">
        <v>7</v>
      </c>
      <c r="P3" s="10" t="s">
        <v>8</v>
      </c>
      <c r="Q3" s="10" t="s">
        <v>9</v>
      </c>
      <c r="R3" s="11" t="s">
        <v>10</v>
      </c>
      <c r="S3" s="10" t="s">
        <v>11</v>
      </c>
      <c r="T3" s="12" t="s">
        <v>12</v>
      </c>
      <c r="U3" s="6"/>
      <c r="V3" s="6"/>
      <c r="W3" s="6"/>
      <c r="X3" s="6"/>
      <c r="Y3" s="6"/>
      <c r="Z3" s="6"/>
    </row>
    <row r="4" spans="1:26" ht="18" customHeight="1" x14ac:dyDescent="0.2">
      <c r="A4" s="188" t="s">
        <v>13</v>
      </c>
      <c r="B4" s="161"/>
      <c r="C4" s="71" t="s">
        <v>14</v>
      </c>
      <c r="D4" s="188" t="s">
        <v>15</v>
      </c>
      <c r="E4" s="161"/>
      <c r="F4" s="14" t="s">
        <v>14</v>
      </c>
      <c r="G4" s="191"/>
      <c r="H4" s="171" t="s">
        <v>16</v>
      </c>
      <c r="I4" s="172"/>
      <c r="J4" s="172"/>
      <c r="K4" s="172"/>
      <c r="L4" s="172"/>
      <c r="M4" s="173"/>
      <c r="N4" s="15">
        <v>1</v>
      </c>
      <c r="O4" s="16"/>
      <c r="P4" s="17">
        <f>'25'!Q4</f>
        <v>0</v>
      </c>
      <c r="Q4" s="17"/>
      <c r="R4" s="18">
        <f t="shared" ref="R4:R51" si="1">Q4-P4</f>
        <v>0</v>
      </c>
      <c r="S4" s="19">
        <v>50</v>
      </c>
      <c r="T4" s="20">
        <f t="shared" ref="T4:T51" si="2">R4*S4</f>
        <v>0</v>
      </c>
      <c r="U4" s="6"/>
      <c r="V4" s="6"/>
      <c r="W4" s="6"/>
      <c r="X4" s="6"/>
      <c r="Y4" s="6"/>
      <c r="Z4" s="6"/>
    </row>
    <row r="5" spans="1:26" ht="18" customHeight="1" x14ac:dyDescent="0.2">
      <c r="A5" s="181" t="str">
        <f>'1'!A5:B5</f>
        <v>Taxable Sale</v>
      </c>
      <c r="B5" s="161"/>
      <c r="C5" s="72"/>
      <c r="D5" s="180" t="str">
        <f>'1'!D5:E5</f>
        <v>Cash Purchases</v>
      </c>
      <c r="E5" s="161"/>
      <c r="F5" s="22">
        <f>C40</f>
        <v>0</v>
      </c>
      <c r="G5" s="191"/>
      <c r="H5" s="23" t="s">
        <v>19</v>
      </c>
      <c r="I5" s="24" t="s">
        <v>14</v>
      </c>
      <c r="J5" s="24" t="s">
        <v>20</v>
      </c>
      <c r="K5" s="25" t="s">
        <v>21</v>
      </c>
      <c r="L5" s="174" t="s">
        <v>22</v>
      </c>
      <c r="M5" s="170"/>
      <c r="N5" s="15">
        <v>2</v>
      </c>
      <c r="O5" s="16"/>
      <c r="P5" s="17">
        <f>'25'!Q5</f>
        <v>0</v>
      </c>
      <c r="Q5" s="17"/>
      <c r="R5" s="18">
        <f t="shared" si="1"/>
        <v>0</v>
      </c>
      <c r="S5" s="26">
        <v>20</v>
      </c>
      <c r="T5" s="20">
        <f t="shared" si="2"/>
        <v>0</v>
      </c>
      <c r="U5" s="6"/>
      <c r="V5" s="6"/>
      <c r="W5" s="6"/>
      <c r="X5" s="6"/>
      <c r="Y5" s="6"/>
      <c r="Z5" s="6"/>
    </row>
    <row r="6" spans="1:26" ht="18" customHeight="1" x14ac:dyDescent="0.2">
      <c r="A6" s="181" t="str">
        <f>'1'!A6:B6</f>
        <v>Comm &amp; Fee</v>
      </c>
      <c r="B6" s="161"/>
      <c r="C6" s="72">
        <v>0</v>
      </c>
      <c r="D6" s="180" t="str">
        <f>'1'!D6:E6</f>
        <v>Cash Expense</v>
      </c>
      <c r="E6" s="161"/>
      <c r="F6" s="22">
        <f>F40</f>
        <v>0</v>
      </c>
      <c r="G6" s="191"/>
      <c r="H6" s="27" t="str">
        <f>'1'!H6</f>
        <v>DINEX</v>
      </c>
      <c r="I6" s="28"/>
      <c r="J6" s="28"/>
      <c r="K6" s="29"/>
      <c r="L6" s="183">
        <f t="shared" ref="L6:L13" si="3">SUM(I6:K6)</f>
        <v>0</v>
      </c>
      <c r="M6" s="184"/>
      <c r="N6" s="15">
        <v>3</v>
      </c>
      <c r="O6" s="16"/>
      <c r="P6" s="17">
        <f>'25'!Q6</f>
        <v>0</v>
      </c>
      <c r="Q6" s="17"/>
      <c r="R6" s="18">
        <f t="shared" si="1"/>
        <v>0</v>
      </c>
      <c r="S6" s="26">
        <v>20</v>
      </c>
      <c r="T6" s="20">
        <f t="shared" si="2"/>
        <v>0</v>
      </c>
      <c r="U6" s="6"/>
      <c r="V6" s="6"/>
      <c r="W6" s="6"/>
      <c r="X6" s="6"/>
      <c r="Y6" s="6"/>
      <c r="Z6" s="6"/>
    </row>
    <row r="7" spans="1:26" ht="18" customHeight="1" x14ac:dyDescent="0.2">
      <c r="A7" s="181" t="str">
        <f>'1'!A7:B7</f>
        <v>Sales Tax</v>
      </c>
      <c r="B7" s="161"/>
      <c r="C7" s="72"/>
      <c r="D7" s="180" t="str">
        <f>'1'!D7:E7</f>
        <v>Check Purchases</v>
      </c>
      <c r="E7" s="161"/>
      <c r="F7" s="22">
        <f>C53</f>
        <v>0</v>
      </c>
      <c r="G7" s="191"/>
      <c r="H7" s="27" t="str">
        <f>'1'!H7</f>
        <v>INTERMEX</v>
      </c>
      <c r="I7" s="28"/>
      <c r="J7" s="28"/>
      <c r="K7" s="29"/>
      <c r="L7" s="183">
        <f t="shared" si="3"/>
        <v>0</v>
      </c>
      <c r="M7" s="184"/>
      <c r="N7" s="15">
        <v>4</v>
      </c>
      <c r="O7" s="16"/>
      <c r="P7" s="17">
        <f>'25'!Q7</f>
        <v>0</v>
      </c>
      <c r="Q7" s="17"/>
      <c r="R7" s="18">
        <f t="shared" si="1"/>
        <v>0</v>
      </c>
      <c r="S7" s="26">
        <v>10</v>
      </c>
      <c r="T7" s="20">
        <f t="shared" si="2"/>
        <v>0</v>
      </c>
      <c r="U7" s="6"/>
      <c r="V7" s="6"/>
      <c r="W7" s="6"/>
      <c r="X7" s="6"/>
      <c r="Y7" s="6"/>
      <c r="Z7" s="6"/>
    </row>
    <row r="8" spans="1:26" ht="18" customHeight="1" x14ac:dyDescent="0.2">
      <c r="A8" s="181" t="str">
        <f>'1'!A8:B8</f>
        <v>Money Transfers</v>
      </c>
      <c r="B8" s="161"/>
      <c r="C8" s="72">
        <f>L14</f>
        <v>0</v>
      </c>
      <c r="D8" s="180" t="str">
        <f>'1'!D8:E8</f>
        <v>Check Expense</v>
      </c>
      <c r="E8" s="161"/>
      <c r="F8" s="22">
        <f>F47</f>
        <v>0</v>
      </c>
      <c r="G8" s="191"/>
      <c r="H8" s="27" t="str">
        <f>'1'!H8</f>
        <v>SIGUE</v>
      </c>
      <c r="I8" s="28"/>
      <c r="J8" s="28"/>
      <c r="K8" s="29"/>
      <c r="L8" s="183">
        <f t="shared" si="3"/>
        <v>0</v>
      </c>
      <c r="M8" s="184"/>
      <c r="N8" s="15">
        <v>5</v>
      </c>
      <c r="O8" s="16"/>
      <c r="P8" s="17">
        <f>'25'!Q8</f>
        <v>0</v>
      </c>
      <c r="Q8" s="17"/>
      <c r="R8" s="18">
        <f t="shared" si="1"/>
        <v>0</v>
      </c>
      <c r="S8" s="26">
        <v>10</v>
      </c>
      <c r="T8" s="20">
        <f t="shared" si="2"/>
        <v>0</v>
      </c>
      <c r="U8" s="6"/>
      <c r="V8" s="6"/>
      <c r="W8" s="6"/>
      <c r="X8" s="6"/>
      <c r="Y8" s="6"/>
      <c r="Z8" s="6"/>
    </row>
    <row r="9" spans="1:26" ht="18" customHeight="1" x14ac:dyDescent="0.2">
      <c r="A9" s="181" t="str">
        <f>'1'!A9:B9</f>
        <v>Lottery Sales</v>
      </c>
      <c r="B9" s="161"/>
      <c r="C9" s="72">
        <f>S52</f>
        <v>0</v>
      </c>
      <c r="D9" s="180" t="str">
        <f>'1'!D9:E9</f>
        <v>Lotto Paid Out</v>
      </c>
      <c r="E9" s="161"/>
      <c r="F9" s="22"/>
      <c r="G9" s="191"/>
      <c r="H9" s="27" t="str">
        <f>'1'!H9</f>
        <v>AFEX</v>
      </c>
      <c r="I9" s="28"/>
      <c r="J9" s="28"/>
      <c r="K9" s="29"/>
      <c r="L9" s="183">
        <f t="shared" si="3"/>
        <v>0</v>
      </c>
      <c r="M9" s="184"/>
      <c r="N9" s="15">
        <v>6</v>
      </c>
      <c r="O9" s="16"/>
      <c r="P9" s="17">
        <f>'25'!Q9</f>
        <v>0</v>
      </c>
      <c r="Q9" s="17"/>
      <c r="R9" s="18">
        <f t="shared" si="1"/>
        <v>0</v>
      </c>
      <c r="S9" s="26">
        <v>20</v>
      </c>
      <c r="T9" s="20">
        <f t="shared" si="2"/>
        <v>0</v>
      </c>
      <c r="U9" s="6"/>
      <c r="V9" s="6"/>
      <c r="W9" s="6"/>
      <c r="X9" s="6"/>
      <c r="Y9" s="6"/>
      <c r="Z9" s="6"/>
    </row>
    <row r="10" spans="1:26" ht="18" customHeight="1" x14ac:dyDescent="0.2">
      <c r="A10" s="181" t="str">
        <f>'1'!A10:B10</f>
        <v>Lotto Net Sales</v>
      </c>
      <c r="B10" s="161"/>
      <c r="C10" s="72"/>
      <c r="D10" s="180" t="str">
        <f>'1'!D10:E10</f>
        <v>Lottery Paid Out</v>
      </c>
      <c r="E10" s="161"/>
      <c r="F10" s="22"/>
      <c r="G10" s="191"/>
      <c r="H10" s="27" t="str">
        <f>'1'!H10</f>
        <v>MONEYGRAM</v>
      </c>
      <c r="I10" s="28"/>
      <c r="J10" s="28"/>
      <c r="K10" s="29"/>
      <c r="L10" s="183">
        <f t="shared" si="3"/>
        <v>0</v>
      </c>
      <c r="M10" s="184"/>
      <c r="N10" s="15">
        <v>7</v>
      </c>
      <c r="O10" s="16"/>
      <c r="P10" s="17">
        <f>'25'!Q10</f>
        <v>0</v>
      </c>
      <c r="Q10" s="17"/>
      <c r="R10" s="18">
        <f t="shared" si="1"/>
        <v>0</v>
      </c>
      <c r="S10" s="26">
        <v>20</v>
      </c>
      <c r="T10" s="20">
        <f t="shared" si="2"/>
        <v>0</v>
      </c>
      <c r="U10" s="6"/>
      <c r="V10" s="6"/>
      <c r="W10" s="6"/>
      <c r="X10" s="6"/>
      <c r="Y10" s="6"/>
      <c r="Z10" s="6"/>
    </row>
    <row r="11" spans="1:26" ht="18" customHeight="1" x14ac:dyDescent="0.2">
      <c r="A11" s="181" t="str">
        <f>'1'!A11:B11</f>
        <v>PhoneCard</v>
      </c>
      <c r="B11" s="161"/>
      <c r="C11" s="72"/>
      <c r="D11" s="180" t="str">
        <f>'1'!D11:E11</f>
        <v>ATM Drop</v>
      </c>
      <c r="E11" s="161"/>
      <c r="F11" s="22"/>
      <c r="G11" s="191"/>
      <c r="H11" s="27" t="str">
        <f>'1'!H11</f>
        <v>BARRI</v>
      </c>
      <c r="I11" s="28"/>
      <c r="J11" s="28"/>
      <c r="K11" s="29"/>
      <c r="L11" s="183">
        <f t="shared" si="3"/>
        <v>0</v>
      </c>
      <c r="M11" s="184"/>
      <c r="N11" s="15">
        <v>8</v>
      </c>
      <c r="O11" s="16"/>
      <c r="P11" s="17">
        <f>'25'!Q11</f>
        <v>0</v>
      </c>
      <c r="Q11" s="17"/>
      <c r="R11" s="18">
        <f t="shared" si="1"/>
        <v>0</v>
      </c>
      <c r="S11" s="26">
        <v>20</v>
      </c>
      <c r="T11" s="20">
        <f t="shared" si="2"/>
        <v>0</v>
      </c>
      <c r="U11" s="6"/>
      <c r="V11" s="6"/>
      <c r="W11" s="6"/>
      <c r="X11" s="6"/>
      <c r="Y11" s="6"/>
      <c r="Z11" s="6"/>
    </row>
    <row r="12" spans="1:26" ht="18" customHeight="1" x14ac:dyDescent="0.2">
      <c r="A12" s="181" t="str">
        <f>'1'!A12:B12</f>
        <v>Boss Revolution</v>
      </c>
      <c r="B12" s="161"/>
      <c r="C12" s="72"/>
      <c r="D12" s="180" t="str">
        <f>'1'!D12:E12</f>
        <v>Credit Card</v>
      </c>
      <c r="E12" s="161"/>
      <c r="F12" s="22"/>
      <c r="G12" s="191"/>
      <c r="H12" s="27" t="str">
        <f>'1'!H12</f>
        <v>MAXI</v>
      </c>
      <c r="I12" s="28"/>
      <c r="J12" s="28"/>
      <c r="K12" s="29"/>
      <c r="L12" s="183">
        <f t="shared" si="3"/>
        <v>0</v>
      </c>
      <c r="M12" s="184"/>
      <c r="N12" s="15">
        <v>9</v>
      </c>
      <c r="O12" s="16"/>
      <c r="P12" s="17">
        <f>'25'!Q12</f>
        <v>0</v>
      </c>
      <c r="Q12" s="17"/>
      <c r="R12" s="18">
        <f t="shared" si="1"/>
        <v>0</v>
      </c>
      <c r="S12" s="26">
        <v>10</v>
      </c>
      <c r="T12" s="20">
        <f t="shared" si="2"/>
        <v>0</v>
      </c>
      <c r="U12" s="6"/>
      <c r="V12" s="6"/>
      <c r="W12" s="6"/>
      <c r="X12" s="6"/>
      <c r="Y12" s="6"/>
      <c r="Z12" s="6"/>
    </row>
    <row r="13" spans="1:26" ht="18" customHeight="1" x14ac:dyDescent="0.2">
      <c r="A13" s="181" t="str">
        <f>'1'!A13:B13</f>
        <v>Bill Payment</v>
      </c>
      <c r="B13" s="161"/>
      <c r="C13" s="73"/>
      <c r="D13" s="180" t="str">
        <f>'1'!D13:E13</f>
        <v>Outside Cash &amp; Drops</v>
      </c>
      <c r="E13" s="161"/>
      <c r="F13" s="22">
        <f>L40</f>
        <v>0</v>
      </c>
      <c r="G13" s="191"/>
      <c r="H13" s="27" t="str">
        <f>'1'!H13</f>
        <v>AMIGO SIN PIN</v>
      </c>
      <c r="I13" s="28"/>
      <c r="J13" s="28"/>
      <c r="K13" s="29"/>
      <c r="L13" s="183">
        <f t="shared" si="3"/>
        <v>0</v>
      </c>
      <c r="M13" s="184"/>
      <c r="N13" s="15">
        <v>10</v>
      </c>
      <c r="O13" s="16"/>
      <c r="P13" s="17">
        <f>'25'!Q13</f>
        <v>0</v>
      </c>
      <c r="Q13" s="17"/>
      <c r="R13" s="18">
        <f t="shared" si="1"/>
        <v>0</v>
      </c>
      <c r="S13" s="26">
        <v>10</v>
      </c>
      <c r="T13" s="20">
        <f t="shared" si="2"/>
        <v>0</v>
      </c>
      <c r="U13" s="6"/>
      <c r="V13" s="6"/>
      <c r="W13" s="6"/>
      <c r="X13" s="6"/>
      <c r="Y13" s="6"/>
      <c r="Z13" s="6"/>
    </row>
    <row r="14" spans="1:26" ht="18" customHeight="1" x14ac:dyDescent="0.2">
      <c r="A14" s="181" t="str">
        <f>'1'!A14:B14</f>
        <v>VidaPay</v>
      </c>
      <c r="B14" s="161"/>
      <c r="C14" s="72"/>
      <c r="D14" s="180" t="str">
        <f>'1'!D14:E14</f>
        <v>Cash Deposit</v>
      </c>
      <c r="E14" s="161"/>
      <c r="F14" s="22"/>
      <c r="G14" s="191"/>
      <c r="H14" s="33" t="s">
        <v>49</v>
      </c>
      <c r="I14" s="34">
        <f t="shared" ref="I14:K14" si="4">SUM(I6:I13)</f>
        <v>0</v>
      </c>
      <c r="J14" s="34">
        <f t="shared" si="4"/>
        <v>0</v>
      </c>
      <c r="K14" s="35">
        <f t="shared" si="4"/>
        <v>0</v>
      </c>
      <c r="L14" s="200">
        <f>SUM(L6:M13)</f>
        <v>0</v>
      </c>
      <c r="M14" s="201"/>
      <c r="N14" s="15">
        <v>11</v>
      </c>
      <c r="O14" s="16"/>
      <c r="P14" s="17">
        <f>'25'!Q14</f>
        <v>0</v>
      </c>
      <c r="Q14" s="17"/>
      <c r="R14" s="18">
        <f t="shared" si="1"/>
        <v>0</v>
      </c>
      <c r="S14" s="26">
        <v>5</v>
      </c>
      <c r="T14" s="20">
        <f t="shared" si="2"/>
        <v>0</v>
      </c>
      <c r="U14" s="6"/>
      <c r="V14" s="6"/>
      <c r="W14" s="6"/>
      <c r="X14" s="6"/>
      <c r="Y14" s="6"/>
      <c r="Z14" s="6"/>
    </row>
    <row r="15" spans="1:26" ht="18" customHeight="1" x14ac:dyDescent="0.2">
      <c r="A15" s="181" t="str">
        <f>'1'!A15:B15</f>
        <v>Boost Epay</v>
      </c>
      <c r="B15" s="161"/>
      <c r="C15" s="72"/>
      <c r="D15" s="180" t="str">
        <f>'1'!D15:E15</f>
        <v>Money Gram Payment</v>
      </c>
      <c r="E15" s="161"/>
      <c r="F15" s="22"/>
      <c r="G15" s="191"/>
      <c r="H15" s="182"/>
      <c r="I15" s="172"/>
      <c r="J15" s="172"/>
      <c r="K15" s="172"/>
      <c r="L15" s="172"/>
      <c r="M15" s="172"/>
      <c r="N15" s="15">
        <v>12</v>
      </c>
      <c r="O15" s="16"/>
      <c r="P15" s="17">
        <f>'25'!Q15</f>
        <v>0</v>
      </c>
      <c r="Q15" s="17"/>
      <c r="R15" s="18">
        <f t="shared" si="1"/>
        <v>0</v>
      </c>
      <c r="S15" s="37">
        <v>5</v>
      </c>
      <c r="T15" s="20">
        <f t="shared" si="2"/>
        <v>0</v>
      </c>
      <c r="U15" s="6"/>
      <c r="V15" s="6"/>
      <c r="W15" s="6"/>
      <c r="X15" s="6"/>
      <c r="Y15" s="6"/>
      <c r="Z15" s="6"/>
    </row>
    <row r="16" spans="1:26" ht="18" customHeight="1" x14ac:dyDescent="0.2">
      <c r="A16" s="181" t="str">
        <f>'1'!A16:B16</f>
        <v>Epay</v>
      </c>
      <c r="B16" s="161"/>
      <c r="C16" s="72"/>
      <c r="D16" s="180" t="str">
        <f>'1'!D16:E16</f>
        <v>Vigo Payment</v>
      </c>
      <c r="E16" s="161"/>
      <c r="F16" s="22"/>
      <c r="G16" s="191"/>
      <c r="H16" s="182"/>
      <c r="I16" s="172"/>
      <c r="J16" s="172"/>
      <c r="K16" s="172"/>
      <c r="L16" s="172"/>
      <c r="M16" s="172"/>
      <c r="N16" s="15">
        <v>13</v>
      </c>
      <c r="O16" s="16"/>
      <c r="P16" s="17">
        <f>'25'!Q16</f>
        <v>0</v>
      </c>
      <c r="Q16" s="17"/>
      <c r="R16" s="18">
        <f t="shared" si="1"/>
        <v>0</v>
      </c>
      <c r="S16" s="37">
        <v>5</v>
      </c>
      <c r="T16" s="20">
        <f t="shared" si="2"/>
        <v>0</v>
      </c>
      <c r="U16" s="6"/>
      <c r="V16" s="6"/>
      <c r="W16" s="6"/>
      <c r="X16" s="6"/>
      <c r="Y16" s="6"/>
      <c r="Z16" s="6"/>
    </row>
    <row r="17" spans="1:26" ht="18" customHeight="1" x14ac:dyDescent="0.2">
      <c r="A17" s="181" t="str">
        <f>'1'!A17:B17</f>
        <v>Check Cashing Fees</v>
      </c>
      <c r="B17" s="161"/>
      <c r="C17" s="72"/>
      <c r="D17" s="180" t="str">
        <f>'1'!D17:E17</f>
        <v>Ria Payment</v>
      </c>
      <c r="E17" s="161"/>
      <c r="F17" s="22"/>
      <c r="G17" s="191"/>
      <c r="H17" s="182"/>
      <c r="I17" s="172"/>
      <c r="J17" s="172"/>
      <c r="K17" s="172"/>
      <c r="L17" s="172"/>
      <c r="M17" s="172"/>
      <c r="N17" s="15">
        <v>14</v>
      </c>
      <c r="O17" s="16"/>
      <c r="P17" s="17">
        <f>'25'!Q17</f>
        <v>0</v>
      </c>
      <c r="Q17" s="17"/>
      <c r="R17" s="18">
        <f t="shared" si="1"/>
        <v>0</v>
      </c>
      <c r="S17" s="26">
        <v>5</v>
      </c>
      <c r="T17" s="20">
        <f t="shared" si="2"/>
        <v>0</v>
      </c>
      <c r="U17" s="6"/>
      <c r="V17" s="6"/>
      <c r="W17" s="6"/>
      <c r="X17" s="6"/>
      <c r="Y17" s="6"/>
      <c r="Z17" s="6"/>
    </row>
    <row r="18" spans="1:26" ht="18" customHeight="1" x14ac:dyDescent="0.2">
      <c r="A18" s="181" t="str">
        <f>'1'!A18:B18</f>
        <v>Money Order</v>
      </c>
      <c r="B18" s="161"/>
      <c r="C18" s="72"/>
      <c r="D18" s="180" t="str">
        <f>'1'!D18:E18</f>
        <v>Checks Deposit</v>
      </c>
      <c r="E18" s="161"/>
      <c r="F18" s="22">
        <f>J25</f>
        <v>0</v>
      </c>
      <c r="G18" s="191"/>
      <c r="H18" s="171" t="s">
        <v>58</v>
      </c>
      <c r="I18" s="172"/>
      <c r="J18" s="172"/>
      <c r="K18" s="23" t="s">
        <v>59</v>
      </c>
      <c r="L18" s="24" t="s">
        <v>60</v>
      </c>
      <c r="M18" s="38" t="s">
        <v>61</v>
      </c>
      <c r="N18" s="15">
        <v>15</v>
      </c>
      <c r="O18" s="16"/>
      <c r="P18" s="17">
        <f>'25'!Q18</f>
        <v>0</v>
      </c>
      <c r="Q18" s="17"/>
      <c r="R18" s="18">
        <f t="shared" si="1"/>
        <v>0</v>
      </c>
      <c r="S18" s="26">
        <v>5</v>
      </c>
      <c r="T18" s="20">
        <f t="shared" si="2"/>
        <v>0</v>
      </c>
      <c r="U18" s="6"/>
      <c r="V18" s="6"/>
      <c r="W18" s="6"/>
      <c r="X18" s="6"/>
      <c r="Y18" s="6"/>
      <c r="Z18" s="6"/>
    </row>
    <row r="19" spans="1:26" ht="18" customHeight="1" x14ac:dyDescent="0.2">
      <c r="A19" s="181" t="str">
        <f>'1'!A19:B19</f>
        <v>Return Check Paid</v>
      </c>
      <c r="B19" s="161"/>
      <c r="C19" s="72">
        <f>F33</f>
        <v>0</v>
      </c>
      <c r="D19" s="180" t="str">
        <f>'1'!D19:E19</f>
        <v>Safe Balance</v>
      </c>
      <c r="E19" s="161"/>
      <c r="F19" s="21"/>
      <c r="G19" s="191"/>
      <c r="H19" s="174" t="s">
        <v>64</v>
      </c>
      <c r="I19" s="175"/>
      <c r="J19" s="25" t="s">
        <v>60</v>
      </c>
      <c r="K19" s="16">
        <v>1</v>
      </c>
      <c r="L19" s="28"/>
      <c r="M19" s="40"/>
      <c r="N19" s="15">
        <v>16</v>
      </c>
      <c r="O19" s="16"/>
      <c r="P19" s="17">
        <f>'25'!Q19</f>
        <v>0</v>
      </c>
      <c r="Q19" s="17"/>
      <c r="R19" s="18">
        <f t="shared" si="1"/>
        <v>0</v>
      </c>
      <c r="S19" s="37">
        <v>5</v>
      </c>
      <c r="T19" s="20">
        <f t="shared" si="2"/>
        <v>0</v>
      </c>
      <c r="U19" s="6"/>
      <c r="V19" s="6"/>
      <c r="W19" s="6"/>
      <c r="X19" s="6"/>
      <c r="Y19" s="6"/>
      <c r="Z19" s="6"/>
    </row>
    <row r="20" spans="1:26" ht="18" customHeight="1" x14ac:dyDescent="0.2">
      <c r="A20" s="181" t="str">
        <f>'1'!A20:B20</f>
        <v>Forward Balance</v>
      </c>
      <c r="B20" s="161"/>
      <c r="C20" s="72">
        <f>'25'!F19+'25'!F13</f>
        <v>0</v>
      </c>
      <c r="D20" s="180" t="str">
        <f>'1'!D20:E20</f>
        <v>Payroll Expense</v>
      </c>
      <c r="E20" s="161"/>
      <c r="F20" s="22">
        <f>J40</f>
        <v>0</v>
      </c>
      <c r="G20" s="191"/>
      <c r="H20" s="160" t="s">
        <v>156</v>
      </c>
      <c r="I20" s="161"/>
      <c r="J20" s="29"/>
      <c r="K20" s="16">
        <v>2</v>
      </c>
      <c r="L20" s="28"/>
      <c r="M20" s="40"/>
      <c r="N20" s="15">
        <v>17</v>
      </c>
      <c r="O20" s="16"/>
      <c r="P20" s="17">
        <f>'25'!Q20</f>
        <v>0</v>
      </c>
      <c r="Q20" s="17"/>
      <c r="R20" s="18">
        <f t="shared" si="1"/>
        <v>0</v>
      </c>
      <c r="S20" s="37">
        <v>5</v>
      </c>
      <c r="T20" s="20">
        <f t="shared" si="2"/>
        <v>0</v>
      </c>
      <c r="U20" s="6"/>
      <c r="V20" s="6"/>
      <c r="W20" s="6"/>
      <c r="X20" s="6"/>
      <c r="Y20" s="6"/>
      <c r="Z20" s="6"/>
    </row>
    <row r="21" spans="1:26" ht="18" customHeight="1" x14ac:dyDescent="0.2">
      <c r="A21" s="181" t="str">
        <f>'1'!A21:B21</f>
        <v>Cash From Bank</v>
      </c>
      <c r="B21" s="161"/>
      <c r="C21" s="72"/>
      <c r="D21" s="180" t="str">
        <f>'1'!D21:E21</f>
        <v>Other Cash Out</v>
      </c>
      <c r="E21" s="161"/>
      <c r="F21" s="22">
        <f>M53</f>
        <v>0</v>
      </c>
      <c r="G21" s="191"/>
      <c r="H21" s="160" t="s">
        <v>156</v>
      </c>
      <c r="I21" s="161"/>
      <c r="J21" s="29"/>
      <c r="K21" s="16">
        <v>3</v>
      </c>
      <c r="L21" s="28"/>
      <c r="M21" s="40"/>
      <c r="N21" s="15">
        <v>18</v>
      </c>
      <c r="O21" s="16"/>
      <c r="P21" s="17">
        <f>'25'!Q21</f>
        <v>0</v>
      </c>
      <c r="Q21" s="17"/>
      <c r="R21" s="18">
        <f t="shared" si="1"/>
        <v>0</v>
      </c>
      <c r="S21" s="37">
        <v>5</v>
      </c>
      <c r="T21" s="20">
        <f t="shared" si="2"/>
        <v>0</v>
      </c>
      <c r="U21" s="6"/>
      <c r="V21" s="6"/>
      <c r="W21" s="6"/>
      <c r="X21" s="6"/>
      <c r="Y21" s="6"/>
      <c r="Z21" s="6"/>
    </row>
    <row r="22" spans="1:26" ht="18" customHeight="1" x14ac:dyDescent="0.25">
      <c r="A22" s="181" t="str">
        <f>'1'!A22:B22</f>
        <v>Other Cash In</v>
      </c>
      <c r="B22" s="161"/>
      <c r="C22" s="72">
        <f>J53</f>
        <v>0</v>
      </c>
      <c r="D22" s="178" t="s">
        <v>71</v>
      </c>
      <c r="E22" s="161"/>
      <c r="F22" s="41">
        <f>SUM(F5:F21)-F7-F8</f>
        <v>0</v>
      </c>
      <c r="G22" s="191"/>
      <c r="H22" s="160"/>
      <c r="I22" s="161"/>
      <c r="J22" s="29"/>
      <c r="K22" s="16">
        <v>4</v>
      </c>
      <c r="L22" s="28"/>
      <c r="M22" s="40"/>
      <c r="N22" s="15">
        <v>19</v>
      </c>
      <c r="O22" s="16"/>
      <c r="P22" s="17">
        <f>'25'!Q22</f>
        <v>0</v>
      </c>
      <c r="Q22" s="17"/>
      <c r="R22" s="18">
        <f t="shared" si="1"/>
        <v>0</v>
      </c>
      <c r="S22" s="37">
        <v>5</v>
      </c>
      <c r="T22" s="20">
        <f t="shared" si="2"/>
        <v>0</v>
      </c>
      <c r="U22" s="6"/>
      <c r="V22" s="6"/>
      <c r="W22" s="6"/>
      <c r="X22" s="6"/>
      <c r="Y22" s="6"/>
      <c r="Z22" s="6"/>
    </row>
    <row r="23" spans="1:26" ht="18" customHeight="1" x14ac:dyDescent="0.25">
      <c r="A23" s="181" t="str">
        <f>'1'!A23:B23</f>
        <v>Rebates &amp; Commissions</v>
      </c>
      <c r="B23" s="161"/>
      <c r="C23" s="74">
        <f>F53</f>
        <v>0</v>
      </c>
      <c r="D23" s="178" t="s">
        <v>73</v>
      </c>
      <c r="E23" s="161"/>
      <c r="F23" s="43">
        <f>(F11+F14+F15+F16+F17+F18+F19+F20+F21+F5+F6)-(C17+C19+C20+C21+C22+C23)</f>
        <v>0</v>
      </c>
      <c r="G23" s="191"/>
      <c r="H23" s="160"/>
      <c r="I23" s="161"/>
      <c r="J23" s="29"/>
      <c r="K23" s="16">
        <v>5</v>
      </c>
      <c r="L23" s="28"/>
      <c r="M23" s="40"/>
      <c r="N23" s="15">
        <v>20</v>
      </c>
      <c r="O23" s="16"/>
      <c r="P23" s="17">
        <f>'25'!Q23</f>
        <v>0</v>
      </c>
      <c r="Q23" s="17"/>
      <c r="R23" s="18">
        <f t="shared" si="1"/>
        <v>0</v>
      </c>
      <c r="S23" s="37">
        <v>5</v>
      </c>
      <c r="T23" s="20">
        <f t="shared" si="2"/>
        <v>0</v>
      </c>
      <c r="U23" s="6"/>
      <c r="V23" s="6"/>
      <c r="W23" s="6"/>
      <c r="X23" s="6"/>
      <c r="Y23" s="6"/>
      <c r="Z23" s="6"/>
    </row>
    <row r="24" spans="1:26" ht="18" customHeight="1" x14ac:dyDescent="0.25">
      <c r="A24" s="206" t="s">
        <v>74</v>
      </c>
      <c r="B24" s="161"/>
      <c r="C24" s="75">
        <f>SUM(C5:C23)</f>
        <v>0</v>
      </c>
      <c r="D24" s="179" t="s">
        <v>75</v>
      </c>
      <c r="E24" s="163"/>
      <c r="F24" s="45">
        <f>SUM(F22-C24)</f>
        <v>0</v>
      </c>
      <c r="G24" s="191"/>
      <c r="H24" s="160"/>
      <c r="I24" s="161"/>
      <c r="J24" s="29"/>
      <c r="K24" s="16">
        <v>6</v>
      </c>
      <c r="L24" s="28"/>
      <c r="M24" s="40"/>
      <c r="N24" s="15">
        <v>21</v>
      </c>
      <c r="O24" s="16"/>
      <c r="P24" s="17">
        <f>'25'!Q24</f>
        <v>0</v>
      </c>
      <c r="Q24" s="17"/>
      <c r="R24" s="18">
        <f t="shared" si="1"/>
        <v>0</v>
      </c>
      <c r="S24" s="19">
        <v>5</v>
      </c>
      <c r="T24" s="20">
        <f t="shared" si="2"/>
        <v>0</v>
      </c>
      <c r="U24" s="6"/>
      <c r="V24" s="6"/>
      <c r="W24" s="6"/>
      <c r="X24" s="6"/>
      <c r="Y24" s="6"/>
      <c r="Z24" s="6"/>
    </row>
    <row r="25" spans="1:26" ht="18" customHeight="1" x14ac:dyDescent="0.25">
      <c r="A25" s="178" t="s">
        <v>76</v>
      </c>
      <c r="B25" s="161"/>
      <c r="C25" s="76">
        <f>(F9+F10+F12+F13)-(C5+C6+C7+C8+C9+C10+C11+C12+C13+C14+C15+C16+C18)</f>
        <v>0</v>
      </c>
      <c r="D25" s="179"/>
      <c r="E25" s="163"/>
      <c r="F25" s="47"/>
      <c r="G25" s="191"/>
      <c r="H25" s="164" t="s">
        <v>49</v>
      </c>
      <c r="I25" s="163"/>
      <c r="J25" s="35">
        <f>SUM(J20:J24)</f>
        <v>0</v>
      </c>
      <c r="K25" s="16">
        <v>7</v>
      </c>
      <c r="L25" s="28"/>
      <c r="M25" s="40"/>
      <c r="N25" s="15">
        <v>22</v>
      </c>
      <c r="O25" s="16"/>
      <c r="P25" s="17">
        <f>'25'!Q25</f>
        <v>0</v>
      </c>
      <c r="Q25" s="17"/>
      <c r="R25" s="18">
        <f t="shared" si="1"/>
        <v>0</v>
      </c>
      <c r="S25" s="26">
        <v>5</v>
      </c>
      <c r="T25" s="20">
        <f t="shared" si="2"/>
        <v>0</v>
      </c>
      <c r="U25" s="6"/>
      <c r="V25" s="6"/>
      <c r="W25" s="6"/>
      <c r="X25" s="6"/>
      <c r="Y25" s="6"/>
      <c r="Z25" s="6"/>
    </row>
    <row r="26" spans="1:26" ht="18" customHeight="1" x14ac:dyDescent="0.2">
      <c r="A26" s="48" t="s">
        <v>18</v>
      </c>
      <c r="B26" s="49"/>
      <c r="C26" s="49"/>
      <c r="D26" s="177" t="s">
        <v>62</v>
      </c>
      <c r="E26" s="169"/>
      <c r="F26" s="170"/>
      <c r="G26" s="191"/>
      <c r="H26" s="165"/>
      <c r="I26" s="166"/>
      <c r="J26" s="166"/>
      <c r="K26" s="16">
        <v>8</v>
      </c>
      <c r="L26" s="28"/>
      <c r="M26" s="40"/>
      <c r="N26" s="15">
        <v>23</v>
      </c>
      <c r="O26" s="16"/>
      <c r="P26" s="17">
        <f>'25'!Q26</f>
        <v>0</v>
      </c>
      <c r="Q26" s="17"/>
      <c r="R26" s="18">
        <f t="shared" si="1"/>
        <v>0</v>
      </c>
      <c r="S26" s="26">
        <v>3</v>
      </c>
      <c r="T26" s="20">
        <f t="shared" si="2"/>
        <v>0</v>
      </c>
      <c r="U26" s="6"/>
      <c r="V26" s="6"/>
      <c r="W26" s="6"/>
      <c r="X26" s="6"/>
      <c r="Y26" s="6"/>
      <c r="Z26" s="6"/>
    </row>
    <row r="27" spans="1:26" ht="18" customHeight="1" x14ac:dyDescent="0.2">
      <c r="A27" s="50" t="s">
        <v>77</v>
      </c>
      <c r="B27" s="51"/>
      <c r="C27" s="52" t="s">
        <v>14</v>
      </c>
      <c r="D27" s="50" t="s">
        <v>77</v>
      </c>
      <c r="E27" s="51"/>
      <c r="F27" s="53" t="s">
        <v>14</v>
      </c>
      <c r="G27" s="191"/>
      <c r="H27" s="167"/>
      <c r="I27" s="167"/>
      <c r="J27" s="167"/>
      <c r="K27" s="16">
        <v>9</v>
      </c>
      <c r="L27" s="28"/>
      <c r="M27" s="40"/>
      <c r="N27" s="15">
        <v>24</v>
      </c>
      <c r="O27" s="16"/>
      <c r="P27" s="17">
        <f>'25'!Q27</f>
        <v>0</v>
      </c>
      <c r="Q27" s="17"/>
      <c r="R27" s="18">
        <f t="shared" si="1"/>
        <v>0</v>
      </c>
      <c r="S27" s="26">
        <v>3</v>
      </c>
      <c r="T27" s="20">
        <f t="shared" si="2"/>
        <v>0</v>
      </c>
      <c r="U27" s="6"/>
      <c r="V27" s="6"/>
      <c r="W27" s="6"/>
      <c r="X27" s="6"/>
      <c r="Y27" s="6"/>
      <c r="Z27" s="6"/>
    </row>
    <row r="28" spans="1:26" ht="18" customHeight="1" x14ac:dyDescent="0.2">
      <c r="A28" s="176"/>
      <c r="B28" s="161"/>
      <c r="C28" s="54"/>
      <c r="D28" s="176"/>
      <c r="E28" s="161"/>
      <c r="F28" s="54"/>
      <c r="G28" s="191"/>
      <c r="H28" s="171" t="s">
        <v>78</v>
      </c>
      <c r="I28" s="172"/>
      <c r="J28" s="172"/>
      <c r="K28" s="16">
        <v>10</v>
      </c>
      <c r="L28" s="28"/>
      <c r="M28" s="40"/>
      <c r="N28" s="15">
        <v>25</v>
      </c>
      <c r="O28" s="16"/>
      <c r="P28" s="17">
        <f>'25'!Q28</f>
        <v>0</v>
      </c>
      <c r="Q28" s="17"/>
      <c r="R28" s="18">
        <f t="shared" si="1"/>
        <v>0</v>
      </c>
      <c r="S28" s="26">
        <v>2</v>
      </c>
      <c r="T28" s="20">
        <f t="shared" si="2"/>
        <v>0</v>
      </c>
      <c r="U28" s="6"/>
      <c r="V28" s="6"/>
      <c r="W28" s="6"/>
      <c r="X28" s="6"/>
      <c r="Y28" s="6"/>
      <c r="Z28" s="6"/>
    </row>
    <row r="29" spans="1:26" ht="18" customHeight="1" x14ac:dyDescent="0.2">
      <c r="A29" s="176"/>
      <c r="B29" s="161"/>
      <c r="C29" s="54"/>
      <c r="D29" s="176"/>
      <c r="E29" s="161"/>
      <c r="F29" s="54"/>
      <c r="G29" s="191"/>
      <c r="H29" s="174" t="s">
        <v>79</v>
      </c>
      <c r="I29" s="175"/>
      <c r="J29" s="25" t="s">
        <v>60</v>
      </c>
      <c r="K29" s="16">
        <v>11</v>
      </c>
      <c r="L29" s="28"/>
      <c r="M29" s="40"/>
      <c r="N29" s="15">
        <v>26</v>
      </c>
      <c r="O29" s="16"/>
      <c r="P29" s="17">
        <f>'25'!Q29</f>
        <v>0</v>
      </c>
      <c r="Q29" s="17"/>
      <c r="R29" s="18">
        <f t="shared" si="1"/>
        <v>0</v>
      </c>
      <c r="S29" s="26">
        <v>5</v>
      </c>
      <c r="T29" s="20">
        <f t="shared" si="2"/>
        <v>0</v>
      </c>
      <c r="U29" s="6"/>
      <c r="V29" s="6"/>
      <c r="W29" s="6"/>
      <c r="X29" s="6"/>
      <c r="Y29" s="6"/>
      <c r="Z29" s="6"/>
    </row>
    <row r="30" spans="1:26" ht="18" customHeight="1" x14ac:dyDescent="0.2">
      <c r="A30" s="176"/>
      <c r="B30" s="161"/>
      <c r="C30" s="54"/>
      <c r="D30" s="176"/>
      <c r="E30" s="161"/>
      <c r="F30" s="54"/>
      <c r="G30" s="191"/>
      <c r="H30" s="160"/>
      <c r="I30" s="161"/>
      <c r="J30" s="29"/>
      <c r="K30" s="16">
        <v>12</v>
      </c>
      <c r="L30" s="28"/>
      <c r="M30" s="40"/>
      <c r="N30" s="15">
        <v>27</v>
      </c>
      <c r="O30" s="16"/>
      <c r="P30" s="17">
        <f>'25'!Q30</f>
        <v>0</v>
      </c>
      <c r="Q30" s="17"/>
      <c r="R30" s="18">
        <f t="shared" si="1"/>
        <v>0</v>
      </c>
      <c r="S30" s="26">
        <v>3</v>
      </c>
      <c r="T30" s="20">
        <f t="shared" si="2"/>
        <v>0</v>
      </c>
      <c r="U30" s="6"/>
      <c r="V30" s="6"/>
      <c r="W30" s="6"/>
      <c r="X30" s="6"/>
      <c r="Y30" s="6"/>
      <c r="Z30" s="6"/>
    </row>
    <row r="31" spans="1:26" ht="18" customHeight="1" x14ac:dyDescent="0.2">
      <c r="A31" s="176"/>
      <c r="B31" s="161"/>
      <c r="C31" s="54"/>
      <c r="D31" s="176"/>
      <c r="E31" s="161"/>
      <c r="F31" s="54"/>
      <c r="G31" s="191"/>
      <c r="H31" s="160"/>
      <c r="I31" s="161"/>
      <c r="J31" s="29"/>
      <c r="K31" s="16">
        <v>13</v>
      </c>
      <c r="L31" s="28"/>
      <c r="M31" s="40"/>
      <c r="N31" s="15">
        <v>28</v>
      </c>
      <c r="O31" s="16"/>
      <c r="P31" s="17">
        <f>'25'!Q31</f>
        <v>0</v>
      </c>
      <c r="Q31" s="17"/>
      <c r="R31" s="18">
        <f t="shared" si="1"/>
        <v>0</v>
      </c>
      <c r="S31" s="26">
        <v>3</v>
      </c>
      <c r="T31" s="20">
        <f t="shared" si="2"/>
        <v>0</v>
      </c>
      <c r="U31" s="6"/>
      <c r="V31" s="6"/>
      <c r="W31" s="6"/>
      <c r="X31" s="6"/>
      <c r="Y31" s="6"/>
      <c r="Z31" s="6"/>
    </row>
    <row r="32" spans="1:26" ht="18" customHeight="1" x14ac:dyDescent="0.2">
      <c r="A32" s="176"/>
      <c r="B32" s="161"/>
      <c r="C32" s="54"/>
      <c r="D32" s="176"/>
      <c r="E32" s="161"/>
      <c r="F32" s="54"/>
      <c r="G32" s="191"/>
      <c r="H32" s="160"/>
      <c r="I32" s="161"/>
      <c r="J32" s="29"/>
      <c r="K32" s="16">
        <v>14</v>
      </c>
      <c r="L32" s="28"/>
      <c r="M32" s="40"/>
      <c r="N32" s="15">
        <v>29</v>
      </c>
      <c r="O32" s="16"/>
      <c r="P32" s="17">
        <f>'25'!Q32</f>
        <v>0</v>
      </c>
      <c r="Q32" s="17"/>
      <c r="R32" s="18">
        <f t="shared" si="1"/>
        <v>0</v>
      </c>
      <c r="S32" s="26">
        <v>2</v>
      </c>
      <c r="T32" s="20">
        <f t="shared" si="2"/>
        <v>0</v>
      </c>
      <c r="U32" s="6"/>
      <c r="V32" s="6"/>
      <c r="W32" s="6"/>
      <c r="X32" s="6"/>
      <c r="Y32" s="6"/>
      <c r="Z32" s="6"/>
    </row>
    <row r="33" spans="1:26" ht="18" customHeight="1" x14ac:dyDescent="0.2">
      <c r="A33" s="176"/>
      <c r="B33" s="161"/>
      <c r="C33" s="54"/>
      <c r="D33" s="162" t="s">
        <v>80</v>
      </c>
      <c r="E33" s="163"/>
      <c r="F33" s="55">
        <f>SUM(F28:F32)</f>
        <v>0</v>
      </c>
      <c r="G33" s="191"/>
      <c r="H33" s="160"/>
      <c r="I33" s="161"/>
      <c r="J33" s="29"/>
      <c r="K33" s="16">
        <v>15</v>
      </c>
      <c r="L33" s="28"/>
      <c r="M33" s="40"/>
      <c r="N33" s="15">
        <v>30</v>
      </c>
      <c r="O33" s="16"/>
      <c r="P33" s="17">
        <f>'25'!Q33</f>
        <v>0</v>
      </c>
      <c r="Q33" s="17"/>
      <c r="R33" s="18">
        <f t="shared" si="1"/>
        <v>0</v>
      </c>
      <c r="S33" s="26">
        <v>2</v>
      </c>
      <c r="T33" s="20">
        <f t="shared" si="2"/>
        <v>0</v>
      </c>
      <c r="U33" s="6"/>
      <c r="V33" s="6"/>
      <c r="W33" s="6"/>
      <c r="X33" s="6"/>
      <c r="Y33" s="6"/>
      <c r="Z33" s="6"/>
    </row>
    <row r="34" spans="1:26" ht="18" customHeight="1" x14ac:dyDescent="0.2">
      <c r="A34" s="176"/>
      <c r="B34" s="161"/>
      <c r="C34" s="54"/>
      <c r="D34" s="177" t="s">
        <v>24</v>
      </c>
      <c r="E34" s="169"/>
      <c r="F34" s="170"/>
      <c r="G34" s="191"/>
      <c r="H34" s="160"/>
      <c r="I34" s="161"/>
      <c r="J34" s="29"/>
      <c r="K34" s="16">
        <v>16</v>
      </c>
      <c r="L34" s="28"/>
      <c r="M34" s="40"/>
      <c r="N34" s="15">
        <v>31</v>
      </c>
      <c r="O34" s="16"/>
      <c r="P34" s="17">
        <f>'25'!Q34</f>
        <v>0</v>
      </c>
      <c r="Q34" s="17"/>
      <c r="R34" s="18">
        <f t="shared" si="1"/>
        <v>0</v>
      </c>
      <c r="S34" s="26">
        <v>2</v>
      </c>
      <c r="T34" s="20">
        <f t="shared" si="2"/>
        <v>0</v>
      </c>
      <c r="U34" s="6"/>
      <c r="V34" s="6"/>
      <c r="W34" s="6"/>
      <c r="X34" s="6"/>
      <c r="Y34" s="6"/>
      <c r="Z34" s="6"/>
    </row>
    <row r="35" spans="1:26" ht="18" customHeight="1" x14ac:dyDescent="0.2">
      <c r="A35" s="176"/>
      <c r="B35" s="161"/>
      <c r="C35" s="54"/>
      <c r="D35" s="50" t="s">
        <v>77</v>
      </c>
      <c r="E35" s="51"/>
      <c r="F35" s="53" t="s">
        <v>14</v>
      </c>
      <c r="G35" s="191"/>
      <c r="H35" s="160"/>
      <c r="I35" s="161"/>
      <c r="J35" s="29"/>
      <c r="K35" s="16">
        <v>17</v>
      </c>
      <c r="L35" s="28"/>
      <c r="M35" s="40"/>
      <c r="N35" s="15">
        <v>32</v>
      </c>
      <c r="O35" s="16"/>
      <c r="P35" s="17">
        <f>'25'!Q35</f>
        <v>0</v>
      </c>
      <c r="Q35" s="17"/>
      <c r="R35" s="18">
        <f t="shared" si="1"/>
        <v>0</v>
      </c>
      <c r="S35" s="37">
        <v>2</v>
      </c>
      <c r="T35" s="20">
        <f t="shared" si="2"/>
        <v>0</v>
      </c>
      <c r="U35" s="6"/>
      <c r="V35" s="6"/>
      <c r="W35" s="6"/>
      <c r="X35" s="6"/>
      <c r="Y35" s="6"/>
      <c r="Z35" s="6"/>
    </row>
    <row r="36" spans="1:26" ht="18" customHeight="1" x14ac:dyDescent="0.2">
      <c r="A36" s="176"/>
      <c r="B36" s="161"/>
      <c r="C36" s="54"/>
      <c r="D36" s="176"/>
      <c r="E36" s="161"/>
      <c r="F36" s="54"/>
      <c r="G36" s="191"/>
      <c r="H36" s="160"/>
      <c r="I36" s="161"/>
      <c r="J36" s="29"/>
      <c r="K36" s="16">
        <v>18</v>
      </c>
      <c r="L36" s="28"/>
      <c r="M36" s="40"/>
      <c r="N36" s="15">
        <v>33</v>
      </c>
      <c r="O36" s="16"/>
      <c r="P36" s="17">
        <f>'25'!Q36</f>
        <v>0</v>
      </c>
      <c r="Q36" s="17"/>
      <c r="R36" s="18">
        <f t="shared" si="1"/>
        <v>0</v>
      </c>
      <c r="S36" s="37">
        <v>2</v>
      </c>
      <c r="T36" s="20">
        <f t="shared" si="2"/>
        <v>0</v>
      </c>
      <c r="U36" s="6"/>
      <c r="V36" s="6"/>
      <c r="W36" s="6"/>
      <c r="X36" s="6"/>
      <c r="Y36" s="6"/>
      <c r="Z36" s="6"/>
    </row>
    <row r="37" spans="1:26" ht="18" customHeight="1" x14ac:dyDescent="0.2">
      <c r="A37" s="176"/>
      <c r="B37" s="161"/>
      <c r="C37" s="54"/>
      <c r="D37" s="176"/>
      <c r="E37" s="161"/>
      <c r="F37" s="54"/>
      <c r="G37" s="191"/>
      <c r="H37" s="160"/>
      <c r="I37" s="161"/>
      <c r="J37" s="29"/>
      <c r="K37" s="16">
        <v>19</v>
      </c>
      <c r="L37" s="28"/>
      <c r="M37" s="40"/>
      <c r="N37" s="15">
        <v>34</v>
      </c>
      <c r="O37" s="16"/>
      <c r="P37" s="17">
        <f>'25'!Q37</f>
        <v>0</v>
      </c>
      <c r="Q37" s="17"/>
      <c r="R37" s="18">
        <f t="shared" si="1"/>
        <v>0</v>
      </c>
      <c r="S37" s="37">
        <v>1</v>
      </c>
      <c r="T37" s="20">
        <f t="shared" si="2"/>
        <v>0</v>
      </c>
      <c r="U37" s="6"/>
      <c r="V37" s="6"/>
      <c r="W37" s="6"/>
      <c r="X37" s="6"/>
      <c r="Y37" s="6"/>
      <c r="Z37" s="6"/>
    </row>
    <row r="38" spans="1:26" ht="18" customHeight="1" x14ac:dyDescent="0.2">
      <c r="A38" s="176"/>
      <c r="B38" s="161"/>
      <c r="C38" s="54"/>
      <c r="D38" s="176"/>
      <c r="E38" s="161"/>
      <c r="F38" s="54"/>
      <c r="G38" s="191"/>
      <c r="H38" s="160"/>
      <c r="I38" s="161"/>
      <c r="J38" s="29"/>
      <c r="K38" s="16">
        <v>20</v>
      </c>
      <c r="L38" s="28"/>
      <c r="M38" s="40"/>
      <c r="N38" s="15">
        <v>35</v>
      </c>
      <c r="O38" s="16"/>
      <c r="P38" s="17">
        <f>'25'!Q38</f>
        <v>0</v>
      </c>
      <c r="Q38" s="17"/>
      <c r="R38" s="18">
        <f t="shared" si="1"/>
        <v>0</v>
      </c>
      <c r="S38" s="37">
        <v>1</v>
      </c>
      <c r="T38" s="20">
        <f t="shared" si="2"/>
        <v>0</v>
      </c>
      <c r="U38" s="6"/>
      <c r="V38" s="6"/>
      <c r="W38" s="6"/>
      <c r="X38" s="6"/>
      <c r="Y38" s="6"/>
      <c r="Z38" s="6"/>
    </row>
    <row r="39" spans="1:26" ht="18" customHeight="1" x14ac:dyDescent="0.2">
      <c r="A39" s="176"/>
      <c r="B39" s="161"/>
      <c r="C39" s="54"/>
      <c r="D39" s="176"/>
      <c r="E39" s="161"/>
      <c r="F39" s="54"/>
      <c r="G39" s="191"/>
      <c r="H39" s="160"/>
      <c r="I39" s="161"/>
      <c r="J39" s="29"/>
      <c r="K39" s="16">
        <v>21</v>
      </c>
      <c r="L39" s="28"/>
      <c r="M39" s="40"/>
      <c r="N39" s="15">
        <v>36</v>
      </c>
      <c r="O39" s="16"/>
      <c r="P39" s="17">
        <f>'25'!Q39</f>
        <v>0</v>
      </c>
      <c r="Q39" s="17"/>
      <c r="R39" s="18">
        <f t="shared" si="1"/>
        <v>0</v>
      </c>
      <c r="S39" s="37">
        <v>2</v>
      </c>
      <c r="T39" s="20">
        <f t="shared" si="2"/>
        <v>0</v>
      </c>
      <c r="U39" s="6"/>
      <c r="V39" s="6"/>
      <c r="W39" s="6"/>
      <c r="X39" s="6"/>
      <c r="Y39" s="6"/>
      <c r="Z39" s="6"/>
    </row>
    <row r="40" spans="1:26" ht="18" customHeight="1" x14ac:dyDescent="0.2">
      <c r="A40" s="162" t="s">
        <v>80</v>
      </c>
      <c r="B40" s="163"/>
      <c r="C40" s="56">
        <f>SUM(C28:C39)</f>
        <v>0</v>
      </c>
      <c r="D40" s="162" t="s">
        <v>80</v>
      </c>
      <c r="E40" s="163"/>
      <c r="F40" s="55">
        <f>SUM(F36:F39)</f>
        <v>0</v>
      </c>
      <c r="G40" s="191"/>
      <c r="H40" s="164" t="s">
        <v>49</v>
      </c>
      <c r="I40" s="163"/>
      <c r="J40" s="35">
        <f>SUM(J30:J39)</f>
        <v>0</v>
      </c>
      <c r="K40" s="33" t="s">
        <v>49</v>
      </c>
      <c r="L40" s="34">
        <f>SUM(L19:L39)</f>
        <v>0</v>
      </c>
      <c r="M40" s="57"/>
      <c r="N40" s="15">
        <v>37</v>
      </c>
      <c r="O40" s="16"/>
      <c r="P40" s="17">
        <f>'25'!Q40</f>
        <v>0</v>
      </c>
      <c r="Q40" s="17"/>
      <c r="R40" s="18">
        <f t="shared" si="1"/>
        <v>0</v>
      </c>
      <c r="S40" s="37">
        <v>2</v>
      </c>
      <c r="T40" s="20">
        <f t="shared" si="2"/>
        <v>0</v>
      </c>
      <c r="U40" s="6"/>
      <c r="V40" s="6"/>
      <c r="W40" s="6"/>
      <c r="X40" s="6"/>
      <c r="Y40" s="6"/>
      <c r="Z40" s="6"/>
    </row>
    <row r="41" spans="1:26" ht="18" customHeight="1" x14ac:dyDescent="0.2">
      <c r="A41" s="36"/>
      <c r="B41" s="36"/>
      <c r="C41" s="36"/>
      <c r="D41" s="36"/>
      <c r="E41" s="36"/>
      <c r="F41" s="58"/>
      <c r="G41" s="191"/>
      <c r="H41" s="165"/>
      <c r="I41" s="166"/>
      <c r="J41" s="166"/>
      <c r="K41" s="166"/>
      <c r="L41" s="166"/>
      <c r="M41" s="166"/>
      <c r="N41" s="15">
        <v>38</v>
      </c>
      <c r="O41" s="16"/>
      <c r="P41" s="17">
        <f>'25'!Q41</f>
        <v>0</v>
      </c>
      <c r="Q41" s="17"/>
      <c r="R41" s="18">
        <f t="shared" si="1"/>
        <v>0</v>
      </c>
      <c r="S41" s="37">
        <v>2</v>
      </c>
      <c r="T41" s="20">
        <f t="shared" si="2"/>
        <v>0</v>
      </c>
      <c r="U41" s="6"/>
      <c r="V41" s="6"/>
      <c r="W41" s="6"/>
      <c r="X41" s="6"/>
      <c r="Y41" s="6"/>
      <c r="Z41" s="6"/>
    </row>
    <row r="42" spans="1:26" ht="18" customHeight="1" x14ac:dyDescent="0.2">
      <c r="A42" s="48" t="s">
        <v>27</v>
      </c>
      <c r="B42" s="49"/>
      <c r="C42" s="59"/>
      <c r="D42" s="168" t="s">
        <v>81</v>
      </c>
      <c r="E42" s="169"/>
      <c r="F42" s="170"/>
      <c r="G42" s="191"/>
      <c r="H42" s="167"/>
      <c r="I42" s="167"/>
      <c r="J42" s="167"/>
      <c r="K42" s="167"/>
      <c r="L42" s="167"/>
      <c r="M42" s="167"/>
      <c r="N42" s="15">
        <v>39</v>
      </c>
      <c r="O42" s="16"/>
      <c r="P42" s="17">
        <f>'25'!Q42</f>
        <v>0</v>
      </c>
      <c r="Q42" s="17"/>
      <c r="R42" s="18">
        <f t="shared" si="1"/>
        <v>0</v>
      </c>
      <c r="S42" s="37">
        <v>1</v>
      </c>
      <c r="T42" s="20">
        <f t="shared" si="2"/>
        <v>0</v>
      </c>
      <c r="U42" s="6"/>
      <c r="V42" s="6"/>
      <c r="W42" s="6"/>
      <c r="X42" s="6"/>
      <c r="Y42" s="6"/>
      <c r="Z42" s="6"/>
    </row>
    <row r="43" spans="1:26" ht="18" customHeight="1" x14ac:dyDescent="0.2">
      <c r="A43" s="50" t="s">
        <v>77</v>
      </c>
      <c r="B43" s="60" t="s">
        <v>82</v>
      </c>
      <c r="C43" s="53" t="s">
        <v>14</v>
      </c>
      <c r="D43" s="51" t="s">
        <v>77</v>
      </c>
      <c r="E43" s="60" t="s">
        <v>82</v>
      </c>
      <c r="F43" s="53" t="s">
        <v>14</v>
      </c>
      <c r="G43" s="191"/>
      <c r="H43" s="171" t="s">
        <v>83</v>
      </c>
      <c r="I43" s="172"/>
      <c r="J43" s="173"/>
      <c r="K43" s="171" t="s">
        <v>84</v>
      </c>
      <c r="L43" s="172"/>
      <c r="M43" s="173"/>
      <c r="N43" s="15">
        <v>40</v>
      </c>
      <c r="O43" s="16"/>
      <c r="P43" s="17">
        <f>'25'!Q43</f>
        <v>0</v>
      </c>
      <c r="Q43" s="17"/>
      <c r="R43" s="18">
        <f t="shared" si="1"/>
        <v>0</v>
      </c>
      <c r="S43" s="37">
        <v>1</v>
      </c>
      <c r="T43" s="20">
        <f t="shared" si="2"/>
        <v>0</v>
      </c>
      <c r="U43" s="6"/>
      <c r="V43" s="6"/>
      <c r="W43" s="6"/>
      <c r="X43" s="6"/>
      <c r="Y43" s="6"/>
      <c r="Z43" s="6"/>
    </row>
    <row r="44" spans="1:26" ht="18" customHeight="1" x14ac:dyDescent="0.2">
      <c r="A44" s="16"/>
      <c r="B44" s="18"/>
      <c r="C44" s="54"/>
      <c r="D44" s="61"/>
      <c r="E44" s="18"/>
      <c r="F44" s="54"/>
      <c r="G44" s="191"/>
      <c r="H44" s="174" t="s">
        <v>85</v>
      </c>
      <c r="I44" s="175"/>
      <c r="J44" s="38" t="s">
        <v>60</v>
      </c>
      <c r="K44" s="174" t="s">
        <v>86</v>
      </c>
      <c r="L44" s="175"/>
      <c r="M44" s="38" t="s">
        <v>60</v>
      </c>
      <c r="N44" s="15">
        <v>41</v>
      </c>
      <c r="O44" s="16"/>
      <c r="P44" s="17">
        <f>'25'!Q44</f>
        <v>0</v>
      </c>
      <c r="Q44" s="17"/>
      <c r="R44" s="18">
        <f t="shared" si="1"/>
        <v>0</v>
      </c>
      <c r="S44" s="62">
        <v>10</v>
      </c>
      <c r="T44" s="20">
        <f t="shared" si="2"/>
        <v>0</v>
      </c>
      <c r="U44" s="6"/>
      <c r="V44" s="6"/>
      <c r="W44" s="6"/>
      <c r="X44" s="6"/>
      <c r="Y44" s="6"/>
      <c r="Z44" s="6"/>
    </row>
    <row r="45" spans="1:26" ht="18" customHeight="1" x14ac:dyDescent="0.2">
      <c r="A45" s="16"/>
      <c r="B45" s="18"/>
      <c r="C45" s="54"/>
      <c r="D45" s="61"/>
      <c r="E45" s="18"/>
      <c r="F45" s="54"/>
      <c r="G45" s="191"/>
      <c r="H45" s="160"/>
      <c r="I45" s="161"/>
      <c r="J45" s="63"/>
      <c r="K45" s="160"/>
      <c r="L45" s="161"/>
      <c r="M45" s="63"/>
      <c r="N45" s="15">
        <v>42</v>
      </c>
      <c r="O45" s="16"/>
      <c r="P45" s="17">
        <f>'25'!Q45</f>
        <v>0</v>
      </c>
      <c r="Q45" s="17"/>
      <c r="R45" s="18">
        <f t="shared" si="1"/>
        <v>0</v>
      </c>
      <c r="S45" s="64">
        <v>1</v>
      </c>
      <c r="T45" s="20">
        <f t="shared" si="2"/>
        <v>0</v>
      </c>
      <c r="U45" s="6"/>
      <c r="V45" s="6"/>
      <c r="W45" s="6"/>
      <c r="X45" s="6"/>
      <c r="Y45" s="6"/>
      <c r="Z45" s="6"/>
    </row>
    <row r="46" spans="1:26" ht="18" customHeight="1" x14ac:dyDescent="0.2">
      <c r="A46" s="16"/>
      <c r="B46" s="18"/>
      <c r="C46" s="54"/>
      <c r="D46" s="61"/>
      <c r="E46" s="18"/>
      <c r="F46" s="54"/>
      <c r="G46" s="191"/>
      <c r="H46" s="160"/>
      <c r="I46" s="161"/>
      <c r="J46" s="63"/>
      <c r="K46" s="160"/>
      <c r="L46" s="161"/>
      <c r="M46" s="63"/>
      <c r="N46" s="15">
        <v>43</v>
      </c>
      <c r="O46" s="16"/>
      <c r="P46" s="17">
        <f>'25'!Q46</f>
        <v>0</v>
      </c>
      <c r="Q46" s="17"/>
      <c r="R46" s="18">
        <f t="shared" si="1"/>
        <v>0</v>
      </c>
      <c r="S46" s="64">
        <v>1</v>
      </c>
      <c r="T46" s="20">
        <f t="shared" si="2"/>
        <v>0</v>
      </c>
      <c r="U46" s="6"/>
      <c r="V46" s="6"/>
      <c r="W46" s="6"/>
      <c r="X46" s="6"/>
      <c r="Y46" s="6"/>
      <c r="Z46" s="6"/>
    </row>
    <row r="47" spans="1:26" ht="18" customHeight="1" x14ac:dyDescent="0.2">
      <c r="A47" s="16"/>
      <c r="B47" s="18"/>
      <c r="C47" s="54"/>
      <c r="D47" s="162" t="s">
        <v>80</v>
      </c>
      <c r="E47" s="163"/>
      <c r="F47" s="55">
        <f>SUM(F44:F46)</f>
        <v>0</v>
      </c>
      <c r="G47" s="191"/>
      <c r="H47" s="160"/>
      <c r="I47" s="161"/>
      <c r="J47" s="63"/>
      <c r="K47" s="160"/>
      <c r="L47" s="161"/>
      <c r="M47" s="63"/>
      <c r="N47" s="15">
        <v>44</v>
      </c>
      <c r="O47" s="16"/>
      <c r="P47" s="17">
        <f>'25'!Q47</f>
        <v>0</v>
      </c>
      <c r="Q47" s="17"/>
      <c r="R47" s="18">
        <f t="shared" si="1"/>
        <v>0</v>
      </c>
      <c r="S47" s="64">
        <v>1</v>
      </c>
      <c r="T47" s="20">
        <f t="shared" si="2"/>
        <v>0</v>
      </c>
      <c r="U47" s="6"/>
      <c r="V47" s="6"/>
      <c r="W47" s="6"/>
      <c r="X47" s="6"/>
      <c r="Y47" s="6"/>
      <c r="Z47" s="6"/>
    </row>
    <row r="48" spans="1:26" ht="18" customHeight="1" x14ac:dyDescent="0.2">
      <c r="A48" s="16"/>
      <c r="B48" s="18"/>
      <c r="C48" s="54"/>
      <c r="D48" s="202" t="s">
        <v>90</v>
      </c>
      <c r="E48" s="169"/>
      <c r="F48" s="170"/>
      <c r="G48" s="191"/>
      <c r="H48" s="160"/>
      <c r="I48" s="161"/>
      <c r="J48" s="63"/>
      <c r="K48" s="160"/>
      <c r="L48" s="161"/>
      <c r="M48" s="63"/>
      <c r="N48" s="15">
        <v>45</v>
      </c>
      <c r="O48" s="16"/>
      <c r="P48" s="17">
        <f>'25'!Q48</f>
        <v>0</v>
      </c>
      <c r="Q48" s="17"/>
      <c r="R48" s="18">
        <f t="shared" si="1"/>
        <v>0</v>
      </c>
      <c r="S48" s="64">
        <v>1</v>
      </c>
      <c r="T48" s="20">
        <f t="shared" si="2"/>
        <v>0</v>
      </c>
      <c r="U48" s="6"/>
      <c r="V48" s="6"/>
      <c r="W48" s="6"/>
      <c r="X48" s="6"/>
      <c r="Y48" s="6"/>
      <c r="Z48" s="6"/>
    </row>
    <row r="49" spans="1:26" ht="18" customHeight="1" x14ac:dyDescent="0.2">
      <c r="A49" s="16"/>
      <c r="B49" s="18"/>
      <c r="C49" s="54"/>
      <c r="D49" s="65" t="s">
        <v>77</v>
      </c>
      <c r="E49" s="66"/>
      <c r="F49" s="67" t="s">
        <v>14</v>
      </c>
      <c r="G49" s="191"/>
      <c r="H49" s="160"/>
      <c r="I49" s="161"/>
      <c r="J49" s="63"/>
      <c r="K49" s="160"/>
      <c r="L49" s="161"/>
      <c r="M49" s="63"/>
      <c r="N49" s="15">
        <v>46</v>
      </c>
      <c r="O49" s="16"/>
      <c r="P49" s="17">
        <f>'25'!Q49</f>
        <v>0</v>
      </c>
      <c r="Q49" s="17"/>
      <c r="R49" s="18">
        <f t="shared" si="1"/>
        <v>0</v>
      </c>
      <c r="S49" s="64">
        <v>1</v>
      </c>
      <c r="T49" s="20">
        <f t="shared" si="2"/>
        <v>0</v>
      </c>
      <c r="U49" s="6"/>
      <c r="V49" s="6"/>
      <c r="W49" s="6"/>
      <c r="X49" s="6"/>
      <c r="Y49" s="6"/>
      <c r="Z49" s="6"/>
    </row>
    <row r="50" spans="1:26" ht="18" customHeight="1" x14ac:dyDescent="0.2">
      <c r="A50" s="16"/>
      <c r="B50" s="18"/>
      <c r="C50" s="54"/>
      <c r="D50" s="176"/>
      <c r="E50" s="161"/>
      <c r="F50" s="54"/>
      <c r="G50" s="191"/>
      <c r="H50" s="160"/>
      <c r="I50" s="161"/>
      <c r="J50" s="63"/>
      <c r="K50" s="160"/>
      <c r="L50" s="161"/>
      <c r="M50" s="63"/>
      <c r="N50" s="15">
        <v>47</v>
      </c>
      <c r="O50" s="16"/>
      <c r="P50" s="17">
        <f>'25'!Q50</f>
        <v>0</v>
      </c>
      <c r="Q50" s="17"/>
      <c r="R50" s="18">
        <f t="shared" si="1"/>
        <v>0</v>
      </c>
      <c r="S50" s="64">
        <v>1</v>
      </c>
      <c r="T50" s="20">
        <f t="shared" si="2"/>
        <v>0</v>
      </c>
      <c r="U50" s="6"/>
      <c r="V50" s="6"/>
      <c r="W50" s="6"/>
      <c r="X50" s="6"/>
      <c r="Y50" s="6"/>
      <c r="Z50" s="6"/>
    </row>
    <row r="51" spans="1:26" ht="18" customHeight="1" x14ac:dyDescent="0.2">
      <c r="A51" s="16"/>
      <c r="B51" s="18"/>
      <c r="C51" s="54"/>
      <c r="D51" s="176"/>
      <c r="E51" s="161"/>
      <c r="F51" s="54"/>
      <c r="G51" s="191"/>
      <c r="H51" s="160"/>
      <c r="I51" s="161"/>
      <c r="J51" s="63"/>
      <c r="K51" s="160"/>
      <c r="L51" s="161"/>
      <c r="M51" s="63"/>
      <c r="N51" s="15">
        <v>48</v>
      </c>
      <c r="O51" s="16"/>
      <c r="P51" s="17">
        <f>'25'!Q51</f>
        <v>0</v>
      </c>
      <c r="Q51" s="17"/>
      <c r="R51" s="18">
        <f t="shared" si="1"/>
        <v>0</v>
      </c>
      <c r="S51" s="64">
        <v>1</v>
      </c>
      <c r="T51" s="20">
        <f t="shared" si="2"/>
        <v>0</v>
      </c>
      <c r="U51" s="6"/>
      <c r="V51" s="6"/>
      <c r="W51" s="6"/>
      <c r="X51" s="6"/>
      <c r="Y51" s="6"/>
      <c r="Z51" s="6"/>
    </row>
    <row r="52" spans="1:26" ht="18" customHeight="1" x14ac:dyDescent="0.2">
      <c r="A52" s="16"/>
      <c r="B52" s="18"/>
      <c r="C52" s="54"/>
      <c r="D52" s="176"/>
      <c r="E52" s="161"/>
      <c r="F52" s="54"/>
      <c r="G52" s="191"/>
      <c r="H52" s="160"/>
      <c r="I52" s="161"/>
      <c r="J52" s="63"/>
      <c r="K52" s="160"/>
      <c r="L52" s="161"/>
      <c r="M52" s="63"/>
      <c r="N52" s="68"/>
      <c r="O52" s="204" t="s">
        <v>91</v>
      </c>
      <c r="P52" s="205"/>
      <c r="Q52" s="205"/>
      <c r="R52" s="163"/>
      <c r="S52" s="203">
        <f>SUM(T4:T51)</f>
        <v>0</v>
      </c>
      <c r="T52" s="201"/>
      <c r="U52" s="6"/>
      <c r="V52" s="6"/>
      <c r="W52" s="6"/>
      <c r="X52" s="6"/>
      <c r="Y52" s="6"/>
      <c r="Z52" s="6"/>
    </row>
    <row r="53" spans="1:26" ht="12.75" customHeight="1" x14ac:dyDescent="0.2">
      <c r="A53" s="162" t="s">
        <v>80</v>
      </c>
      <c r="B53" s="163"/>
      <c r="C53" s="55">
        <f>SUM(C44:C52)</f>
        <v>0</v>
      </c>
      <c r="D53" s="162" t="s">
        <v>80</v>
      </c>
      <c r="E53" s="163"/>
      <c r="F53" s="55">
        <f>SUM(F50:F52)</f>
        <v>0</v>
      </c>
      <c r="G53" s="69"/>
      <c r="H53" s="164" t="s">
        <v>49</v>
      </c>
      <c r="I53" s="163"/>
      <c r="J53" s="70">
        <f>SUM(J45:J52)</f>
        <v>0</v>
      </c>
      <c r="K53" s="164" t="s">
        <v>49</v>
      </c>
      <c r="L53" s="163"/>
      <c r="M53" s="70">
        <f>SUM(M45:M52)</f>
        <v>0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M54" s="69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M55" s="69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M56" s="69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M57" s="69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M58" s="69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M59" s="69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M60" s="69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M61" s="69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2">
      <c r="A62" s="6"/>
      <c r="B62" s="6"/>
      <c r="C62" s="6"/>
      <c r="D62" s="6"/>
      <c r="E62" s="6"/>
      <c r="F62" s="6"/>
      <c r="G62" s="6"/>
      <c r="M62" s="69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2">
      <c r="A63" s="6"/>
      <c r="B63" s="6"/>
      <c r="C63" s="6"/>
      <c r="D63" s="6"/>
      <c r="E63" s="6"/>
      <c r="F63" s="6"/>
      <c r="G63" s="6"/>
      <c r="M63" s="69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2">
      <c r="A64" s="6"/>
      <c r="B64" s="6"/>
      <c r="C64" s="6"/>
      <c r="D64" s="6"/>
      <c r="E64" s="6"/>
      <c r="F64" s="6"/>
      <c r="G64" s="6"/>
      <c r="M64" s="69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2">
      <c r="A65" s="6"/>
      <c r="B65" s="6"/>
      <c r="C65" s="6"/>
      <c r="D65" s="6"/>
      <c r="E65" s="6"/>
      <c r="F65" s="6"/>
      <c r="G65" s="6"/>
      <c r="M65" s="69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2">
      <c r="A66" s="6"/>
      <c r="B66" s="6"/>
      <c r="C66" s="6"/>
      <c r="D66" s="6"/>
      <c r="E66" s="6"/>
      <c r="F66" s="6"/>
      <c r="G66" s="6"/>
      <c r="M66" s="69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2">
      <c r="A67" s="6"/>
      <c r="B67" s="6"/>
      <c r="C67" s="6"/>
      <c r="D67" s="6"/>
      <c r="E67" s="6"/>
      <c r="F67" s="6"/>
      <c r="G67" s="6"/>
      <c r="M67" s="69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2">
      <c r="A68" s="6"/>
      <c r="B68" s="6"/>
      <c r="C68" s="6"/>
      <c r="D68" s="6"/>
      <c r="E68" s="6"/>
      <c r="F68" s="6"/>
      <c r="G68" s="6"/>
      <c r="M68" s="69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2">
      <c r="A69" s="6"/>
      <c r="B69" s="6"/>
      <c r="C69" s="6"/>
      <c r="D69" s="6"/>
      <c r="E69" s="6"/>
      <c r="F69" s="6"/>
      <c r="G69" s="6"/>
      <c r="M69" s="69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2">
      <c r="A70" s="6"/>
      <c r="B70" s="6"/>
      <c r="C70" s="6"/>
      <c r="D70" s="6"/>
      <c r="E70" s="6"/>
      <c r="F70" s="6"/>
      <c r="G70" s="6"/>
      <c r="M70" s="69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2">
      <c r="A71" s="6"/>
      <c r="B71" s="6"/>
      <c r="C71" s="6"/>
      <c r="D71" s="6"/>
      <c r="E71" s="6"/>
      <c r="F71" s="6"/>
      <c r="G71" s="6"/>
      <c r="M71" s="69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2">
      <c r="A72" s="6"/>
      <c r="B72" s="6"/>
      <c r="C72" s="6"/>
      <c r="D72" s="6"/>
      <c r="E72" s="6"/>
      <c r="F72" s="6"/>
      <c r="G72" s="6"/>
      <c r="M72" s="69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2">
      <c r="A73" s="6"/>
      <c r="B73" s="6"/>
      <c r="C73" s="6"/>
      <c r="D73" s="6"/>
      <c r="E73" s="6"/>
      <c r="F73" s="6"/>
      <c r="G73" s="6"/>
      <c r="M73" s="69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2">
      <c r="A74" s="6"/>
      <c r="B74" s="6"/>
      <c r="C74" s="6"/>
      <c r="D74" s="6"/>
      <c r="E74" s="6"/>
      <c r="F74" s="6"/>
      <c r="G74" s="6"/>
      <c r="M74" s="69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2">
      <c r="A75" s="6"/>
      <c r="B75" s="6"/>
      <c r="C75" s="6"/>
      <c r="D75" s="6"/>
      <c r="E75" s="6"/>
      <c r="F75" s="6"/>
      <c r="G75" s="6"/>
      <c r="M75" s="69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2">
      <c r="A76" s="6"/>
      <c r="B76" s="6"/>
      <c r="C76" s="6"/>
      <c r="D76" s="6"/>
      <c r="E76" s="6"/>
      <c r="F76" s="6"/>
      <c r="G76" s="6"/>
      <c r="M76" s="69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2">
      <c r="A77" s="6"/>
      <c r="B77" s="6"/>
      <c r="C77" s="6"/>
      <c r="D77" s="6"/>
      <c r="E77" s="6"/>
      <c r="F77" s="6"/>
      <c r="G77" s="6"/>
      <c r="M77" s="69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2">
      <c r="A78" s="6"/>
      <c r="B78" s="6"/>
      <c r="C78" s="6"/>
      <c r="D78" s="6"/>
      <c r="E78" s="6"/>
      <c r="F78" s="6"/>
      <c r="G78" s="6"/>
      <c r="M78" s="69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2">
      <c r="A79" s="6"/>
      <c r="B79" s="6"/>
      <c r="C79" s="6"/>
      <c r="D79" s="6"/>
      <c r="E79" s="6"/>
      <c r="F79" s="6"/>
      <c r="G79" s="6"/>
      <c r="M79" s="69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2">
      <c r="A80" s="6"/>
      <c r="B80" s="6"/>
      <c r="C80" s="6"/>
      <c r="D80" s="6"/>
      <c r="E80" s="6"/>
      <c r="F80" s="6"/>
      <c r="G80" s="6"/>
      <c r="M80" s="69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2">
      <c r="A81" s="6"/>
      <c r="B81" s="6"/>
      <c r="C81" s="6"/>
      <c r="D81" s="6"/>
      <c r="E81" s="6"/>
      <c r="F81" s="6"/>
      <c r="G81" s="6"/>
      <c r="M81" s="69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2">
      <c r="A82" s="6"/>
      <c r="B82" s="6"/>
      <c r="C82" s="6"/>
      <c r="D82" s="6"/>
      <c r="E82" s="6"/>
      <c r="F82" s="6"/>
      <c r="G82" s="6"/>
      <c r="M82" s="69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2">
      <c r="A83" s="6"/>
      <c r="B83" s="6"/>
      <c r="C83" s="6"/>
      <c r="D83" s="6"/>
      <c r="E83" s="6"/>
      <c r="F83" s="6"/>
      <c r="G83" s="6"/>
      <c r="M83" s="69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2">
      <c r="A84" s="6"/>
      <c r="B84" s="6"/>
      <c r="C84" s="6"/>
      <c r="D84" s="6"/>
      <c r="E84" s="6"/>
      <c r="F84" s="6"/>
      <c r="G84" s="6"/>
      <c r="M84" s="69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2">
      <c r="A85" s="6"/>
      <c r="B85" s="6"/>
      <c r="C85" s="6"/>
      <c r="D85" s="6"/>
      <c r="E85" s="6"/>
      <c r="F85" s="6"/>
      <c r="G85" s="6"/>
      <c r="M85" s="69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2">
      <c r="A86" s="6"/>
      <c r="B86" s="6"/>
      <c r="C86" s="6"/>
      <c r="D86" s="6"/>
      <c r="E86" s="6"/>
      <c r="F86" s="6"/>
      <c r="G86" s="6"/>
      <c r="M86" s="69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2">
      <c r="A87" s="6"/>
      <c r="B87" s="6"/>
      <c r="C87" s="6"/>
      <c r="D87" s="6"/>
      <c r="E87" s="6"/>
      <c r="F87" s="6"/>
      <c r="G87" s="6"/>
      <c r="M87" s="69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2">
      <c r="A88" s="6"/>
      <c r="B88" s="6"/>
      <c r="C88" s="6"/>
      <c r="D88" s="6"/>
      <c r="E88" s="6"/>
      <c r="F88" s="6"/>
      <c r="G88" s="6"/>
      <c r="M88" s="69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2">
      <c r="A89" s="6"/>
      <c r="B89" s="6"/>
      <c r="C89" s="6"/>
      <c r="D89" s="6"/>
      <c r="E89" s="6"/>
      <c r="F89" s="6"/>
      <c r="G89" s="6"/>
      <c r="M89" s="69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2">
      <c r="A90" s="6"/>
      <c r="B90" s="6"/>
      <c r="C90" s="6"/>
      <c r="D90" s="6"/>
      <c r="E90" s="6"/>
      <c r="F90" s="6"/>
      <c r="G90" s="6"/>
      <c r="M90" s="69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2">
      <c r="A91" s="6"/>
      <c r="B91" s="6"/>
      <c r="C91" s="6"/>
      <c r="D91" s="6"/>
      <c r="E91" s="6"/>
      <c r="F91" s="6"/>
      <c r="G91" s="6"/>
      <c r="M91" s="69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2">
      <c r="A92" s="6"/>
      <c r="B92" s="6"/>
      <c r="C92" s="6"/>
      <c r="D92" s="6"/>
      <c r="E92" s="6"/>
      <c r="F92" s="6"/>
      <c r="G92" s="6"/>
      <c r="M92" s="69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2">
      <c r="A93" s="6"/>
      <c r="B93" s="6"/>
      <c r="C93" s="6"/>
      <c r="D93" s="6"/>
      <c r="E93" s="6"/>
      <c r="F93" s="6"/>
      <c r="G93" s="6"/>
      <c r="M93" s="69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2">
      <c r="A94" s="6"/>
      <c r="B94" s="6"/>
      <c r="C94" s="6"/>
      <c r="D94" s="6"/>
      <c r="E94" s="6"/>
      <c r="F94" s="6"/>
      <c r="G94" s="6"/>
      <c r="M94" s="69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2">
      <c r="A95" s="6"/>
      <c r="B95" s="6"/>
      <c r="C95" s="6"/>
      <c r="D95" s="6"/>
      <c r="E95" s="6"/>
      <c r="F95" s="6"/>
      <c r="G95" s="6"/>
      <c r="M95" s="69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2">
      <c r="A96" s="6"/>
      <c r="B96" s="6"/>
      <c r="C96" s="6"/>
      <c r="D96" s="6"/>
      <c r="E96" s="6"/>
      <c r="F96" s="6"/>
      <c r="G96" s="6"/>
      <c r="M96" s="69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2">
      <c r="A97" s="6"/>
      <c r="B97" s="6"/>
      <c r="C97" s="6"/>
      <c r="D97" s="6"/>
      <c r="E97" s="6"/>
      <c r="F97" s="6"/>
      <c r="G97" s="6"/>
      <c r="M97" s="69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2">
      <c r="A98" s="6"/>
      <c r="B98" s="6"/>
      <c r="C98" s="6"/>
      <c r="D98" s="6"/>
      <c r="E98" s="6"/>
      <c r="F98" s="6"/>
      <c r="G98" s="6"/>
      <c r="M98" s="69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2">
      <c r="A99" s="6"/>
      <c r="B99" s="6"/>
      <c r="C99" s="6"/>
      <c r="D99" s="6"/>
      <c r="E99" s="6"/>
      <c r="F99" s="6"/>
      <c r="G99" s="6"/>
      <c r="M99" s="69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2">
      <c r="A100" s="6"/>
      <c r="B100" s="6"/>
      <c r="C100" s="6"/>
      <c r="D100" s="6"/>
      <c r="E100" s="6"/>
      <c r="F100" s="6"/>
      <c r="G100" s="6"/>
      <c r="M100" s="69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2">
      <c r="A101" s="6"/>
      <c r="B101" s="6"/>
      <c r="C101" s="6"/>
      <c r="D101" s="6"/>
      <c r="E101" s="6"/>
      <c r="F101" s="6"/>
      <c r="G101" s="6"/>
      <c r="M101" s="69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2">
      <c r="A102" s="6"/>
      <c r="B102" s="6"/>
      <c r="C102" s="6"/>
      <c r="D102" s="6"/>
      <c r="E102" s="6"/>
      <c r="F102" s="6"/>
      <c r="G102" s="6"/>
      <c r="M102" s="69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2">
      <c r="A103" s="6"/>
      <c r="B103" s="6"/>
      <c r="C103" s="6"/>
      <c r="D103" s="6"/>
      <c r="E103" s="6"/>
      <c r="F103" s="6"/>
      <c r="G103" s="6"/>
      <c r="M103" s="69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2">
      <c r="A104" s="6"/>
      <c r="B104" s="6"/>
      <c r="C104" s="6"/>
      <c r="D104" s="6"/>
      <c r="E104" s="6"/>
      <c r="F104" s="6"/>
      <c r="G104" s="6"/>
      <c r="M104" s="69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2">
      <c r="A105" s="6"/>
      <c r="B105" s="6"/>
      <c r="C105" s="6"/>
      <c r="D105" s="6"/>
      <c r="E105" s="6"/>
      <c r="F105" s="6"/>
      <c r="G105" s="6"/>
      <c r="M105" s="69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2">
      <c r="A106" s="6"/>
      <c r="B106" s="6"/>
      <c r="C106" s="6"/>
      <c r="D106" s="6"/>
      <c r="E106" s="6"/>
      <c r="F106" s="6"/>
      <c r="G106" s="6"/>
      <c r="M106" s="69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2">
      <c r="A107" s="6"/>
      <c r="B107" s="6"/>
      <c r="C107" s="6"/>
      <c r="D107" s="6"/>
      <c r="E107" s="6"/>
      <c r="F107" s="6"/>
      <c r="G107" s="6"/>
      <c r="M107" s="69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2">
      <c r="A108" s="6"/>
      <c r="B108" s="6"/>
      <c r="C108" s="6"/>
      <c r="D108" s="6"/>
      <c r="E108" s="6"/>
      <c r="F108" s="6"/>
      <c r="G108" s="6"/>
      <c r="M108" s="69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2">
      <c r="A109" s="6"/>
      <c r="B109" s="6"/>
      <c r="C109" s="6"/>
      <c r="D109" s="6"/>
      <c r="E109" s="6"/>
      <c r="F109" s="6"/>
      <c r="G109" s="6"/>
      <c r="M109" s="69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2">
      <c r="A110" s="6"/>
      <c r="B110" s="6"/>
      <c r="C110" s="6"/>
      <c r="D110" s="6"/>
      <c r="E110" s="6"/>
      <c r="F110" s="6"/>
      <c r="G110" s="6"/>
      <c r="M110" s="69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2">
      <c r="A111" s="6"/>
      <c r="B111" s="6"/>
      <c r="C111" s="6"/>
      <c r="D111" s="6"/>
      <c r="E111" s="6"/>
      <c r="F111" s="6"/>
      <c r="G111" s="6"/>
      <c r="M111" s="69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2">
      <c r="A112" s="6"/>
      <c r="B112" s="6"/>
      <c r="C112" s="6"/>
      <c r="D112" s="6"/>
      <c r="E112" s="6"/>
      <c r="F112" s="6"/>
      <c r="G112" s="6"/>
      <c r="M112" s="69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2">
      <c r="A113" s="6"/>
      <c r="B113" s="6"/>
      <c r="C113" s="6"/>
      <c r="D113" s="6"/>
      <c r="E113" s="6"/>
      <c r="F113" s="6"/>
      <c r="G113" s="6"/>
      <c r="M113" s="69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2">
      <c r="A114" s="6"/>
      <c r="B114" s="6"/>
      <c r="C114" s="6"/>
      <c r="D114" s="6"/>
      <c r="E114" s="6"/>
      <c r="F114" s="6"/>
      <c r="G114" s="6"/>
      <c r="M114" s="69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2">
      <c r="A115" s="6"/>
      <c r="B115" s="6"/>
      <c r="C115" s="6"/>
      <c r="D115" s="6"/>
      <c r="E115" s="6"/>
      <c r="F115" s="6"/>
      <c r="G115" s="6"/>
      <c r="M115" s="69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2">
      <c r="A116" s="6"/>
      <c r="B116" s="6"/>
      <c r="C116" s="6"/>
      <c r="D116" s="6"/>
      <c r="E116" s="6"/>
      <c r="F116" s="6"/>
      <c r="G116" s="6"/>
      <c r="M116" s="69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2">
      <c r="A117" s="6"/>
      <c r="B117" s="6"/>
      <c r="C117" s="6"/>
      <c r="D117" s="6"/>
      <c r="E117" s="6"/>
      <c r="F117" s="6"/>
      <c r="G117" s="6"/>
      <c r="M117" s="69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2">
      <c r="A118" s="6"/>
      <c r="B118" s="6"/>
      <c r="C118" s="6"/>
      <c r="D118" s="6"/>
      <c r="E118" s="6"/>
      <c r="F118" s="6"/>
      <c r="G118" s="6"/>
      <c r="M118" s="69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2">
      <c r="A119" s="6"/>
      <c r="B119" s="6"/>
      <c r="C119" s="6"/>
      <c r="D119" s="6"/>
      <c r="E119" s="6"/>
      <c r="F119" s="6"/>
      <c r="G119" s="6"/>
      <c r="M119" s="69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2">
      <c r="A120" s="6"/>
      <c r="B120" s="6"/>
      <c r="C120" s="6"/>
      <c r="D120" s="6"/>
      <c r="E120" s="6"/>
      <c r="F120" s="6"/>
      <c r="G120" s="6"/>
      <c r="M120" s="69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2">
      <c r="A121" s="6"/>
      <c r="B121" s="6"/>
      <c r="C121" s="6"/>
      <c r="D121" s="6"/>
      <c r="E121" s="6"/>
      <c r="F121" s="6"/>
      <c r="G121" s="6"/>
      <c r="M121" s="69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2">
      <c r="A122" s="6"/>
      <c r="B122" s="6"/>
      <c r="C122" s="6"/>
      <c r="D122" s="6"/>
      <c r="E122" s="6"/>
      <c r="F122" s="6"/>
      <c r="G122" s="6"/>
      <c r="M122" s="69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2">
      <c r="A123" s="6"/>
      <c r="B123" s="6"/>
      <c r="C123" s="6"/>
      <c r="D123" s="6"/>
      <c r="E123" s="6"/>
      <c r="F123" s="6"/>
      <c r="G123" s="6"/>
      <c r="M123" s="69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2">
      <c r="A124" s="6"/>
      <c r="B124" s="6"/>
      <c r="C124" s="6"/>
      <c r="D124" s="6"/>
      <c r="E124" s="6"/>
      <c r="F124" s="6"/>
      <c r="G124" s="6"/>
      <c r="M124" s="69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2">
      <c r="A125" s="6"/>
      <c r="B125" s="6"/>
      <c r="C125" s="6"/>
      <c r="D125" s="6"/>
      <c r="E125" s="6"/>
      <c r="F125" s="6"/>
      <c r="G125" s="6"/>
      <c r="M125" s="69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2">
      <c r="A126" s="6"/>
      <c r="B126" s="6"/>
      <c r="C126" s="6"/>
      <c r="D126" s="6"/>
      <c r="E126" s="6"/>
      <c r="F126" s="6"/>
      <c r="G126" s="6"/>
      <c r="M126" s="69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2">
      <c r="A127" s="6"/>
      <c r="B127" s="6"/>
      <c r="C127" s="6"/>
      <c r="D127" s="6"/>
      <c r="E127" s="6"/>
      <c r="F127" s="6"/>
      <c r="G127" s="6"/>
      <c r="M127" s="69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2">
      <c r="A128" s="6"/>
      <c r="B128" s="6"/>
      <c r="C128" s="6"/>
      <c r="D128" s="6"/>
      <c r="E128" s="6"/>
      <c r="F128" s="6"/>
      <c r="G128" s="6"/>
      <c r="M128" s="69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2">
      <c r="A129" s="6"/>
      <c r="B129" s="6"/>
      <c r="C129" s="6"/>
      <c r="D129" s="6"/>
      <c r="E129" s="6"/>
      <c r="F129" s="6"/>
      <c r="G129" s="6"/>
      <c r="M129" s="69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2">
      <c r="A130" s="6"/>
      <c r="B130" s="6"/>
      <c r="C130" s="6"/>
      <c r="D130" s="6"/>
      <c r="E130" s="6"/>
      <c r="F130" s="6"/>
      <c r="G130" s="6"/>
      <c r="M130" s="69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2">
      <c r="A131" s="6"/>
      <c r="B131" s="6"/>
      <c r="C131" s="6"/>
      <c r="D131" s="6"/>
      <c r="E131" s="6"/>
      <c r="F131" s="6"/>
      <c r="G131" s="6"/>
      <c r="M131" s="69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2">
      <c r="A132" s="6"/>
      <c r="B132" s="6"/>
      <c r="C132" s="6"/>
      <c r="D132" s="6"/>
      <c r="E132" s="6"/>
      <c r="F132" s="6"/>
      <c r="G132" s="6"/>
      <c r="M132" s="69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2">
      <c r="A133" s="6"/>
      <c r="B133" s="6"/>
      <c r="C133" s="6"/>
      <c r="D133" s="6"/>
      <c r="E133" s="6"/>
      <c r="F133" s="6"/>
      <c r="G133" s="6"/>
      <c r="M133" s="69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2">
      <c r="A134" s="6"/>
      <c r="B134" s="6"/>
      <c r="C134" s="6"/>
      <c r="D134" s="6"/>
      <c r="E134" s="6"/>
      <c r="F134" s="6"/>
      <c r="G134" s="6"/>
      <c r="M134" s="69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2">
      <c r="A135" s="6"/>
      <c r="B135" s="6"/>
      <c r="C135" s="6"/>
      <c r="D135" s="6"/>
      <c r="E135" s="6"/>
      <c r="F135" s="6"/>
      <c r="G135" s="6"/>
      <c r="M135" s="69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2">
      <c r="A136" s="6"/>
      <c r="B136" s="6"/>
      <c r="C136" s="6"/>
      <c r="D136" s="6"/>
      <c r="E136" s="6"/>
      <c r="F136" s="6"/>
      <c r="G136" s="6"/>
      <c r="M136" s="69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2">
      <c r="A137" s="6"/>
      <c r="B137" s="6"/>
      <c r="C137" s="6"/>
      <c r="D137" s="6"/>
      <c r="E137" s="6"/>
      <c r="F137" s="6"/>
      <c r="G137" s="6"/>
      <c r="M137" s="69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2">
      <c r="A138" s="6"/>
      <c r="B138" s="6"/>
      <c r="C138" s="6"/>
      <c r="D138" s="6"/>
      <c r="E138" s="6"/>
      <c r="F138" s="6"/>
      <c r="G138" s="6"/>
      <c r="M138" s="69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2">
      <c r="A139" s="6"/>
      <c r="B139" s="6"/>
      <c r="C139" s="6"/>
      <c r="D139" s="6"/>
      <c r="E139" s="6"/>
      <c r="F139" s="6"/>
      <c r="G139" s="6"/>
      <c r="M139" s="69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2">
      <c r="A140" s="6"/>
      <c r="B140" s="6"/>
      <c r="C140" s="6"/>
      <c r="D140" s="6"/>
      <c r="E140" s="6"/>
      <c r="F140" s="6"/>
      <c r="G140" s="6"/>
      <c r="M140" s="69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2">
      <c r="A141" s="6"/>
      <c r="B141" s="6"/>
      <c r="C141" s="6"/>
      <c r="D141" s="6"/>
      <c r="E141" s="6"/>
      <c r="F141" s="6"/>
      <c r="G141" s="6"/>
      <c r="M141" s="69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2">
      <c r="A142" s="6"/>
      <c r="B142" s="6"/>
      <c r="C142" s="6"/>
      <c r="D142" s="6"/>
      <c r="E142" s="6"/>
      <c r="F142" s="6"/>
      <c r="G142" s="6"/>
      <c r="M142" s="69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2">
      <c r="A143" s="6"/>
      <c r="B143" s="6"/>
      <c r="C143" s="6"/>
      <c r="D143" s="6"/>
      <c r="E143" s="6"/>
      <c r="F143" s="6"/>
      <c r="G143" s="6"/>
      <c r="M143" s="69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2">
      <c r="A144" s="6"/>
      <c r="B144" s="6"/>
      <c r="C144" s="6"/>
      <c r="D144" s="6"/>
      <c r="E144" s="6"/>
      <c r="F144" s="6"/>
      <c r="G144" s="6"/>
      <c r="M144" s="69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2">
      <c r="A145" s="6"/>
      <c r="B145" s="6"/>
      <c r="C145" s="6"/>
      <c r="D145" s="6"/>
      <c r="E145" s="6"/>
      <c r="F145" s="6"/>
      <c r="G145" s="6"/>
      <c r="M145" s="69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2">
      <c r="A146" s="6"/>
      <c r="B146" s="6"/>
      <c r="C146" s="6"/>
      <c r="D146" s="6"/>
      <c r="E146" s="6"/>
      <c r="F146" s="6"/>
      <c r="G146" s="6"/>
      <c r="M146" s="69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2">
      <c r="A147" s="6"/>
      <c r="B147" s="6"/>
      <c r="C147" s="6"/>
      <c r="D147" s="6"/>
      <c r="E147" s="6"/>
      <c r="F147" s="6"/>
      <c r="G147" s="6"/>
      <c r="M147" s="69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2">
      <c r="A148" s="6"/>
      <c r="B148" s="6"/>
      <c r="C148" s="6"/>
      <c r="D148" s="6"/>
      <c r="E148" s="6"/>
      <c r="F148" s="6"/>
      <c r="G148" s="6"/>
      <c r="M148" s="69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2">
      <c r="A149" s="6"/>
      <c r="B149" s="6"/>
      <c r="C149" s="6"/>
      <c r="D149" s="6"/>
      <c r="E149" s="6"/>
      <c r="F149" s="6"/>
      <c r="G149" s="6"/>
      <c r="M149" s="69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2">
      <c r="A150" s="6"/>
      <c r="B150" s="6"/>
      <c r="C150" s="6"/>
      <c r="D150" s="6"/>
      <c r="E150" s="6"/>
      <c r="F150" s="6"/>
      <c r="G150" s="6"/>
      <c r="M150" s="69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2">
      <c r="A151" s="6"/>
      <c r="B151" s="6"/>
      <c r="C151" s="6"/>
      <c r="D151" s="6"/>
      <c r="E151" s="6"/>
      <c r="F151" s="6"/>
      <c r="G151" s="6"/>
      <c r="M151" s="69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2">
      <c r="A152" s="6"/>
      <c r="B152" s="6"/>
      <c r="C152" s="6"/>
      <c r="D152" s="6"/>
      <c r="E152" s="6"/>
      <c r="F152" s="6"/>
      <c r="G152" s="6"/>
      <c r="M152" s="69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2">
      <c r="A153" s="6"/>
      <c r="B153" s="6"/>
      <c r="C153" s="6"/>
      <c r="D153" s="6"/>
      <c r="E153" s="6"/>
      <c r="F153" s="6"/>
      <c r="G153" s="6"/>
      <c r="M153" s="69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2">
      <c r="A154" s="6"/>
      <c r="B154" s="6"/>
      <c r="C154" s="6"/>
      <c r="D154" s="6"/>
      <c r="E154" s="6"/>
      <c r="F154" s="6"/>
      <c r="G154" s="6"/>
      <c r="M154" s="69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2">
      <c r="A155" s="6"/>
      <c r="B155" s="6"/>
      <c r="C155" s="6"/>
      <c r="D155" s="6"/>
      <c r="E155" s="6"/>
      <c r="F155" s="6"/>
      <c r="G155" s="6"/>
      <c r="M155" s="69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2">
      <c r="A156" s="6"/>
      <c r="B156" s="6"/>
      <c r="C156" s="6"/>
      <c r="D156" s="6"/>
      <c r="E156" s="6"/>
      <c r="F156" s="6"/>
      <c r="G156" s="6"/>
      <c r="M156" s="69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2">
      <c r="A157" s="6"/>
      <c r="B157" s="6"/>
      <c r="C157" s="6"/>
      <c r="D157" s="6"/>
      <c r="E157" s="6"/>
      <c r="F157" s="6"/>
      <c r="G157" s="6"/>
      <c r="M157" s="69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2">
      <c r="A158" s="6"/>
      <c r="B158" s="6"/>
      <c r="C158" s="6"/>
      <c r="D158" s="6"/>
      <c r="E158" s="6"/>
      <c r="F158" s="6"/>
      <c r="G158" s="6"/>
      <c r="M158" s="69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2">
      <c r="A159" s="6"/>
      <c r="B159" s="6"/>
      <c r="C159" s="6"/>
      <c r="D159" s="6"/>
      <c r="E159" s="6"/>
      <c r="F159" s="6"/>
      <c r="G159" s="6"/>
      <c r="M159" s="69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2">
      <c r="A160" s="6"/>
      <c r="B160" s="6"/>
      <c r="C160" s="6"/>
      <c r="D160" s="6"/>
      <c r="E160" s="6"/>
      <c r="F160" s="6"/>
      <c r="G160" s="6"/>
      <c r="M160" s="69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2">
      <c r="A161" s="6"/>
      <c r="B161" s="6"/>
      <c r="C161" s="6"/>
      <c r="D161" s="6"/>
      <c r="E161" s="6"/>
      <c r="F161" s="6"/>
      <c r="G161" s="6"/>
      <c r="M161" s="69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2">
      <c r="A162" s="6"/>
      <c r="B162" s="6"/>
      <c r="C162" s="6"/>
      <c r="D162" s="6"/>
      <c r="E162" s="6"/>
      <c r="F162" s="6"/>
      <c r="G162" s="6"/>
      <c r="M162" s="69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2">
      <c r="A163" s="6"/>
      <c r="B163" s="6"/>
      <c r="C163" s="6"/>
      <c r="D163" s="6"/>
      <c r="E163" s="6"/>
      <c r="F163" s="6"/>
      <c r="G163" s="6"/>
      <c r="M163" s="69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2">
      <c r="A164" s="6"/>
      <c r="B164" s="6"/>
      <c r="C164" s="6"/>
      <c r="D164" s="6"/>
      <c r="E164" s="6"/>
      <c r="F164" s="6"/>
      <c r="G164" s="6"/>
      <c r="M164" s="69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2">
      <c r="A165" s="6"/>
      <c r="B165" s="6"/>
      <c r="C165" s="6"/>
      <c r="D165" s="6"/>
      <c r="E165" s="6"/>
      <c r="F165" s="6"/>
      <c r="G165" s="6"/>
      <c r="M165" s="69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2">
      <c r="A166" s="6"/>
      <c r="B166" s="6"/>
      <c r="C166" s="6"/>
      <c r="D166" s="6"/>
      <c r="E166" s="6"/>
      <c r="F166" s="6"/>
      <c r="G166" s="6"/>
      <c r="M166" s="69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2">
      <c r="A167" s="6"/>
      <c r="B167" s="6"/>
      <c r="C167" s="6"/>
      <c r="D167" s="6"/>
      <c r="E167" s="6"/>
      <c r="F167" s="6"/>
      <c r="G167" s="6"/>
      <c r="M167" s="69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2">
      <c r="A168" s="6"/>
      <c r="B168" s="6"/>
      <c r="C168" s="6"/>
      <c r="D168" s="6"/>
      <c r="E168" s="6"/>
      <c r="F168" s="6"/>
      <c r="G168" s="6"/>
      <c r="M168" s="69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2">
      <c r="A169" s="6"/>
      <c r="B169" s="6"/>
      <c r="C169" s="6"/>
      <c r="D169" s="6"/>
      <c r="E169" s="6"/>
      <c r="F169" s="6"/>
      <c r="G169" s="6"/>
      <c r="M169" s="69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2">
      <c r="A170" s="6"/>
      <c r="B170" s="6"/>
      <c r="C170" s="6"/>
      <c r="D170" s="6"/>
      <c r="E170" s="6"/>
      <c r="F170" s="6"/>
      <c r="G170" s="6"/>
      <c r="M170" s="69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2">
      <c r="A171" s="6"/>
      <c r="B171" s="6"/>
      <c r="C171" s="6"/>
      <c r="D171" s="6"/>
      <c r="E171" s="6"/>
      <c r="F171" s="6"/>
      <c r="G171" s="6"/>
      <c r="M171" s="69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2">
      <c r="A172" s="6"/>
      <c r="B172" s="6"/>
      <c r="C172" s="6"/>
      <c r="D172" s="6"/>
      <c r="E172" s="6"/>
      <c r="F172" s="6"/>
      <c r="G172" s="6"/>
      <c r="M172" s="69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2">
      <c r="A173" s="6"/>
      <c r="B173" s="6"/>
      <c r="C173" s="6"/>
      <c r="D173" s="6"/>
      <c r="E173" s="6"/>
      <c r="F173" s="6"/>
      <c r="G173" s="6"/>
      <c r="M173" s="69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2">
      <c r="A174" s="6"/>
      <c r="B174" s="6"/>
      <c r="C174" s="6"/>
      <c r="D174" s="6"/>
      <c r="E174" s="6"/>
      <c r="F174" s="6"/>
      <c r="G174" s="6"/>
      <c r="M174" s="69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2">
      <c r="A175" s="6"/>
      <c r="B175" s="6"/>
      <c r="C175" s="6"/>
      <c r="D175" s="6"/>
      <c r="E175" s="6"/>
      <c r="F175" s="6"/>
      <c r="G175" s="6"/>
      <c r="M175" s="69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2">
      <c r="A176" s="6"/>
      <c r="B176" s="6"/>
      <c r="C176" s="6"/>
      <c r="D176" s="6"/>
      <c r="E176" s="6"/>
      <c r="F176" s="6"/>
      <c r="G176" s="6"/>
      <c r="M176" s="69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2">
      <c r="A177" s="6"/>
      <c r="B177" s="6"/>
      <c r="C177" s="6"/>
      <c r="D177" s="6"/>
      <c r="E177" s="6"/>
      <c r="F177" s="6"/>
      <c r="G177" s="6"/>
      <c r="M177" s="69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2">
      <c r="A178" s="6"/>
      <c r="B178" s="6"/>
      <c r="C178" s="6"/>
      <c r="D178" s="6"/>
      <c r="E178" s="6"/>
      <c r="F178" s="6"/>
      <c r="G178" s="6"/>
      <c r="M178" s="69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2">
      <c r="A179" s="6"/>
      <c r="B179" s="6"/>
      <c r="C179" s="6"/>
      <c r="D179" s="6"/>
      <c r="E179" s="6"/>
      <c r="F179" s="6"/>
      <c r="G179" s="6"/>
      <c r="M179" s="69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2">
      <c r="A180" s="6"/>
      <c r="B180" s="6"/>
      <c r="C180" s="6"/>
      <c r="D180" s="6"/>
      <c r="E180" s="6"/>
      <c r="F180" s="6"/>
      <c r="G180" s="6"/>
      <c r="M180" s="69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2">
      <c r="A181" s="6"/>
      <c r="B181" s="6"/>
      <c r="C181" s="6"/>
      <c r="D181" s="6"/>
      <c r="E181" s="6"/>
      <c r="F181" s="6"/>
      <c r="G181" s="6"/>
      <c r="M181" s="69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2">
      <c r="A182" s="6"/>
      <c r="B182" s="6"/>
      <c r="C182" s="6"/>
      <c r="D182" s="6"/>
      <c r="E182" s="6"/>
      <c r="F182" s="6"/>
      <c r="G182" s="6"/>
      <c r="M182" s="69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2">
      <c r="A183" s="6"/>
      <c r="B183" s="6"/>
      <c r="C183" s="6"/>
      <c r="D183" s="6"/>
      <c r="E183" s="6"/>
      <c r="F183" s="6"/>
      <c r="G183" s="6"/>
      <c r="M183" s="69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2">
      <c r="A184" s="6"/>
      <c r="B184" s="6"/>
      <c r="C184" s="6"/>
      <c r="D184" s="6"/>
      <c r="E184" s="6"/>
      <c r="F184" s="6"/>
      <c r="G184" s="6"/>
      <c r="M184" s="69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2">
      <c r="A185" s="6"/>
      <c r="B185" s="6"/>
      <c r="C185" s="6"/>
      <c r="D185" s="6"/>
      <c r="E185" s="6"/>
      <c r="F185" s="6"/>
      <c r="G185" s="6"/>
      <c r="M185" s="69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2">
      <c r="A186" s="6"/>
      <c r="B186" s="6"/>
      <c r="C186" s="6"/>
      <c r="D186" s="6"/>
      <c r="E186" s="6"/>
      <c r="F186" s="6"/>
      <c r="G186" s="6"/>
      <c r="M186" s="69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2">
      <c r="A187" s="6"/>
      <c r="B187" s="6"/>
      <c r="C187" s="6"/>
      <c r="D187" s="6"/>
      <c r="E187" s="6"/>
      <c r="F187" s="6"/>
      <c r="G187" s="6"/>
      <c r="M187" s="69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2">
      <c r="A188" s="6"/>
      <c r="B188" s="6"/>
      <c r="C188" s="6"/>
      <c r="D188" s="6"/>
      <c r="E188" s="6"/>
      <c r="F188" s="6"/>
      <c r="G188" s="6"/>
      <c r="M188" s="69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2">
      <c r="A189" s="6"/>
      <c r="B189" s="6"/>
      <c r="C189" s="6"/>
      <c r="D189" s="6"/>
      <c r="E189" s="6"/>
      <c r="F189" s="6"/>
      <c r="G189" s="6"/>
      <c r="M189" s="69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2">
      <c r="A190" s="6"/>
      <c r="B190" s="6"/>
      <c r="C190" s="6"/>
      <c r="D190" s="6"/>
      <c r="E190" s="6"/>
      <c r="F190" s="6"/>
      <c r="G190" s="6"/>
      <c r="M190" s="69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2">
      <c r="A191" s="6"/>
      <c r="B191" s="6"/>
      <c r="C191" s="6"/>
      <c r="D191" s="6"/>
      <c r="E191" s="6"/>
      <c r="F191" s="6"/>
      <c r="G191" s="6"/>
      <c r="M191" s="69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2">
      <c r="A192" s="6"/>
      <c r="B192" s="6"/>
      <c r="C192" s="6"/>
      <c r="D192" s="6"/>
      <c r="E192" s="6"/>
      <c r="F192" s="6"/>
      <c r="G192" s="6"/>
      <c r="M192" s="69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2">
      <c r="A193" s="6"/>
      <c r="B193" s="6"/>
      <c r="C193" s="6"/>
      <c r="D193" s="6"/>
      <c r="E193" s="6"/>
      <c r="F193" s="6"/>
      <c r="G193" s="6"/>
      <c r="M193" s="69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2">
      <c r="A194" s="6"/>
      <c r="B194" s="6"/>
      <c r="C194" s="6"/>
      <c r="D194" s="6"/>
      <c r="E194" s="6"/>
      <c r="F194" s="6"/>
      <c r="G194" s="6"/>
      <c r="M194" s="69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2">
      <c r="A195" s="6"/>
      <c r="B195" s="6"/>
      <c r="C195" s="6"/>
      <c r="D195" s="6"/>
      <c r="E195" s="6"/>
      <c r="F195" s="6"/>
      <c r="G195" s="6"/>
      <c r="M195" s="69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2">
      <c r="A196" s="6"/>
      <c r="B196" s="6"/>
      <c r="C196" s="6"/>
      <c r="D196" s="6"/>
      <c r="E196" s="6"/>
      <c r="F196" s="6"/>
      <c r="G196" s="6"/>
      <c r="M196" s="69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2">
      <c r="A197" s="6"/>
      <c r="B197" s="6"/>
      <c r="C197" s="6"/>
      <c r="D197" s="6"/>
      <c r="E197" s="6"/>
      <c r="F197" s="6"/>
      <c r="G197" s="6"/>
      <c r="M197" s="69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2">
      <c r="A198" s="6"/>
      <c r="B198" s="6"/>
      <c r="C198" s="6"/>
      <c r="D198" s="6"/>
      <c r="E198" s="6"/>
      <c r="F198" s="6"/>
      <c r="G198" s="6"/>
      <c r="M198" s="69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2">
      <c r="A199" s="6"/>
      <c r="B199" s="6"/>
      <c r="C199" s="6"/>
      <c r="D199" s="6"/>
      <c r="E199" s="6"/>
      <c r="F199" s="6"/>
      <c r="G199" s="6"/>
      <c r="M199" s="69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2">
      <c r="A200" s="6"/>
      <c r="B200" s="6"/>
      <c r="C200" s="6"/>
      <c r="D200" s="6"/>
      <c r="E200" s="6"/>
      <c r="F200" s="6"/>
      <c r="G200" s="6"/>
      <c r="M200" s="69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2">
      <c r="A201" s="6"/>
      <c r="B201" s="6"/>
      <c r="C201" s="6"/>
      <c r="D201" s="6"/>
      <c r="E201" s="6"/>
      <c r="F201" s="6"/>
      <c r="G201" s="6"/>
      <c r="M201" s="69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2">
      <c r="A202" s="6"/>
      <c r="B202" s="6"/>
      <c r="C202" s="6"/>
      <c r="D202" s="6"/>
      <c r="E202" s="6"/>
      <c r="F202" s="6"/>
      <c r="G202" s="6"/>
      <c r="M202" s="69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2">
      <c r="A203" s="6"/>
      <c r="B203" s="6"/>
      <c r="C203" s="6"/>
      <c r="D203" s="6"/>
      <c r="E203" s="6"/>
      <c r="F203" s="6"/>
      <c r="G203" s="6"/>
      <c r="M203" s="69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2">
      <c r="A204" s="6"/>
      <c r="B204" s="6"/>
      <c r="C204" s="6"/>
      <c r="D204" s="6"/>
      <c r="E204" s="6"/>
      <c r="F204" s="6"/>
      <c r="G204" s="6"/>
      <c r="M204" s="69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2">
      <c r="A205" s="6"/>
      <c r="B205" s="6"/>
      <c r="C205" s="6"/>
      <c r="D205" s="6"/>
      <c r="E205" s="6"/>
      <c r="F205" s="6"/>
      <c r="G205" s="6"/>
      <c r="M205" s="69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2">
      <c r="A206" s="6"/>
      <c r="B206" s="6"/>
      <c r="C206" s="6"/>
      <c r="D206" s="6"/>
      <c r="E206" s="6"/>
      <c r="F206" s="6"/>
      <c r="G206" s="6"/>
      <c r="M206" s="69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2">
      <c r="A207" s="6"/>
      <c r="B207" s="6"/>
      <c r="C207" s="6"/>
      <c r="D207" s="6"/>
      <c r="E207" s="6"/>
      <c r="F207" s="6"/>
      <c r="G207" s="6"/>
      <c r="M207" s="69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2">
      <c r="A208" s="6"/>
      <c r="B208" s="6"/>
      <c r="C208" s="6"/>
      <c r="D208" s="6"/>
      <c r="E208" s="6"/>
      <c r="F208" s="6"/>
      <c r="G208" s="6"/>
      <c r="M208" s="69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2">
      <c r="A209" s="6"/>
      <c r="B209" s="6"/>
      <c r="C209" s="6"/>
      <c r="D209" s="6"/>
      <c r="E209" s="6"/>
      <c r="F209" s="6"/>
      <c r="G209" s="6"/>
      <c r="M209" s="69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2">
      <c r="A210" s="6"/>
      <c r="B210" s="6"/>
      <c r="C210" s="6"/>
      <c r="D210" s="6"/>
      <c r="E210" s="6"/>
      <c r="F210" s="6"/>
      <c r="G210" s="6"/>
      <c r="M210" s="69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2">
      <c r="A211" s="6"/>
      <c r="B211" s="6"/>
      <c r="C211" s="6"/>
      <c r="D211" s="6"/>
      <c r="E211" s="6"/>
      <c r="F211" s="6"/>
      <c r="G211" s="6"/>
      <c r="M211" s="69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2">
      <c r="A212" s="6"/>
      <c r="B212" s="6"/>
      <c r="C212" s="6"/>
      <c r="D212" s="6"/>
      <c r="E212" s="6"/>
      <c r="F212" s="6"/>
      <c r="G212" s="6"/>
      <c r="M212" s="69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2">
      <c r="A213" s="6"/>
      <c r="B213" s="6"/>
      <c r="C213" s="6"/>
      <c r="D213" s="6"/>
      <c r="E213" s="6"/>
      <c r="F213" s="6"/>
      <c r="G213" s="6"/>
      <c r="M213" s="69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2">
      <c r="A214" s="6"/>
      <c r="B214" s="6"/>
      <c r="C214" s="6"/>
      <c r="D214" s="6"/>
      <c r="E214" s="6"/>
      <c r="F214" s="6"/>
      <c r="G214" s="6"/>
      <c r="M214" s="69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2">
      <c r="A215" s="6"/>
      <c r="B215" s="6"/>
      <c r="C215" s="6"/>
      <c r="D215" s="6"/>
      <c r="E215" s="6"/>
      <c r="F215" s="6"/>
      <c r="G215" s="6"/>
      <c r="M215" s="69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2">
      <c r="A216" s="6"/>
      <c r="B216" s="6"/>
      <c r="C216" s="6"/>
      <c r="D216" s="6"/>
      <c r="E216" s="6"/>
      <c r="F216" s="6"/>
      <c r="G216" s="6"/>
      <c r="M216" s="69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2">
      <c r="A217" s="6"/>
      <c r="B217" s="6"/>
      <c r="C217" s="6"/>
      <c r="D217" s="6"/>
      <c r="E217" s="6"/>
      <c r="F217" s="6"/>
      <c r="G217" s="6"/>
      <c r="M217" s="69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2">
      <c r="A218" s="6"/>
      <c r="B218" s="6"/>
      <c r="C218" s="6"/>
      <c r="D218" s="6"/>
      <c r="E218" s="6"/>
      <c r="F218" s="6"/>
      <c r="G218" s="6"/>
      <c r="M218" s="69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2">
      <c r="A219" s="6"/>
      <c r="B219" s="6"/>
      <c r="C219" s="6"/>
      <c r="D219" s="6"/>
      <c r="E219" s="6"/>
      <c r="F219" s="6"/>
      <c r="G219" s="6"/>
      <c r="M219" s="69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2">
      <c r="A220" s="6"/>
      <c r="B220" s="6"/>
      <c r="C220" s="6"/>
      <c r="D220" s="6"/>
      <c r="E220" s="6"/>
      <c r="F220" s="6"/>
      <c r="G220" s="6"/>
      <c r="M220" s="69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2">
      <c r="A221" s="6"/>
      <c r="B221" s="6"/>
      <c r="C221" s="6"/>
      <c r="D221" s="6"/>
      <c r="E221" s="6"/>
      <c r="F221" s="6"/>
      <c r="G221" s="6"/>
      <c r="M221" s="69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2">
      <c r="A222" s="6"/>
      <c r="B222" s="6"/>
      <c r="C222" s="6"/>
      <c r="D222" s="6"/>
      <c r="E222" s="6"/>
      <c r="F222" s="6"/>
      <c r="G222" s="6"/>
      <c r="M222" s="69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2">
      <c r="A223" s="6"/>
      <c r="B223" s="6"/>
      <c r="C223" s="6"/>
      <c r="D223" s="6"/>
      <c r="E223" s="6"/>
      <c r="F223" s="6"/>
      <c r="G223" s="6"/>
      <c r="M223" s="69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2">
      <c r="A224" s="6"/>
      <c r="B224" s="6"/>
      <c r="C224" s="6"/>
      <c r="D224" s="6"/>
      <c r="E224" s="6"/>
      <c r="F224" s="6"/>
      <c r="G224" s="6"/>
      <c r="M224" s="69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2">
      <c r="A225" s="6"/>
      <c r="B225" s="6"/>
      <c r="C225" s="6"/>
      <c r="D225" s="6"/>
      <c r="E225" s="6"/>
      <c r="F225" s="6"/>
      <c r="G225" s="6"/>
      <c r="M225" s="69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2">
      <c r="A226" s="6"/>
      <c r="B226" s="6"/>
      <c r="C226" s="6"/>
      <c r="D226" s="6"/>
      <c r="E226" s="6"/>
      <c r="F226" s="6"/>
      <c r="G226" s="6"/>
      <c r="M226" s="69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2">
      <c r="A227" s="6"/>
      <c r="B227" s="6"/>
      <c r="C227" s="6"/>
      <c r="D227" s="6"/>
      <c r="E227" s="6"/>
      <c r="F227" s="6"/>
      <c r="G227" s="6"/>
      <c r="M227" s="69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2">
      <c r="A228" s="6"/>
      <c r="B228" s="6"/>
      <c r="C228" s="6"/>
      <c r="D228" s="6"/>
      <c r="E228" s="6"/>
      <c r="F228" s="6"/>
      <c r="G228" s="6"/>
      <c r="M228" s="69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2">
      <c r="A229" s="6"/>
      <c r="B229" s="6"/>
      <c r="C229" s="6"/>
      <c r="D229" s="6"/>
      <c r="E229" s="6"/>
      <c r="F229" s="6"/>
      <c r="G229" s="6"/>
      <c r="M229" s="69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2">
      <c r="A230" s="6"/>
      <c r="B230" s="6"/>
      <c r="C230" s="6"/>
      <c r="D230" s="6"/>
      <c r="E230" s="6"/>
      <c r="F230" s="6"/>
      <c r="G230" s="6"/>
      <c r="M230" s="69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2">
      <c r="A231" s="6"/>
      <c r="B231" s="6"/>
      <c r="C231" s="6"/>
      <c r="D231" s="6"/>
      <c r="E231" s="6"/>
      <c r="F231" s="6"/>
      <c r="G231" s="6"/>
      <c r="M231" s="69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2">
      <c r="A232" s="6"/>
      <c r="B232" s="6"/>
      <c r="C232" s="6"/>
      <c r="D232" s="6"/>
      <c r="E232" s="6"/>
      <c r="F232" s="6"/>
      <c r="G232" s="6"/>
      <c r="M232" s="69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2">
      <c r="A233" s="6"/>
      <c r="B233" s="6"/>
      <c r="C233" s="6"/>
      <c r="D233" s="6"/>
      <c r="E233" s="6"/>
      <c r="F233" s="6"/>
      <c r="G233" s="6"/>
      <c r="M233" s="69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2">
      <c r="A234" s="6"/>
      <c r="B234" s="6"/>
      <c r="C234" s="6"/>
      <c r="D234" s="6"/>
      <c r="E234" s="6"/>
      <c r="F234" s="6"/>
      <c r="G234" s="6"/>
      <c r="M234" s="69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2">
      <c r="A235" s="6"/>
      <c r="B235" s="6"/>
      <c r="C235" s="6"/>
      <c r="D235" s="6"/>
      <c r="E235" s="6"/>
      <c r="F235" s="6"/>
      <c r="G235" s="6"/>
      <c r="M235" s="69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2">
      <c r="A236" s="6"/>
      <c r="B236" s="6"/>
      <c r="C236" s="6"/>
      <c r="D236" s="6"/>
      <c r="E236" s="6"/>
      <c r="F236" s="6"/>
      <c r="G236" s="6"/>
      <c r="M236" s="69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2">
      <c r="A237" s="6"/>
      <c r="B237" s="6"/>
      <c r="C237" s="6"/>
      <c r="D237" s="6"/>
      <c r="E237" s="6"/>
      <c r="F237" s="6"/>
      <c r="G237" s="6"/>
      <c r="M237" s="69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2">
      <c r="A238" s="6"/>
      <c r="B238" s="6"/>
      <c r="C238" s="6"/>
      <c r="D238" s="6"/>
      <c r="E238" s="6"/>
      <c r="F238" s="6"/>
      <c r="G238" s="6"/>
      <c r="M238" s="69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2">
      <c r="A239" s="6"/>
      <c r="B239" s="6"/>
      <c r="C239" s="6"/>
      <c r="D239" s="6"/>
      <c r="E239" s="6"/>
      <c r="F239" s="6"/>
      <c r="G239" s="6"/>
      <c r="M239" s="69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2">
      <c r="A240" s="6"/>
      <c r="B240" s="6"/>
      <c r="C240" s="6"/>
      <c r="D240" s="6"/>
      <c r="E240" s="6"/>
      <c r="F240" s="6"/>
      <c r="G240" s="6"/>
      <c r="M240" s="69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2">
      <c r="A241" s="6"/>
      <c r="B241" s="6"/>
      <c r="C241" s="6"/>
      <c r="D241" s="6"/>
      <c r="E241" s="6"/>
      <c r="F241" s="6"/>
      <c r="G241" s="6"/>
      <c r="M241" s="69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2">
      <c r="A242" s="6"/>
      <c r="B242" s="6"/>
      <c r="C242" s="6"/>
      <c r="D242" s="6"/>
      <c r="E242" s="6"/>
      <c r="F242" s="6"/>
      <c r="G242" s="6"/>
      <c r="M242" s="69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2">
      <c r="A243" s="6"/>
      <c r="B243" s="6"/>
      <c r="C243" s="6"/>
      <c r="D243" s="6"/>
      <c r="E243" s="6"/>
      <c r="F243" s="6"/>
      <c r="G243" s="6"/>
      <c r="M243" s="69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2">
      <c r="A244" s="6"/>
      <c r="B244" s="6"/>
      <c r="C244" s="6"/>
      <c r="D244" s="6"/>
      <c r="E244" s="6"/>
      <c r="F244" s="6"/>
      <c r="G244" s="6"/>
      <c r="M244" s="69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2">
      <c r="A245" s="6"/>
      <c r="B245" s="6"/>
      <c r="C245" s="6"/>
      <c r="D245" s="6"/>
      <c r="E245" s="6"/>
      <c r="F245" s="6"/>
      <c r="G245" s="6"/>
      <c r="M245" s="69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2">
      <c r="A246" s="6"/>
      <c r="B246" s="6"/>
      <c r="C246" s="6"/>
      <c r="D246" s="6"/>
      <c r="E246" s="6"/>
      <c r="F246" s="6"/>
      <c r="G246" s="6"/>
      <c r="M246" s="69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2">
      <c r="A247" s="6"/>
      <c r="B247" s="6"/>
      <c r="C247" s="6"/>
      <c r="D247" s="6"/>
      <c r="E247" s="6"/>
      <c r="F247" s="6"/>
      <c r="G247" s="6"/>
      <c r="M247" s="69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2">
      <c r="A248" s="6"/>
      <c r="B248" s="6"/>
      <c r="C248" s="6"/>
      <c r="D248" s="6"/>
      <c r="E248" s="6"/>
      <c r="F248" s="6"/>
      <c r="G248" s="6"/>
      <c r="M248" s="69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2">
      <c r="A249" s="6"/>
      <c r="B249" s="6"/>
      <c r="C249" s="6"/>
      <c r="D249" s="6"/>
      <c r="E249" s="6"/>
      <c r="F249" s="6"/>
      <c r="G249" s="6"/>
      <c r="M249" s="69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2">
      <c r="A250" s="6"/>
      <c r="B250" s="6"/>
      <c r="C250" s="6"/>
      <c r="D250" s="6"/>
      <c r="E250" s="6"/>
      <c r="F250" s="6"/>
      <c r="G250" s="6"/>
      <c r="M250" s="69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2">
      <c r="A251" s="6"/>
      <c r="B251" s="6"/>
      <c r="C251" s="6"/>
      <c r="D251" s="6"/>
      <c r="E251" s="6"/>
      <c r="F251" s="6"/>
      <c r="G251" s="6"/>
      <c r="M251" s="69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2">
      <c r="A252" s="6"/>
      <c r="B252" s="6"/>
      <c r="C252" s="6"/>
      <c r="D252" s="6"/>
      <c r="E252" s="6"/>
      <c r="F252" s="6"/>
      <c r="G252" s="6"/>
      <c r="M252" s="69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2">
      <c r="A253" s="6"/>
      <c r="B253" s="6"/>
      <c r="C253" s="6"/>
      <c r="D253" s="6"/>
      <c r="E253" s="6"/>
      <c r="F253" s="6"/>
      <c r="G253" s="6"/>
      <c r="M253" s="69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2">
      <c r="A254" s="6"/>
      <c r="B254" s="6"/>
      <c r="C254" s="6"/>
      <c r="D254" s="6"/>
      <c r="E254" s="6"/>
      <c r="F254" s="6"/>
      <c r="G254" s="6"/>
      <c r="M254" s="69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2">
      <c r="A255" s="6"/>
      <c r="B255" s="6"/>
      <c r="C255" s="6"/>
      <c r="D255" s="6"/>
      <c r="E255" s="6"/>
      <c r="F255" s="6"/>
      <c r="G255" s="6"/>
      <c r="M255" s="69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2">
      <c r="A256" s="6"/>
      <c r="B256" s="6"/>
      <c r="C256" s="6"/>
      <c r="D256" s="6"/>
      <c r="E256" s="6"/>
      <c r="F256" s="6"/>
      <c r="G256" s="6"/>
      <c r="M256" s="69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2">
      <c r="A257" s="6"/>
      <c r="B257" s="6"/>
      <c r="C257" s="6"/>
      <c r="D257" s="6"/>
      <c r="E257" s="6"/>
      <c r="F257" s="6"/>
      <c r="G257" s="6"/>
      <c r="M257" s="69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2">
      <c r="A258" s="6"/>
      <c r="B258" s="6"/>
      <c r="C258" s="6"/>
      <c r="D258" s="6"/>
      <c r="E258" s="6"/>
      <c r="F258" s="6"/>
      <c r="G258" s="6"/>
      <c r="M258" s="69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2">
      <c r="A259" s="6"/>
      <c r="B259" s="6"/>
      <c r="C259" s="6"/>
      <c r="D259" s="6"/>
      <c r="E259" s="6"/>
      <c r="F259" s="6"/>
      <c r="G259" s="6"/>
      <c r="M259" s="69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2">
      <c r="A260" s="6"/>
      <c r="B260" s="6"/>
      <c r="C260" s="6"/>
      <c r="D260" s="6"/>
      <c r="E260" s="6"/>
      <c r="F260" s="6"/>
      <c r="G260" s="6"/>
      <c r="M260" s="69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2">
      <c r="A261" s="6"/>
      <c r="B261" s="6"/>
      <c r="C261" s="6"/>
      <c r="D261" s="6"/>
      <c r="E261" s="6"/>
      <c r="F261" s="6"/>
      <c r="G261" s="6"/>
      <c r="M261" s="69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2">
      <c r="A262" s="6"/>
      <c r="B262" s="6"/>
      <c r="C262" s="6"/>
      <c r="D262" s="6"/>
      <c r="E262" s="6"/>
      <c r="F262" s="6"/>
      <c r="G262" s="6"/>
      <c r="M262" s="69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2">
      <c r="A263" s="6"/>
      <c r="B263" s="6"/>
      <c r="C263" s="6"/>
      <c r="D263" s="6"/>
      <c r="E263" s="6"/>
      <c r="F263" s="6"/>
      <c r="G263" s="6"/>
      <c r="M263" s="69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2">
      <c r="A264" s="6"/>
      <c r="B264" s="6"/>
      <c r="C264" s="6"/>
      <c r="D264" s="6"/>
      <c r="E264" s="6"/>
      <c r="F264" s="6"/>
      <c r="G264" s="6"/>
      <c r="M264" s="69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2">
      <c r="A265" s="6"/>
      <c r="B265" s="6"/>
      <c r="C265" s="6"/>
      <c r="D265" s="6"/>
      <c r="E265" s="6"/>
      <c r="F265" s="6"/>
      <c r="G265" s="6"/>
      <c r="M265" s="69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2">
      <c r="A266" s="6"/>
      <c r="B266" s="6"/>
      <c r="C266" s="6"/>
      <c r="D266" s="6"/>
      <c r="E266" s="6"/>
      <c r="F266" s="6"/>
      <c r="G266" s="6"/>
      <c r="M266" s="69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2">
      <c r="A267" s="6"/>
      <c r="B267" s="6"/>
      <c r="C267" s="6"/>
      <c r="D267" s="6"/>
      <c r="E267" s="6"/>
      <c r="F267" s="6"/>
      <c r="G267" s="6"/>
      <c r="M267" s="69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2">
      <c r="A268" s="6"/>
      <c r="B268" s="6"/>
      <c r="C268" s="6"/>
      <c r="D268" s="6"/>
      <c r="E268" s="6"/>
      <c r="F268" s="6"/>
      <c r="G268" s="6"/>
      <c r="M268" s="69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2">
      <c r="A269" s="6"/>
      <c r="B269" s="6"/>
      <c r="C269" s="6"/>
      <c r="D269" s="6"/>
      <c r="E269" s="6"/>
      <c r="F269" s="6"/>
      <c r="G269" s="6"/>
      <c r="M269" s="69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2">
      <c r="A270" s="6"/>
      <c r="B270" s="6"/>
      <c r="C270" s="6"/>
      <c r="D270" s="6"/>
      <c r="E270" s="6"/>
      <c r="F270" s="6"/>
      <c r="G270" s="6"/>
      <c r="M270" s="69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2">
      <c r="A271" s="6"/>
      <c r="B271" s="6"/>
      <c r="C271" s="6"/>
      <c r="D271" s="6"/>
      <c r="E271" s="6"/>
      <c r="F271" s="6"/>
      <c r="G271" s="6"/>
      <c r="M271" s="69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2">
      <c r="A272" s="6"/>
      <c r="B272" s="6"/>
      <c r="C272" s="6"/>
      <c r="D272" s="6"/>
      <c r="E272" s="6"/>
      <c r="F272" s="6"/>
      <c r="G272" s="6"/>
      <c r="M272" s="69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2">
      <c r="A273" s="6"/>
      <c r="B273" s="6"/>
      <c r="C273" s="6"/>
      <c r="D273" s="6"/>
      <c r="E273" s="6"/>
      <c r="F273" s="6"/>
      <c r="G273" s="6"/>
      <c r="M273" s="69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2">
      <c r="A274" s="6"/>
      <c r="B274" s="6"/>
      <c r="C274" s="6"/>
      <c r="D274" s="6"/>
      <c r="E274" s="6"/>
      <c r="F274" s="6"/>
      <c r="G274" s="6"/>
      <c r="M274" s="69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2">
      <c r="A275" s="6"/>
      <c r="B275" s="6"/>
      <c r="C275" s="6"/>
      <c r="D275" s="6"/>
      <c r="E275" s="6"/>
      <c r="F275" s="6"/>
      <c r="G275" s="6"/>
      <c r="M275" s="69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2">
      <c r="A276" s="6"/>
      <c r="B276" s="6"/>
      <c r="C276" s="6"/>
      <c r="D276" s="6"/>
      <c r="E276" s="6"/>
      <c r="F276" s="6"/>
      <c r="G276" s="6"/>
      <c r="M276" s="69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2">
      <c r="A277" s="6"/>
      <c r="B277" s="6"/>
      <c r="C277" s="6"/>
      <c r="D277" s="6"/>
      <c r="E277" s="6"/>
      <c r="F277" s="6"/>
      <c r="G277" s="6"/>
      <c r="M277" s="69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2">
      <c r="A278" s="6"/>
      <c r="B278" s="6"/>
      <c r="C278" s="6"/>
      <c r="D278" s="6"/>
      <c r="E278" s="6"/>
      <c r="F278" s="6"/>
      <c r="G278" s="6"/>
      <c r="M278" s="69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2">
      <c r="A279" s="6"/>
      <c r="B279" s="6"/>
      <c r="C279" s="6"/>
      <c r="D279" s="6"/>
      <c r="E279" s="6"/>
      <c r="F279" s="6"/>
      <c r="G279" s="6"/>
      <c r="M279" s="69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2">
      <c r="A280" s="6"/>
      <c r="B280" s="6"/>
      <c r="C280" s="6"/>
      <c r="D280" s="6"/>
      <c r="E280" s="6"/>
      <c r="F280" s="6"/>
      <c r="G280" s="6"/>
      <c r="M280" s="69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2">
      <c r="A281" s="6"/>
      <c r="B281" s="6"/>
      <c r="C281" s="6"/>
      <c r="D281" s="6"/>
      <c r="E281" s="6"/>
      <c r="F281" s="6"/>
      <c r="G281" s="6"/>
      <c r="M281" s="69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2">
      <c r="A282" s="6"/>
      <c r="B282" s="6"/>
      <c r="C282" s="6"/>
      <c r="D282" s="6"/>
      <c r="E282" s="6"/>
      <c r="F282" s="6"/>
      <c r="G282" s="6"/>
      <c r="M282" s="69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2">
      <c r="A283" s="6"/>
      <c r="B283" s="6"/>
      <c r="C283" s="6"/>
      <c r="D283" s="6"/>
      <c r="E283" s="6"/>
      <c r="F283" s="6"/>
      <c r="G283" s="6"/>
      <c r="M283" s="69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2">
      <c r="A284" s="6"/>
      <c r="B284" s="6"/>
      <c r="C284" s="6"/>
      <c r="D284" s="6"/>
      <c r="E284" s="6"/>
      <c r="F284" s="6"/>
      <c r="G284" s="6"/>
      <c r="M284" s="69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2">
      <c r="A285" s="6"/>
      <c r="B285" s="6"/>
      <c r="C285" s="6"/>
      <c r="D285" s="6"/>
      <c r="E285" s="6"/>
      <c r="F285" s="6"/>
      <c r="G285" s="6"/>
      <c r="M285" s="69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2">
      <c r="A286" s="6"/>
      <c r="B286" s="6"/>
      <c r="C286" s="6"/>
      <c r="D286" s="6"/>
      <c r="E286" s="6"/>
      <c r="F286" s="6"/>
      <c r="G286" s="6"/>
      <c r="M286" s="69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2">
      <c r="A287" s="6"/>
      <c r="B287" s="6"/>
      <c r="C287" s="6"/>
      <c r="D287" s="6"/>
      <c r="E287" s="6"/>
      <c r="F287" s="6"/>
      <c r="G287" s="6"/>
      <c r="M287" s="69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2">
      <c r="A288" s="6"/>
      <c r="B288" s="6"/>
      <c r="C288" s="6"/>
      <c r="D288" s="6"/>
      <c r="E288" s="6"/>
      <c r="F288" s="6"/>
      <c r="G288" s="6"/>
      <c r="M288" s="69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2">
      <c r="A289" s="6"/>
      <c r="B289" s="6"/>
      <c r="C289" s="6"/>
      <c r="D289" s="6"/>
      <c r="E289" s="6"/>
      <c r="F289" s="6"/>
      <c r="G289" s="6"/>
      <c r="M289" s="69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2">
      <c r="A290" s="6"/>
      <c r="B290" s="6"/>
      <c r="C290" s="6"/>
      <c r="D290" s="6"/>
      <c r="E290" s="6"/>
      <c r="F290" s="6"/>
      <c r="G290" s="6"/>
      <c r="M290" s="69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2">
      <c r="A291" s="6"/>
      <c r="B291" s="6"/>
      <c r="C291" s="6"/>
      <c r="D291" s="6"/>
      <c r="E291" s="6"/>
      <c r="F291" s="6"/>
      <c r="G291" s="6"/>
      <c r="M291" s="69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2">
      <c r="A292" s="6"/>
      <c r="B292" s="6"/>
      <c r="C292" s="6"/>
      <c r="D292" s="6"/>
      <c r="E292" s="6"/>
      <c r="F292" s="6"/>
      <c r="G292" s="6"/>
      <c r="M292" s="69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2">
      <c r="A293" s="6"/>
      <c r="B293" s="6"/>
      <c r="C293" s="6"/>
      <c r="D293" s="6"/>
      <c r="E293" s="6"/>
      <c r="F293" s="6"/>
      <c r="G293" s="6"/>
      <c r="M293" s="69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2">
      <c r="A294" s="6"/>
      <c r="B294" s="6"/>
      <c r="C294" s="6"/>
      <c r="D294" s="6"/>
      <c r="E294" s="6"/>
      <c r="F294" s="6"/>
      <c r="G294" s="6"/>
      <c r="M294" s="69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2">
      <c r="A295" s="6"/>
      <c r="B295" s="6"/>
      <c r="C295" s="6"/>
      <c r="D295" s="6"/>
      <c r="E295" s="6"/>
      <c r="F295" s="6"/>
      <c r="G295" s="6"/>
      <c r="M295" s="69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2">
      <c r="A296" s="6"/>
      <c r="B296" s="6"/>
      <c r="C296" s="6"/>
      <c r="D296" s="6"/>
      <c r="E296" s="6"/>
      <c r="F296" s="6"/>
      <c r="G296" s="6"/>
      <c r="M296" s="69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2">
      <c r="A297" s="6"/>
      <c r="B297" s="6"/>
      <c r="C297" s="6"/>
      <c r="D297" s="6"/>
      <c r="E297" s="6"/>
      <c r="F297" s="6"/>
      <c r="G297" s="6"/>
      <c r="M297" s="69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2">
      <c r="A298" s="6"/>
      <c r="B298" s="6"/>
      <c r="C298" s="6"/>
      <c r="D298" s="6"/>
      <c r="E298" s="6"/>
      <c r="F298" s="6"/>
      <c r="G298" s="6"/>
      <c r="M298" s="69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2">
      <c r="A299" s="6"/>
      <c r="B299" s="6"/>
      <c r="C299" s="6"/>
      <c r="D299" s="6"/>
      <c r="E299" s="6"/>
      <c r="F299" s="6"/>
      <c r="G299" s="6"/>
      <c r="M299" s="69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2">
      <c r="A300" s="6"/>
      <c r="B300" s="6"/>
      <c r="C300" s="6"/>
      <c r="D300" s="6"/>
      <c r="E300" s="6"/>
      <c r="F300" s="6"/>
      <c r="G300" s="6"/>
      <c r="M300" s="69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2">
      <c r="A301" s="6"/>
      <c r="B301" s="6"/>
      <c r="C301" s="6"/>
      <c r="D301" s="6"/>
      <c r="E301" s="6"/>
      <c r="F301" s="6"/>
      <c r="G301" s="6"/>
      <c r="M301" s="69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2">
      <c r="A302" s="6"/>
      <c r="B302" s="6"/>
      <c r="C302" s="6"/>
      <c r="D302" s="6"/>
      <c r="E302" s="6"/>
      <c r="F302" s="6"/>
      <c r="G302" s="6"/>
      <c r="M302" s="69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2">
      <c r="A303" s="6"/>
      <c r="B303" s="6"/>
      <c r="C303" s="6"/>
      <c r="D303" s="6"/>
      <c r="E303" s="6"/>
      <c r="F303" s="6"/>
      <c r="G303" s="6"/>
      <c r="M303" s="69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2">
      <c r="A304" s="6"/>
      <c r="B304" s="6"/>
      <c r="C304" s="6"/>
      <c r="D304" s="6"/>
      <c r="E304" s="6"/>
      <c r="F304" s="6"/>
      <c r="G304" s="6"/>
      <c r="M304" s="69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2">
      <c r="A305" s="6"/>
      <c r="B305" s="6"/>
      <c r="C305" s="6"/>
      <c r="D305" s="6"/>
      <c r="E305" s="6"/>
      <c r="F305" s="6"/>
      <c r="G305" s="6"/>
      <c r="M305" s="69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2">
      <c r="A306" s="6"/>
      <c r="B306" s="6"/>
      <c r="C306" s="6"/>
      <c r="D306" s="6"/>
      <c r="E306" s="6"/>
      <c r="F306" s="6"/>
      <c r="G306" s="6"/>
      <c r="M306" s="69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2">
      <c r="A307" s="6"/>
      <c r="B307" s="6"/>
      <c r="C307" s="6"/>
      <c r="D307" s="6"/>
      <c r="E307" s="6"/>
      <c r="F307" s="6"/>
      <c r="G307" s="6"/>
      <c r="M307" s="69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2">
      <c r="A308" s="6"/>
      <c r="B308" s="6"/>
      <c r="C308" s="6"/>
      <c r="D308" s="6"/>
      <c r="E308" s="6"/>
      <c r="F308" s="6"/>
      <c r="G308" s="6"/>
      <c r="M308" s="69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2">
      <c r="A309" s="6"/>
      <c r="B309" s="6"/>
      <c r="C309" s="6"/>
      <c r="D309" s="6"/>
      <c r="E309" s="6"/>
      <c r="F309" s="6"/>
      <c r="G309" s="6"/>
      <c r="M309" s="69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2">
      <c r="A310" s="6"/>
      <c r="B310" s="6"/>
      <c r="C310" s="6"/>
      <c r="D310" s="6"/>
      <c r="E310" s="6"/>
      <c r="F310" s="6"/>
      <c r="G310" s="6"/>
      <c r="M310" s="69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2">
      <c r="A311" s="6"/>
      <c r="B311" s="6"/>
      <c r="C311" s="6"/>
      <c r="D311" s="6"/>
      <c r="E311" s="6"/>
      <c r="F311" s="6"/>
      <c r="G311" s="6"/>
      <c r="M311" s="69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2">
      <c r="A312" s="6"/>
      <c r="B312" s="6"/>
      <c r="C312" s="6"/>
      <c r="D312" s="6"/>
      <c r="E312" s="6"/>
      <c r="F312" s="6"/>
      <c r="G312" s="6"/>
      <c r="M312" s="69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2">
      <c r="A313" s="6"/>
      <c r="B313" s="6"/>
      <c r="C313" s="6"/>
      <c r="D313" s="6"/>
      <c r="E313" s="6"/>
      <c r="F313" s="6"/>
      <c r="G313" s="6"/>
      <c r="M313" s="69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2">
      <c r="A314" s="6"/>
      <c r="B314" s="6"/>
      <c r="C314" s="6"/>
      <c r="D314" s="6"/>
      <c r="E314" s="6"/>
      <c r="F314" s="6"/>
      <c r="G314" s="6"/>
      <c r="M314" s="69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2">
      <c r="A315" s="6"/>
      <c r="B315" s="6"/>
      <c r="C315" s="6"/>
      <c r="D315" s="6"/>
      <c r="E315" s="6"/>
      <c r="F315" s="6"/>
      <c r="G315" s="6"/>
      <c r="M315" s="69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2">
      <c r="A316" s="6"/>
      <c r="B316" s="6"/>
      <c r="C316" s="6"/>
      <c r="D316" s="6"/>
      <c r="E316" s="6"/>
      <c r="F316" s="6"/>
      <c r="G316" s="6"/>
      <c r="M316" s="69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2">
      <c r="A317" s="6"/>
      <c r="B317" s="6"/>
      <c r="C317" s="6"/>
      <c r="D317" s="6"/>
      <c r="E317" s="6"/>
      <c r="F317" s="6"/>
      <c r="G317" s="6"/>
      <c r="M317" s="69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2">
      <c r="A318" s="6"/>
      <c r="B318" s="6"/>
      <c r="C318" s="6"/>
      <c r="D318" s="6"/>
      <c r="E318" s="6"/>
      <c r="F318" s="6"/>
      <c r="G318" s="6"/>
      <c r="M318" s="69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2">
      <c r="A319" s="6"/>
      <c r="B319" s="6"/>
      <c r="C319" s="6"/>
      <c r="D319" s="6"/>
      <c r="E319" s="6"/>
      <c r="F319" s="6"/>
      <c r="G319" s="6"/>
      <c r="M319" s="69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2">
      <c r="A320" s="6"/>
      <c r="B320" s="6"/>
      <c r="C320" s="6"/>
      <c r="D320" s="6"/>
      <c r="E320" s="6"/>
      <c r="F320" s="6"/>
      <c r="G320" s="6"/>
      <c r="M320" s="69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2">
      <c r="A321" s="6"/>
      <c r="B321" s="6"/>
      <c r="C321" s="6"/>
      <c r="D321" s="6"/>
      <c r="E321" s="6"/>
      <c r="F321" s="6"/>
      <c r="G321" s="6"/>
      <c r="M321" s="69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2">
      <c r="A322" s="6"/>
      <c r="B322" s="6"/>
      <c r="C322" s="6"/>
      <c r="D322" s="6"/>
      <c r="E322" s="6"/>
      <c r="F322" s="6"/>
      <c r="G322" s="6"/>
      <c r="M322" s="69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2">
      <c r="A323" s="6"/>
      <c r="B323" s="6"/>
      <c r="C323" s="6"/>
      <c r="D323" s="6"/>
      <c r="E323" s="6"/>
      <c r="F323" s="6"/>
      <c r="G323" s="6"/>
      <c r="M323" s="69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2">
      <c r="A324" s="6"/>
      <c r="B324" s="6"/>
      <c r="C324" s="6"/>
      <c r="D324" s="6"/>
      <c r="E324" s="6"/>
      <c r="F324" s="6"/>
      <c r="G324" s="6"/>
      <c r="M324" s="69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2">
      <c r="A325" s="6"/>
      <c r="B325" s="6"/>
      <c r="C325" s="6"/>
      <c r="D325" s="6"/>
      <c r="E325" s="6"/>
      <c r="F325" s="6"/>
      <c r="G325" s="6"/>
      <c r="M325" s="69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2">
      <c r="A326" s="6"/>
      <c r="B326" s="6"/>
      <c r="C326" s="6"/>
      <c r="D326" s="6"/>
      <c r="E326" s="6"/>
      <c r="F326" s="6"/>
      <c r="G326" s="6"/>
      <c r="M326" s="69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2">
      <c r="A327" s="6"/>
      <c r="B327" s="6"/>
      <c r="C327" s="6"/>
      <c r="D327" s="6"/>
      <c r="E327" s="6"/>
      <c r="F327" s="6"/>
      <c r="G327" s="6"/>
      <c r="M327" s="69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2">
      <c r="A328" s="6"/>
      <c r="B328" s="6"/>
      <c r="C328" s="6"/>
      <c r="D328" s="6"/>
      <c r="E328" s="6"/>
      <c r="F328" s="6"/>
      <c r="G328" s="6"/>
      <c r="M328" s="69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2">
      <c r="A329" s="6"/>
      <c r="B329" s="6"/>
      <c r="C329" s="6"/>
      <c r="D329" s="6"/>
      <c r="E329" s="6"/>
      <c r="F329" s="6"/>
      <c r="G329" s="6"/>
      <c r="M329" s="69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2">
      <c r="A330" s="6"/>
      <c r="B330" s="6"/>
      <c r="C330" s="6"/>
      <c r="D330" s="6"/>
      <c r="E330" s="6"/>
      <c r="F330" s="6"/>
      <c r="G330" s="6"/>
      <c r="M330" s="69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2">
      <c r="A331" s="6"/>
      <c r="B331" s="6"/>
      <c r="C331" s="6"/>
      <c r="D331" s="6"/>
      <c r="E331" s="6"/>
      <c r="F331" s="6"/>
      <c r="G331" s="6"/>
      <c r="M331" s="69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2">
      <c r="A332" s="6"/>
      <c r="B332" s="6"/>
      <c r="C332" s="6"/>
      <c r="D332" s="6"/>
      <c r="E332" s="6"/>
      <c r="F332" s="6"/>
      <c r="G332" s="6"/>
      <c r="M332" s="69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2">
      <c r="A333" s="6"/>
      <c r="B333" s="6"/>
      <c r="C333" s="6"/>
      <c r="D333" s="6"/>
      <c r="E333" s="6"/>
      <c r="F333" s="6"/>
      <c r="G333" s="6"/>
      <c r="M333" s="69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2">
      <c r="A334" s="6"/>
      <c r="B334" s="6"/>
      <c r="C334" s="6"/>
      <c r="D334" s="6"/>
      <c r="E334" s="6"/>
      <c r="F334" s="6"/>
      <c r="G334" s="6"/>
      <c r="M334" s="69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2">
      <c r="A335" s="6"/>
      <c r="B335" s="6"/>
      <c r="C335" s="6"/>
      <c r="D335" s="6"/>
      <c r="E335" s="6"/>
      <c r="F335" s="6"/>
      <c r="G335" s="6"/>
      <c r="M335" s="69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2">
      <c r="A336" s="6"/>
      <c r="B336" s="6"/>
      <c r="C336" s="6"/>
      <c r="D336" s="6"/>
      <c r="E336" s="6"/>
      <c r="F336" s="6"/>
      <c r="G336" s="6"/>
      <c r="M336" s="69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2">
      <c r="A337" s="6"/>
      <c r="B337" s="6"/>
      <c r="C337" s="6"/>
      <c r="D337" s="6"/>
      <c r="E337" s="6"/>
      <c r="F337" s="6"/>
      <c r="G337" s="6"/>
      <c r="M337" s="69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2">
      <c r="A338" s="6"/>
      <c r="B338" s="6"/>
      <c r="C338" s="6"/>
      <c r="D338" s="6"/>
      <c r="E338" s="6"/>
      <c r="F338" s="6"/>
      <c r="G338" s="6"/>
      <c r="M338" s="69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2">
      <c r="A339" s="6"/>
      <c r="B339" s="6"/>
      <c r="C339" s="6"/>
      <c r="D339" s="6"/>
      <c r="E339" s="6"/>
      <c r="F339" s="6"/>
      <c r="G339" s="6"/>
      <c r="M339" s="69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2">
      <c r="A340" s="6"/>
      <c r="B340" s="6"/>
      <c r="C340" s="6"/>
      <c r="D340" s="6"/>
      <c r="E340" s="6"/>
      <c r="F340" s="6"/>
      <c r="G340" s="6"/>
      <c r="M340" s="69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2">
      <c r="A341" s="6"/>
      <c r="B341" s="6"/>
      <c r="C341" s="6"/>
      <c r="D341" s="6"/>
      <c r="E341" s="6"/>
      <c r="F341" s="6"/>
      <c r="G341" s="6"/>
      <c r="M341" s="69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2">
      <c r="A342" s="6"/>
      <c r="B342" s="6"/>
      <c r="C342" s="6"/>
      <c r="D342" s="6"/>
      <c r="E342" s="6"/>
      <c r="F342" s="6"/>
      <c r="G342" s="6"/>
      <c r="M342" s="69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2">
      <c r="A343" s="6"/>
      <c r="B343" s="6"/>
      <c r="C343" s="6"/>
      <c r="D343" s="6"/>
      <c r="E343" s="6"/>
      <c r="F343" s="6"/>
      <c r="G343" s="6"/>
      <c r="M343" s="69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2">
      <c r="A344" s="6"/>
      <c r="B344" s="6"/>
      <c r="C344" s="6"/>
      <c r="D344" s="6"/>
      <c r="E344" s="6"/>
      <c r="F344" s="6"/>
      <c r="G344" s="6"/>
      <c r="M344" s="69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2">
      <c r="A345" s="6"/>
      <c r="B345" s="6"/>
      <c r="C345" s="6"/>
      <c r="D345" s="6"/>
      <c r="E345" s="6"/>
      <c r="F345" s="6"/>
      <c r="G345" s="6"/>
      <c r="M345" s="69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2">
      <c r="A346" s="6"/>
      <c r="B346" s="6"/>
      <c r="C346" s="6"/>
      <c r="D346" s="6"/>
      <c r="E346" s="6"/>
      <c r="F346" s="6"/>
      <c r="G346" s="6"/>
      <c r="M346" s="69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2">
      <c r="A347" s="6"/>
      <c r="B347" s="6"/>
      <c r="C347" s="6"/>
      <c r="D347" s="6"/>
      <c r="E347" s="6"/>
      <c r="F347" s="6"/>
      <c r="G347" s="6"/>
      <c r="M347" s="69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2">
      <c r="A348" s="6"/>
      <c r="B348" s="6"/>
      <c r="C348" s="6"/>
      <c r="D348" s="6"/>
      <c r="E348" s="6"/>
      <c r="F348" s="6"/>
      <c r="G348" s="6"/>
      <c r="M348" s="69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2">
      <c r="A349" s="6"/>
      <c r="B349" s="6"/>
      <c r="C349" s="6"/>
      <c r="D349" s="6"/>
      <c r="E349" s="6"/>
      <c r="F349" s="6"/>
      <c r="G349" s="6"/>
      <c r="M349" s="69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2">
      <c r="A350" s="6"/>
      <c r="B350" s="6"/>
      <c r="C350" s="6"/>
      <c r="D350" s="6"/>
      <c r="E350" s="6"/>
      <c r="F350" s="6"/>
      <c r="G350" s="6"/>
      <c r="M350" s="69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2">
      <c r="A351" s="6"/>
      <c r="B351" s="6"/>
      <c r="C351" s="6"/>
      <c r="D351" s="6"/>
      <c r="E351" s="6"/>
      <c r="F351" s="6"/>
      <c r="G351" s="6"/>
      <c r="M351" s="69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2">
      <c r="A352" s="6"/>
      <c r="B352" s="6"/>
      <c r="C352" s="6"/>
      <c r="D352" s="6"/>
      <c r="E352" s="6"/>
      <c r="F352" s="6"/>
      <c r="G352" s="6"/>
      <c r="M352" s="69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2">
      <c r="A353" s="6"/>
      <c r="B353" s="6"/>
      <c r="C353" s="6"/>
      <c r="D353" s="6"/>
      <c r="E353" s="6"/>
      <c r="F353" s="6"/>
      <c r="G353" s="6"/>
      <c r="M353" s="69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2">
      <c r="A354" s="6"/>
      <c r="B354" s="6"/>
      <c r="C354" s="6"/>
      <c r="D354" s="6"/>
      <c r="E354" s="6"/>
      <c r="F354" s="6"/>
      <c r="G354" s="6"/>
      <c r="M354" s="69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2">
      <c r="A355" s="6"/>
      <c r="B355" s="6"/>
      <c r="C355" s="6"/>
      <c r="D355" s="6"/>
      <c r="E355" s="6"/>
      <c r="F355" s="6"/>
      <c r="G355" s="6"/>
      <c r="M355" s="69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2">
      <c r="A356" s="6"/>
      <c r="B356" s="6"/>
      <c r="C356" s="6"/>
      <c r="D356" s="6"/>
      <c r="E356" s="6"/>
      <c r="F356" s="6"/>
      <c r="G356" s="6"/>
      <c r="M356" s="69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2">
      <c r="A357" s="6"/>
      <c r="B357" s="6"/>
      <c r="C357" s="6"/>
      <c r="D357" s="6"/>
      <c r="E357" s="6"/>
      <c r="F357" s="6"/>
      <c r="G357" s="6"/>
      <c r="M357" s="69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2">
      <c r="A358" s="6"/>
      <c r="B358" s="6"/>
      <c r="C358" s="6"/>
      <c r="D358" s="6"/>
      <c r="E358" s="6"/>
      <c r="F358" s="6"/>
      <c r="G358" s="6"/>
      <c r="M358" s="69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2">
      <c r="A359" s="6"/>
      <c r="B359" s="6"/>
      <c r="C359" s="6"/>
      <c r="D359" s="6"/>
      <c r="E359" s="6"/>
      <c r="F359" s="6"/>
      <c r="G359" s="6"/>
      <c r="M359" s="69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2">
      <c r="A360" s="6"/>
      <c r="B360" s="6"/>
      <c r="C360" s="6"/>
      <c r="D360" s="6"/>
      <c r="E360" s="6"/>
      <c r="F360" s="6"/>
      <c r="G360" s="6"/>
      <c r="M360" s="69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2">
      <c r="A361" s="6"/>
      <c r="B361" s="6"/>
      <c r="C361" s="6"/>
      <c r="D361" s="6"/>
      <c r="E361" s="6"/>
      <c r="F361" s="6"/>
      <c r="G361" s="6"/>
      <c r="M361" s="69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2">
      <c r="A362" s="6"/>
      <c r="B362" s="6"/>
      <c r="C362" s="6"/>
      <c r="D362" s="6"/>
      <c r="E362" s="6"/>
      <c r="F362" s="6"/>
      <c r="G362" s="6"/>
      <c r="M362" s="69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2">
      <c r="A363" s="6"/>
      <c r="B363" s="6"/>
      <c r="C363" s="6"/>
      <c r="D363" s="6"/>
      <c r="E363" s="6"/>
      <c r="F363" s="6"/>
      <c r="G363" s="6"/>
      <c r="M363" s="69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2">
      <c r="A364" s="6"/>
      <c r="B364" s="6"/>
      <c r="C364" s="6"/>
      <c r="D364" s="6"/>
      <c r="E364" s="6"/>
      <c r="F364" s="6"/>
      <c r="G364" s="6"/>
      <c r="M364" s="69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2">
      <c r="A365" s="6"/>
      <c r="B365" s="6"/>
      <c r="C365" s="6"/>
      <c r="D365" s="6"/>
      <c r="E365" s="6"/>
      <c r="F365" s="6"/>
      <c r="G365" s="6"/>
      <c r="M365" s="69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2">
      <c r="A366" s="6"/>
      <c r="B366" s="6"/>
      <c r="C366" s="6"/>
      <c r="D366" s="6"/>
      <c r="E366" s="6"/>
      <c r="F366" s="6"/>
      <c r="G366" s="6"/>
      <c r="M366" s="69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2">
      <c r="A367" s="6"/>
      <c r="B367" s="6"/>
      <c r="C367" s="6"/>
      <c r="D367" s="6"/>
      <c r="E367" s="6"/>
      <c r="F367" s="6"/>
      <c r="G367" s="6"/>
      <c r="M367" s="69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2">
      <c r="A368" s="6"/>
      <c r="B368" s="6"/>
      <c r="C368" s="6"/>
      <c r="D368" s="6"/>
      <c r="E368" s="6"/>
      <c r="F368" s="6"/>
      <c r="G368" s="6"/>
      <c r="M368" s="69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2">
      <c r="A369" s="6"/>
      <c r="B369" s="6"/>
      <c r="C369" s="6"/>
      <c r="D369" s="6"/>
      <c r="E369" s="6"/>
      <c r="F369" s="6"/>
      <c r="G369" s="6"/>
      <c r="M369" s="69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2">
      <c r="A370" s="6"/>
      <c r="B370" s="6"/>
      <c r="C370" s="6"/>
      <c r="D370" s="6"/>
      <c r="E370" s="6"/>
      <c r="F370" s="6"/>
      <c r="G370" s="6"/>
      <c r="M370" s="69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2">
      <c r="A371" s="6"/>
      <c r="B371" s="6"/>
      <c r="C371" s="6"/>
      <c r="D371" s="6"/>
      <c r="E371" s="6"/>
      <c r="F371" s="6"/>
      <c r="G371" s="6"/>
      <c r="M371" s="69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2">
      <c r="A372" s="6"/>
      <c r="B372" s="6"/>
      <c r="C372" s="6"/>
      <c r="D372" s="6"/>
      <c r="E372" s="6"/>
      <c r="F372" s="6"/>
      <c r="G372" s="6"/>
      <c r="M372" s="69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2">
      <c r="A373" s="6"/>
      <c r="B373" s="6"/>
      <c r="C373" s="6"/>
      <c r="D373" s="6"/>
      <c r="E373" s="6"/>
      <c r="F373" s="6"/>
      <c r="G373" s="6"/>
      <c r="M373" s="69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2">
      <c r="A374" s="6"/>
      <c r="B374" s="6"/>
      <c r="C374" s="6"/>
      <c r="D374" s="6"/>
      <c r="E374" s="6"/>
      <c r="F374" s="6"/>
      <c r="G374" s="6"/>
      <c r="M374" s="69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2">
      <c r="A375" s="6"/>
      <c r="B375" s="6"/>
      <c r="C375" s="6"/>
      <c r="D375" s="6"/>
      <c r="E375" s="6"/>
      <c r="F375" s="6"/>
      <c r="G375" s="6"/>
      <c r="M375" s="69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2">
      <c r="A376" s="6"/>
      <c r="B376" s="6"/>
      <c r="C376" s="6"/>
      <c r="D376" s="6"/>
      <c r="E376" s="6"/>
      <c r="F376" s="6"/>
      <c r="G376" s="6"/>
      <c r="M376" s="69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2">
      <c r="A377" s="6"/>
      <c r="B377" s="6"/>
      <c r="C377" s="6"/>
      <c r="D377" s="6"/>
      <c r="E377" s="6"/>
      <c r="F377" s="6"/>
      <c r="G377" s="6"/>
      <c r="M377" s="69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2">
      <c r="A378" s="6"/>
      <c r="B378" s="6"/>
      <c r="C378" s="6"/>
      <c r="D378" s="6"/>
      <c r="E378" s="6"/>
      <c r="F378" s="6"/>
      <c r="G378" s="6"/>
      <c r="M378" s="69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2">
      <c r="A379" s="6"/>
      <c r="B379" s="6"/>
      <c r="C379" s="6"/>
      <c r="D379" s="6"/>
      <c r="E379" s="6"/>
      <c r="F379" s="6"/>
      <c r="G379" s="6"/>
      <c r="M379" s="69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2">
      <c r="A380" s="6"/>
      <c r="B380" s="6"/>
      <c r="C380" s="6"/>
      <c r="D380" s="6"/>
      <c r="E380" s="6"/>
      <c r="F380" s="6"/>
      <c r="G380" s="6"/>
      <c r="M380" s="69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2">
      <c r="A381" s="6"/>
      <c r="B381" s="6"/>
      <c r="C381" s="6"/>
      <c r="D381" s="6"/>
      <c r="E381" s="6"/>
      <c r="F381" s="6"/>
      <c r="G381" s="6"/>
      <c r="M381" s="69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2">
      <c r="A382" s="6"/>
      <c r="B382" s="6"/>
      <c r="C382" s="6"/>
      <c r="D382" s="6"/>
      <c r="E382" s="6"/>
      <c r="F382" s="6"/>
      <c r="G382" s="6"/>
      <c r="M382" s="69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2">
      <c r="A383" s="6"/>
      <c r="B383" s="6"/>
      <c r="C383" s="6"/>
      <c r="D383" s="6"/>
      <c r="E383" s="6"/>
      <c r="F383" s="6"/>
      <c r="G383" s="6"/>
      <c r="M383" s="69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2">
      <c r="A384" s="6"/>
      <c r="B384" s="6"/>
      <c r="C384" s="6"/>
      <c r="D384" s="6"/>
      <c r="E384" s="6"/>
      <c r="F384" s="6"/>
      <c r="G384" s="6"/>
      <c r="M384" s="69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2">
      <c r="A385" s="6"/>
      <c r="B385" s="6"/>
      <c r="C385" s="6"/>
      <c r="D385" s="6"/>
      <c r="E385" s="6"/>
      <c r="F385" s="6"/>
      <c r="G385" s="6"/>
      <c r="M385" s="69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2">
      <c r="A386" s="6"/>
      <c r="B386" s="6"/>
      <c r="C386" s="6"/>
      <c r="D386" s="6"/>
      <c r="E386" s="6"/>
      <c r="F386" s="6"/>
      <c r="G386" s="6"/>
      <c r="M386" s="69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2">
      <c r="A387" s="6"/>
      <c r="B387" s="6"/>
      <c r="C387" s="6"/>
      <c r="D387" s="6"/>
      <c r="E387" s="6"/>
      <c r="F387" s="6"/>
      <c r="G387" s="6"/>
      <c r="M387" s="69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2">
      <c r="A388" s="6"/>
      <c r="B388" s="6"/>
      <c r="C388" s="6"/>
      <c r="D388" s="6"/>
      <c r="E388" s="6"/>
      <c r="F388" s="6"/>
      <c r="G388" s="6"/>
      <c r="M388" s="69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2">
      <c r="A389" s="6"/>
      <c r="B389" s="6"/>
      <c r="C389" s="6"/>
      <c r="D389" s="6"/>
      <c r="E389" s="6"/>
      <c r="F389" s="6"/>
      <c r="G389" s="6"/>
      <c r="M389" s="69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2">
      <c r="A390" s="6"/>
      <c r="B390" s="6"/>
      <c r="C390" s="6"/>
      <c r="D390" s="6"/>
      <c r="E390" s="6"/>
      <c r="F390" s="6"/>
      <c r="G390" s="6"/>
      <c r="M390" s="69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2">
      <c r="A391" s="6"/>
      <c r="B391" s="6"/>
      <c r="C391" s="6"/>
      <c r="D391" s="6"/>
      <c r="E391" s="6"/>
      <c r="F391" s="6"/>
      <c r="G391" s="6"/>
      <c r="M391" s="69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2">
      <c r="A392" s="6"/>
      <c r="B392" s="6"/>
      <c r="C392" s="6"/>
      <c r="D392" s="6"/>
      <c r="E392" s="6"/>
      <c r="F392" s="6"/>
      <c r="G392" s="6"/>
      <c r="M392" s="69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2">
      <c r="A393" s="6"/>
      <c r="B393" s="6"/>
      <c r="C393" s="6"/>
      <c r="D393" s="6"/>
      <c r="E393" s="6"/>
      <c r="F393" s="6"/>
      <c r="G393" s="6"/>
      <c r="M393" s="69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2">
      <c r="A394" s="6"/>
      <c r="B394" s="6"/>
      <c r="C394" s="6"/>
      <c r="D394" s="6"/>
      <c r="E394" s="6"/>
      <c r="F394" s="6"/>
      <c r="G394" s="6"/>
      <c r="M394" s="69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2">
      <c r="A395" s="6"/>
      <c r="B395" s="6"/>
      <c r="C395" s="6"/>
      <c r="D395" s="6"/>
      <c r="E395" s="6"/>
      <c r="F395" s="6"/>
      <c r="G395" s="6"/>
      <c r="M395" s="69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2">
      <c r="A396" s="6"/>
      <c r="B396" s="6"/>
      <c r="C396" s="6"/>
      <c r="D396" s="6"/>
      <c r="E396" s="6"/>
      <c r="F396" s="6"/>
      <c r="G396" s="6"/>
      <c r="M396" s="69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2">
      <c r="A397" s="6"/>
      <c r="B397" s="6"/>
      <c r="C397" s="6"/>
      <c r="D397" s="6"/>
      <c r="E397" s="6"/>
      <c r="F397" s="6"/>
      <c r="G397" s="6"/>
      <c r="M397" s="69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2">
      <c r="A398" s="6"/>
      <c r="B398" s="6"/>
      <c r="C398" s="6"/>
      <c r="D398" s="6"/>
      <c r="E398" s="6"/>
      <c r="F398" s="6"/>
      <c r="G398" s="6"/>
      <c r="M398" s="69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2">
      <c r="A399" s="6"/>
      <c r="B399" s="6"/>
      <c r="C399" s="6"/>
      <c r="D399" s="6"/>
      <c r="E399" s="6"/>
      <c r="F399" s="6"/>
      <c r="G399" s="6"/>
      <c r="M399" s="69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2">
      <c r="A400" s="6"/>
      <c r="B400" s="6"/>
      <c r="C400" s="6"/>
      <c r="D400" s="6"/>
      <c r="E400" s="6"/>
      <c r="F400" s="6"/>
      <c r="G400" s="6"/>
      <c r="M400" s="69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2">
      <c r="A401" s="6"/>
      <c r="B401" s="6"/>
      <c r="C401" s="6"/>
      <c r="D401" s="6"/>
      <c r="E401" s="6"/>
      <c r="F401" s="6"/>
      <c r="G401" s="6"/>
      <c r="M401" s="69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2">
      <c r="A402" s="6"/>
      <c r="B402" s="6"/>
      <c r="C402" s="6"/>
      <c r="D402" s="6"/>
      <c r="E402" s="6"/>
      <c r="F402" s="6"/>
      <c r="G402" s="6"/>
      <c r="M402" s="69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2">
      <c r="A403" s="6"/>
      <c r="B403" s="6"/>
      <c r="C403" s="6"/>
      <c r="D403" s="6"/>
      <c r="E403" s="6"/>
      <c r="F403" s="6"/>
      <c r="G403" s="6"/>
      <c r="M403" s="69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2">
      <c r="A404" s="6"/>
      <c r="B404" s="6"/>
      <c r="C404" s="6"/>
      <c r="D404" s="6"/>
      <c r="E404" s="6"/>
      <c r="F404" s="6"/>
      <c r="G404" s="6"/>
      <c r="M404" s="69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2">
      <c r="A405" s="6"/>
      <c r="B405" s="6"/>
      <c r="C405" s="6"/>
      <c r="D405" s="6"/>
      <c r="E405" s="6"/>
      <c r="F405" s="6"/>
      <c r="G405" s="6"/>
      <c r="M405" s="69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2">
      <c r="A406" s="6"/>
      <c r="B406" s="6"/>
      <c r="C406" s="6"/>
      <c r="D406" s="6"/>
      <c r="E406" s="6"/>
      <c r="F406" s="6"/>
      <c r="G406" s="6"/>
      <c r="M406" s="69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2">
      <c r="A407" s="6"/>
      <c r="B407" s="6"/>
      <c r="C407" s="6"/>
      <c r="D407" s="6"/>
      <c r="E407" s="6"/>
      <c r="F407" s="6"/>
      <c r="G407" s="6"/>
      <c r="M407" s="69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2">
      <c r="A408" s="6"/>
      <c r="B408" s="6"/>
      <c r="C408" s="6"/>
      <c r="D408" s="6"/>
      <c r="E408" s="6"/>
      <c r="F408" s="6"/>
      <c r="G408" s="6"/>
      <c r="M408" s="69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2">
      <c r="A409" s="6"/>
      <c r="B409" s="6"/>
      <c r="C409" s="6"/>
      <c r="D409" s="6"/>
      <c r="E409" s="6"/>
      <c r="F409" s="6"/>
      <c r="G409" s="6"/>
      <c r="M409" s="69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2">
      <c r="A410" s="6"/>
      <c r="B410" s="6"/>
      <c r="C410" s="6"/>
      <c r="D410" s="6"/>
      <c r="E410" s="6"/>
      <c r="F410" s="6"/>
      <c r="G410" s="6"/>
      <c r="M410" s="69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2">
      <c r="A411" s="6"/>
      <c r="B411" s="6"/>
      <c r="C411" s="6"/>
      <c r="D411" s="6"/>
      <c r="E411" s="6"/>
      <c r="F411" s="6"/>
      <c r="G411" s="6"/>
      <c r="M411" s="69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2">
      <c r="A412" s="6"/>
      <c r="B412" s="6"/>
      <c r="C412" s="6"/>
      <c r="D412" s="6"/>
      <c r="E412" s="6"/>
      <c r="F412" s="6"/>
      <c r="G412" s="6"/>
      <c r="M412" s="69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2">
      <c r="A413" s="6"/>
      <c r="B413" s="6"/>
      <c r="C413" s="6"/>
      <c r="D413" s="6"/>
      <c r="E413" s="6"/>
      <c r="F413" s="6"/>
      <c r="G413" s="6"/>
      <c r="M413" s="69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2">
      <c r="A414" s="6"/>
      <c r="B414" s="6"/>
      <c r="C414" s="6"/>
      <c r="D414" s="6"/>
      <c r="E414" s="6"/>
      <c r="F414" s="6"/>
      <c r="G414" s="6"/>
      <c r="M414" s="69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2">
      <c r="A415" s="6"/>
      <c r="B415" s="6"/>
      <c r="C415" s="6"/>
      <c r="D415" s="6"/>
      <c r="E415" s="6"/>
      <c r="F415" s="6"/>
      <c r="G415" s="6"/>
      <c r="M415" s="69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2">
      <c r="A416" s="6"/>
      <c r="B416" s="6"/>
      <c r="C416" s="6"/>
      <c r="D416" s="6"/>
      <c r="E416" s="6"/>
      <c r="F416" s="6"/>
      <c r="G416" s="6"/>
      <c r="M416" s="69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2">
      <c r="A417" s="6"/>
      <c r="B417" s="6"/>
      <c r="C417" s="6"/>
      <c r="D417" s="6"/>
      <c r="E417" s="6"/>
      <c r="F417" s="6"/>
      <c r="G417" s="6"/>
      <c r="M417" s="69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2">
      <c r="A418" s="6"/>
      <c r="B418" s="6"/>
      <c r="C418" s="6"/>
      <c r="D418" s="6"/>
      <c r="E418" s="6"/>
      <c r="F418" s="6"/>
      <c r="G418" s="6"/>
      <c r="M418" s="69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2">
      <c r="A419" s="6"/>
      <c r="B419" s="6"/>
      <c r="C419" s="6"/>
      <c r="D419" s="6"/>
      <c r="E419" s="6"/>
      <c r="F419" s="6"/>
      <c r="G419" s="6"/>
      <c r="M419" s="69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2">
      <c r="A420" s="6"/>
      <c r="B420" s="6"/>
      <c r="C420" s="6"/>
      <c r="D420" s="6"/>
      <c r="E420" s="6"/>
      <c r="F420" s="6"/>
      <c r="G420" s="6"/>
      <c r="M420" s="69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2">
      <c r="A421" s="6"/>
      <c r="B421" s="6"/>
      <c r="C421" s="6"/>
      <c r="D421" s="6"/>
      <c r="E421" s="6"/>
      <c r="F421" s="6"/>
      <c r="G421" s="6"/>
      <c r="M421" s="69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2">
      <c r="A422" s="6"/>
      <c r="B422" s="6"/>
      <c r="C422" s="6"/>
      <c r="D422" s="6"/>
      <c r="E422" s="6"/>
      <c r="F422" s="6"/>
      <c r="G422" s="6"/>
      <c r="M422" s="69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2">
      <c r="A423" s="6"/>
      <c r="B423" s="6"/>
      <c r="C423" s="6"/>
      <c r="D423" s="6"/>
      <c r="E423" s="6"/>
      <c r="F423" s="6"/>
      <c r="G423" s="6"/>
      <c r="M423" s="69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2">
      <c r="A424" s="6"/>
      <c r="B424" s="6"/>
      <c r="C424" s="6"/>
      <c r="D424" s="6"/>
      <c r="E424" s="6"/>
      <c r="F424" s="6"/>
      <c r="G424" s="6"/>
      <c r="M424" s="69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2">
      <c r="A425" s="6"/>
      <c r="B425" s="6"/>
      <c r="C425" s="6"/>
      <c r="D425" s="6"/>
      <c r="E425" s="6"/>
      <c r="F425" s="6"/>
      <c r="G425" s="6"/>
      <c r="M425" s="69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2">
      <c r="A426" s="6"/>
      <c r="B426" s="6"/>
      <c r="C426" s="6"/>
      <c r="D426" s="6"/>
      <c r="E426" s="6"/>
      <c r="F426" s="6"/>
      <c r="G426" s="6"/>
      <c r="M426" s="69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2">
      <c r="A427" s="6"/>
      <c r="B427" s="6"/>
      <c r="C427" s="6"/>
      <c r="D427" s="6"/>
      <c r="E427" s="6"/>
      <c r="F427" s="6"/>
      <c r="G427" s="6"/>
      <c r="M427" s="69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2">
      <c r="A428" s="6"/>
      <c r="B428" s="6"/>
      <c r="C428" s="6"/>
      <c r="D428" s="6"/>
      <c r="E428" s="6"/>
      <c r="F428" s="6"/>
      <c r="G428" s="6"/>
      <c r="M428" s="69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2">
      <c r="A429" s="6"/>
      <c r="B429" s="6"/>
      <c r="C429" s="6"/>
      <c r="D429" s="6"/>
      <c r="E429" s="6"/>
      <c r="F429" s="6"/>
      <c r="G429" s="6"/>
      <c r="M429" s="69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2">
      <c r="A430" s="6"/>
      <c r="B430" s="6"/>
      <c r="C430" s="6"/>
      <c r="D430" s="6"/>
      <c r="E430" s="6"/>
      <c r="F430" s="6"/>
      <c r="G430" s="6"/>
      <c r="M430" s="69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2">
      <c r="A431" s="6"/>
      <c r="B431" s="6"/>
      <c r="C431" s="6"/>
      <c r="D431" s="6"/>
      <c r="E431" s="6"/>
      <c r="F431" s="6"/>
      <c r="G431" s="6"/>
      <c r="M431" s="69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2">
      <c r="A432" s="6"/>
      <c r="B432" s="6"/>
      <c r="C432" s="6"/>
      <c r="D432" s="6"/>
      <c r="E432" s="6"/>
      <c r="F432" s="6"/>
      <c r="G432" s="6"/>
      <c r="M432" s="69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2">
      <c r="A433" s="6"/>
      <c r="B433" s="6"/>
      <c r="C433" s="6"/>
      <c r="D433" s="6"/>
      <c r="E433" s="6"/>
      <c r="F433" s="6"/>
      <c r="G433" s="6"/>
      <c r="M433" s="69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2">
      <c r="A434" s="6"/>
      <c r="B434" s="6"/>
      <c r="C434" s="6"/>
      <c r="D434" s="6"/>
      <c r="E434" s="6"/>
      <c r="F434" s="6"/>
      <c r="G434" s="6"/>
      <c r="M434" s="69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2">
      <c r="A435" s="6"/>
      <c r="B435" s="6"/>
      <c r="C435" s="6"/>
      <c r="D435" s="6"/>
      <c r="E435" s="6"/>
      <c r="F435" s="6"/>
      <c r="G435" s="6"/>
      <c r="M435" s="69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2">
      <c r="A436" s="6"/>
      <c r="B436" s="6"/>
      <c r="C436" s="6"/>
      <c r="D436" s="6"/>
      <c r="E436" s="6"/>
      <c r="F436" s="6"/>
      <c r="G436" s="6"/>
      <c r="M436" s="69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2">
      <c r="A437" s="6"/>
      <c r="B437" s="6"/>
      <c r="C437" s="6"/>
      <c r="D437" s="6"/>
      <c r="E437" s="6"/>
      <c r="F437" s="6"/>
      <c r="G437" s="6"/>
      <c r="M437" s="69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2">
      <c r="A438" s="6"/>
      <c r="B438" s="6"/>
      <c r="C438" s="6"/>
      <c r="D438" s="6"/>
      <c r="E438" s="6"/>
      <c r="F438" s="6"/>
      <c r="G438" s="6"/>
      <c r="M438" s="69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2">
      <c r="A439" s="6"/>
      <c r="B439" s="6"/>
      <c r="C439" s="6"/>
      <c r="D439" s="6"/>
      <c r="E439" s="6"/>
      <c r="F439" s="6"/>
      <c r="G439" s="6"/>
      <c r="M439" s="69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2">
      <c r="A440" s="6"/>
      <c r="B440" s="6"/>
      <c r="C440" s="6"/>
      <c r="D440" s="6"/>
      <c r="E440" s="6"/>
      <c r="F440" s="6"/>
      <c r="G440" s="6"/>
      <c r="M440" s="69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2">
      <c r="A441" s="6"/>
      <c r="B441" s="6"/>
      <c r="C441" s="6"/>
      <c r="D441" s="6"/>
      <c r="E441" s="6"/>
      <c r="F441" s="6"/>
      <c r="G441" s="6"/>
      <c r="M441" s="69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2">
      <c r="A442" s="6"/>
      <c r="B442" s="6"/>
      <c r="C442" s="6"/>
      <c r="D442" s="6"/>
      <c r="E442" s="6"/>
      <c r="F442" s="6"/>
      <c r="G442" s="6"/>
      <c r="M442" s="69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2">
      <c r="A443" s="6"/>
      <c r="B443" s="6"/>
      <c r="C443" s="6"/>
      <c r="D443" s="6"/>
      <c r="E443" s="6"/>
      <c r="F443" s="6"/>
      <c r="G443" s="6"/>
      <c r="M443" s="69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2">
      <c r="A444" s="6"/>
      <c r="B444" s="6"/>
      <c r="C444" s="6"/>
      <c r="D444" s="6"/>
      <c r="E444" s="6"/>
      <c r="F444" s="6"/>
      <c r="G444" s="6"/>
      <c r="M444" s="69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2">
      <c r="A445" s="6"/>
      <c r="B445" s="6"/>
      <c r="C445" s="6"/>
      <c r="D445" s="6"/>
      <c r="E445" s="6"/>
      <c r="F445" s="6"/>
      <c r="G445" s="6"/>
      <c r="M445" s="69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2">
      <c r="A446" s="6"/>
      <c r="B446" s="6"/>
      <c r="C446" s="6"/>
      <c r="D446" s="6"/>
      <c r="E446" s="6"/>
      <c r="F446" s="6"/>
      <c r="G446" s="6"/>
      <c r="M446" s="69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2">
      <c r="A447" s="6"/>
      <c r="B447" s="6"/>
      <c r="C447" s="6"/>
      <c r="D447" s="6"/>
      <c r="E447" s="6"/>
      <c r="F447" s="6"/>
      <c r="G447" s="6"/>
      <c r="M447" s="69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2">
      <c r="A448" s="6"/>
      <c r="B448" s="6"/>
      <c r="C448" s="6"/>
      <c r="D448" s="6"/>
      <c r="E448" s="6"/>
      <c r="F448" s="6"/>
      <c r="G448" s="6"/>
      <c r="M448" s="69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2">
      <c r="A449" s="6"/>
      <c r="B449" s="6"/>
      <c r="C449" s="6"/>
      <c r="D449" s="6"/>
      <c r="E449" s="6"/>
      <c r="F449" s="6"/>
      <c r="G449" s="6"/>
      <c r="M449" s="69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2">
      <c r="A450" s="6"/>
      <c r="B450" s="6"/>
      <c r="C450" s="6"/>
      <c r="D450" s="6"/>
      <c r="E450" s="6"/>
      <c r="F450" s="6"/>
      <c r="G450" s="6"/>
      <c r="M450" s="69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2">
      <c r="A451" s="6"/>
      <c r="B451" s="6"/>
      <c r="C451" s="6"/>
      <c r="D451" s="6"/>
      <c r="E451" s="6"/>
      <c r="F451" s="6"/>
      <c r="G451" s="6"/>
      <c r="M451" s="69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2">
      <c r="A452" s="6"/>
      <c r="B452" s="6"/>
      <c r="C452" s="6"/>
      <c r="D452" s="6"/>
      <c r="E452" s="6"/>
      <c r="F452" s="6"/>
      <c r="G452" s="6"/>
      <c r="M452" s="69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2">
      <c r="A453" s="6"/>
      <c r="B453" s="6"/>
      <c r="C453" s="6"/>
      <c r="D453" s="6"/>
      <c r="E453" s="6"/>
      <c r="F453" s="6"/>
      <c r="G453" s="6"/>
      <c r="M453" s="69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2">
      <c r="A454" s="6"/>
      <c r="B454" s="6"/>
      <c r="C454" s="6"/>
      <c r="D454" s="6"/>
      <c r="E454" s="6"/>
      <c r="F454" s="6"/>
      <c r="G454" s="6"/>
      <c r="M454" s="69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2">
      <c r="A455" s="6"/>
      <c r="B455" s="6"/>
      <c r="C455" s="6"/>
      <c r="D455" s="6"/>
      <c r="E455" s="6"/>
      <c r="F455" s="6"/>
      <c r="G455" s="6"/>
      <c r="M455" s="69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2">
      <c r="A456" s="6"/>
      <c r="B456" s="6"/>
      <c r="C456" s="6"/>
      <c r="D456" s="6"/>
      <c r="E456" s="6"/>
      <c r="F456" s="6"/>
      <c r="G456" s="6"/>
      <c r="M456" s="69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2">
      <c r="A457" s="6"/>
      <c r="B457" s="6"/>
      <c r="C457" s="6"/>
      <c r="D457" s="6"/>
      <c r="E457" s="6"/>
      <c r="F457" s="6"/>
      <c r="G457" s="6"/>
      <c r="M457" s="69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2">
      <c r="A458" s="6"/>
      <c r="B458" s="6"/>
      <c r="C458" s="6"/>
      <c r="D458" s="6"/>
      <c r="E458" s="6"/>
      <c r="F458" s="6"/>
      <c r="G458" s="6"/>
      <c r="M458" s="69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2">
      <c r="A459" s="6"/>
      <c r="B459" s="6"/>
      <c r="C459" s="6"/>
      <c r="D459" s="6"/>
      <c r="E459" s="6"/>
      <c r="F459" s="6"/>
      <c r="G459" s="6"/>
      <c r="M459" s="69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2">
      <c r="A460" s="6"/>
      <c r="B460" s="6"/>
      <c r="C460" s="6"/>
      <c r="D460" s="6"/>
      <c r="E460" s="6"/>
      <c r="F460" s="6"/>
      <c r="G460" s="6"/>
      <c r="M460" s="69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2">
      <c r="A461" s="6"/>
      <c r="B461" s="6"/>
      <c r="C461" s="6"/>
      <c r="D461" s="6"/>
      <c r="E461" s="6"/>
      <c r="F461" s="6"/>
      <c r="G461" s="6"/>
      <c r="M461" s="69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2">
      <c r="A462" s="6"/>
      <c r="B462" s="6"/>
      <c r="C462" s="6"/>
      <c r="D462" s="6"/>
      <c r="E462" s="6"/>
      <c r="F462" s="6"/>
      <c r="G462" s="6"/>
      <c r="M462" s="69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2">
      <c r="A463" s="6"/>
      <c r="B463" s="6"/>
      <c r="C463" s="6"/>
      <c r="D463" s="6"/>
      <c r="E463" s="6"/>
      <c r="F463" s="6"/>
      <c r="G463" s="6"/>
      <c r="M463" s="69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2">
      <c r="A464" s="6"/>
      <c r="B464" s="6"/>
      <c r="C464" s="6"/>
      <c r="D464" s="6"/>
      <c r="E464" s="6"/>
      <c r="F464" s="6"/>
      <c r="G464" s="6"/>
      <c r="M464" s="69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2">
      <c r="A465" s="6"/>
      <c r="B465" s="6"/>
      <c r="C465" s="6"/>
      <c r="D465" s="6"/>
      <c r="E465" s="6"/>
      <c r="F465" s="6"/>
      <c r="G465" s="6"/>
      <c r="M465" s="69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2">
      <c r="A466" s="6"/>
      <c r="B466" s="6"/>
      <c r="C466" s="6"/>
      <c r="D466" s="6"/>
      <c r="E466" s="6"/>
      <c r="F466" s="6"/>
      <c r="G466" s="6"/>
      <c r="M466" s="69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2">
      <c r="A467" s="6"/>
      <c r="B467" s="6"/>
      <c r="C467" s="6"/>
      <c r="D467" s="6"/>
      <c r="E467" s="6"/>
      <c r="F467" s="6"/>
      <c r="G467" s="6"/>
      <c r="M467" s="69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2">
      <c r="A468" s="6"/>
      <c r="B468" s="6"/>
      <c r="C468" s="6"/>
      <c r="D468" s="6"/>
      <c r="E468" s="6"/>
      <c r="F468" s="6"/>
      <c r="G468" s="6"/>
      <c r="M468" s="69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2">
      <c r="A469" s="6"/>
      <c r="B469" s="6"/>
      <c r="C469" s="6"/>
      <c r="D469" s="6"/>
      <c r="E469" s="6"/>
      <c r="F469" s="6"/>
      <c r="G469" s="6"/>
      <c r="M469" s="69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2">
      <c r="A470" s="6"/>
      <c r="B470" s="6"/>
      <c r="C470" s="6"/>
      <c r="D470" s="6"/>
      <c r="E470" s="6"/>
      <c r="F470" s="6"/>
      <c r="G470" s="6"/>
      <c r="M470" s="69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2">
      <c r="A471" s="6"/>
      <c r="B471" s="6"/>
      <c r="C471" s="6"/>
      <c r="D471" s="6"/>
      <c r="E471" s="6"/>
      <c r="F471" s="6"/>
      <c r="G471" s="6"/>
      <c r="M471" s="69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2">
      <c r="A472" s="6"/>
      <c r="B472" s="6"/>
      <c r="C472" s="6"/>
      <c r="D472" s="6"/>
      <c r="E472" s="6"/>
      <c r="F472" s="6"/>
      <c r="G472" s="6"/>
      <c r="M472" s="69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2">
      <c r="A473" s="6"/>
      <c r="B473" s="6"/>
      <c r="C473" s="6"/>
      <c r="D473" s="6"/>
      <c r="E473" s="6"/>
      <c r="F473" s="6"/>
      <c r="G473" s="6"/>
      <c r="M473" s="69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2">
      <c r="A474" s="6"/>
      <c r="B474" s="6"/>
      <c r="C474" s="6"/>
      <c r="D474" s="6"/>
      <c r="E474" s="6"/>
      <c r="F474" s="6"/>
      <c r="G474" s="6"/>
      <c r="M474" s="69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2">
      <c r="A475" s="6"/>
      <c r="B475" s="6"/>
      <c r="C475" s="6"/>
      <c r="D475" s="6"/>
      <c r="E475" s="6"/>
      <c r="F475" s="6"/>
      <c r="G475" s="6"/>
      <c r="M475" s="69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2">
      <c r="A476" s="6"/>
      <c r="B476" s="6"/>
      <c r="C476" s="6"/>
      <c r="D476" s="6"/>
      <c r="E476" s="6"/>
      <c r="F476" s="6"/>
      <c r="G476" s="6"/>
      <c r="M476" s="69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2">
      <c r="A477" s="6"/>
      <c r="B477" s="6"/>
      <c r="C477" s="6"/>
      <c r="D477" s="6"/>
      <c r="E477" s="6"/>
      <c r="F477" s="6"/>
      <c r="G477" s="6"/>
      <c r="M477" s="69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2">
      <c r="A478" s="6"/>
      <c r="B478" s="6"/>
      <c r="C478" s="6"/>
      <c r="D478" s="6"/>
      <c r="E478" s="6"/>
      <c r="F478" s="6"/>
      <c r="G478" s="6"/>
      <c r="M478" s="69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2">
      <c r="A479" s="6"/>
      <c r="B479" s="6"/>
      <c r="C479" s="6"/>
      <c r="D479" s="6"/>
      <c r="E479" s="6"/>
      <c r="F479" s="6"/>
      <c r="G479" s="6"/>
      <c r="M479" s="69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2">
      <c r="A480" s="6"/>
      <c r="B480" s="6"/>
      <c r="C480" s="6"/>
      <c r="D480" s="6"/>
      <c r="E480" s="6"/>
      <c r="F480" s="6"/>
      <c r="G480" s="6"/>
      <c r="M480" s="69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2">
      <c r="A481" s="6"/>
      <c r="B481" s="6"/>
      <c r="C481" s="6"/>
      <c r="D481" s="6"/>
      <c r="E481" s="6"/>
      <c r="F481" s="6"/>
      <c r="G481" s="6"/>
      <c r="M481" s="69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2">
      <c r="A482" s="6"/>
      <c r="B482" s="6"/>
      <c r="C482" s="6"/>
      <c r="D482" s="6"/>
      <c r="E482" s="6"/>
      <c r="F482" s="6"/>
      <c r="G482" s="6"/>
      <c r="M482" s="69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2">
      <c r="A483" s="6"/>
      <c r="B483" s="6"/>
      <c r="C483" s="6"/>
      <c r="D483" s="6"/>
      <c r="E483" s="6"/>
      <c r="F483" s="6"/>
      <c r="G483" s="6"/>
      <c r="M483" s="69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2">
      <c r="A484" s="6"/>
      <c r="B484" s="6"/>
      <c r="C484" s="6"/>
      <c r="D484" s="6"/>
      <c r="E484" s="6"/>
      <c r="F484" s="6"/>
      <c r="G484" s="6"/>
      <c r="M484" s="69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2">
      <c r="A485" s="6"/>
      <c r="B485" s="6"/>
      <c r="C485" s="6"/>
      <c r="D485" s="6"/>
      <c r="E485" s="6"/>
      <c r="F485" s="6"/>
      <c r="G485" s="6"/>
      <c r="M485" s="69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2">
      <c r="A486" s="6"/>
      <c r="B486" s="6"/>
      <c r="C486" s="6"/>
      <c r="D486" s="6"/>
      <c r="E486" s="6"/>
      <c r="F486" s="6"/>
      <c r="G486" s="6"/>
      <c r="M486" s="69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2">
      <c r="A487" s="6"/>
      <c r="B487" s="6"/>
      <c r="C487" s="6"/>
      <c r="D487" s="6"/>
      <c r="E487" s="6"/>
      <c r="F487" s="6"/>
      <c r="G487" s="6"/>
      <c r="M487" s="69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2">
      <c r="A488" s="6"/>
      <c r="B488" s="6"/>
      <c r="C488" s="6"/>
      <c r="D488" s="6"/>
      <c r="E488" s="6"/>
      <c r="F488" s="6"/>
      <c r="G488" s="6"/>
      <c r="M488" s="69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2">
      <c r="A489" s="6"/>
      <c r="B489" s="6"/>
      <c r="C489" s="6"/>
      <c r="D489" s="6"/>
      <c r="E489" s="6"/>
      <c r="F489" s="6"/>
      <c r="G489" s="6"/>
      <c r="M489" s="69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2">
      <c r="A490" s="6"/>
      <c r="B490" s="6"/>
      <c r="C490" s="6"/>
      <c r="D490" s="6"/>
      <c r="E490" s="6"/>
      <c r="F490" s="6"/>
      <c r="G490" s="6"/>
      <c r="M490" s="69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2">
      <c r="A491" s="6"/>
      <c r="B491" s="6"/>
      <c r="C491" s="6"/>
      <c r="D491" s="6"/>
      <c r="E491" s="6"/>
      <c r="F491" s="6"/>
      <c r="G491" s="6"/>
      <c r="M491" s="69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2">
      <c r="A492" s="6"/>
      <c r="B492" s="6"/>
      <c r="C492" s="6"/>
      <c r="D492" s="6"/>
      <c r="E492" s="6"/>
      <c r="F492" s="6"/>
      <c r="G492" s="6"/>
      <c r="M492" s="69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2">
      <c r="A493" s="6"/>
      <c r="B493" s="6"/>
      <c r="C493" s="6"/>
      <c r="D493" s="6"/>
      <c r="E493" s="6"/>
      <c r="F493" s="6"/>
      <c r="G493" s="6"/>
      <c r="M493" s="69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2">
      <c r="A494" s="6"/>
      <c r="B494" s="6"/>
      <c r="C494" s="6"/>
      <c r="D494" s="6"/>
      <c r="E494" s="6"/>
      <c r="F494" s="6"/>
      <c r="G494" s="6"/>
      <c r="M494" s="69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2">
      <c r="A495" s="6"/>
      <c r="B495" s="6"/>
      <c r="C495" s="6"/>
      <c r="D495" s="6"/>
      <c r="E495" s="6"/>
      <c r="F495" s="6"/>
      <c r="G495" s="6"/>
      <c r="M495" s="69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2">
      <c r="A496" s="6"/>
      <c r="B496" s="6"/>
      <c r="C496" s="6"/>
      <c r="D496" s="6"/>
      <c r="E496" s="6"/>
      <c r="F496" s="6"/>
      <c r="G496" s="6"/>
      <c r="M496" s="69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2">
      <c r="A497" s="6"/>
      <c r="B497" s="6"/>
      <c r="C497" s="6"/>
      <c r="D497" s="6"/>
      <c r="E497" s="6"/>
      <c r="F497" s="6"/>
      <c r="G497" s="6"/>
      <c r="M497" s="69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2">
      <c r="A498" s="6"/>
      <c r="B498" s="6"/>
      <c r="C498" s="6"/>
      <c r="D498" s="6"/>
      <c r="E498" s="6"/>
      <c r="F498" s="6"/>
      <c r="G498" s="6"/>
      <c r="M498" s="69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2">
      <c r="A499" s="6"/>
      <c r="B499" s="6"/>
      <c r="C499" s="6"/>
      <c r="D499" s="6"/>
      <c r="E499" s="6"/>
      <c r="F499" s="6"/>
      <c r="G499" s="6"/>
      <c r="M499" s="69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2">
      <c r="A500" s="6"/>
      <c r="B500" s="6"/>
      <c r="C500" s="6"/>
      <c r="D500" s="6"/>
      <c r="E500" s="6"/>
      <c r="F500" s="6"/>
      <c r="G500" s="6"/>
      <c r="M500" s="69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2">
      <c r="A501" s="6"/>
      <c r="B501" s="6"/>
      <c r="C501" s="6"/>
      <c r="D501" s="6"/>
      <c r="E501" s="6"/>
      <c r="F501" s="6"/>
      <c r="G501" s="6"/>
      <c r="M501" s="69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2">
      <c r="A502" s="6"/>
      <c r="B502" s="6"/>
      <c r="C502" s="6"/>
      <c r="D502" s="6"/>
      <c r="E502" s="6"/>
      <c r="F502" s="6"/>
      <c r="G502" s="6"/>
      <c r="M502" s="69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2">
      <c r="A503" s="6"/>
      <c r="B503" s="6"/>
      <c r="C503" s="6"/>
      <c r="D503" s="6"/>
      <c r="E503" s="6"/>
      <c r="F503" s="6"/>
      <c r="G503" s="6"/>
      <c r="M503" s="69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2">
      <c r="A504" s="6"/>
      <c r="B504" s="6"/>
      <c r="C504" s="6"/>
      <c r="D504" s="6"/>
      <c r="E504" s="6"/>
      <c r="F504" s="6"/>
      <c r="G504" s="6"/>
      <c r="M504" s="69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2">
      <c r="A505" s="6"/>
      <c r="B505" s="6"/>
      <c r="C505" s="6"/>
      <c r="D505" s="6"/>
      <c r="E505" s="6"/>
      <c r="F505" s="6"/>
      <c r="G505" s="6"/>
      <c r="M505" s="69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2">
      <c r="A506" s="6"/>
      <c r="B506" s="6"/>
      <c r="C506" s="6"/>
      <c r="D506" s="6"/>
      <c r="E506" s="6"/>
      <c r="F506" s="6"/>
      <c r="G506" s="6"/>
      <c r="M506" s="69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2">
      <c r="A507" s="6"/>
      <c r="B507" s="6"/>
      <c r="C507" s="6"/>
      <c r="D507" s="6"/>
      <c r="E507" s="6"/>
      <c r="F507" s="6"/>
      <c r="G507" s="6"/>
      <c r="M507" s="69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2">
      <c r="A508" s="6"/>
      <c r="B508" s="6"/>
      <c r="C508" s="6"/>
      <c r="D508" s="6"/>
      <c r="E508" s="6"/>
      <c r="F508" s="6"/>
      <c r="G508" s="6"/>
      <c r="M508" s="69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2">
      <c r="A509" s="6"/>
      <c r="B509" s="6"/>
      <c r="C509" s="6"/>
      <c r="D509" s="6"/>
      <c r="E509" s="6"/>
      <c r="F509" s="6"/>
      <c r="G509" s="6"/>
      <c r="M509" s="69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2">
      <c r="A510" s="6"/>
      <c r="B510" s="6"/>
      <c r="C510" s="6"/>
      <c r="D510" s="6"/>
      <c r="E510" s="6"/>
      <c r="F510" s="6"/>
      <c r="G510" s="6"/>
      <c r="M510" s="69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2">
      <c r="A511" s="6"/>
      <c r="B511" s="6"/>
      <c r="C511" s="6"/>
      <c r="D511" s="6"/>
      <c r="E511" s="6"/>
      <c r="F511" s="6"/>
      <c r="G511" s="6"/>
      <c r="M511" s="69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2">
      <c r="A512" s="6"/>
      <c r="B512" s="6"/>
      <c r="C512" s="6"/>
      <c r="D512" s="6"/>
      <c r="E512" s="6"/>
      <c r="F512" s="6"/>
      <c r="G512" s="6"/>
      <c r="M512" s="69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2">
      <c r="A513" s="6"/>
      <c r="B513" s="6"/>
      <c r="C513" s="6"/>
      <c r="D513" s="6"/>
      <c r="E513" s="6"/>
      <c r="F513" s="6"/>
      <c r="G513" s="6"/>
      <c r="M513" s="69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2">
      <c r="A514" s="6"/>
      <c r="B514" s="6"/>
      <c r="C514" s="6"/>
      <c r="D514" s="6"/>
      <c r="E514" s="6"/>
      <c r="F514" s="6"/>
      <c r="G514" s="6"/>
      <c r="M514" s="69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2">
      <c r="A515" s="6"/>
      <c r="B515" s="6"/>
      <c r="C515" s="6"/>
      <c r="D515" s="6"/>
      <c r="E515" s="6"/>
      <c r="F515" s="6"/>
      <c r="G515" s="6"/>
      <c r="M515" s="69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2">
      <c r="A516" s="6"/>
      <c r="B516" s="6"/>
      <c r="C516" s="6"/>
      <c r="D516" s="6"/>
      <c r="E516" s="6"/>
      <c r="F516" s="6"/>
      <c r="G516" s="6"/>
      <c r="M516" s="69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2">
      <c r="A517" s="6"/>
      <c r="B517" s="6"/>
      <c r="C517" s="6"/>
      <c r="D517" s="6"/>
      <c r="E517" s="6"/>
      <c r="F517" s="6"/>
      <c r="G517" s="6"/>
      <c r="M517" s="69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2">
      <c r="A518" s="6"/>
      <c r="B518" s="6"/>
      <c r="C518" s="6"/>
      <c r="D518" s="6"/>
      <c r="E518" s="6"/>
      <c r="F518" s="6"/>
      <c r="G518" s="6"/>
      <c r="M518" s="69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2">
      <c r="A519" s="6"/>
      <c r="B519" s="6"/>
      <c r="C519" s="6"/>
      <c r="D519" s="6"/>
      <c r="E519" s="6"/>
      <c r="F519" s="6"/>
      <c r="G519" s="6"/>
      <c r="M519" s="69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2">
      <c r="A520" s="6"/>
      <c r="B520" s="6"/>
      <c r="C520" s="6"/>
      <c r="D520" s="6"/>
      <c r="E520" s="6"/>
      <c r="F520" s="6"/>
      <c r="G520" s="6"/>
      <c r="M520" s="69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2">
      <c r="A521" s="6"/>
      <c r="B521" s="6"/>
      <c r="C521" s="6"/>
      <c r="D521" s="6"/>
      <c r="E521" s="6"/>
      <c r="F521" s="6"/>
      <c r="G521" s="6"/>
      <c r="M521" s="69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2">
      <c r="A522" s="6"/>
      <c r="B522" s="6"/>
      <c r="C522" s="6"/>
      <c r="D522" s="6"/>
      <c r="E522" s="6"/>
      <c r="F522" s="6"/>
      <c r="G522" s="6"/>
      <c r="M522" s="69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2">
      <c r="A523" s="6"/>
      <c r="B523" s="6"/>
      <c r="C523" s="6"/>
      <c r="D523" s="6"/>
      <c r="E523" s="6"/>
      <c r="F523" s="6"/>
      <c r="G523" s="6"/>
      <c r="M523" s="69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2">
      <c r="A524" s="6"/>
      <c r="B524" s="6"/>
      <c r="C524" s="6"/>
      <c r="D524" s="6"/>
      <c r="E524" s="6"/>
      <c r="F524" s="6"/>
      <c r="G524" s="6"/>
      <c r="M524" s="69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2">
      <c r="A525" s="6"/>
      <c r="B525" s="6"/>
      <c r="C525" s="6"/>
      <c r="D525" s="6"/>
      <c r="E525" s="6"/>
      <c r="F525" s="6"/>
      <c r="G525" s="6"/>
      <c r="M525" s="69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2">
      <c r="A526" s="6"/>
      <c r="B526" s="6"/>
      <c r="C526" s="6"/>
      <c r="D526" s="6"/>
      <c r="E526" s="6"/>
      <c r="F526" s="6"/>
      <c r="G526" s="6"/>
      <c r="M526" s="69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2">
      <c r="A527" s="6"/>
      <c r="B527" s="6"/>
      <c r="C527" s="6"/>
      <c r="D527" s="6"/>
      <c r="E527" s="6"/>
      <c r="F527" s="6"/>
      <c r="G527" s="6"/>
      <c r="M527" s="69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2">
      <c r="A528" s="6"/>
      <c r="B528" s="6"/>
      <c r="C528" s="6"/>
      <c r="D528" s="6"/>
      <c r="E528" s="6"/>
      <c r="F528" s="6"/>
      <c r="G528" s="6"/>
      <c r="M528" s="69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2">
      <c r="A529" s="6"/>
      <c r="B529" s="6"/>
      <c r="C529" s="6"/>
      <c r="D529" s="6"/>
      <c r="E529" s="6"/>
      <c r="F529" s="6"/>
      <c r="G529" s="6"/>
      <c r="M529" s="69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2">
      <c r="A530" s="6"/>
      <c r="B530" s="6"/>
      <c r="C530" s="6"/>
      <c r="D530" s="6"/>
      <c r="E530" s="6"/>
      <c r="F530" s="6"/>
      <c r="G530" s="6"/>
      <c r="M530" s="69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2">
      <c r="A531" s="6"/>
      <c r="B531" s="6"/>
      <c r="C531" s="6"/>
      <c r="D531" s="6"/>
      <c r="E531" s="6"/>
      <c r="F531" s="6"/>
      <c r="G531" s="6"/>
      <c r="M531" s="69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2">
      <c r="A532" s="6"/>
      <c r="B532" s="6"/>
      <c r="C532" s="6"/>
      <c r="D532" s="6"/>
      <c r="E532" s="6"/>
      <c r="F532" s="6"/>
      <c r="G532" s="6"/>
      <c r="M532" s="69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2">
      <c r="A533" s="6"/>
      <c r="B533" s="6"/>
      <c r="C533" s="6"/>
      <c r="D533" s="6"/>
      <c r="E533" s="6"/>
      <c r="F533" s="6"/>
      <c r="G533" s="6"/>
      <c r="M533" s="69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2">
      <c r="A534" s="6"/>
      <c r="B534" s="6"/>
      <c r="C534" s="6"/>
      <c r="D534" s="6"/>
      <c r="E534" s="6"/>
      <c r="F534" s="6"/>
      <c r="G534" s="6"/>
      <c r="M534" s="69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2">
      <c r="A535" s="6"/>
      <c r="B535" s="6"/>
      <c r="C535" s="6"/>
      <c r="D535" s="6"/>
      <c r="E535" s="6"/>
      <c r="F535" s="6"/>
      <c r="G535" s="6"/>
      <c r="M535" s="69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2">
      <c r="A536" s="6"/>
      <c r="B536" s="6"/>
      <c r="C536" s="6"/>
      <c r="D536" s="6"/>
      <c r="E536" s="6"/>
      <c r="F536" s="6"/>
      <c r="G536" s="6"/>
      <c r="M536" s="69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2">
      <c r="A537" s="6"/>
      <c r="B537" s="6"/>
      <c r="C537" s="6"/>
      <c r="D537" s="6"/>
      <c r="E537" s="6"/>
      <c r="F537" s="6"/>
      <c r="G537" s="6"/>
      <c r="M537" s="69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2">
      <c r="A538" s="6"/>
      <c r="B538" s="6"/>
      <c r="C538" s="6"/>
      <c r="D538" s="6"/>
      <c r="E538" s="6"/>
      <c r="F538" s="6"/>
      <c r="G538" s="6"/>
      <c r="M538" s="69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2">
      <c r="A539" s="6"/>
      <c r="B539" s="6"/>
      <c r="C539" s="6"/>
      <c r="D539" s="6"/>
      <c r="E539" s="6"/>
      <c r="F539" s="6"/>
      <c r="G539" s="6"/>
      <c r="M539" s="69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2">
      <c r="A540" s="6"/>
      <c r="B540" s="6"/>
      <c r="C540" s="6"/>
      <c r="D540" s="6"/>
      <c r="E540" s="6"/>
      <c r="F540" s="6"/>
      <c r="G540" s="6"/>
      <c r="M540" s="69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2">
      <c r="A541" s="6"/>
      <c r="B541" s="6"/>
      <c r="C541" s="6"/>
      <c r="D541" s="6"/>
      <c r="E541" s="6"/>
      <c r="F541" s="6"/>
      <c r="G541" s="6"/>
      <c r="M541" s="69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2">
      <c r="A542" s="6"/>
      <c r="B542" s="6"/>
      <c r="C542" s="6"/>
      <c r="D542" s="6"/>
      <c r="E542" s="6"/>
      <c r="F542" s="6"/>
      <c r="G542" s="6"/>
      <c r="M542" s="69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2">
      <c r="A543" s="6"/>
      <c r="B543" s="6"/>
      <c r="C543" s="6"/>
      <c r="D543" s="6"/>
      <c r="E543" s="6"/>
      <c r="F543" s="6"/>
      <c r="G543" s="6"/>
      <c r="M543" s="69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2">
      <c r="A544" s="6"/>
      <c r="B544" s="6"/>
      <c r="C544" s="6"/>
      <c r="D544" s="6"/>
      <c r="E544" s="6"/>
      <c r="F544" s="6"/>
      <c r="G544" s="6"/>
      <c r="M544" s="69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2">
      <c r="A545" s="6"/>
      <c r="B545" s="6"/>
      <c r="C545" s="6"/>
      <c r="D545" s="6"/>
      <c r="E545" s="6"/>
      <c r="F545" s="6"/>
      <c r="G545" s="6"/>
      <c r="M545" s="69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2">
      <c r="A546" s="6"/>
      <c r="B546" s="6"/>
      <c r="C546" s="6"/>
      <c r="D546" s="6"/>
      <c r="E546" s="6"/>
      <c r="F546" s="6"/>
      <c r="G546" s="6"/>
      <c r="M546" s="69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2">
      <c r="A547" s="6"/>
      <c r="B547" s="6"/>
      <c r="C547" s="6"/>
      <c r="D547" s="6"/>
      <c r="E547" s="6"/>
      <c r="F547" s="6"/>
      <c r="G547" s="6"/>
      <c r="M547" s="69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2">
      <c r="A548" s="6"/>
      <c r="B548" s="6"/>
      <c r="C548" s="6"/>
      <c r="D548" s="6"/>
      <c r="E548" s="6"/>
      <c r="F548" s="6"/>
      <c r="G548" s="6"/>
      <c r="M548" s="69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2">
      <c r="A549" s="6"/>
      <c r="B549" s="6"/>
      <c r="C549" s="6"/>
      <c r="D549" s="6"/>
      <c r="E549" s="6"/>
      <c r="F549" s="6"/>
      <c r="G549" s="6"/>
      <c r="M549" s="69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2">
      <c r="A550" s="6"/>
      <c r="B550" s="6"/>
      <c r="C550" s="6"/>
      <c r="D550" s="6"/>
      <c r="E550" s="6"/>
      <c r="F550" s="6"/>
      <c r="G550" s="6"/>
      <c r="M550" s="69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2">
      <c r="A551" s="6"/>
      <c r="B551" s="6"/>
      <c r="C551" s="6"/>
      <c r="D551" s="6"/>
      <c r="E551" s="6"/>
      <c r="F551" s="6"/>
      <c r="G551" s="6"/>
      <c r="M551" s="69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2">
      <c r="A552" s="6"/>
      <c r="B552" s="6"/>
      <c r="C552" s="6"/>
      <c r="D552" s="6"/>
      <c r="E552" s="6"/>
      <c r="F552" s="6"/>
      <c r="G552" s="6"/>
      <c r="M552" s="69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2">
      <c r="A553" s="6"/>
      <c r="B553" s="6"/>
      <c r="C553" s="6"/>
      <c r="D553" s="6"/>
      <c r="E553" s="6"/>
      <c r="F553" s="6"/>
      <c r="G553" s="6"/>
      <c r="M553" s="69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2">
      <c r="A554" s="6"/>
      <c r="B554" s="6"/>
      <c r="C554" s="6"/>
      <c r="D554" s="6"/>
      <c r="E554" s="6"/>
      <c r="F554" s="6"/>
      <c r="G554" s="6"/>
      <c r="M554" s="69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2">
      <c r="A555" s="6"/>
      <c r="B555" s="6"/>
      <c r="C555" s="6"/>
      <c r="D555" s="6"/>
      <c r="E555" s="6"/>
      <c r="F555" s="6"/>
      <c r="G555" s="6"/>
      <c r="M555" s="69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2">
      <c r="A556" s="6"/>
      <c r="B556" s="6"/>
      <c r="C556" s="6"/>
      <c r="D556" s="6"/>
      <c r="E556" s="6"/>
      <c r="F556" s="6"/>
      <c r="G556" s="6"/>
      <c r="M556" s="69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2">
      <c r="A557" s="6"/>
      <c r="B557" s="6"/>
      <c r="C557" s="6"/>
      <c r="D557" s="6"/>
      <c r="E557" s="6"/>
      <c r="F557" s="6"/>
      <c r="G557" s="6"/>
      <c r="M557" s="69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2">
      <c r="A558" s="6"/>
      <c r="B558" s="6"/>
      <c r="C558" s="6"/>
      <c r="D558" s="6"/>
      <c r="E558" s="6"/>
      <c r="F558" s="6"/>
      <c r="G558" s="6"/>
      <c r="M558" s="69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2">
      <c r="A559" s="6"/>
      <c r="B559" s="6"/>
      <c r="C559" s="6"/>
      <c r="D559" s="6"/>
      <c r="E559" s="6"/>
      <c r="F559" s="6"/>
      <c r="G559" s="6"/>
      <c r="M559" s="69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2">
      <c r="A560" s="6"/>
      <c r="B560" s="6"/>
      <c r="C560" s="6"/>
      <c r="D560" s="6"/>
      <c r="E560" s="6"/>
      <c r="F560" s="6"/>
      <c r="G560" s="6"/>
      <c r="M560" s="69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2">
      <c r="A561" s="6"/>
      <c r="B561" s="6"/>
      <c r="C561" s="6"/>
      <c r="D561" s="6"/>
      <c r="E561" s="6"/>
      <c r="F561" s="6"/>
      <c r="G561" s="6"/>
      <c r="M561" s="69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2">
      <c r="A562" s="6"/>
      <c r="B562" s="6"/>
      <c r="C562" s="6"/>
      <c r="D562" s="6"/>
      <c r="E562" s="6"/>
      <c r="F562" s="6"/>
      <c r="G562" s="6"/>
      <c r="M562" s="69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2">
      <c r="A563" s="6"/>
      <c r="B563" s="6"/>
      <c r="C563" s="6"/>
      <c r="D563" s="6"/>
      <c r="E563" s="6"/>
      <c r="F563" s="6"/>
      <c r="G563" s="6"/>
      <c r="M563" s="69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2">
      <c r="A564" s="6"/>
      <c r="B564" s="6"/>
      <c r="C564" s="6"/>
      <c r="D564" s="6"/>
      <c r="E564" s="6"/>
      <c r="F564" s="6"/>
      <c r="G564" s="6"/>
      <c r="M564" s="69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2">
      <c r="A565" s="6"/>
      <c r="B565" s="6"/>
      <c r="C565" s="6"/>
      <c r="D565" s="6"/>
      <c r="E565" s="6"/>
      <c r="F565" s="6"/>
      <c r="G565" s="6"/>
      <c r="M565" s="69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2">
      <c r="A566" s="6"/>
      <c r="B566" s="6"/>
      <c r="C566" s="6"/>
      <c r="D566" s="6"/>
      <c r="E566" s="6"/>
      <c r="F566" s="6"/>
      <c r="G566" s="6"/>
      <c r="M566" s="69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2">
      <c r="A567" s="6"/>
      <c r="B567" s="6"/>
      <c r="C567" s="6"/>
      <c r="D567" s="6"/>
      <c r="E567" s="6"/>
      <c r="F567" s="6"/>
      <c r="G567" s="6"/>
      <c r="M567" s="69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2">
      <c r="A568" s="6"/>
      <c r="B568" s="6"/>
      <c r="C568" s="6"/>
      <c r="D568" s="6"/>
      <c r="E568" s="6"/>
      <c r="F568" s="6"/>
      <c r="G568" s="6"/>
      <c r="M568" s="69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2">
      <c r="A569" s="6"/>
      <c r="B569" s="6"/>
      <c r="C569" s="6"/>
      <c r="D569" s="6"/>
      <c r="E569" s="6"/>
      <c r="F569" s="6"/>
      <c r="G569" s="6"/>
      <c r="M569" s="69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2">
      <c r="A570" s="6"/>
      <c r="B570" s="6"/>
      <c r="C570" s="6"/>
      <c r="D570" s="6"/>
      <c r="E570" s="6"/>
      <c r="F570" s="6"/>
      <c r="G570" s="6"/>
      <c r="M570" s="69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2">
      <c r="A571" s="6"/>
      <c r="B571" s="6"/>
      <c r="C571" s="6"/>
      <c r="D571" s="6"/>
      <c r="E571" s="6"/>
      <c r="F571" s="6"/>
      <c r="G571" s="6"/>
      <c r="M571" s="69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2">
      <c r="A572" s="6"/>
      <c r="B572" s="6"/>
      <c r="C572" s="6"/>
      <c r="D572" s="6"/>
      <c r="E572" s="6"/>
      <c r="F572" s="6"/>
      <c r="G572" s="6"/>
      <c r="M572" s="69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2">
      <c r="A573" s="6"/>
      <c r="B573" s="6"/>
      <c r="C573" s="6"/>
      <c r="D573" s="6"/>
      <c r="E573" s="6"/>
      <c r="F573" s="6"/>
      <c r="G573" s="6"/>
      <c r="M573" s="69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2">
      <c r="A574" s="6"/>
      <c r="B574" s="6"/>
      <c r="C574" s="6"/>
      <c r="D574" s="6"/>
      <c r="E574" s="6"/>
      <c r="F574" s="6"/>
      <c r="G574" s="6"/>
      <c r="M574" s="69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2">
      <c r="A575" s="6"/>
      <c r="B575" s="6"/>
      <c r="C575" s="6"/>
      <c r="D575" s="6"/>
      <c r="E575" s="6"/>
      <c r="F575" s="6"/>
      <c r="G575" s="6"/>
      <c r="M575" s="69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2">
      <c r="A576" s="6"/>
      <c r="B576" s="6"/>
      <c r="C576" s="6"/>
      <c r="D576" s="6"/>
      <c r="E576" s="6"/>
      <c r="F576" s="6"/>
      <c r="G576" s="6"/>
      <c r="M576" s="69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2">
      <c r="A577" s="6"/>
      <c r="B577" s="6"/>
      <c r="C577" s="6"/>
      <c r="D577" s="6"/>
      <c r="E577" s="6"/>
      <c r="F577" s="6"/>
      <c r="G577" s="6"/>
      <c r="M577" s="69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2">
      <c r="A578" s="6"/>
      <c r="B578" s="6"/>
      <c r="C578" s="6"/>
      <c r="D578" s="6"/>
      <c r="E578" s="6"/>
      <c r="F578" s="6"/>
      <c r="G578" s="6"/>
      <c r="M578" s="69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2">
      <c r="A579" s="6"/>
      <c r="B579" s="6"/>
      <c r="C579" s="6"/>
      <c r="D579" s="6"/>
      <c r="E579" s="6"/>
      <c r="F579" s="6"/>
      <c r="G579" s="6"/>
      <c r="M579" s="69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2">
      <c r="A580" s="6"/>
      <c r="B580" s="6"/>
      <c r="C580" s="6"/>
      <c r="D580" s="6"/>
      <c r="E580" s="6"/>
      <c r="F580" s="6"/>
      <c r="G580" s="6"/>
      <c r="M580" s="69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2">
      <c r="A581" s="6"/>
      <c r="B581" s="6"/>
      <c r="C581" s="6"/>
      <c r="D581" s="6"/>
      <c r="E581" s="6"/>
      <c r="F581" s="6"/>
      <c r="G581" s="6"/>
      <c r="M581" s="69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2">
      <c r="A582" s="6"/>
      <c r="B582" s="6"/>
      <c r="C582" s="6"/>
      <c r="D582" s="6"/>
      <c r="E582" s="6"/>
      <c r="F582" s="6"/>
      <c r="G582" s="6"/>
      <c r="M582" s="69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2">
      <c r="A583" s="6"/>
      <c r="B583" s="6"/>
      <c r="C583" s="6"/>
      <c r="D583" s="6"/>
      <c r="E583" s="6"/>
      <c r="F583" s="6"/>
      <c r="G583" s="6"/>
      <c r="M583" s="69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2">
      <c r="A584" s="6"/>
      <c r="B584" s="6"/>
      <c r="C584" s="6"/>
      <c r="D584" s="6"/>
      <c r="E584" s="6"/>
      <c r="F584" s="6"/>
      <c r="G584" s="6"/>
      <c r="M584" s="69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2">
      <c r="A585" s="6"/>
      <c r="B585" s="6"/>
      <c r="C585" s="6"/>
      <c r="D585" s="6"/>
      <c r="E585" s="6"/>
      <c r="F585" s="6"/>
      <c r="G585" s="6"/>
      <c r="M585" s="69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2">
      <c r="A586" s="6"/>
      <c r="B586" s="6"/>
      <c r="C586" s="6"/>
      <c r="D586" s="6"/>
      <c r="E586" s="6"/>
      <c r="F586" s="6"/>
      <c r="G586" s="6"/>
      <c r="M586" s="69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2">
      <c r="A587" s="6"/>
      <c r="B587" s="6"/>
      <c r="C587" s="6"/>
      <c r="D587" s="6"/>
      <c r="E587" s="6"/>
      <c r="F587" s="6"/>
      <c r="G587" s="6"/>
      <c r="M587" s="69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2">
      <c r="A588" s="6"/>
      <c r="B588" s="6"/>
      <c r="C588" s="6"/>
      <c r="D588" s="6"/>
      <c r="E588" s="6"/>
      <c r="F588" s="6"/>
      <c r="G588" s="6"/>
      <c r="M588" s="69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2">
      <c r="A589" s="6"/>
      <c r="B589" s="6"/>
      <c r="C589" s="6"/>
      <c r="D589" s="6"/>
      <c r="E589" s="6"/>
      <c r="F589" s="6"/>
      <c r="G589" s="6"/>
      <c r="M589" s="69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2">
      <c r="A590" s="6"/>
      <c r="B590" s="6"/>
      <c r="C590" s="6"/>
      <c r="D590" s="6"/>
      <c r="E590" s="6"/>
      <c r="F590" s="6"/>
      <c r="G590" s="6"/>
      <c r="M590" s="69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2">
      <c r="A591" s="6"/>
      <c r="B591" s="6"/>
      <c r="C591" s="6"/>
      <c r="D591" s="6"/>
      <c r="E591" s="6"/>
      <c r="F591" s="6"/>
      <c r="G591" s="6"/>
      <c r="M591" s="69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2">
      <c r="A592" s="6"/>
      <c r="B592" s="6"/>
      <c r="C592" s="6"/>
      <c r="D592" s="6"/>
      <c r="E592" s="6"/>
      <c r="F592" s="6"/>
      <c r="G592" s="6"/>
      <c r="M592" s="69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2">
      <c r="A593" s="6"/>
      <c r="B593" s="6"/>
      <c r="C593" s="6"/>
      <c r="D593" s="6"/>
      <c r="E593" s="6"/>
      <c r="F593" s="6"/>
      <c r="G593" s="6"/>
      <c r="M593" s="69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2">
      <c r="A594" s="6"/>
      <c r="B594" s="6"/>
      <c r="C594" s="6"/>
      <c r="D594" s="6"/>
      <c r="E594" s="6"/>
      <c r="F594" s="6"/>
      <c r="G594" s="6"/>
      <c r="M594" s="69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2">
      <c r="A595" s="6"/>
      <c r="B595" s="6"/>
      <c r="C595" s="6"/>
      <c r="D595" s="6"/>
      <c r="E595" s="6"/>
      <c r="F595" s="6"/>
      <c r="G595" s="6"/>
      <c r="M595" s="69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2">
      <c r="A596" s="6"/>
      <c r="B596" s="6"/>
      <c r="C596" s="6"/>
      <c r="D596" s="6"/>
      <c r="E596" s="6"/>
      <c r="F596" s="6"/>
      <c r="G596" s="6"/>
      <c r="M596" s="69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2">
      <c r="A597" s="6"/>
      <c r="B597" s="6"/>
      <c r="C597" s="6"/>
      <c r="D597" s="6"/>
      <c r="E597" s="6"/>
      <c r="F597" s="6"/>
      <c r="G597" s="6"/>
      <c r="M597" s="69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2">
      <c r="A598" s="6"/>
      <c r="B598" s="6"/>
      <c r="C598" s="6"/>
      <c r="D598" s="6"/>
      <c r="E598" s="6"/>
      <c r="F598" s="6"/>
      <c r="G598" s="6"/>
      <c r="M598" s="69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2">
      <c r="A599" s="6"/>
      <c r="B599" s="6"/>
      <c r="C599" s="6"/>
      <c r="D599" s="6"/>
      <c r="E599" s="6"/>
      <c r="F599" s="6"/>
      <c r="G599" s="6"/>
      <c r="M599" s="69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2">
      <c r="A600" s="6"/>
      <c r="B600" s="6"/>
      <c r="C600" s="6"/>
      <c r="D600" s="6"/>
      <c r="E600" s="6"/>
      <c r="F600" s="6"/>
      <c r="G600" s="6"/>
      <c r="M600" s="69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2">
      <c r="A601" s="6"/>
      <c r="B601" s="6"/>
      <c r="C601" s="6"/>
      <c r="D601" s="6"/>
      <c r="E601" s="6"/>
      <c r="F601" s="6"/>
      <c r="G601" s="6"/>
      <c r="M601" s="69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2">
      <c r="A602" s="6"/>
      <c r="B602" s="6"/>
      <c r="C602" s="6"/>
      <c r="D602" s="6"/>
      <c r="E602" s="6"/>
      <c r="F602" s="6"/>
      <c r="G602" s="6"/>
      <c r="M602" s="69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2">
      <c r="A603" s="6"/>
      <c r="B603" s="6"/>
      <c r="C603" s="6"/>
      <c r="D603" s="6"/>
      <c r="E603" s="6"/>
      <c r="F603" s="6"/>
      <c r="G603" s="6"/>
      <c r="M603" s="69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2">
      <c r="A604" s="6"/>
      <c r="B604" s="6"/>
      <c r="C604" s="6"/>
      <c r="D604" s="6"/>
      <c r="E604" s="6"/>
      <c r="F604" s="6"/>
      <c r="G604" s="6"/>
      <c r="M604" s="69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2">
      <c r="A605" s="6"/>
      <c r="B605" s="6"/>
      <c r="C605" s="6"/>
      <c r="D605" s="6"/>
      <c r="E605" s="6"/>
      <c r="F605" s="6"/>
      <c r="G605" s="6"/>
      <c r="M605" s="69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2">
      <c r="A606" s="6"/>
      <c r="B606" s="6"/>
      <c r="C606" s="6"/>
      <c r="D606" s="6"/>
      <c r="E606" s="6"/>
      <c r="F606" s="6"/>
      <c r="G606" s="6"/>
      <c r="M606" s="69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2">
      <c r="A607" s="6"/>
      <c r="B607" s="6"/>
      <c r="C607" s="6"/>
      <c r="D607" s="6"/>
      <c r="E607" s="6"/>
      <c r="F607" s="6"/>
      <c r="G607" s="6"/>
      <c r="M607" s="69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2">
      <c r="A608" s="6"/>
      <c r="B608" s="6"/>
      <c r="C608" s="6"/>
      <c r="D608" s="6"/>
      <c r="E608" s="6"/>
      <c r="F608" s="6"/>
      <c r="G608" s="6"/>
      <c r="M608" s="69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2">
      <c r="A609" s="6"/>
      <c r="B609" s="6"/>
      <c r="C609" s="6"/>
      <c r="D609" s="6"/>
      <c r="E609" s="6"/>
      <c r="F609" s="6"/>
      <c r="G609" s="6"/>
      <c r="M609" s="69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2">
      <c r="A610" s="6"/>
      <c r="B610" s="6"/>
      <c r="C610" s="6"/>
      <c r="D610" s="6"/>
      <c r="E610" s="6"/>
      <c r="F610" s="6"/>
      <c r="G610" s="6"/>
      <c r="M610" s="69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2">
      <c r="A611" s="6"/>
      <c r="B611" s="6"/>
      <c r="C611" s="6"/>
      <c r="D611" s="6"/>
      <c r="E611" s="6"/>
      <c r="F611" s="6"/>
      <c r="G611" s="6"/>
      <c r="M611" s="69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2">
      <c r="A612" s="6"/>
      <c r="B612" s="6"/>
      <c r="C612" s="6"/>
      <c r="D612" s="6"/>
      <c r="E612" s="6"/>
      <c r="F612" s="6"/>
      <c r="G612" s="6"/>
      <c r="M612" s="69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2">
      <c r="A613" s="6"/>
      <c r="B613" s="6"/>
      <c r="C613" s="6"/>
      <c r="D613" s="6"/>
      <c r="E613" s="6"/>
      <c r="F613" s="6"/>
      <c r="G613" s="6"/>
      <c r="M613" s="69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2">
      <c r="A614" s="6"/>
      <c r="B614" s="6"/>
      <c r="C614" s="6"/>
      <c r="D614" s="6"/>
      <c r="E614" s="6"/>
      <c r="F614" s="6"/>
      <c r="G614" s="6"/>
      <c r="M614" s="69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2">
      <c r="A615" s="6"/>
      <c r="B615" s="6"/>
      <c r="C615" s="6"/>
      <c r="D615" s="6"/>
      <c r="E615" s="6"/>
      <c r="F615" s="6"/>
      <c r="G615" s="6"/>
      <c r="M615" s="69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2">
      <c r="A616" s="6"/>
      <c r="B616" s="6"/>
      <c r="C616" s="6"/>
      <c r="D616" s="6"/>
      <c r="E616" s="6"/>
      <c r="F616" s="6"/>
      <c r="G616" s="6"/>
      <c r="M616" s="69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2">
      <c r="A617" s="6"/>
      <c r="B617" s="6"/>
      <c r="C617" s="6"/>
      <c r="D617" s="6"/>
      <c r="E617" s="6"/>
      <c r="F617" s="6"/>
      <c r="G617" s="6"/>
      <c r="M617" s="69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2">
      <c r="A618" s="6"/>
      <c r="B618" s="6"/>
      <c r="C618" s="6"/>
      <c r="D618" s="6"/>
      <c r="E618" s="6"/>
      <c r="F618" s="6"/>
      <c r="G618" s="6"/>
      <c r="M618" s="69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2">
      <c r="A619" s="6"/>
      <c r="B619" s="6"/>
      <c r="C619" s="6"/>
      <c r="D619" s="6"/>
      <c r="E619" s="6"/>
      <c r="F619" s="6"/>
      <c r="G619" s="6"/>
      <c r="M619" s="69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2">
      <c r="A620" s="6"/>
      <c r="B620" s="6"/>
      <c r="C620" s="6"/>
      <c r="D620" s="6"/>
      <c r="E620" s="6"/>
      <c r="F620" s="6"/>
      <c r="G620" s="6"/>
      <c r="M620" s="69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2">
      <c r="A621" s="6"/>
      <c r="B621" s="6"/>
      <c r="C621" s="6"/>
      <c r="D621" s="6"/>
      <c r="E621" s="6"/>
      <c r="F621" s="6"/>
      <c r="G621" s="6"/>
      <c r="M621" s="69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2">
      <c r="A622" s="6"/>
      <c r="B622" s="6"/>
      <c r="C622" s="6"/>
      <c r="D622" s="6"/>
      <c r="E622" s="6"/>
      <c r="F622" s="6"/>
      <c r="G622" s="6"/>
      <c r="M622" s="69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2">
      <c r="A623" s="6"/>
      <c r="B623" s="6"/>
      <c r="C623" s="6"/>
      <c r="D623" s="6"/>
      <c r="E623" s="6"/>
      <c r="F623" s="6"/>
      <c r="G623" s="6"/>
      <c r="M623" s="69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2">
      <c r="A624" s="6"/>
      <c r="B624" s="6"/>
      <c r="C624" s="6"/>
      <c r="D624" s="6"/>
      <c r="E624" s="6"/>
      <c r="F624" s="6"/>
      <c r="G624" s="6"/>
      <c r="M624" s="69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2">
      <c r="A625" s="6"/>
      <c r="B625" s="6"/>
      <c r="C625" s="6"/>
      <c r="D625" s="6"/>
      <c r="E625" s="6"/>
      <c r="F625" s="6"/>
      <c r="G625" s="6"/>
      <c r="M625" s="69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2">
      <c r="A626" s="6"/>
      <c r="B626" s="6"/>
      <c r="C626" s="6"/>
      <c r="D626" s="6"/>
      <c r="E626" s="6"/>
      <c r="F626" s="6"/>
      <c r="G626" s="6"/>
      <c r="M626" s="69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2">
      <c r="A627" s="6"/>
      <c r="B627" s="6"/>
      <c r="C627" s="6"/>
      <c r="D627" s="6"/>
      <c r="E627" s="6"/>
      <c r="F627" s="6"/>
      <c r="G627" s="6"/>
      <c r="M627" s="69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2">
      <c r="A628" s="6"/>
      <c r="B628" s="6"/>
      <c r="C628" s="6"/>
      <c r="D628" s="6"/>
      <c r="E628" s="6"/>
      <c r="F628" s="6"/>
      <c r="G628" s="6"/>
      <c r="M628" s="69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2">
      <c r="A629" s="6"/>
      <c r="B629" s="6"/>
      <c r="C629" s="6"/>
      <c r="D629" s="6"/>
      <c r="E629" s="6"/>
      <c r="F629" s="6"/>
      <c r="G629" s="6"/>
      <c r="M629" s="69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2">
      <c r="A630" s="6"/>
      <c r="B630" s="6"/>
      <c r="C630" s="6"/>
      <c r="D630" s="6"/>
      <c r="E630" s="6"/>
      <c r="F630" s="6"/>
      <c r="G630" s="6"/>
      <c r="M630" s="69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2">
      <c r="A631" s="6"/>
      <c r="B631" s="6"/>
      <c r="C631" s="6"/>
      <c r="D631" s="6"/>
      <c r="E631" s="6"/>
      <c r="F631" s="6"/>
      <c r="G631" s="6"/>
      <c r="M631" s="69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2">
      <c r="A632" s="6"/>
      <c r="B632" s="6"/>
      <c r="C632" s="6"/>
      <c r="D632" s="6"/>
      <c r="E632" s="6"/>
      <c r="F632" s="6"/>
      <c r="G632" s="6"/>
      <c r="M632" s="69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2">
      <c r="A633" s="6"/>
      <c r="B633" s="6"/>
      <c r="C633" s="6"/>
      <c r="D633" s="6"/>
      <c r="E633" s="6"/>
      <c r="F633" s="6"/>
      <c r="G633" s="6"/>
      <c r="M633" s="69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2">
      <c r="A634" s="6"/>
      <c r="B634" s="6"/>
      <c r="C634" s="6"/>
      <c r="D634" s="6"/>
      <c r="E634" s="6"/>
      <c r="F634" s="6"/>
      <c r="G634" s="6"/>
      <c r="M634" s="69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2">
      <c r="A635" s="6"/>
      <c r="B635" s="6"/>
      <c r="C635" s="6"/>
      <c r="D635" s="6"/>
      <c r="E635" s="6"/>
      <c r="F635" s="6"/>
      <c r="G635" s="6"/>
      <c r="M635" s="69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2">
      <c r="A636" s="6"/>
      <c r="B636" s="6"/>
      <c r="C636" s="6"/>
      <c r="D636" s="6"/>
      <c r="E636" s="6"/>
      <c r="F636" s="6"/>
      <c r="G636" s="6"/>
      <c r="M636" s="69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2">
      <c r="A637" s="6"/>
      <c r="B637" s="6"/>
      <c r="C637" s="6"/>
      <c r="D637" s="6"/>
      <c r="E637" s="6"/>
      <c r="F637" s="6"/>
      <c r="G637" s="6"/>
      <c r="M637" s="69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2">
      <c r="A638" s="6"/>
      <c r="B638" s="6"/>
      <c r="C638" s="6"/>
      <c r="D638" s="6"/>
      <c r="E638" s="6"/>
      <c r="F638" s="6"/>
      <c r="G638" s="6"/>
      <c r="M638" s="69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2">
      <c r="A639" s="6"/>
      <c r="B639" s="6"/>
      <c r="C639" s="6"/>
      <c r="D639" s="6"/>
      <c r="E639" s="6"/>
      <c r="F639" s="6"/>
      <c r="G639" s="6"/>
      <c r="M639" s="69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2">
      <c r="A640" s="6"/>
      <c r="B640" s="6"/>
      <c r="C640" s="6"/>
      <c r="D640" s="6"/>
      <c r="E640" s="6"/>
      <c r="F640" s="6"/>
      <c r="G640" s="6"/>
      <c r="M640" s="69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2">
      <c r="A641" s="6"/>
      <c r="B641" s="6"/>
      <c r="C641" s="6"/>
      <c r="D641" s="6"/>
      <c r="E641" s="6"/>
      <c r="F641" s="6"/>
      <c r="G641" s="6"/>
      <c r="M641" s="69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2">
      <c r="A642" s="6"/>
      <c r="B642" s="6"/>
      <c r="C642" s="6"/>
      <c r="D642" s="6"/>
      <c r="E642" s="6"/>
      <c r="F642" s="6"/>
      <c r="G642" s="6"/>
      <c r="M642" s="69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2">
      <c r="A643" s="6"/>
      <c r="B643" s="6"/>
      <c r="C643" s="6"/>
      <c r="D643" s="6"/>
      <c r="E643" s="6"/>
      <c r="F643" s="6"/>
      <c r="G643" s="6"/>
      <c r="M643" s="69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2">
      <c r="A644" s="6"/>
      <c r="B644" s="6"/>
      <c r="C644" s="6"/>
      <c r="D644" s="6"/>
      <c r="E644" s="6"/>
      <c r="F644" s="6"/>
      <c r="G644" s="6"/>
      <c r="M644" s="69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2">
      <c r="A645" s="6"/>
      <c r="B645" s="6"/>
      <c r="C645" s="6"/>
      <c r="D645" s="6"/>
      <c r="E645" s="6"/>
      <c r="F645" s="6"/>
      <c r="G645" s="6"/>
      <c r="M645" s="69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2">
      <c r="A646" s="6"/>
      <c r="B646" s="6"/>
      <c r="C646" s="6"/>
      <c r="D646" s="6"/>
      <c r="E646" s="6"/>
      <c r="F646" s="6"/>
      <c r="G646" s="6"/>
      <c r="M646" s="69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2">
      <c r="A647" s="6"/>
      <c r="B647" s="6"/>
      <c r="C647" s="6"/>
      <c r="D647" s="6"/>
      <c r="E647" s="6"/>
      <c r="F647" s="6"/>
      <c r="G647" s="6"/>
      <c r="M647" s="69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2">
      <c r="A648" s="6"/>
      <c r="B648" s="6"/>
      <c r="C648" s="6"/>
      <c r="D648" s="6"/>
      <c r="E648" s="6"/>
      <c r="F648" s="6"/>
      <c r="G648" s="6"/>
      <c r="M648" s="69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2">
      <c r="A649" s="6"/>
      <c r="B649" s="6"/>
      <c r="C649" s="6"/>
      <c r="D649" s="6"/>
      <c r="E649" s="6"/>
      <c r="F649" s="6"/>
      <c r="G649" s="6"/>
      <c r="M649" s="69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2">
      <c r="A650" s="6"/>
      <c r="B650" s="6"/>
      <c r="C650" s="6"/>
      <c r="D650" s="6"/>
      <c r="E650" s="6"/>
      <c r="F650" s="6"/>
      <c r="G650" s="6"/>
      <c r="M650" s="69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2">
      <c r="A651" s="6"/>
      <c r="B651" s="6"/>
      <c r="C651" s="6"/>
      <c r="D651" s="6"/>
      <c r="E651" s="6"/>
      <c r="F651" s="6"/>
      <c r="G651" s="6"/>
      <c r="M651" s="69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2">
      <c r="A652" s="6"/>
      <c r="B652" s="6"/>
      <c r="C652" s="6"/>
      <c r="D652" s="6"/>
      <c r="E652" s="6"/>
      <c r="F652" s="6"/>
      <c r="G652" s="6"/>
      <c r="M652" s="69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2">
      <c r="A653" s="6"/>
      <c r="B653" s="6"/>
      <c r="C653" s="6"/>
      <c r="D653" s="6"/>
      <c r="E653" s="6"/>
      <c r="F653" s="6"/>
      <c r="G653" s="6"/>
      <c r="M653" s="69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2">
      <c r="A654" s="6"/>
      <c r="B654" s="6"/>
      <c r="C654" s="6"/>
      <c r="D654" s="6"/>
      <c r="E654" s="6"/>
      <c r="F654" s="6"/>
      <c r="G654" s="6"/>
      <c r="M654" s="69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2">
      <c r="A655" s="6"/>
      <c r="B655" s="6"/>
      <c r="C655" s="6"/>
      <c r="D655" s="6"/>
      <c r="E655" s="6"/>
      <c r="F655" s="6"/>
      <c r="G655" s="6"/>
      <c r="M655" s="69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2">
      <c r="A656" s="6"/>
      <c r="B656" s="6"/>
      <c r="C656" s="6"/>
      <c r="D656" s="6"/>
      <c r="E656" s="6"/>
      <c r="F656" s="6"/>
      <c r="G656" s="6"/>
      <c r="M656" s="69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2">
      <c r="A657" s="6"/>
      <c r="B657" s="6"/>
      <c r="C657" s="6"/>
      <c r="D657" s="6"/>
      <c r="E657" s="6"/>
      <c r="F657" s="6"/>
      <c r="G657" s="6"/>
      <c r="M657" s="69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2">
      <c r="A658" s="6"/>
      <c r="B658" s="6"/>
      <c r="C658" s="6"/>
      <c r="D658" s="6"/>
      <c r="E658" s="6"/>
      <c r="F658" s="6"/>
      <c r="G658" s="6"/>
      <c r="M658" s="69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2">
      <c r="A659" s="6"/>
      <c r="B659" s="6"/>
      <c r="C659" s="6"/>
      <c r="D659" s="6"/>
      <c r="E659" s="6"/>
      <c r="F659" s="6"/>
      <c r="G659" s="6"/>
      <c r="M659" s="69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2">
      <c r="A660" s="6"/>
      <c r="B660" s="6"/>
      <c r="C660" s="6"/>
      <c r="D660" s="6"/>
      <c r="E660" s="6"/>
      <c r="F660" s="6"/>
      <c r="G660" s="6"/>
      <c r="M660" s="69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2">
      <c r="A661" s="6"/>
      <c r="B661" s="6"/>
      <c r="C661" s="6"/>
      <c r="D661" s="6"/>
      <c r="E661" s="6"/>
      <c r="F661" s="6"/>
      <c r="G661" s="6"/>
      <c r="M661" s="69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2">
      <c r="A662" s="6"/>
      <c r="B662" s="6"/>
      <c r="C662" s="6"/>
      <c r="D662" s="6"/>
      <c r="E662" s="6"/>
      <c r="F662" s="6"/>
      <c r="G662" s="6"/>
      <c r="M662" s="69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2">
      <c r="A663" s="6"/>
      <c r="B663" s="6"/>
      <c r="C663" s="6"/>
      <c r="D663" s="6"/>
      <c r="E663" s="6"/>
      <c r="F663" s="6"/>
      <c r="G663" s="6"/>
      <c r="M663" s="69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2">
      <c r="A664" s="6"/>
      <c r="B664" s="6"/>
      <c r="C664" s="6"/>
      <c r="D664" s="6"/>
      <c r="E664" s="6"/>
      <c r="F664" s="6"/>
      <c r="G664" s="6"/>
      <c r="M664" s="69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2">
      <c r="A665" s="6"/>
      <c r="B665" s="6"/>
      <c r="C665" s="6"/>
      <c r="D665" s="6"/>
      <c r="E665" s="6"/>
      <c r="F665" s="6"/>
      <c r="G665" s="6"/>
      <c r="M665" s="69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2">
      <c r="A666" s="6"/>
      <c r="B666" s="6"/>
      <c r="C666" s="6"/>
      <c r="D666" s="6"/>
      <c r="E666" s="6"/>
      <c r="F666" s="6"/>
      <c r="G666" s="6"/>
      <c r="M666" s="69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2">
      <c r="A667" s="6"/>
      <c r="B667" s="6"/>
      <c r="C667" s="6"/>
      <c r="D667" s="6"/>
      <c r="E667" s="6"/>
      <c r="F667" s="6"/>
      <c r="G667" s="6"/>
      <c r="M667" s="69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2">
      <c r="A668" s="6"/>
      <c r="B668" s="6"/>
      <c r="C668" s="6"/>
      <c r="D668" s="6"/>
      <c r="E668" s="6"/>
      <c r="F668" s="6"/>
      <c r="G668" s="6"/>
      <c r="M668" s="69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2">
      <c r="A669" s="6"/>
      <c r="B669" s="6"/>
      <c r="C669" s="6"/>
      <c r="D669" s="6"/>
      <c r="E669" s="6"/>
      <c r="F669" s="6"/>
      <c r="G669" s="6"/>
      <c r="M669" s="69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2">
      <c r="A670" s="6"/>
      <c r="B670" s="6"/>
      <c r="C670" s="6"/>
      <c r="D670" s="6"/>
      <c r="E670" s="6"/>
      <c r="F670" s="6"/>
      <c r="G670" s="6"/>
      <c r="M670" s="69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2">
      <c r="A671" s="6"/>
      <c r="B671" s="6"/>
      <c r="C671" s="6"/>
      <c r="D671" s="6"/>
      <c r="E671" s="6"/>
      <c r="F671" s="6"/>
      <c r="G671" s="6"/>
      <c r="M671" s="69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2">
      <c r="A672" s="6"/>
      <c r="B672" s="6"/>
      <c r="C672" s="6"/>
      <c r="D672" s="6"/>
      <c r="E672" s="6"/>
      <c r="F672" s="6"/>
      <c r="G672" s="6"/>
      <c r="M672" s="69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2">
      <c r="A673" s="6"/>
      <c r="B673" s="6"/>
      <c r="C673" s="6"/>
      <c r="D673" s="6"/>
      <c r="E673" s="6"/>
      <c r="F673" s="6"/>
      <c r="G673" s="6"/>
      <c r="M673" s="69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2">
      <c r="A674" s="6"/>
      <c r="B674" s="6"/>
      <c r="C674" s="6"/>
      <c r="D674" s="6"/>
      <c r="E674" s="6"/>
      <c r="F674" s="6"/>
      <c r="G674" s="6"/>
      <c r="M674" s="69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2">
      <c r="A675" s="6"/>
      <c r="B675" s="6"/>
      <c r="C675" s="6"/>
      <c r="D675" s="6"/>
      <c r="E675" s="6"/>
      <c r="F675" s="6"/>
      <c r="G675" s="6"/>
      <c r="M675" s="69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2">
      <c r="A676" s="6"/>
      <c r="B676" s="6"/>
      <c r="C676" s="6"/>
      <c r="D676" s="6"/>
      <c r="E676" s="6"/>
      <c r="F676" s="6"/>
      <c r="G676" s="6"/>
      <c r="M676" s="69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2">
      <c r="A677" s="6"/>
      <c r="B677" s="6"/>
      <c r="C677" s="6"/>
      <c r="D677" s="6"/>
      <c r="E677" s="6"/>
      <c r="F677" s="6"/>
      <c r="G677" s="6"/>
      <c r="M677" s="69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2">
      <c r="A678" s="6"/>
      <c r="B678" s="6"/>
      <c r="C678" s="6"/>
      <c r="D678" s="6"/>
      <c r="E678" s="6"/>
      <c r="F678" s="6"/>
      <c r="G678" s="6"/>
      <c r="M678" s="69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2">
      <c r="A679" s="6"/>
      <c r="B679" s="6"/>
      <c r="C679" s="6"/>
      <c r="D679" s="6"/>
      <c r="E679" s="6"/>
      <c r="F679" s="6"/>
      <c r="G679" s="6"/>
      <c r="M679" s="69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2">
      <c r="A680" s="6"/>
      <c r="B680" s="6"/>
      <c r="C680" s="6"/>
      <c r="D680" s="6"/>
      <c r="E680" s="6"/>
      <c r="F680" s="6"/>
      <c r="G680" s="6"/>
      <c r="M680" s="69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2">
      <c r="A681" s="6"/>
      <c r="B681" s="6"/>
      <c r="C681" s="6"/>
      <c r="D681" s="6"/>
      <c r="E681" s="6"/>
      <c r="F681" s="6"/>
      <c r="G681" s="6"/>
      <c r="M681" s="69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2">
      <c r="A682" s="6"/>
      <c r="B682" s="6"/>
      <c r="C682" s="6"/>
      <c r="D682" s="6"/>
      <c r="E682" s="6"/>
      <c r="F682" s="6"/>
      <c r="G682" s="6"/>
      <c r="M682" s="69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2">
      <c r="A683" s="6"/>
      <c r="B683" s="6"/>
      <c r="C683" s="6"/>
      <c r="D683" s="6"/>
      <c r="E683" s="6"/>
      <c r="F683" s="6"/>
      <c r="G683" s="6"/>
      <c r="M683" s="69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2">
      <c r="A684" s="6"/>
      <c r="B684" s="6"/>
      <c r="C684" s="6"/>
      <c r="D684" s="6"/>
      <c r="E684" s="6"/>
      <c r="F684" s="6"/>
      <c r="G684" s="6"/>
      <c r="M684" s="69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2">
      <c r="A685" s="6"/>
      <c r="B685" s="6"/>
      <c r="C685" s="6"/>
      <c r="D685" s="6"/>
      <c r="E685" s="6"/>
      <c r="F685" s="6"/>
      <c r="G685" s="6"/>
      <c r="M685" s="69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2">
      <c r="A686" s="6"/>
      <c r="B686" s="6"/>
      <c r="C686" s="6"/>
      <c r="D686" s="6"/>
      <c r="E686" s="6"/>
      <c r="F686" s="6"/>
      <c r="G686" s="6"/>
      <c r="M686" s="69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2">
      <c r="A687" s="6"/>
      <c r="B687" s="6"/>
      <c r="C687" s="6"/>
      <c r="D687" s="6"/>
      <c r="E687" s="6"/>
      <c r="F687" s="6"/>
      <c r="G687" s="6"/>
      <c r="M687" s="69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2">
      <c r="A688" s="6"/>
      <c r="B688" s="6"/>
      <c r="C688" s="6"/>
      <c r="D688" s="6"/>
      <c r="E688" s="6"/>
      <c r="F688" s="6"/>
      <c r="G688" s="6"/>
      <c r="M688" s="69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2">
      <c r="A689" s="6"/>
      <c r="B689" s="6"/>
      <c r="C689" s="6"/>
      <c r="D689" s="6"/>
      <c r="E689" s="6"/>
      <c r="F689" s="6"/>
      <c r="G689" s="6"/>
      <c r="M689" s="69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2">
      <c r="A690" s="6"/>
      <c r="B690" s="6"/>
      <c r="C690" s="6"/>
      <c r="D690" s="6"/>
      <c r="E690" s="6"/>
      <c r="F690" s="6"/>
      <c r="G690" s="6"/>
      <c r="M690" s="69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2">
      <c r="A691" s="6"/>
      <c r="B691" s="6"/>
      <c r="C691" s="6"/>
      <c r="D691" s="6"/>
      <c r="E691" s="6"/>
      <c r="F691" s="6"/>
      <c r="G691" s="6"/>
      <c r="M691" s="69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2">
      <c r="A692" s="6"/>
      <c r="B692" s="6"/>
      <c r="C692" s="6"/>
      <c r="D692" s="6"/>
      <c r="E692" s="6"/>
      <c r="F692" s="6"/>
      <c r="G692" s="6"/>
      <c r="M692" s="69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2">
      <c r="A693" s="6"/>
      <c r="B693" s="6"/>
      <c r="C693" s="6"/>
      <c r="D693" s="6"/>
      <c r="E693" s="6"/>
      <c r="F693" s="6"/>
      <c r="G693" s="6"/>
      <c r="M693" s="69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2">
      <c r="A694" s="6"/>
      <c r="B694" s="6"/>
      <c r="C694" s="6"/>
      <c r="D694" s="6"/>
      <c r="E694" s="6"/>
      <c r="F694" s="6"/>
      <c r="G694" s="6"/>
      <c r="M694" s="69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2">
      <c r="A695" s="6"/>
      <c r="B695" s="6"/>
      <c r="C695" s="6"/>
      <c r="D695" s="6"/>
      <c r="E695" s="6"/>
      <c r="F695" s="6"/>
      <c r="G695" s="6"/>
      <c r="M695" s="69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2">
      <c r="A696" s="6"/>
      <c r="B696" s="6"/>
      <c r="C696" s="6"/>
      <c r="D696" s="6"/>
      <c r="E696" s="6"/>
      <c r="F696" s="6"/>
      <c r="G696" s="6"/>
      <c r="M696" s="69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2">
      <c r="A697" s="6"/>
      <c r="B697" s="6"/>
      <c r="C697" s="6"/>
      <c r="D697" s="6"/>
      <c r="E697" s="6"/>
      <c r="F697" s="6"/>
      <c r="G697" s="6"/>
      <c r="M697" s="69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2">
      <c r="A698" s="6"/>
      <c r="B698" s="6"/>
      <c r="C698" s="6"/>
      <c r="D698" s="6"/>
      <c r="E698" s="6"/>
      <c r="F698" s="6"/>
      <c r="G698" s="6"/>
      <c r="M698" s="69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2">
      <c r="A699" s="6"/>
      <c r="B699" s="6"/>
      <c r="C699" s="6"/>
      <c r="D699" s="6"/>
      <c r="E699" s="6"/>
      <c r="F699" s="6"/>
      <c r="G699" s="6"/>
      <c r="M699" s="69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2">
      <c r="A700" s="6"/>
      <c r="B700" s="6"/>
      <c r="C700" s="6"/>
      <c r="D700" s="6"/>
      <c r="E700" s="6"/>
      <c r="F700" s="6"/>
      <c r="G700" s="6"/>
      <c r="M700" s="69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2">
      <c r="A701" s="6"/>
      <c r="B701" s="6"/>
      <c r="C701" s="6"/>
      <c r="D701" s="6"/>
      <c r="E701" s="6"/>
      <c r="F701" s="6"/>
      <c r="G701" s="6"/>
      <c r="M701" s="69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2">
      <c r="A702" s="6"/>
      <c r="B702" s="6"/>
      <c r="C702" s="6"/>
      <c r="D702" s="6"/>
      <c r="E702" s="6"/>
      <c r="F702" s="6"/>
      <c r="G702" s="6"/>
      <c r="M702" s="69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2">
      <c r="A703" s="6"/>
      <c r="B703" s="6"/>
      <c r="C703" s="6"/>
      <c r="D703" s="6"/>
      <c r="E703" s="6"/>
      <c r="F703" s="6"/>
      <c r="G703" s="6"/>
      <c r="M703" s="69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2">
      <c r="A704" s="6"/>
      <c r="B704" s="6"/>
      <c r="C704" s="6"/>
      <c r="D704" s="6"/>
      <c r="E704" s="6"/>
      <c r="F704" s="6"/>
      <c r="G704" s="6"/>
      <c r="M704" s="69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2">
      <c r="A705" s="6"/>
      <c r="B705" s="6"/>
      <c r="C705" s="6"/>
      <c r="D705" s="6"/>
      <c r="E705" s="6"/>
      <c r="F705" s="6"/>
      <c r="G705" s="6"/>
      <c r="M705" s="69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2">
      <c r="A706" s="6"/>
      <c r="B706" s="6"/>
      <c r="C706" s="6"/>
      <c r="D706" s="6"/>
      <c r="E706" s="6"/>
      <c r="F706" s="6"/>
      <c r="G706" s="6"/>
      <c r="M706" s="69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2">
      <c r="A707" s="6"/>
      <c r="B707" s="6"/>
      <c r="C707" s="6"/>
      <c r="D707" s="6"/>
      <c r="E707" s="6"/>
      <c r="F707" s="6"/>
      <c r="G707" s="6"/>
      <c r="M707" s="69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2">
      <c r="A708" s="6"/>
      <c r="B708" s="6"/>
      <c r="C708" s="6"/>
      <c r="D708" s="6"/>
      <c r="E708" s="6"/>
      <c r="F708" s="6"/>
      <c r="G708" s="6"/>
      <c r="M708" s="69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2">
      <c r="A709" s="6"/>
      <c r="B709" s="6"/>
      <c r="C709" s="6"/>
      <c r="D709" s="6"/>
      <c r="E709" s="6"/>
      <c r="F709" s="6"/>
      <c r="G709" s="6"/>
      <c r="M709" s="69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2">
      <c r="A710" s="6"/>
      <c r="B710" s="6"/>
      <c r="C710" s="6"/>
      <c r="D710" s="6"/>
      <c r="E710" s="6"/>
      <c r="F710" s="6"/>
      <c r="G710" s="6"/>
      <c r="M710" s="69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2">
      <c r="A711" s="6"/>
      <c r="B711" s="6"/>
      <c r="C711" s="6"/>
      <c r="D711" s="6"/>
      <c r="E711" s="6"/>
      <c r="F711" s="6"/>
      <c r="G711" s="6"/>
      <c r="M711" s="69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2">
      <c r="A712" s="6"/>
      <c r="B712" s="6"/>
      <c r="C712" s="6"/>
      <c r="D712" s="6"/>
      <c r="E712" s="6"/>
      <c r="F712" s="6"/>
      <c r="G712" s="6"/>
      <c r="M712" s="69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2">
      <c r="A713" s="6"/>
      <c r="B713" s="6"/>
      <c r="C713" s="6"/>
      <c r="D713" s="6"/>
      <c r="E713" s="6"/>
      <c r="F713" s="6"/>
      <c r="G713" s="6"/>
      <c r="M713" s="69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2">
      <c r="A714" s="6"/>
      <c r="B714" s="6"/>
      <c r="C714" s="6"/>
      <c r="D714" s="6"/>
      <c r="E714" s="6"/>
      <c r="F714" s="6"/>
      <c r="G714" s="6"/>
      <c r="M714" s="69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2">
      <c r="A715" s="6"/>
      <c r="B715" s="6"/>
      <c r="C715" s="6"/>
      <c r="D715" s="6"/>
      <c r="E715" s="6"/>
      <c r="F715" s="6"/>
      <c r="G715" s="6"/>
      <c r="M715" s="69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2">
      <c r="A716" s="6"/>
      <c r="B716" s="6"/>
      <c r="C716" s="6"/>
      <c r="D716" s="6"/>
      <c r="E716" s="6"/>
      <c r="F716" s="6"/>
      <c r="G716" s="6"/>
      <c r="M716" s="69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2">
      <c r="A717" s="6"/>
      <c r="B717" s="6"/>
      <c r="C717" s="6"/>
      <c r="D717" s="6"/>
      <c r="E717" s="6"/>
      <c r="F717" s="6"/>
      <c r="G717" s="6"/>
      <c r="M717" s="69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2">
      <c r="A718" s="6"/>
      <c r="B718" s="6"/>
      <c r="C718" s="6"/>
      <c r="D718" s="6"/>
      <c r="E718" s="6"/>
      <c r="F718" s="6"/>
      <c r="G718" s="6"/>
      <c r="M718" s="69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2">
      <c r="A719" s="6"/>
      <c r="B719" s="6"/>
      <c r="C719" s="6"/>
      <c r="D719" s="6"/>
      <c r="E719" s="6"/>
      <c r="F719" s="6"/>
      <c r="G719" s="6"/>
      <c r="M719" s="69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2">
      <c r="A720" s="6"/>
      <c r="B720" s="6"/>
      <c r="C720" s="6"/>
      <c r="D720" s="6"/>
      <c r="E720" s="6"/>
      <c r="F720" s="6"/>
      <c r="G720" s="6"/>
      <c r="M720" s="69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2">
      <c r="A721" s="6"/>
      <c r="B721" s="6"/>
      <c r="C721" s="6"/>
      <c r="D721" s="6"/>
      <c r="E721" s="6"/>
      <c r="F721" s="6"/>
      <c r="G721" s="6"/>
      <c r="M721" s="69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2">
      <c r="A722" s="6"/>
      <c r="B722" s="6"/>
      <c r="C722" s="6"/>
      <c r="D722" s="6"/>
      <c r="E722" s="6"/>
      <c r="F722" s="6"/>
      <c r="G722" s="6"/>
      <c r="M722" s="69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2">
      <c r="A723" s="6"/>
      <c r="B723" s="6"/>
      <c r="C723" s="6"/>
      <c r="D723" s="6"/>
      <c r="E723" s="6"/>
      <c r="F723" s="6"/>
      <c r="G723" s="6"/>
      <c r="M723" s="69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2">
      <c r="A724" s="6"/>
      <c r="B724" s="6"/>
      <c r="C724" s="6"/>
      <c r="D724" s="6"/>
      <c r="E724" s="6"/>
      <c r="F724" s="6"/>
      <c r="G724" s="6"/>
      <c r="M724" s="69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2">
      <c r="A725" s="6"/>
      <c r="B725" s="6"/>
      <c r="C725" s="6"/>
      <c r="D725" s="6"/>
      <c r="E725" s="6"/>
      <c r="F725" s="6"/>
      <c r="G725" s="6"/>
      <c r="M725" s="69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2">
      <c r="A726" s="6"/>
      <c r="B726" s="6"/>
      <c r="C726" s="6"/>
      <c r="D726" s="6"/>
      <c r="E726" s="6"/>
      <c r="F726" s="6"/>
      <c r="G726" s="6"/>
      <c r="M726" s="69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2">
      <c r="A727" s="6"/>
      <c r="B727" s="6"/>
      <c r="C727" s="6"/>
      <c r="D727" s="6"/>
      <c r="E727" s="6"/>
      <c r="F727" s="6"/>
      <c r="G727" s="6"/>
      <c r="M727" s="69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2">
      <c r="A728" s="6"/>
      <c r="B728" s="6"/>
      <c r="C728" s="6"/>
      <c r="D728" s="6"/>
      <c r="E728" s="6"/>
      <c r="F728" s="6"/>
      <c r="G728" s="6"/>
      <c r="M728" s="69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2">
      <c r="A729" s="6"/>
      <c r="B729" s="6"/>
      <c r="C729" s="6"/>
      <c r="D729" s="6"/>
      <c r="E729" s="6"/>
      <c r="F729" s="6"/>
      <c r="G729" s="6"/>
      <c r="M729" s="69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2">
      <c r="A730" s="6"/>
      <c r="B730" s="6"/>
      <c r="C730" s="6"/>
      <c r="D730" s="6"/>
      <c r="E730" s="6"/>
      <c r="F730" s="6"/>
      <c r="G730" s="6"/>
      <c r="M730" s="69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2">
      <c r="A731" s="6"/>
      <c r="B731" s="6"/>
      <c r="C731" s="6"/>
      <c r="D731" s="6"/>
      <c r="E731" s="6"/>
      <c r="F731" s="6"/>
      <c r="G731" s="6"/>
      <c r="M731" s="69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2">
      <c r="A732" s="6"/>
      <c r="B732" s="6"/>
      <c r="C732" s="6"/>
      <c r="D732" s="6"/>
      <c r="E732" s="6"/>
      <c r="F732" s="6"/>
      <c r="G732" s="6"/>
      <c r="M732" s="69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2">
      <c r="A733" s="6"/>
      <c r="B733" s="6"/>
      <c r="C733" s="6"/>
      <c r="D733" s="6"/>
      <c r="E733" s="6"/>
      <c r="F733" s="6"/>
      <c r="G733" s="6"/>
      <c r="M733" s="69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2">
      <c r="A734" s="6"/>
      <c r="B734" s="6"/>
      <c r="C734" s="6"/>
      <c r="D734" s="6"/>
      <c r="E734" s="6"/>
      <c r="F734" s="6"/>
      <c r="G734" s="6"/>
      <c r="M734" s="69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2">
      <c r="A735" s="6"/>
      <c r="B735" s="6"/>
      <c r="C735" s="6"/>
      <c r="D735" s="6"/>
      <c r="E735" s="6"/>
      <c r="F735" s="6"/>
      <c r="G735" s="6"/>
      <c r="M735" s="69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2">
      <c r="A736" s="6"/>
      <c r="B736" s="6"/>
      <c r="C736" s="6"/>
      <c r="D736" s="6"/>
      <c r="E736" s="6"/>
      <c r="F736" s="6"/>
      <c r="G736" s="6"/>
      <c r="M736" s="69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2">
      <c r="A737" s="6"/>
      <c r="B737" s="6"/>
      <c r="C737" s="6"/>
      <c r="D737" s="6"/>
      <c r="E737" s="6"/>
      <c r="F737" s="6"/>
      <c r="G737" s="6"/>
      <c r="M737" s="69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2">
      <c r="A738" s="6"/>
      <c r="B738" s="6"/>
      <c r="C738" s="6"/>
      <c r="D738" s="6"/>
      <c r="E738" s="6"/>
      <c r="F738" s="6"/>
      <c r="G738" s="6"/>
      <c r="M738" s="69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2">
      <c r="A739" s="6"/>
      <c r="B739" s="6"/>
      <c r="C739" s="6"/>
      <c r="D739" s="6"/>
      <c r="E739" s="6"/>
      <c r="F739" s="6"/>
      <c r="G739" s="6"/>
      <c r="M739" s="69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2">
      <c r="A740" s="6"/>
      <c r="B740" s="6"/>
      <c r="C740" s="6"/>
      <c r="D740" s="6"/>
      <c r="E740" s="6"/>
      <c r="F740" s="6"/>
      <c r="G740" s="6"/>
      <c r="M740" s="69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2">
      <c r="A741" s="6"/>
      <c r="B741" s="6"/>
      <c r="C741" s="6"/>
      <c r="D741" s="6"/>
      <c r="E741" s="6"/>
      <c r="F741" s="6"/>
      <c r="G741" s="6"/>
      <c r="M741" s="69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2">
      <c r="A742" s="6"/>
      <c r="B742" s="6"/>
      <c r="C742" s="6"/>
      <c r="D742" s="6"/>
      <c r="E742" s="6"/>
      <c r="F742" s="6"/>
      <c r="G742" s="6"/>
      <c r="M742" s="69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2">
      <c r="A743" s="6"/>
      <c r="B743" s="6"/>
      <c r="C743" s="6"/>
      <c r="D743" s="6"/>
      <c r="E743" s="6"/>
      <c r="F743" s="6"/>
      <c r="G743" s="6"/>
      <c r="M743" s="69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2">
      <c r="A744" s="6"/>
      <c r="B744" s="6"/>
      <c r="C744" s="6"/>
      <c r="D744" s="6"/>
      <c r="E744" s="6"/>
      <c r="F744" s="6"/>
      <c r="G744" s="6"/>
      <c r="M744" s="69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2">
      <c r="A745" s="6"/>
      <c r="B745" s="6"/>
      <c r="C745" s="6"/>
      <c r="D745" s="6"/>
      <c r="E745" s="6"/>
      <c r="F745" s="6"/>
      <c r="G745" s="6"/>
      <c r="M745" s="69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2">
      <c r="A746" s="6"/>
      <c r="B746" s="6"/>
      <c r="C746" s="6"/>
      <c r="D746" s="6"/>
      <c r="E746" s="6"/>
      <c r="F746" s="6"/>
      <c r="G746" s="6"/>
      <c r="M746" s="69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2">
      <c r="A747" s="6"/>
      <c r="B747" s="6"/>
      <c r="C747" s="6"/>
      <c r="D747" s="6"/>
      <c r="E747" s="6"/>
      <c r="F747" s="6"/>
      <c r="G747" s="6"/>
      <c r="M747" s="69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2">
      <c r="A748" s="6"/>
      <c r="B748" s="6"/>
      <c r="C748" s="6"/>
      <c r="D748" s="6"/>
      <c r="E748" s="6"/>
      <c r="F748" s="6"/>
      <c r="G748" s="6"/>
      <c r="M748" s="69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2">
      <c r="A749" s="6"/>
      <c r="B749" s="6"/>
      <c r="C749" s="6"/>
      <c r="D749" s="6"/>
      <c r="E749" s="6"/>
      <c r="F749" s="6"/>
      <c r="G749" s="6"/>
      <c r="M749" s="69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2">
      <c r="A750" s="6"/>
      <c r="B750" s="6"/>
      <c r="C750" s="6"/>
      <c r="D750" s="6"/>
      <c r="E750" s="6"/>
      <c r="F750" s="6"/>
      <c r="G750" s="6"/>
      <c r="M750" s="69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2">
      <c r="A751" s="6"/>
      <c r="B751" s="6"/>
      <c r="C751" s="6"/>
      <c r="D751" s="6"/>
      <c r="E751" s="6"/>
      <c r="F751" s="6"/>
      <c r="G751" s="6"/>
      <c r="M751" s="69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2">
      <c r="A752" s="6"/>
      <c r="B752" s="6"/>
      <c r="C752" s="6"/>
      <c r="D752" s="6"/>
      <c r="E752" s="6"/>
      <c r="F752" s="6"/>
      <c r="G752" s="6"/>
      <c r="M752" s="69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2">
      <c r="A753" s="6"/>
      <c r="B753" s="6"/>
      <c r="C753" s="6"/>
      <c r="D753" s="6"/>
      <c r="E753" s="6"/>
      <c r="F753" s="6"/>
      <c r="G753" s="6"/>
      <c r="M753" s="69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2">
      <c r="A754" s="6"/>
      <c r="B754" s="6"/>
      <c r="C754" s="6"/>
      <c r="D754" s="6"/>
      <c r="E754" s="6"/>
      <c r="F754" s="6"/>
      <c r="G754" s="6"/>
      <c r="M754" s="69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2">
      <c r="A755" s="6"/>
      <c r="B755" s="6"/>
      <c r="C755" s="6"/>
      <c r="D755" s="6"/>
      <c r="E755" s="6"/>
      <c r="F755" s="6"/>
      <c r="G755" s="6"/>
      <c r="M755" s="69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2">
      <c r="A756" s="6"/>
      <c r="B756" s="6"/>
      <c r="C756" s="6"/>
      <c r="D756" s="6"/>
      <c r="E756" s="6"/>
      <c r="F756" s="6"/>
      <c r="G756" s="6"/>
      <c r="M756" s="69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2">
      <c r="A757" s="6"/>
      <c r="B757" s="6"/>
      <c r="C757" s="6"/>
      <c r="D757" s="6"/>
      <c r="E757" s="6"/>
      <c r="F757" s="6"/>
      <c r="G757" s="6"/>
      <c r="M757" s="69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2">
      <c r="A758" s="6"/>
      <c r="B758" s="6"/>
      <c r="C758" s="6"/>
      <c r="D758" s="6"/>
      <c r="E758" s="6"/>
      <c r="F758" s="6"/>
      <c r="G758" s="6"/>
      <c r="M758" s="69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2">
      <c r="A759" s="6"/>
      <c r="B759" s="6"/>
      <c r="C759" s="6"/>
      <c r="D759" s="6"/>
      <c r="E759" s="6"/>
      <c r="F759" s="6"/>
      <c r="G759" s="6"/>
      <c r="M759" s="69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2">
      <c r="A760" s="6"/>
      <c r="B760" s="6"/>
      <c r="C760" s="6"/>
      <c r="D760" s="6"/>
      <c r="E760" s="6"/>
      <c r="F760" s="6"/>
      <c r="G760" s="6"/>
      <c r="M760" s="69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2">
      <c r="A761" s="6"/>
      <c r="B761" s="6"/>
      <c r="C761" s="6"/>
      <c r="D761" s="6"/>
      <c r="E761" s="6"/>
      <c r="F761" s="6"/>
      <c r="G761" s="6"/>
      <c r="M761" s="69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2">
      <c r="A762" s="6"/>
      <c r="B762" s="6"/>
      <c r="C762" s="6"/>
      <c r="D762" s="6"/>
      <c r="E762" s="6"/>
      <c r="F762" s="6"/>
      <c r="G762" s="6"/>
      <c r="M762" s="69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2">
      <c r="A763" s="6"/>
      <c r="B763" s="6"/>
      <c r="C763" s="6"/>
      <c r="D763" s="6"/>
      <c r="E763" s="6"/>
      <c r="F763" s="6"/>
      <c r="G763" s="6"/>
      <c r="M763" s="69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2">
      <c r="A764" s="6"/>
      <c r="B764" s="6"/>
      <c r="C764" s="6"/>
      <c r="D764" s="6"/>
      <c r="E764" s="6"/>
      <c r="F764" s="6"/>
      <c r="G764" s="6"/>
      <c r="M764" s="69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2">
      <c r="A765" s="6"/>
      <c r="B765" s="6"/>
      <c r="C765" s="6"/>
      <c r="D765" s="6"/>
      <c r="E765" s="6"/>
      <c r="F765" s="6"/>
      <c r="G765" s="6"/>
      <c r="M765" s="69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2">
      <c r="A766" s="6"/>
      <c r="B766" s="6"/>
      <c r="C766" s="6"/>
      <c r="D766" s="6"/>
      <c r="E766" s="6"/>
      <c r="F766" s="6"/>
      <c r="G766" s="6"/>
      <c r="M766" s="69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2">
      <c r="A767" s="6"/>
      <c r="B767" s="6"/>
      <c r="C767" s="6"/>
      <c r="D767" s="6"/>
      <c r="E767" s="6"/>
      <c r="F767" s="6"/>
      <c r="G767" s="6"/>
      <c r="M767" s="69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2">
      <c r="A768" s="6"/>
      <c r="B768" s="6"/>
      <c r="C768" s="6"/>
      <c r="D768" s="6"/>
      <c r="E768" s="6"/>
      <c r="F768" s="6"/>
      <c r="G768" s="6"/>
      <c r="M768" s="69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2">
      <c r="A769" s="6"/>
      <c r="B769" s="6"/>
      <c r="C769" s="6"/>
      <c r="D769" s="6"/>
      <c r="E769" s="6"/>
      <c r="F769" s="6"/>
      <c r="G769" s="6"/>
      <c r="M769" s="69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2">
      <c r="A770" s="6"/>
      <c r="B770" s="6"/>
      <c r="C770" s="6"/>
      <c r="D770" s="6"/>
      <c r="E770" s="6"/>
      <c r="F770" s="6"/>
      <c r="G770" s="6"/>
      <c r="M770" s="69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2">
      <c r="A771" s="6"/>
      <c r="B771" s="6"/>
      <c r="C771" s="6"/>
      <c r="D771" s="6"/>
      <c r="E771" s="6"/>
      <c r="F771" s="6"/>
      <c r="G771" s="6"/>
      <c r="M771" s="69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2">
      <c r="A772" s="6"/>
      <c r="B772" s="6"/>
      <c r="C772" s="6"/>
      <c r="D772" s="6"/>
      <c r="E772" s="6"/>
      <c r="F772" s="6"/>
      <c r="G772" s="6"/>
      <c r="M772" s="69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2">
      <c r="A773" s="6"/>
      <c r="B773" s="6"/>
      <c r="C773" s="6"/>
      <c r="D773" s="6"/>
      <c r="E773" s="6"/>
      <c r="F773" s="6"/>
      <c r="G773" s="6"/>
      <c r="M773" s="69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2">
      <c r="A774" s="6"/>
      <c r="B774" s="6"/>
      <c r="C774" s="6"/>
      <c r="D774" s="6"/>
      <c r="E774" s="6"/>
      <c r="F774" s="6"/>
      <c r="G774" s="6"/>
      <c r="M774" s="69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2">
      <c r="A775" s="6"/>
      <c r="B775" s="6"/>
      <c r="C775" s="6"/>
      <c r="D775" s="6"/>
      <c r="E775" s="6"/>
      <c r="F775" s="6"/>
      <c r="G775" s="6"/>
      <c r="M775" s="69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2">
      <c r="A776" s="6"/>
      <c r="B776" s="6"/>
      <c r="C776" s="6"/>
      <c r="D776" s="6"/>
      <c r="E776" s="6"/>
      <c r="F776" s="6"/>
      <c r="G776" s="6"/>
      <c r="M776" s="69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2">
      <c r="A777" s="6"/>
      <c r="B777" s="6"/>
      <c r="C777" s="6"/>
      <c r="D777" s="6"/>
      <c r="E777" s="6"/>
      <c r="F777" s="6"/>
      <c r="G777" s="6"/>
      <c r="M777" s="69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2">
      <c r="A778" s="6"/>
      <c r="B778" s="6"/>
      <c r="C778" s="6"/>
      <c r="D778" s="6"/>
      <c r="E778" s="6"/>
      <c r="F778" s="6"/>
      <c r="G778" s="6"/>
      <c r="M778" s="69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2">
      <c r="A779" s="6"/>
      <c r="B779" s="6"/>
      <c r="C779" s="6"/>
      <c r="D779" s="6"/>
      <c r="E779" s="6"/>
      <c r="F779" s="6"/>
      <c r="G779" s="6"/>
      <c r="M779" s="69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2">
      <c r="A780" s="6"/>
      <c r="B780" s="6"/>
      <c r="C780" s="6"/>
      <c r="D780" s="6"/>
      <c r="E780" s="6"/>
      <c r="F780" s="6"/>
      <c r="G780" s="6"/>
      <c r="M780" s="69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2">
      <c r="A781" s="6"/>
      <c r="B781" s="6"/>
      <c r="C781" s="6"/>
      <c r="D781" s="6"/>
      <c r="E781" s="6"/>
      <c r="F781" s="6"/>
      <c r="G781" s="6"/>
      <c r="M781" s="69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2">
      <c r="A782" s="6"/>
      <c r="B782" s="6"/>
      <c r="C782" s="6"/>
      <c r="D782" s="6"/>
      <c r="E782" s="6"/>
      <c r="F782" s="6"/>
      <c r="G782" s="6"/>
      <c r="M782" s="69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2">
      <c r="A783" s="6"/>
      <c r="B783" s="6"/>
      <c r="C783" s="6"/>
      <c r="D783" s="6"/>
      <c r="E783" s="6"/>
      <c r="F783" s="6"/>
      <c r="G783" s="6"/>
      <c r="M783" s="69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2">
      <c r="A784" s="6"/>
      <c r="B784" s="6"/>
      <c r="C784" s="6"/>
      <c r="D784" s="6"/>
      <c r="E784" s="6"/>
      <c r="F784" s="6"/>
      <c r="G784" s="6"/>
      <c r="M784" s="69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2">
      <c r="A785" s="6"/>
      <c r="B785" s="6"/>
      <c r="C785" s="6"/>
      <c r="D785" s="6"/>
      <c r="E785" s="6"/>
      <c r="F785" s="6"/>
      <c r="G785" s="6"/>
      <c r="M785" s="69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2">
      <c r="A786" s="6"/>
      <c r="B786" s="6"/>
      <c r="C786" s="6"/>
      <c r="D786" s="6"/>
      <c r="E786" s="6"/>
      <c r="F786" s="6"/>
      <c r="G786" s="6"/>
      <c r="M786" s="69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2">
      <c r="A787" s="6"/>
      <c r="B787" s="6"/>
      <c r="C787" s="6"/>
      <c r="D787" s="6"/>
      <c r="E787" s="6"/>
      <c r="F787" s="6"/>
      <c r="G787" s="6"/>
      <c r="M787" s="69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2">
      <c r="A788" s="6"/>
      <c r="B788" s="6"/>
      <c r="C788" s="6"/>
      <c r="D788" s="6"/>
      <c r="E788" s="6"/>
      <c r="F788" s="6"/>
      <c r="G788" s="6"/>
      <c r="M788" s="69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2">
      <c r="A789" s="6"/>
      <c r="B789" s="6"/>
      <c r="C789" s="6"/>
      <c r="D789" s="6"/>
      <c r="E789" s="6"/>
      <c r="F789" s="6"/>
      <c r="G789" s="6"/>
      <c r="M789" s="69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2">
      <c r="A790" s="6"/>
      <c r="B790" s="6"/>
      <c r="C790" s="6"/>
      <c r="D790" s="6"/>
      <c r="E790" s="6"/>
      <c r="F790" s="6"/>
      <c r="G790" s="6"/>
      <c r="M790" s="69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2">
      <c r="A791" s="6"/>
      <c r="B791" s="6"/>
      <c r="C791" s="6"/>
      <c r="D791" s="6"/>
      <c r="E791" s="6"/>
      <c r="F791" s="6"/>
      <c r="G791" s="6"/>
      <c r="M791" s="69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2">
      <c r="A792" s="6"/>
      <c r="B792" s="6"/>
      <c r="C792" s="6"/>
      <c r="D792" s="6"/>
      <c r="E792" s="6"/>
      <c r="F792" s="6"/>
      <c r="G792" s="6"/>
      <c r="M792" s="69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2">
      <c r="A793" s="6"/>
      <c r="B793" s="6"/>
      <c r="C793" s="6"/>
      <c r="D793" s="6"/>
      <c r="E793" s="6"/>
      <c r="F793" s="6"/>
      <c r="G793" s="6"/>
      <c r="M793" s="69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2">
      <c r="A794" s="6"/>
      <c r="B794" s="6"/>
      <c r="C794" s="6"/>
      <c r="D794" s="6"/>
      <c r="E794" s="6"/>
      <c r="F794" s="6"/>
      <c r="G794" s="6"/>
      <c r="M794" s="69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2">
      <c r="A795" s="6"/>
      <c r="B795" s="6"/>
      <c r="C795" s="6"/>
      <c r="D795" s="6"/>
      <c r="E795" s="6"/>
      <c r="F795" s="6"/>
      <c r="G795" s="6"/>
      <c r="M795" s="69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2">
      <c r="A796" s="6"/>
      <c r="B796" s="6"/>
      <c r="C796" s="6"/>
      <c r="D796" s="6"/>
      <c r="E796" s="6"/>
      <c r="F796" s="6"/>
      <c r="G796" s="6"/>
      <c r="M796" s="69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2">
      <c r="A797" s="6"/>
      <c r="B797" s="6"/>
      <c r="C797" s="6"/>
      <c r="D797" s="6"/>
      <c r="E797" s="6"/>
      <c r="F797" s="6"/>
      <c r="G797" s="6"/>
      <c r="M797" s="69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2">
      <c r="A798" s="6"/>
      <c r="B798" s="6"/>
      <c r="C798" s="6"/>
      <c r="D798" s="6"/>
      <c r="E798" s="6"/>
      <c r="F798" s="6"/>
      <c r="G798" s="6"/>
      <c r="M798" s="69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2">
      <c r="A799" s="6"/>
      <c r="B799" s="6"/>
      <c r="C799" s="6"/>
      <c r="D799" s="6"/>
      <c r="E799" s="6"/>
      <c r="F799" s="6"/>
      <c r="G799" s="6"/>
      <c r="M799" s="69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2">
      <c r="A800" s="6"/>
      <c r="B800" s="6"/>
      <c r="C800" s="6"/>
      <c r="D800" s="6"/>
      <c r="E800" s="6"/>
      <c r="F800" s="6"/>
      <c r="G800" s="6"/>
      <c r="M800" s="69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2">
      <c r="A801" s="6"/>
      <c r="B801" s="6"/>
      <c r="C801" s="6"/>
      <c r="D801" s="6"/>
      <c r="E801" s="6"/>
      <c r="F801" s="6"/>
      <c r="G801" s="6"/>
      <c r="M801" s="69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2">
      <c r="A802" s="6"/>
      <c r="B802" s="6"/>
      <c r="C802" s="6"/>
      <c r="D802" s="6"/>
      <c r="E802" s="6"/>
      <c r="F802" s="6"/>
      <c r="G802" s="6"/>
      <c r="M802" s="69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2">
      <c r="A803" s="6"/>
      <c r="B803" s="6"/>
      <c r="C803" s="6"/>
      <c r="D803" s="6"/>
      <c r="E803" s="6"/>
      <c r="F803" s="6"/>
      <c r="G803" s="6"/>
      <c r="M803" s="69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2">
      <c r="A804" s="6"/>
      <c r="B804" s="6"/>
      <c r="C804" s="6"/>
      <c r="D804" s="6"/>
      <c r="E804" s="6"/>
      <c r="F804" s="6"/>
      <c r="G804" s="6"/>
      <c r="M804" s="69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2">
      <c r="A805" s="6"/>
      <c r="B805" s="6"/>
      <c r="C805" s="6"/>
      <c r="D805" s="6"/>
      <c r="E805" s="6"/>
      <c r="F805" s="6"/>
      <c r="G805" s="6"/>
      <c r="M805" s="69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2">
      <c r="A806" s="6"/>
      <c r="B806" s="6"/>
      <c r="C806" s="6"/>
      <c r="D806" s="6"/>
      <c r="E806" s="6"/>
      <c r="F806" s="6"/>
      <c r="G806" s="6"/>
      <c r="M806" s="69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2">
      <c r="A807" s="6"/>
      <c r="B807" s="6"/>
      <c r="C807" s="6"/>
      <c r="D807" s="6"/>
      <c r="E807" s="6"/>
      <c r="F807" s="6"/>
      <c r="G807" s="6"/>
      <c r="M807" s="69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2">
      <c r="A808" s="6"/>
      <c r="B808" s="6"/>
      <c r="C808" s="6"/>
      <c r="D808" s="6"/>
      <c r="E808" s="6"/>
      <c r="F808" s="6"/>
      <c r="G808" s="6"/>
      <c r="M808" s="69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2">
      <c r="A809" s="6"/>
      <c r="B809" s="6"/>
      <c r="C809" s="6"/>
      <c r="D809" s="6"/>
      <c r="E809" s="6"/>
      <c r="F809" s="6"/>
      <c r="G809" s="6"/>
      <c r="M809" s="69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2">
      <c r="A810" s="6"/>
      <c r="B810" s="6"/>
      <c r="C810" s="6"/>
      <c r="D810" s="6"/>
      <c r="E810" s="6"/>
      <c r="F810" s="6"/>
      <c r="G810" s="6"/>
      <c r="M810" s="69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2">
      <c r="A811" s="6"/>
      <c r="B811" s="6"/>
      <c r="C811" s="6"/>
      <c r="D811" s="6"/>
      <c r="E811" s="6"/>
      <c r="F811" s="6"/>
      <c r="G811" s="6"/>
      <c r="M811" s="69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2">
      <c r="A812" s="6"/>
      <c r="B812" s="6"/>
      <c r="C812" s="6"/>
      <c r="D812" s="6"/>
      <c r="E812" s="6"/>
      <c r="F812" s="6"/>
      <c r="G812" s="6"/>
      <c r="M812" s="69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2">
      <c r="A813" s="6"/>
      <c r="B813" s="6"/>
      <c r="C813" s="6"/>
      <c r="D813" s="6"/>
      <c r="E813" s="6"/>
      <c r="F813" s="6"/>
      <c r="G813" s="6"/>
      <c r="M813" s="69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2">
      <c r="A814" s="6"/>
      <c r="B814" s="6"/>
      <c r="C814" s="6"/>
      <c r="D814" s="6"/>
      <c r="E814" s="6"/>
      <c r="F814" s="6"/>
      <c r="G814" s="6"/>
      <c r="M814" s="69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2">
      <c r="A815" s="6"/>
      <c r="B815" s="6"/>
      <c r="C815" s="6"/>
      <c r="D815" s="6"/>
      <c r="E815" s="6"/>
      <c r="F815" s="6"/>
      <c r="G815" s="6"/>
      <c r="M815" s="69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2">
      <c r="A816" s="6"/>
      <c r="B816" s="6"/>
      <c r="C816" s="6"/>
      <c r="D816" s="6"/>
      <c r="E816" s="6"/>
      <c r="F816" s="6"/>
      <c r="G816" s="6"/>
      <c r="M816" s="69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2">
      <c r="A817" s="6"/>
      <c r="B817" s="6"/>
      <c r="C817" s="6"/>
      <c r="D817" s="6"/>
      <c r="E817" s="6"/>
      <c r="F817" s="6"/>
      <c r="G817" s="6"/>
      <c r="M817" s="69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2">
      <c r="A818" s="6"/>
      <c r="B818" s="6"/>
      <c r="C818" s="6"/>
      <c r="D818" s="6"/>
      <c r="E818" s="6"/>
      <c r="F818" s="6"/>
      <c r="G818" s="6"/>
      <c r="M818" s="69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2">
      <c r="A819" s="6"/>
      <c r="B819" s="6"/>
      <c r="C819" s="6"/>
      <c r="D819" s="6"/>
      <c r="E819" s="6"/>
      <c r="F819" s="6"/>
      <c r="G819" s="6"/>
      <c r="M819" s="69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2">
      <c r="A820" s="6"/>
      <c r="B820" s="6"/>
      <c r="C820" s="6"/>
      <c r="D820" s="6"/>
      <c r="E820" s="6"/>
      <c r="F820" s="6"/>
      <c r="G820" s="6"/>
      <c r="M820" s="69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2">
      <c r="A821" s="6"/>
      <c r="B821" s="6"/>
      <c r="C821" s="6"/>
      <c r="D821" s="6"/>
      <c r="E821" s="6"/>
      <c r="F821" s="6"/>
      <c r="G821" s="6"/>
      <c r="M821" s="69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2">
      <c r="A822" s="6"/>
      <c r="B822" s="6"/>
      <c r="C822" s="6"/>
      <c r="D822" s="6"/>
      <c r="E822" s="6"/>
      <c r="F822" s="6"/>
      <c r="G822" s="6"/>
      <c r="M822" s="69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2">
      <c r="A823" s="6"/>
      <c r="B823" s="6"/>
      <c r="C823" s="6"/>
      <c r="D823" s="6"/>
      <c r="E823" s="6"/>
      <c r="F823" s="6"/>
      <c r="G823" s="6"/>
      <c r="M823" s="69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2">
      <c r="A824" s="6"/>
      <c r="B824" s="6"/>
      <c r="C824" s="6"/>
      <c r="D824" s="6"/>
      <c r="E824" s="6"/>
      <c r="F824" s="6"/>
      <c r="G824" s="6"/>
      <c r="M824" s="69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2">
      <c r="A825" s="6"/>
      <c r="B825" s="6"/>
      <c r="C825" s="6"/>
      <c r="D825" s="6"/>
      <c r="E825" s="6"/>
      <c r="F825" s="6"/>
      <c r="G825" s="6"/>
      <c r="M825" s="69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2">
      <c r="A826" s="6"/>
      <c r="B826" s="6"/>
      <c r="C826" s="6"/>
      <c r="D826" s="6"/>
      <c r="E826" s="6"/>
      <c r="F826" s="6"/>
      <c r="G826" s="6"/>
      <c r="M826" s="69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2">
      <c r="A827" s="6"/>
      <c r="B827" s="6"/>
      <c r="C827" s="6"/>
      <c r="D827" s="6"/>
      <c r="E827" s="6"/>
      <c r="F827" s="6"/>
      <c r="G827" s="6"/>
      <c r="M827" s="69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2">
      <c r="A828" s="6"/>
      <c r="B828" s="6"/>
      <c r="C828" s="6"/>
      <c r="D828" s="6"/>
      <c r="E828" s="6"/>
      <c r="F828" s="6"/>
      <c r="G828" s="6"/>
      <c r="M828" s="69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2">
      <c r="A829" s="6"/>
      <c r="B829" s="6"/>
      <c r="C829" s="6"/>
      <c r="D829" s="6"/>
      <c r="E829" s="6"/>
      <c r="F829" s="6"/>
      <c r="G829" s="6"/>
      <c r="M829" s="69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2">
      <c r="A830" s="6"/>
      <c r="B830" s="6"/>
      <c r="C830" s="6"/>
      <c r="D830" s="6"/>
      <c r="E830" s="6"/>
      <c r="F830" s="6"/>
      <c r="G830" s="6"/>
      <c r="M830" s="69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2">
      <c r="A831" s="6"/>
      <c r="B831" s="6"/>
      <c r="C831" s="6"/>
      <c r="D831" s="6"/>
      <c r="E831" s="6"/>
      <c r="F831" s="6"/>
      <c r="G831" s="6"/>
      <c r="M831" s="69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2">
      <c r="A832" s="6"/>
      <c r="B832" s="6"/>
      <c r="C832" s="6"/>
      <c r="D832" s="6"/>
      <c r="E832" s="6"/>
      <c r="F832" s="6"/>
      <c r="G832" s="6"/>
      <c r="M832" s="69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2">
      <c r="A833" s="6"/>
      <c r="B833" s="6"/>
      <c r="C833" s="6"/>
      <c r="D833" s="6"/>
      <c r="E833" s="6"/>
      <c r="F833" s="6"/>
      <c r="G833" s="6"/>
      <c r="M833" s="69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2">
      <c r="A834" s="6"/>
      <c r="B834" s="6"/>
      <c r="C834" s="6"/>
      <c r="D834" s="6"/>
      <c r="E834" s="6"/>
      <c r="F834" s="6"/>
      <c r="G834" s="6"/>
      <c r="M834" s="69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2">
      <c r="A835" s="6"/>
      <c r="B835" s="6"/>
      <c r="C835" s="6"/>
      <c r="D835" s="6"/>
      <c r="E835" s="6"/>
      <c r="F835" s="6"/>
      <c r="G835" s="6"/>
      <c r="M835" s="69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2">
      <c r="A836" s="6"/>
      <c r="B836" s="6"/>
      <c r="C836" s="6"/>
      <c r="D836" s="6"/>
      <c r="E836" s="6"/>
      <c r="F836" s="6"/>
      <c r="G836" s="6"/>
      <c r="M836" s="69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2">
      <c r="A837" s="6"/>
      <c r="B837" s="6"/>
      <c r="C837" s="6"/>
      <c r="D837" s="6"/>
      <c r="E837" s="6"/>
      <c r="F837" s="6"/>
      <c r="G837" s="6"/>
      <c r="M837" s="69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2">
      <c r="A838" s="6"/>
      <c r="B838" s="6"/>
      <c r="C838" s="6"/>
      <c r="D838" s="6"/>
      <c r="E838" s="6"/>
      <c r="F838" s="6"/>
      <c r="G838" s="6"/>
      <c r="M838" s="69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2">
      <c r="A839" s="6"/>
      <c r="B839" s="6"/>
      <c r="C839" s="6"/>
      <c r="D839" s="6"/>
      <c r="E839" s="6"/>
      <c r="F839" s="6"/>
      <c r="G839" s="6"/>
      <c r="M839" s="69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2">
      <c r="A840" s="6"/>
      <c r="B840" s="6"/>
      <c r="C840" s="6"/>
      <c r="D840" s="6"/>
      <c r="E840" s="6"/>
      <c r="F840" s="6"/>
      <c r="G840" s="6"/>
      <c r="M840" s="69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2">
      <c r="A841" s="6"/>
      <c r="B841" s="6"/>
      <c r="C841" s="6"/>
      <c r="D841" s="6"/>
      <c r="E841" s="6"/>
      <c r="F841" s="6"/>
      <c r="G841" s="6"/>
      <c r="M841" s="69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2">
      <c r="A842" s="6"/>
      <c r="B842" s="6"/>
      <c r="C842" s="6"/>
      <c r="D842" s="6"/>
      <c r="E842" s="6"/>
      <c r="F842" s="6"/>
      <c r="G842" s="6"/>
      <c r="M842" s="69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2">
      <c r="A843" s="6"/>
      <c r="B843" s="6"/>
      <c r="C843" s="6"/>
      <c r="D843" s="6"/>
      <c r="E843" s="6"/>
      <c r="F843" s="6"/>
      <c r="G843" s="6"/>
      <c r="M843" s="69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2">
      <c r="A844" s="6"/>
      <c r="B844" s="6"/>
      <c r="C844" s="6"/>
      <c r="D844" s="6"/>
      <c r="E844" s="6"/>
      <c r="F844" s="6"/>
      <c r="G844" s="6"/>
      <c r="M844" s="69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2">
      <c r="A845" s="6"/>
      <c r="B845" s="6"/>
      <c r="C845" s="6"/>
      <c r="D845" s="6"/>
      <c r="E845" s="6"/>
      <c r="F845" s="6"/>
      <c r="G845" s="6"/>
      <c r="M845" s="69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2">
      <c r="A846" s="6"/>
      <c r="B846" s="6"/>
      <c r="C846" s="6"/>
      <c r="D846" s="6"/>
      <c r="E846" s="6"/>
      <c r="F846" s="6"/>
      <c r="G846" s="6"/>
      <c r="M846" s="69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2">
      <c r="A847" s="6"/>
      <c r="B847" s="6"/>
      <c r="C847" s="6"/>
      <c r="D847" s="6"/>
      <c r="E847" s="6"/>
      <c r="F847" s="6"/>
      <c r="G847" s="6"/>
      <c r="M847" s="69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2">
      <c r="A848" s="6"/>
      <c r="B848" s="6"/>
      <c r="C848" s="6"/>
      <c r="D848" s="6"/>
      <c r="E848" s="6"/>
      <c r="F848" s="6"/>
      <c r="G848" s="6"/>
      <c r="M848" s="69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2">
      <c r="A849" s="6"/>
      <c r="B849" s="6"/>
      <c r="C849" s="6"/>
      <c r="D849" s="6"/>
      <c r="E849" s="6"/>
      <c r="F849" s="6"/>
      <c r="G849" s="6"/>
      <c r="M849" s="69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2">
      <c r="A850" s="6"/>
      <c r="B850" s="6"/>
      <c r="C850" s="6"/>
      <c r="D850" s="6"/>
      <c r="E850" s="6"/>
      <c r="F850" s="6"/>
      <c r="G850" s="6"/>
      <c r="M850" s="69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2">
      <c r="A851" s="6"/>
      <c r="B851" s="6"/>
      <c r="C851" s="6"/>
      <c r="D851" s="6"/>
      <c r="E851" s="6"/>
      <c r="F851" s="6"/>
      <c r="G851" s="6"/>
      <c r="M851" s="69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2">
      <c r="A852" s="6"/>
      <c r="B852" s="6"/>
      <c r="C852" s="6"/>
      <c r="D852" s="6"/>
      <c r="E852" s="6"/>
      <c r="F852" s="6"/>
      <c r="G852" s="6"/>
      <c r="M852" s="69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2">
      <c r="A853" s="6"/>
      <c r="B853" s="6"/>
      <c r="C853" s="6"/>
      <c r="D853" s="6"/>
      <c r="E853" s="6"/>
      <c r="F853" s="6"/>
      <c r="G853" s="6"/>
      <c r="M853" s="69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2">
      <c r="A854" s="6"/>
      <c r="B854" s="6"/>
      <c r="C854" s="6"/>
      <c r="D854" s="6"/>
      <c r="E854" s="6"/>
      <c r="F854" s="6"/>
      <c r="G854" s="6"/>
      <c r="M854" s="69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2">
      <c r="A855" s="6"/>
      <c r="B855" s="6"/>
      <c r="C855" s="6"/>
      <c r="D855" s="6"/>
      <c r="E855" s="6"/>
      <c r="F855" s="6"/>
      <c r="G855" s="6"/>
      <c r="M855" s="69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2">
      <c r="A856" s="6"/>
      <c r="B856" s="6"/>
      <c r="C856" s="6"/>
      <c r="D856" s="6"/>
      <c r="E856" s="6"/>
      <c r="F856" s="6"/>
      <c r="G856" s="6"/>
      <c r="M856" s="69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2">
      <c r="A857" s="6"/>
      <c r="B857" s="6"/>
      <c r="C857" s="6"/>
      <c r="D857" s="6"/>
      <c r="E857" s="6"/>
      <c r="F857" s="6"/>
      <c r="G857" s="6"/>
      <c r="M857" s="69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2">
      <c r="A858" s="6"/>
      <c r="B858" s="6"/>
      <c r="C858" s="6"/>
      <c r="D858" s="6"/>
      <c r="E858" s="6"/>
      <c r="F858" s="6"/>
      <c r="G858" s="6"/>
      <c r="M858" s="69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2">
      <c r="A859" s="6"/>
      <c r="B859" s="6"/>
      <c r="C859" s="6"/>
      <c r="D859" s="6"/>
      <c r="E859" s="6"/>
      <c r="F859" s="6"/>
      <c r="G859" s="6"/>
      <c r="M859" s="69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2">
      <c r="A860" s="6"/>
      <c r="B860" s="6"/>
      <c r="C860" s="6"/>
      <c r="D860" s="6"/>
      <c r="E860" s="6"/>
      <c r="F860" s="6"/>
      <c r="G860" s="6"/>
      <c r="M860" s="69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2">
      <c r="A861" s="6"/>
      <c r="B861" s="6"/>
      <c r="C861" s="6"/>
      <c r="D861" s="6"/>
      <c r="E861" s="6"/>
      <c r="F861" s="6"/>
      <c r="G861" s="6"/>
      <c r="M861" s="69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2">
      <c r="A862" s="6"/>
      <c r="B862" s="6"/>
      <c r="C862" s="6"/>
      <c r="D862" s="6"/>
      <c r="E862" s="6"/>
      <c r="F862" s="6"/>
      <c r="G862" s="6"/>
      <c r="M862" s="69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2">
      <c r="A863" s="6"/>
      <c r="B863" s="6"/>
      <c r="C863" s="6"/>
      <c r="D863" s="6"/>
      <c r="E863" s="6"/>
      <c r="F863" s="6"/>
      <c r="G863" s="6"/>
      <c r="M863" s="69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2">
      <c r="A864" s="6"/>
      <c r="B864" s="6"/>
      <c r="C864" s="6"/>
      <c r="D864" s="6"/>
      <c r="E864" s="6"/>
      <c r="F864" s="6"/>
      <c r="G864" s="6"/>
      <c r="M864" s="69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2">
      <c r="A865" s="6"/>
      <c r="B865" s="6"/>
      <c r="C865" s="6"/>
      <c r="D865" s="6"/>
      <c r="E865" s="6"/>
      <c r="F865" s="6"/>
      <c r="G865" s="6"/>
      <c r="M865" s="69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2">
      <c r="A866" s="6"/>
      <c r="B866" s="6"/>
      <c r="C866" s="6"/>
      <c r="D866" s="6"/>
      <c r="E866" s="6"/>
      <c r="F866" s="6"/>
      <c r="G866" s="6"/>
      <c r="M866" s="69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2">
      <c r="A867" s="6"/>
      <c r="B867" s="6"/>
      <c r="C867" s="6"/>
      <c r="D867" s="6"/>
      <c r="E867" s="6"/>
      <c r="F867" s="6"/>
      <c r="G867" s="6"/>
      <c r="M867" s="69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2">
      <c r="A868" s="6"/>
      <c r="B868" s="6"/>
      <c r="C868" s="6"/>
      <c r="D868" s="6"/>
      <c r="E868" s="6"/>
      <c r="F868" s="6"/>
      <c r="G868" s="6"/>
      <c r="M868" s="69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2">
      <c r="A869" s="6"/>
      <c r="B869" s="6"/>
      <c r="C869" s="6"/>
      <c r="D869" s="6"/>
      <c r="E869" s="6"/>
      <c r="F869" s="6"/>
      <c r="G869" s="6"/>
      <c r="M869" s="69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2">
      <c r="A870" s="6"/>
      <c r="B870" s="6"/>
      <c r="C870" s="6"/>
      <c r="D870" s="6"/>
      <c r="E870" s="6"/>
      <c r="F870" s="6"/>
      <c r="G870" s="6"/>
      <c r="M870" s="69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2">
      <c r="A871" s="6"/>
      <c r="B871" s="6"/>
      <c r="C871" s="6"/>
      <c r="D871" s="6"/>
      <c r="E871" s="6"/>
      <c r="F871" s="6"/>
      <c r="G871" s="6"/>
      <c r="M871" s="69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2">
      <c r="A872" s="6"/>
      <c r="B872" s="6"/>
      <c r="C872" s="6"/>
      <c r="D872" s="6"/>
      <c r="E872" s="6"/>
      <c r="F872" s="6"/>
      <c r="G872" s="6"/>
      <c r="M872" s="69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2">
      <c r="A873" s="6"/>
      <c r="B873" s="6"/>
      <c r="C873" s="6"/>
      <c r="D873" s="6"/>
      <c r="E873" s="6"/>
      <c r="F873" s="6"/>
      <c r="G873" s="6"/>
      <c r="M873" s="69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2">
      <c r="A874" s="6"/>
      <c r="B874" s="6"/>
      <c r="C874" s="6"/>
      <c r="D874" s="6"/>
      <c r="E874" s="6"/>
      <c r="F874" s="6"/>
      <c r="G874" s="6"/>
      <c r="M874" s="69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2">
      <c r="A875" s="6"/>
      <c r="B875" s="6"/>
      <c r="C875" s="6"/>
      <c r="D875" s="6"/>
      <c r="E875" s="6"/>
      <c r="F875" s="6"/>
      <c r="G875" s="6"/>
      <c r="M875" s="69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2">
      <c r="A876" s="6"/>
      <c r="B876" s="6"/>
      <c r="C876" s="6"/>
      <c r="D876" s="6"/>
      <c r="E876" s="6"/>
      <c r="F876" s="6"/>
      <c r="G876" s="6"/>
      <c r="M876" s="69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2">
      <c r="A877" s="6"/>
      <c r="B877" s="6"/>
      <c r="C877" s="6"/>
      <c r="D877" s="6"/>
      <c r="E877" s="6"/>
      <c r="F877" s="6"/>
      <c r="G877" s="6"/>
      <c r="M877" s="69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2">
      <c r="A878" s="6"/>
      <c r="B878" s="6"/>
      <c r="C878" s="6"/>
      <c r="D878" s="6"/>
      <c r="E878" s="6"/>
      <c r="F878" s="6"/>
      <c r="G878" s="6"/>
      <c r="M878" s="69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2">
      <c r="A879" s="6"/>
      <c r="B879" s="6"/>
      <c r="C879" s="6"/>
      <c r="D879" s="6"/>
      <c r="E879" s="6"/>
      <c r="F879" s="6"/>
      <c r="G879" s="6"/>
      <c r="M879" s="69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2">
      <c r="A880" s="6"/>
      <c r="B880" s="6"/>
      <c r="C880" s="6"/>
      <c r="D880" s="6"/>
      <c r="E880" s="6"/>
      <c r="F880" s="6"/>
      <c r="G880" s="6"/>
      <c r="M880" s="69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2">
      <c r="A881" s="6"/>
      <c r="B881" s="6"/>
      <c r="C881" s="6"/>
      <c r="D881" s="6"/>
      <c r="E881" s="6"/>
      <c r="F881" s="6"/>
      <c r="G881" s="6"/>
      <c r="M881" s="69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2">
      <c r="A882" s="6"/>
      <c r="B882" s="6"/>
      <c r="C882" s="6"/>
      <c r="D882" s="6"/>
      <c r="E882" s="6"/>
      <c r="F882" s="6"/>
      <c r="G882" s="6"/>
      <c r="M882" s="69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2">
      <c r="A883" s="6"/>
      <c r="B883" s="6"/>
      <c r="C883" s="6"/>
      <c r="D883" s="6"/>
      <c r="E883" s="6"/>
      <c r="F883" s="6"/>
      <c r="G883" s="6"/>
      <c r="M883" s="69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2">
      <c r="A884" s="6"/>
      <c r="B884" s="6"/>
      <c r="C884" s="6"/>
      <c r="D884" s="6"/>
      <c r="E884" s="6"/>
      <c r="F884" s="6"/>
      <c r="G884" s="6"/>
      <c r="M884" s="69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2">
      <c r="A885" s="6"/>
      <c r="B885" s="6"/>
      <c r="C885" s="6"/>
      <c r="D885" s="6"/>
      <c r="E885" s="6"/>
      <c r="F885" s="6"/>
      <c r="G885" s="6"/>
      <c r="M885" s="69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2">
      <c r="A886" s="6"/>
      <c r="B886" s="6"/>
      <c r="C886" s="6"/>
      <c r="D886" s="6"/>
      <c r="E886" s="6"/>
      <c r="F886" s="6"/>
      <c r="G886" s="6"/>
      <c r="M886" s="69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2">
      <c r="A887" s="6"/>
      <c r="B887" s="6"/>
      <c r="C887" s="6"/>
      <c r="D887" s="6"/>
      <c r="E887" s="6"/>
      <c r="F887" s="6"/>
      <c r="G887" s="6"/>
      <c r="M887" s="69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2">
      <c r="A888" s="6"/>
      <c r="B888" s="6"/>
      <c r="C888" s="6"/>
      <c r="D888" s="6"/>
      <c r="E888" s="6"/>
      <c r="F888" s="6"/>
      <c r="G888" s="6"/>
      <c r="M888" s="69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2">
      <c r="A889" s="6"/>
      <c r="B889" s="6"/>
      <c r="C889" s="6"/>
      <c r="D889" s="6"/>
      <c r="E889" s="6"/>
      <c r="F889" s="6"/>
      <c r="G889" s="6"/>
      <c r="M889" s="69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2">
      <c r="A890" s="6"/>
      <c r="B890" s="6"/>
      <c r="C890" s="6"/>
      <c r="D890" s="6"/>
      <c r="E890" s="6"/>
      <c r="F890" s="6"/>
      <c r="G890" s="6"/>
      <c r="M890" s="69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2">
      <c r="A891" s="6"/>
      <c r="B891" s="6"/>
      <c r="C891" s="6"/>
      <c r="D891" s="6"/>
      <c r="E891" s="6"/>
      <c r="F891" s="6"/>
      <c r="G891" s="6"/>
      <c r="M891" s="69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2">
      <c r="A892" s="6"/>
      <c r="B892" s="6"/>
      <c r="C892" s="6"/>
      <c r="D892" s="6"/>
      <c r="E892" s="6"/>
      <c r="F892" s="6"/>
      <c r="G892" s="6"/>
      <c r="M892" s="69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2">
      <c r="A893" s="6"/>
      <c r="B893" s="6"/>
      <c r="C893" s="6"/>
      <c r="D893" s="6"/>
      <c r="E893" s="6"/>
      <c r="F893" s="6"/>
      <c r="G893" s="6"/>
      <c r="M893" s="69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2">
      <c r="A894" s="6"/>
      <c r="B894" s="6"/>
      <c r="C894" s="6"/>
      <c r="D894" s="6"/>
      <c r="E894" s="6"/>
      <c r="F894" s="6"/>
      <c r="G894" s="6"/>
      <c r="M894" s="69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2">
      <c r="A895" s="6"/>
      <c r="B895" s="6"/>
      <c r="C895" s="6"/>
      <c r="D895" s="6"/>
      <c r="E895" s="6"/>
      <c r="F895" s="6"/>
      <c r="G895" s="6"/>
      <c r="M895" s="69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2">
      <c r="A896" s="6"/>
      <c r="B896" s="6"/>
      <c r="C896" s="6"/>
      <c r="D896" s="6"/>
      <c r="E896" s="6"/>
      <c r="F896" s="6"/>
      <c r="G896" s="6"/>
      <c r="M896" s="69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2">
      <c r="A897" s="6"/>
      <c r="B897" s="6"/>
      <c r="C897" s="6"/>
      <c r="D897" s="6"/>
      <c r="E897" s="6"/>
      <c r="F897" s="6"/>
      <c r="G897" s="6"/>
      <c r="M897" s="69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2">
      <c r="A898" s="6"/>
      <c r="B898" s="6"/>
      <c r="C898" s="6"/>
      <c r="D898" s="6"/>
      <c r="E898" s="6"/>
      <c r="F898" s="6"/>
      <c r="G898" s="6"/>
      <c r="M898" s="69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2">
      <c r="A899" s="6"/>
      <c r="B899" s="6"/>
      <c r="C899" s="6"/>
      <c r="D899" s="6"/>
      <c r="E899" s="6"/>
      <c r="F899" s="6"/>
      <c r="G899" s="6"/>
      <c r="M899" s="69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2">
      <c r="A900" s="6"/>
      <c r="B900" s="6"/>
      <c r="C900" s="6"/>
      <c r="D900" s="6"/>
      <c r="E900" s="6"/>
      <c r="F900" s="6"/>
      <c r="G900" s="6"/>
      <c r="M900" s="69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2">
      <c r="A901" s="6"/>
      <c r="B901" s="6"/>
      <c r="C901" s="6"/>
      <c r="D901" s="6"/>
      <c r="E901" s="6"/>
      <c r="F901" s="6"/>
      <c r="G901" s="6"/>
      <c r="M901" s="69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2">
      <c r="A902" s="6"/>
      <c r="B902" s="6"/>
      <c r="C902" s="6"/>
      <c r="D902" s="6"/>
      <c r="E902" s="6"/>
      <c r="F902" s="6"/>
      <c r="G902" s="6"/>
      <c r="M902" s="69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2">
      <c r="A903" s="6"/>
      <c r="B903" s="6"/>
      <c r="C903" s="6"/>
      <c r="D903" s="6"/>
      <c r="E903" s="6"/>
      <c r="F903" s="6"/>
      <c r="G903" s="6"/>
      <c r="M903" s="69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2">
      <c r="A904" s="6"/>
      <c r="B904" s="6"/>
      <c r="C904" s="6"/>
      <c r="D904" s="6"/>
      <c r="E904" s="6"/>
      <c r="F904" s="6"/>
      <c r="G904" s="6"/>
      <c r="M904" s="69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2">
      <c r="A905" s="6"/>
      <c r="B905" s="6"/>
      <c r="C905" s="6"/>
      <c r="D905" s="6"/>
      <c r="E905" s="6"/>
      <c r="F905" s="6"/>
      <c r="G905" s="6"/>
      <c r="M905" s="69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2">
      <c r="A906" s="6"/>
      <c r="B906" s="6"/>
      <c r="C906" s="6"/>
      <c r="D906" s="6"/>
      <c r="E906" s="6"/>
      <c r="F906" s="6"/>
      <c r="G906" s="6"/>
      <c r="M906" s="69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2">
      <c r="A907" s="6"/>
      <c r="B907" s="6"/>
      <c r="C907" s="6"/>
      <c r="D907" s="6"/>
      <c r="E907" s="6"/>
      <c r="F907" s="6"/>
      <c r="G907" s="6"/>
      <c r="M907" s="69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2">
      <c r="A908" s="6"/>
      <c r="B908" s="6"/>
      <c r="C908" s="6"/>
      <c r="D908" s="6"/>
      <c r="E908" s="6"/>
      <c r="F908" s="6"/>
      <c r="G908" s="6"/>
      <c r="M908" s="69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2">
      <c r="A909" s="6"/>
      <c r="B909" s="6"/>
      <c r="C909" s="6"/>
      <c r="D909" s="6"/>
      <c r="E909" s="6"/>
      <c r="F909" s="6"/>
      <c r="G909" s="6"/>
      <c r="M909" s="69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2">
      <c r="A910" s="6"/>
      <c r="B910" s="6"/>
      <c r="C910" s="6"/>
      <c r="D910" s="6"/>
      <c r="E910" s="6"/>
      <c r="F910" s="6"/>
      <c r="G910" s="6"/>
      <c r="M910" s="69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2">
      <c r="A911" s="6"/>
      <c r="B911" s="6"/>
      <c r="C911" s="6"/>
      <c r="D911" s="6"/>
      <c r="E911" s="6"/>
      <c r="F911" s="6"/>
      <c r="G911" s="6"/>
      <c r="M911" s="69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2">
      <c r="A912" s="6"/>
      <c r="B912" s="6"/>
      <c r="C912" s="6"/>
      <c r="D912" s="6"/>
      <c r="E912" s="6"/>
      <c r="F912" s="6"/>
      <c r="G912" s="6"/>
      <c r="M912" s="69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2">
      <c r="A913" s="6"/>
      <c r="B913" s="6"/>
      <c r="C913" s="6"/>
      <c r="D913" s="6"/>
      <c r="E913" s="6"/>
      <c r="F913" s="6"/>
      <c r="G913" s="6"/>
      <c r="M913" s="69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2">
      <c r="A914" s="6"/>
      <c r="B914" s="6"/>
      <c r="C914" s="6"/>
      <c r="D914" s="6"/>
      <c r="E914" s="6"/>
      <c r="F914" s="6"/>
      <c r="G914" s="6"/>
      <c r="M914" s="69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2">
      <c r="A915" s="6"/>
      <c r="B915" s="6"/>
      <c r="C915" s="6"/>
      <c r="D915" s="6"/>
      <c r="E915" s="6"/>
      <c r="F915" s="6"/>
      <c r="G915" s="6"/>
      <c r="M915" s="69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2">
      <c r="A916" s="6"/>
      <c r="B916" s="6"/>
      <c r="C916" s="6"/>
      <c r="D916" s="6"/>
      <c r="E916" s="6"/>
      <c r="F916" s="6"/>
      <c r="G916" s="6"/>
      <c r="M916" s="69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2">
      <c r="A917" s="6"/>
      <c r="B917" s="6"/>
      <c r="C917" s="6"/>
      <c r="D917" s="6"/>
      <c r="E917" s="6"/>
      <c r="F917" s="6"/>
      <c r="G917" s="6"/>
      <c r="M917" s="69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2">
      <c r="A918" s="6"/>
      <c r="B918" s="6"/>
      <c r="C918" s="6"/>
      <c r="D918" s="6"/>
      <c r="E918" s="6"/>
      <c r="F918" s="6"/>
      <c r="G918" s="6"/>
      <c r="M918" s="69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2">
      <c r="A919" s="6"/>
      <c r="B919" s="6"/>
      <c r="C919" s="6"/>
      <c r="D919" s="6"/>
      <c r="E919" s="6"/>
      <c r="F919" s="6"/>
      <c r="G919" s="6"/>
      <c r="M919" s="69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2">
      <c r="A920" s="6"/>
      <c r="B920" s="6"/>
      <c r="C920" s="6"/>
      <c r="D920" s="6"/>
      <c r="E920" s="6"/>
      <c r="F920" s="6"/>
      <c r="G920" s="6"/>
      <c r="M920" s="69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2">
      <c r="A921" s="6"/>
      <c r="B921" s="6"/>
      <c r="C921" s="6"/>
      <c r="D921" s="6"/>
      <c r="E921" s="6"/>
      <c r="F921" s="6"/>
      <c r="G921" s="6"/>
      <c r="M921" s="69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2">
      <c r="A922" s="6"/>
      <c r="B922" s="6"/>
      <c r="C922" s="6"/>
      <c r="D922" s="6"/>
      <c r="E922" s="6"/>
      <c r="F922" s="6"/>
      <c r="G922" s="6"/>
      <c r="M922" s="69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2">
      <c r="A923" s="6"/>
      <c r="B923" s="6"/>
      <c r="C923" s="6"/>
      <c r="D923" s="6"/>
      <c r="E923" s="6"/>
      <c r="F923" s="6"/>
      <c r="G923" s="6"/>
      <c r="M923" s="69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2">
      <c r="A924" s="6"/>
      <c r="B924" s="6"/>
      <c r="C924" s="6"/>
      <c r="D924" s="6"/>
      <c r="E924" s="6"/>
      <c r="F924" s="6"/>
      <c r="G924" s="6"/>
      <c r="M924" s="69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2">
      <c r="A925" s="6"/>
      <c r="B925" s="6"/>
      <c r="C925" s="6"/>
      <c r="D925" s="6"/>
      <c r="E925" s="6"/>
      <c r="F925" s="6"/>
      <c r="G925" s="6"/>
      <c r="M925" s="69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2">
      <c r="A926" s="6"/>
      <c r="B926" s="6"/>
      <c r="C926" s="6"/>
      <c r="D926" s="6"/>
      <c r="E926" s="6"/>
      <c r="F926" s="6"/>
      <c r="G926" s="6"/>
      <c r="M926" s="69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2">
      <c r="A927" s="6"/>
      <c r="B927" s="6"/>
      <c r="C927" s="6"/>
      <c r="D927" s="6"/>
      <c r="E927" s="6"/>
      <c r="F927" s="6"/>
      <c r="G927" s="6"/>
      <c r="M927" s="69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2">
      <c r="A928" s="6"/>
      <c r="B928" s="6"/>
      <c r="C928" s="6"/>
      <c r="D928" s="6"/>
      <c r="E928" s="6"/>
      <c r="F928" s="6"/>
      <c r="G928" s="6"/>
      <c r="M928" s="69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2">
      <c r="A929" s="6"/>
      <c r="B929" s="6"/>
      <c r="C929" s="6"/>
      <c r="D929" s="6"/>
      <c r="E929" s="6"/>
      <c r="F929" s="6"/>
      <c r="G929" s="6"/>
      <c r="M929" s="69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2">
      <c r="A930" s="6"/>
      <c r="B930" s="6"/>
      <c r="C930" s="6"/>
      <c r="D930" s="6"/>
      <c r="E930" s="6"/>
      <c r="F930" s="6"/>
      <c r="G930" s="6"/>
      <c r="M930" s="69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2">
      <c r="A931" s="6"/>
      <c r="B931" s="6"/>
      <c r="C931" s="6"/>
      <c r="D931" s="6"/>
      <c r="E931" s="6"/>
      <c r="F931" s="6"/>
      <c r="G931" s="6"/>
      <c r="M931" s="69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2">
      <c r="A932" s="6"/>
      <c r="B932" s="6"/>
      <c r="C932" s="6"/>
      <c r="D932" s="6"/>
      <c r="E932" s="6"/>
      <c r="F932" s="6"/>
      <c r="G932" s="6"/>
      <c r="M932" s="69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2">
      <c r="A933" s="6"/>
      <c r="B933" s="6"/>
      <c r="C933" s="6"/>
      <c r="D933" s="6"/>
      <c r="E933" s="6"/>
      <c r="F933" s="6"/>
      <c r="G933" s="6"/>
      <c r="M933" s="69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2">
      <c r="A934" s="6"/>
      <c r="B934" s="6"/>
      <c r="C934" s="6"/>
      <c r="D934" s="6"/>
      <c r="E934" s="6"/>
      <c r="F934" s="6"/>
      <c r="G934" s="6"/>
      <c r="M934" s="69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2">
      <c r="A935" s="6"/>
      <c r="B935" s="6"/>
      <c r="C935" s="6"/>
      <c r="D935" s="6"/>
      <c r="E935" s="6"/>
      <c r="F935" s="6"/>
      <c r="G935" s="6"/>
      <c r="M935" s="69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2">
      <c r="A936" s="6"/>
      <c r="B936" s="6"/>
      <c r="C936" s="6"/>
      <c r="D936" s="6"/>
      <c r="E936" s="6"/>
      <c r="F936" s="6"/>
      <c r="G936" s="6"/>
      <c r="M936" s="69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2">
      <c r="A937" s="6"/>
      <c r="B937" s="6"/>
      <c r="C937" s="6"/>
      <c r="D937" s="6"/>
      <c r="E937" s="6"/>
      <c r="F937" s="6"/>
      <c r="G937" s="6"/>
      <c r="M937" s="69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2">
      <c r="A938" s="6"/>
      <c r="B938" s="6"/>
      <c r="C938" s="6"/>
      <c r="D938" s="6"/>
      <c r="E938" s="6"/>
      <c r="F938" s="6"/>
      <c r="G938" s="6"/>
      <c r="M938" s="69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2">
      <c r="A939" s="6"/>
      <c r="B939" s="6"/>
      <c r="C939" s="6"/>
      <c r="D939" s="6"/>
      <c r="E939" s="6"/>
      <c r="F939" s="6"/>
      <c r="G939" s="6"/>
      <c r="M939" s="69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2">
      <c r="A940" s="6"/>
      <c r="B940" s="6"/>
      <c r="C940" s="6"/>
      <c r="D940" s="6"/>
      <c r="E940" s="6"/>
      <c r="F940" s="6"/>
      <c r="G940" s="6"/>
      <c r="M940" s="69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2">
      <c r="A941" s="6"/>
      <c r="B941" s="6"/>
      <c r="C941" s="6"/>
      <c r="D941" s="6"/>
      <c r="E941" s="6"/>
      <c r="F941" s="6"/>
      <c r="G941" s="6"/>
      <c r="M941" s="69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2">
      <c r="A942" s="6"/>
      <c r="B942" s="6"/>
      <c r="C942" s="6"/>
      <c r="D942" s="6"/>
      <c r="E942" s="6"/>
      <c r="F942" s="6"/>
      <c r="G942" s="6"/>
      <c r="M942" s="69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2">
      <c r="A943" s="6"/>
      <c r="B943" s="6"/>
      <c r="C943" s="6"/>
      <c r="D943" s="6"/>
      <c r="E943" s="6"/>
      <c r="F943" s="6"/>
      <c r="G943" s="6"/>
      <c r="M943" s="69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2">
      <c r="A944" s="6"/>
      <c r="B944" s="6"/>
      <c r="C944" s="6"/>
      <c r="D944" s="6"/>
      <c r="E944" s="6"/>
      <c r="F944" s="6"/>
      <c r="G944" s="6"/>
      <c r="M944" s="69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2">
      <c r="A945" s="6"/>
      <c r="B945" s="6"/>
      <c r="C945" s="6"/>
      <c r="D945" s="6"/>
      <c r="E945" s="6"/>
      <c r="F945" s="6"/>
      <c r="G945" s="6"/>
      <c r="M945" s="69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2">
      <c r="A946" s="6"/>
      <c r="B946" s="6"/>
      <c r="C946" s="6"/>
      <c r="D946" s="6"/>
      <c r="E946" s="6"/>
      <c r="F946" s="6"/>
      <c r="G946" s="6"/>
      <c r="M946" s="69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2">
      <c r="A947" s="6"/>
      <c r="B947" s="6"/>
      <c r="C947" s="6"/>
      <c r="D947" s="6"/>
      <c r="E947" s="6"/>
      <c r="F947" s="6"/>
      <c r="G947" s="6"/>
      <c r="M947" s="69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2">
      <c r="A948" s="6"/>
      <c r="B948" s="6"/>
      <c r="C948" s="6"/>
      <c r="D948" s="6"/>
      <c r="E948" s="6"/>
      <c r="F948" s="6"/>
      <c r="G948" s="6"/>
      <c r="M948" s="69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2">
      <c r="A949" s="6"/>
      <c r="B949" s="6"/>
      <c r="C949" s="6"/>
      <c r="D949" s="6"/>
      <c r="E949" s="6"/>
      <c r="F949" s="6"/>
      <c r="G949" s="6"/>
      <c r="M949" s="69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2">
      <c r="A950" s="6"/>
      <c r="B950" s="6"/>
      <c r="C950" s="6"/>
      <c r="D950" s="6"/>
      <c r="E950" s="6"/>
      <c r="F950" s="6"/>
      <c r="G950" s="6"/>
      <c r="M950" s="69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2">
      <c r="A951" s="6"/>
      <c r="B951" s="6"/>
      <c r="C951" s="6"/>
      <c r="D951" s="6"/>
      <c r="E951" s="6"/>
      <c r="F951" s="6"/>
      <c r="G951" s="6"/>
      <c r="M951" s="69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2">
      <c r="A952" s="6"/>
      <c r="B952" s="6"/>
      <c r="C952" s="6"/>
      <c r="D952" s="6"/>
      <c r="E952" s="6"/>
      <c r="F952" s="6"/>
      <c r="G952" s="6"/>
      <c r="M952" s="69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2">
      <c r="A953" s="6"/>
      <c r="B953" s="6"/>
      <c r="C953" s="6"/>
      <c r="D953" s="6"/>
      <c r="E953" s="6"/>
      <c r="F953" s="6"/>
      <c r="G953" s="6"/>
      <c r="M953" s="69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2">
      <c r="A954" s="6"/>
      <c r="B954" s="6"/>
      <c r="C954" s="6"/>
      <c r="D954" s="6"/>
      <c r="E954" s="6"/>
      <c r="F954" s="6"/>
      <c r="G954" s="6"/>
      <c r="M954" s="69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2">
      <c r="A955" s="6"/>
      <c r="B955" s="6"/>
      <c r="C955" s="6"/>
      <c r="D955" s="6"/>
      <c r="E955" s="6"/>
      <c r="F955" s="6"/>
      <c r="G955" s="6"/>
      <c r="M955" s="69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2">
      <c r="A956" s="6"/>
      <c r="B956" s="6"/>
      <c r="C956" s="6"/>
      <c r="D956" s="6"/>
      <c r="E956" s="6"/>
      <c r="F956" s="6"/>
      <c r="G956" s="6"/>
      <c r="M956" s="69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2">
      <c r="A957" s="6"/>
      <c r="B957" s="6"/>
      <c r="C957" s="6"/>
      <c r="D957" s="6"/>
      <c r="E957" s="6"/>
      <c r="F957" s="6"/>
      <c r="G957" s="6"/>
      <c r="M957" s="69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2">
      <c r="A958" s="6"/>
      <c r="B958" s="6"/>
      <c r="C958" s="6"/>
      <c r="D958" s="6"/>
      <c r="E958" s="6"/>
      <c r="F958" s="6"/>
      <c r="G958" s="6"/>
      <c r="M958" s="69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2">
      <c r="A959" s="6"/>
      <c r="B959" s="6"/>
      <c r="C959" s="6"/>
      <c r="D959" s="6"/>
      <c r="E959" s="6"/>
      <c r="F959" s="6"/>
      <c r="G959" s="6"/>
      <c r="M959" s="69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2">
      <c r="A960" s="6"/>
      <c r="B960" s="6"/>
      <c r="C960" s="6"/>
      <c r="D960" s="6"/>
      <c r="E960" s="6"/>
      <c r="F960" s="6"/>
      <c r="G960" s="6"/>
      <c r="M960" s="69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2">
      <c r="A961" s="6"/>
      <c r="B961" s="6"/>
      <c r="C961" s="6"/>
      <c r="D961" s="6"/>
      <c r="E961" s="6"/>
      <c r="F961" s="6"/>
      <c r="G961" s="6"/>
      <c r="M961" s="69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2">
      <c r="A962" s="6"/>
      <c r="B962" s="6"/>
      <c r="C962" s="6"/>
      <c r="D962" s="6"/>
      <c r="E962" s="6"/>
      <c r="F962" s="6"/>
      <c r="G962" s="6"/>
      <c r="M962" s="69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2">
      <c r="A963" s="6"/>
      <c r="B963" s="6"/>
      <c r="C963" s="6"/>
      <c r="D963" s="6"/>
      <c r="E963" s="6"/>
      <c r="F963" s="6"/>
      <c r="G963" s="6"/>
      <c r="M963" s="69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2">
      <c r="A964" s="6"/>
      <c r="B964" s="6"/>
      <c r="C964" s="6"/>
      <c r="D964" s="6"/>
      <c r="E964" s="6"/>
      <c r="F964" s="6"/>
      <c r="G964" s="6"/>
      <c r="M964" s="69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2">
      <c r="A965" s="6"/>
      <c r="B965" s="6"/>
      <c r="C965" s="6"/>
      <c r="D965" s="6"/>
      <c r="E965" s="6"/>
      <c r="F965" s="6"/>
      <c r="G965" s="6"/>
      <c r="M965" s="69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2">
      <c r="A966" s="6"/>
      <c r="B966" s="6"/>
      <c r="C966" s="6"/>
      <c r="D966" s="6"/>
      <c r="E966" s="6"/>
      <c r="F966" s="6"/>
      <c r="G966" s="6"/>
      <c r="M966" s="69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2">
      <c r="A967" s="6"/>
      <c r="B967" s="6"/>
      <c r="C967" s="6"/>
      <c r="D967" s="6"/>
      <c r="E967" s="6"/>
      <c r="F967" s="6"/>
      <c r="G967" s="6"/>
      <c r="M967" s="69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2">
      <c r="A968" s="6"/>
      <c r="B968" s="6"/>
      <c r="C968" s="6"/>
      <c r="D968" s="6"/>
      <c r="E968" s="6"/>
      <c r="F968" s="6"/>
      <c r="G968" s="6"/>
      <c r="M968" s="69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2">
      <c r="A969" s="6"/>
      <c r="B969" s="6"/>
      <c r="C969" s="6"/>
      <c r="D969" s="6"/>
      <c r="E969" s="6"/>
      <c r="F969" s="6"/>
      <c r="G969" s="6"/>
      <c r="M969" s="69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2">
      <c r="A970" s="6"/>
      <c r="B970" s="6"/>
      <c r="C970" s="6"/>
      <c r="D970" s="6"/>
      <c r="E970" s="6"/>
      <c r="F970" s="6"/>
      <c r="G970" s="6"/>
      <c r="M970" s="69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2">
      <c r="A971" s="6"/>
      <c r="B971" s="6"/>
      <c r="C971" s="6"/>
      <c r="D971" s="6"/>
      <c r="E971" s="6"/>
      <c r="F971" s="6"/>
      <c r="G971" s="6"/>
      <c r="M971" s="69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2">
      <c r="A972" s="6"/>
      <c r="B972" s="6"/>
      <c r="C972" s="6"/>
      <c r="D972" s="6"/>
      <c r="E972" s="6"/>
      <c r="F972" s="6"/>
      <c r="G972" s="6"/>
      <c r="M972" s="69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2">
      <c r="A973" s="6"/>
      <c r="B973" s="6"/>
      <c r="C973" s="6"/>
      <c r="D973" s="6"/>
      <c r="E973" s="6"/>
      <c r="F973" s="6"/>
      <c r="G973" s="6"/>
      <c r="M973" s="69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2">
      <c r="A974" s="6"/>
      <c r="B974" s="6"/>
      <c r="C974" s="6"/>
      <c r="D974" s="6"/>
      <c r="E974" s="6"/>
      <c r="F974" s="6"/>
      <c r="G974" s="6"/>
      <c r="M974" s="69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2">
      <c r="A975" s="6"/>
      <c r="B975" s="6"/>
      <c r="C975" s="6"/>
      <c r="D975" s="6"/>
      <c r="E975" s="6"/>
      <c r="F975" s="6"/>
      <c r="G975" s="6"/>
      <c r="M975" s="69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2">
      <c r="A976" s="6"/>
      <c r="B976" s="6"/>
      <c r="C976" s="6"/>
      <c r="D976" s="6"/>
      <c r="E976" s="6"/>
      <c r="F976" s="6"/>
      <c r="G976" s="6"/>
      <c r="M976" s="69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2">
      <c r="A977" s="6"/>
      <c r="B977" s="6"/>
      <c r="C977" s="6"/>
      <c r="D977" s="6"/>
      <c r="E977" s="6"/>
      <c r="F977" s="6"/>
      <c r="G977" s="6"/>
      <c r="M977" s="69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2">
      <c r="A978" s="6"/>
      <c r="B978" s="6"/>
      <c r="C978" s="6"/>
      <c r="D978" s="6"/>
      <c r="E978" s="6"/>
      <c r="F978" s="6"/>
      <c r="G978" s="6"/>
      <c r="M978" s="69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2">
      <c r="A979" s="6"/>
      <c r="B979" s="6"/>
      <c r="C979" s="6"/>
      <c r="D979" s="6"/>
      <c r="E979" s="6"/>
      <c r="F979" s="6"/>
      <c r="G979" s="6"/>
      <c r="M979" s="69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2">
      <c r="A980" s="6"/>
      <c r="B980" s="6"/>
      <c r="C980" s="6"/>
      <c r="D980" s="6"/>
      <c r="E980" s="6"/>
      <c r="F980" s="6"/>
      <c r="G980" s="6"/>
      <c r="M980" s="69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2">
      <c r="A981" s="6"/>
      <c r="B981" s="6"/>
      <c r="C981" s="6"/>
      <c r="D981" s="6"/>
      <c r="E981" s="6"/>
      <c r="F981" s="6"/>
      <c r="G981" s="6"/>
      <c r="M981" s="69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2">
      <c r="A982" s="6"/>
      <c r="B982" s="6"/>
      <c r="C982" s="6"/>
      <c r="D982" s="6"/>
      <c r="E982" s="6"/>
      <c r="F982" s="6"/>
      <c r="G982" s="6"/>
      <c r="M982" s="69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2">
      <c r="A983" s="6"/>
      <c r="B983" s="6"/>
      <c r="C983" s="6"/>
      <c r="D983" s="6"/>
      <c r="E983" s="6"/>
      <c r="F983" s="6"/>
      <c r="G983" s="6"/>
      <c r="M983" s="69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2">
      <c r="A984" s="6"/>
      <c r="B984" s="6"/>
      <c r="C984" s="6"/>
      <c r="D984" s="6"/>
      <c r="E984" s="6"/>
      <c r="F984" s="6"/>
      <c r="G984" s="6"/>
      <c r="M984" s="69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2">
      <c r="A985" s="6"/>
      <c r="B985" s="6"/>
      <c r="C985" s="6"/>
      <c r="D985" s="6"/>
      <c r="E985" s="6"/>
      <c r="F985" s="6"/>
      <c r="G985" s="6"/>
      <c r="M985" s="69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2">
      <c r="A986" s="6"/>
      <c r="B986" s="6"/>
      <c r="C986" s="6"/>
      <c r="D986" s="6"/>
      <c r="E986" s="6"/>
      <c r="F986" s="6"/>
      <c r="G986" s="6"/>
      <c r="M986" s="69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2">
      <c r="A987" s="6"/>
      <c r="B987" s="6"/>
      <c r="C987" s="6"/>
      <c r="D987" s="6"/>
      <c r="E987" s="6"/>
      <c r="F987" s="6"/>
      <c r="G987" s="6"/>
      <c r="M987" s="69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2">
      <c r="A988" s="6"/>
      <c r="B988" s="6"/>
      <c r="C988" s="6"/>
      <c r="D988" s="6"/>
      <c r="E988" s="6"/>
      <c r="F988" s="6"/>
      <c r="G988" s="6"/>
      <c r="M988" s="69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2">
      <c r="A989" s="6"/>
      <c r="B989" s="6"/>
      <c r="C989" s="6"/>
      <c r="D989" s="6"/>
      <c r="E989" s="6"/>
      <c r="F989" s="6"/>
      <c r="G989" s="6"/>
      <c r="M989" s="69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2">
      <c r="A990" s="6"/>
      <c r="B990" s="6"/>
      <c r="C990" s="6"/>
      <c r="D990" s="6"/>
      <c r="E990" s="6"/>
      <c r="F990" s="6"/>
      <c r="G990" s="6"/>
      <c r="M990" s="69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2">
      <c r="A991" s="6"/>
      <c r="B991" s="6"/>
      <c r="C991" s="6"/>
      <c r="D991" s="6"/>
      <c r="E991" s="6"/>
      <c r="F991" s="6"/>
      <c r="G991" s="6"/>
      <c r="M991" s="69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2">
      <c r="A992" s="6"/>
      <c r="B992" s="6"/>
      <c r="C992" s="6"/>
      <c r="D992" s="6"/>
      <c r="E992" s="6"/>
      <c r="F992" s="6"/>
      <c r="G992" s="6"/>
      <c r="M992" s="69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2">
      <c r="A993" s="6"/>
      <c r="B993" s="6"/>
      <c r="C993" s="6"/>
      <c r="D993" s="6"/>
      <c r="E993" s="6"/>
      <c r="F993" s="6"/>
      <c r="G993" s="6"/>
      <c r="M993" s="69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2">
      <c r="A994" s="6"/>
      <c r="B994" s="6"/>
      <c r="C994" s="6"/>
      <c r="D994" s="6"/>
      <c r="E994" s="6"/>
      <c r="F994" s="6"/>
      <c r="G994" s="6"/>
      <c r="M994" s="69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2">
      <c r="A995" s="6"/>
      <c r="B995" s="6"/>
      <c r="C995" s="6"/>
      <c r="D995" s="6"/>
      <c r="E995" s="6"/>
      <c r="F995" s="6"/>
      <c r="G995" s="6"/>
      <c r="M995" s="69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2">
      <c r="A996" s="6"/>
      <c r="B996" s="6"/>
      <c r="C996" s="6"/>
      <c r="D996" s="6"/>
      <c r="E996" s="6"/>
      <c r="F996" s="6"/>
      <c r="G996" s="6"/>
      <c r="M996" s="69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2">
      <c r="A997" s="6"/>
      <c r="B997" s="6"/>
      <c r="C997" s="6"/>
      <c r="D997" s="6"/>
      <c r="E997" s="6"/>
      <c r="F997" s="6"/>
      <c r="G997" s="6"/>
      <c r="M997" s="69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2">
      <c r="A998" s="6"/>
      <c r="B998" s="6"/>
      <c r="C998" s="6"/>
      <c r="D998" s="6"/>
      <c r="E998" s="6"/>
      <c r="F998" s="6"/>
      <c r="G998" s="6"/>
      <c r="M998" s="69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2">
      <c r="A999" s="6"/>
      <c r="B999" s="6"/>
      <c r="C999" s="6"/>
      <c r="D999" s="6"/>
      <c r="E999" s="6"/>
      <c r="F999" s="6"/>
      <c r="G999" s="6"/>
      <c r="M999" s="69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2">
      <c r="A1000" s="6"/>
      <c r="B1000" s="6"/>
      <c r="C1000" s="6"/>
      <c r="D1000" s="6"/>
      <c r="E1000" s="6"/>
      <c r="F1000" s="6"/>
      <c r="G1000" s="6"/>
      <c r="M1000" s="69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48">
    <mergeCell ref="S52:T52"/>
    <mergeCell ref="A53:B53"/>
    <mergeCell ref="D53:E53"/>
    <mergeCell ref="H53:I53"/>
    <mergeCell ref="K53:L53"/>
    <mergeCell ref="O52:R52"/>
    <mergeCell ref="A19:B19"/>
    <mergeCell ref="D19:E19"/>
    <mergeCell ref="H19:I19"/>
    <mergeCell ref="A20:B20"/>
    <mergeCell ref="D20:E20"/>
    <mergeCell ref="H20:I20"/>
    <mergeCell ref="A21:B21"/>
    <mergeCell ref="D21:E21"/>
    <mergeCell ref="H21:I21"/>
    <mergeCell ref="A22:B22"/>
    <mergeCell ref="D22:E22"/>
    <mergeCell ref="H22:I22"/>
    <mergeCell ref="A23:B23"/>
    <mergeCell ref="D23:E23"/>
    <mergeCell ref="H23:I23"/>
    <mergeCell ref="A24:B24"/>
    <mergeCell ref="D24:E24"/>
    <mergeCell ref="H24:I24"/>
    <mergeCell ref="A1:F1"/>
    <mergeCell ref="G1:G52"/>
    <mergeCell ref="H1:L1"/>
    <mergeCell ref="A2:C3"/>
    <mergeCell ref="D2:E2"/>
    <mergeCell ref="O2:T2"/>
    <mergeCell ref="L14:M14"/>
    <mergeCell ref="D47:E47"/>
    <mergeCell ref="H47:I47"/>
    <mergeCell ref="K47:L47"/>
    <mergeCell ref="D48:F48"/>
    <mergeCell ref="H48:I48"/>
    <mergeCell ref="K48:L48"/>
    <mergeCell ref="H49:I49"/>
    <mergeCell ref="K49:L49"/>
    <mergeCell ref="D50:E50"/>
    <mergeCell ref="H50:I50"/>
    <mergeCell ref="K50:L50"/>
    <mergeCell ref="D51:E51"/>
    <mergeCell ref="H51:I51"/>
    <mergeCell ref="K51:L51"/>
    <mergeCell ref="D52:E52"/>
    <mergeCell ref="H52:I52"/>
    <mergeCell ref="K52:L52"/>
    <mergeCell ref="H2:L2"/>
    <mergeCell ref="H3:L3"/>
    <mergeCell ref="D3:E3"/>
    <mergeCell ref="D4:E4"/>
    <mergeCell ref="A4:B4"/>
    <mergeCell ref="A5:B5"/>
    <mergeCell ref="D5:E5"/>
    <mergeCell ref="D6:E6"/>
    <mergeCell ref="A6:B6"/>
    <mergeCell ref="H4:M4"/>
    <mergeCell ref="L5:M5"/>
    <mergeCell ref="A7:B7"/>
    <mergeCell ref="L6:M6"/>
    <mergeCell ref="L7:M7"/>
    <mergeCell ref="D7:E7"/>
    <mergeCell ref="D8:E8"/>
    <mergeCell ref="A8:B8"/>
    <mergeCell ref="A9:B9"/>
    <mergeCell ref="L8:M8"/>
    <mergeCell ref="L9:M9"/>
    <mergeCell ref="D9:E9"/>
    <mergeCell ref="D10:E10"/>
    <mergeCell ref="A10:B10"/>
    <mergeCell ref="A11:B11"/>
    <mergeCell ref="L10:M10"/>
    <mergeCell ref="L11:M11"/>
    <mergeCell ref="D11:E11"/>
    <mergeCell ref="D12:E12"/>
    <mergeCell ref="A12:B12"/>
    <mergeCell ref="A13:B13"/>
    <mergeCell ref="L12:M12"/>
    <mergeCell ref="L13:M13"/>
    <mergeCell ref="D13:E13"/>
    <mergeCell ref="D14:E14"/>
    <mergeCell ref="A14:B14"/>
    <mergeCell ref="A15:B15"/>
    <mergeCell ref="D15:E15"/>
    <mergeCell ref="H15:M15"/>
    <mergeCell ref="A16:B16"/>
    <mergeCell ref="D16:E16"/>
    <mergeCell ref="A18:B18"/>
    <mergeCell ref="D18:E18"/>
    <mergeCell ref="H18:J18"/>
    <mergeCell ref="H16:M16"/>
    <mergeCell ref="A17:B17"/>
    <mergeCell ref="D17:E17"/>
    <mergeCell ref="H17:M17"/>
    <mergeCell ref="A25:B25"/>
    <mergeCell ref="D25:E25"/>
    <mergeCell ref="H25:I25"/>
    <mergeCell ref="D26:F26"/>
    <mergeCell ref="H26:J27"/>
    <mergeCell ref="A28:B28"/>
    <mergeCell ref="D28:E28"/>
    <mergeCell ref="H28:J28"/>
    <mergeCell ref="A29:B29"/>
    <mergeCell ref="D29:E29"/>
    <mergeCell ref="H29:I29"/>
    <mergeCell ref="A30:B30"/>
    <mergeCell ref="D30:E30"/>
    <mergeCell ref="H30:I30"/>
    <mergeCell ref="A31:B31"/>
    <mergeCell ref="D31:E31"/>
    <mergeCell ref="H31:I31"/>
    <mergeCell ref="A32:B32"/>
    <mergeCell ref="D32:E32"/>
    <mergeCell ref="H32:I32"/>
    <mergeCell ref="A33:B33"/>
    <mergeCell ref="D33:E33"/>
    <mergeCell ref="H33:I33"/>
    <mergeCell ref="A34:B34"/>
    <mergeCell ref="D34:F34"/>
    <mergeCell ref="H34:I34"/>
    <mergeCell ref="A35:B35"/>
    <mergeCell ref="H35:I35"/>
    <mergeCell ref="A36:B36"/>
    <mergeCell ref="D36:E36"/>
    <mergeCell ref="H36:I36"/>
    <mergeCell ref="A37:B37"/>
    <mergeCell ref="D37:E37"/>
    <mergeCell ref="H37:I37"/>
    <mergeCell ref="A38:B38"/>
    <mergeCell ref="D38:E38"/>
    <mergeCell ref="H38:I38"/>
    <mergeCell ref="A39:B39"/>
    <mergeCell ref="D39:E39"/>
    <mergeCell ref="H39:I39"/>
    <mergeCell ref="H45:I45"/>
    <mergeCell ref="K45:L45"/>
    <mergeCell ref="H46:I46"/>
    <mergeCell ref="K46:L46"/>
    <mergeCell ref="A40:B40"/>
    <mergeCell ref="D40:E40"/>
    <mergeCell ref="H40:I40"/>
    <mergeCell ref="H41:M42"/>
    <mergeCell ref="D42:F42"/>
    <mergeCell ref="H43:J43"/>
    <mergeCell ref="K43:M43"/>
    <mergeCell ref="H44:I44"/>
    <mergeCell ref="K44:L44"/>
  </mergeCells>
  <printOptions horizontalCentered="1"/>
  <pageMargins left="0.25" right="0.25" top="0.35" bottom="0.33" header="0" footer="0"/>
  <pageSetup scale="7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Z1000"/>
  <sheetViews>
    <sheetView workbookViewId="0"/>
  </sheetViews>
  <sheetFormatPr defaultColWidth="12.5703125" defaultRowHeight="15" customHeight="1" x14ac:dyDescent="0.2"/>
  <cols>
    <col min="1" max="1" width="19.7109375" customWidth="1"/>
    <col min="2" max="2" width="6.7109375" customWidth="1"/>
    <col min="3" max="3" width="15.5703125" customWidth="1"/>
    <col min="4" max="4" width="19.7109375" customWidth="1"/>
    <col min="5" max="5" width="6.7109375" customWidth="1"/>
    <col min="6" max="6" width="15.5703125" customWidth="1"/>
    <col min="7" max="7" width="3.7109375" customWidth="1"/>
    <col min="8" max="8" width="20.5703125" customWidth="1"/>
    <col min="9" max="11" width="16.7109375" customWidth="1"/>
    <col min="12" max="13" width="13.7109375" customWidth="1"/>
    <col min="14" max="14" width="2.7109375" customWidth="1"/>
    <col min="15" max="15" width="8" customWidth="1"/>
    <col min="16" max="16" width="5.85546875" customWidth="1"/>
    <col min="17" max="17" width="6" customWidth="1"/>
    <col min="18" max="18" width="8.42578125" customWidth="1"/>
    <col min="19" max="19" width="7.85546875" customWidth="1"/>
    <col min="20" max="20" width="7.42578125" customWidth="1"/>
    <col min="21" max="26" width="9.140625" customWidth="1"/>
  </cols>
  <sheetData>
    <row r="1" spans="1:26" ht="30" customHeight="1" x14ac:dyDescent="0.4">
      <c r="A1" s="189" t="str">
        <f>'1'!A1:F1</f>
        <v>DINERO EXPRESS #8 (512) 8015655</v>
      </c>
      <c r="B1" s="172"/>
      <c r="C1" s="172"/>
      <c r="D1" s="172"/>
      <c r="E1" s="172"/>
      <c r="F1" s="172"/>
      <c r="G1" s="190"/>
      <c r="H1" s="192" t="str">
        <f>A1</f>
        <v>DINERO EXPRESS #8 (512) 8015655</v>
      </c>
      <c r="I1" s="172"/>
      <c r="J1" s="172"/>
      <c r="K1" s="172"/>
      <c r="L1" s="173"/>
      <c r="M1" s="1" t="s">
        <v>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25">
      <c r="A2" s="193" t="s">
        <v>169</v>
      </c>
      <c r="B2" s="166"/>
      <c r="C2" s="194"/>
      <c r="D2" s="198" t="s">
        <v>3</v>
      </c>
      <c r="E2" s="175"/>
      <c r="F2" s="3">
        <f>'26'!F2+1</f>
        <v>26</v>
      </c>
      <c r="G2" s="191"/>
      <c r="H2" s="185" t="s">
        <v>4</v>
      </c>
      <c r="I2" s="172"/>
      <c r="J2" s="172"/>
      <c r="K2" s="172"/>
      <c r="L2" s="173"/>
      <c r="M2" s="4">
        <f t="shared" ref="M2:M3" si="0">F2</f>
        <v>26</v>
      </c>
      <c r="N2" s="5"/>
      <c r="O2" s="199" t="s">
        <v>5</v>
      </c>
      <c r="P2" s="169"/>
      <c r="Q2" s="169"/>
      <c r="R2" s="169"/>
      <c r="S2" s="169"/>
      <c r="T2" s="170"/>
      <c r="U2" s="6"/>
      <c r="V2" s="6"/>
      <c r="W2" s="6"/>
      <c r="X2" s="6"/>
      <c r="Y2" s="6"/>
      <c r="Z2" s="6"/>
    </row>
    <row r="3" spans="1:26" ht="18" customHeight="1" x14ac:dyDescent="0.25">
      <c r="A3" s="195"/>
      <c r="B3" s="196"/>
      <c r="C3" s="197"/>
      <c r="D3" s="187" t="s">
        <v>6</v>
      </c>
      <c r="E3" s="161"/>
      <c r="F3" s="7"/>
      <c r="G3" s="191"/>
      <c r="H3" s="186"/>
      <c r="I3" s="166"/>
      <c r="J3" s="166"/>
      <c r="K3" s="166"/>
      <c r="L3" s="166"/>
      <c r="M3" s="8">
        <f t="shared" si="0"/>
        <v>0</v>
      </c>
      <c r="N3" s="6"/>
      <c r="O3" s="9" t="s">
        <v>7</v>
      </c>
      <c r="P3" s="10" t="s">
        <v>8</v>
      </c>
      <c r="Q3" s="10" t="s">
        <v>9</v>
      </c>
      <c r="R3" s="11" t="s">
        <v>10</v>
      </c>
      <c r="S3" s="10" t="s">
        <v>11</v>
      </c>
      <c r="T3" s="12" t="s">
        <v>12</v>
      </c>
      <c r="U3" s="6"/>
      <c r="V3" s="6"/>
      <c r="W3" s="6"/>
      <c r="X3" s="6"/>
      <c r="Y3" s="6"/>
      <c r="Z3" s="6"/>
    </row>
    <row r="4" spans="1:26" ht="18" customHeight="1" x14ac:dyDescent="0.2">
      <c r="A4" s="188" t="s">
        <v>13</v>
      </c>
      <c r="B4" s="161"/>
      <c r="C4" s="71" t="s">
        <v>14</v>
      </c>
      <c r="D4" s="188" t="s">
        <v>15</v>
      </c>
      <c r="E4" s="161"/>
      <c r="F4" s="14" t="s">
        <v>14</v>
      </c>
      <c r="G4" s="191"/>
      <c r="H4" s="171" t="s">
        <v>16</v>
      </c>
      <c r="I4" s="172"/>
      <c r="J4" s="172"/>
      <c r="K4" s="172"/>
      <c r="L4" s="172"/>
      <c r="M4" s="173"/>
      <c r="N4" s="15">
        <v>1</v>
      </c>
      <c r="O4" s="16"/>
      <c r="P4" s="17">
        <f>'26'!Q4</f>
        <v>0</v>
      </c>
      <c r="Q4" s="17"/>
      <c r="R4" s="18">
        <f t="shared" ref="R4:R51" si="1">Q4-P4</f>
        <v>0</v>
      </c>
      <c r="S4" s="19">
        <v>50</v>
      </c>
      <c r="T4" s="20">
        <f t="shared" ref="T4:T51" si="2">R4*S4</f>
        <v>0</v>
      </c>
      <c r="U4" s="6"/>
      <c r="V4" s="6"/>
      <c r="W4" s="6"/>
      <c r="X4" s="6"/>
      <c r="Y4" s="6"/>
      <c r="Z4" s="6"/>
    </row>
    <row r="5" spans="1:26" ht="18" customHeight="1" x14ac:dyDescent="0.2">
      <c r="A5" s="181" t="str">
        <f>'1'!A5:B5</f>
        <v>Taxable Sale</v>
      </c>
      <c r="B5" s="161"/>
      <c r="C5" s="72"/>
      <c r="D5" s="180" t="str">
        <f>'1'!D5:E5</f>
        <v>Cash Purchases</v>
      </c>
      <c r="E5" s="161"/>
      <c r="F5" s="22">
        <f>C40</f>
        <v>0</v>
      </c>
      <c r="G5" s="191"/>
      <c r="H5" s="23" t="s">
        <v>19</v>
      </c>
      <c r="I5" s="24" t="s">
        <v>14</v>
      </c>
      <c r="J5" s="24" t="s">
        <v>20</v>
      </c>
      <c r="K5" s="25" t="s">
        <v>21</v>
      </c>
      <c r="L5" s="174" t="s">
        <v>22</v>
      </c>
      <c r="M5" s="170"/>
      <c r="N5" s="15">
        <v>2</v>
      </c>
      <c r="O5" s="16"/>
      <c r="P5" s="17">
        <f>'26'!Q5</f>
        <v>0</v>
      </c>
      <c r="Q5" s="17"/>
      <c r="R5" s="18">
        <f t="shared" si="1"/>
        <v>0</v>
      </c>
      <c r="S5" s="26">
        <v>20</v>
      </c>
      <c r="T5" s="20">
        <f t="shared" si="2"/>
        <v>0</v>
      </c>
      <c r="U5" s="6"/>
      <c r="V5" s="6"/>
      <c r="W5" s="6"/>
      <c r="X5" s="6"/>
      <c r="Y5" s="6"/>
      <c r="Z5" s="6"/>
    </row>
    <row r="6" spans="1:26" ht="18" customHeight="1" x14ac:dyDescent="0.2">
      <c r="A6" s="181" t="str">
        <f>'1'!A6:B6</f>
        <v>Comm &amp; Fee</v>
      </c>
      <c r="B6" s="161"/>
      <c r="C6" s="72">
        <v>0</v>
      </c>
      <c r="D6" s="180" t="str">
        <f>'1'!D6:E6</f>
        <v>Cash Expense</v>
      </c>
      <c r="E6" s="161"/>
      <c r="F6" s="22">
        <f>F40</f>
        <v>0</v>
      </c>
      <c r="G6" s="191"/>
      <c r="H6" s="27" t="str">
        <f>'1'!H6</f>
        <v>DINEX</v>
      </c>
      <c r="I6" s="28"/>
      <c r="J6" s="28"/>
      <c r="K6" s="29"/>
      <c r="L6" s="183">
        <f t="shared" ref="L6:L13" si="3">SUM(I6:K6)</f>
        <v>0</v>
      </c>
      <c r="M6" s="184"/>
      <c r="N6" s="15">
        <v>3</v>
      </c>
      <c r="O6" s="16"/>
      <c r="P6" s="17">
        <f>'26'!Q6</f>
        <v>0</v>
      </c>
      <c r="Q6" s="17"/>
      <c r="R6" s="18">
        <f t="shared" si="1"/>
        <v>0</v>
      </c>
      <c r="S6" s="26">
        <v>20</v>
      </c>
      <c r="T6" s="20">
        <f t="shared" si="2"/>
        <v>0</v>
      </c>
      <c r="U6" s="6"/>
      <c r="V6" s="6"/>
      <c r="W6" s="6"/>
      <c r="X6" s="6"/>
      <c r="Y6" s="6"/>
      <c r="Z6" s="6"/>
    </row>
    <row r="7" spans="1:26" ht="18" customHeight="1" x14ac:dyDescent="0.2">
      <c r="A7" s="181" t="str">
        <f>'1'!A7:B7</f>
        <v>Sales Tax</v>
      </c>
      <c r="B7" s="161"/>
      <c r="C7" s="72"/>
      <c r="D7" s="180" t="str">
        <f>'1'!D7:E7</f>
        <v>Check Purchases</v>
      </c>
      <c r="E7" s="161"/>
      <c r="F7" s="22">
        <f>C53</f>
        <v>0</v>
      </c>
      <c r="G7" s="191"/>
      <c r="H7" s="27" t="str">
        <f>'1'!H7</f>
        <v>INTERMEX</v>
      </c>
      <c r="I7" s="28"/>
      <c r="J7" s="28"/>
      <c r="K7" s="29"/>
      <c r="L7" s="183">
        <f t="shared" si="3"/>
        <v>0</v>
      </c>
      <c r="M7" s="184"/>
      <c r="N7" s="15">
        <v>4</v>
      </c>
      <c r="O7" s="16"/>
      <c r="P7" s="17">
        <f>'26'!Q7</f>
        <v>0</v>
      </c>
      <c r="Q7" s="17"/>
      <c r="R7" s="18">
        <f t="shared" si="1"/>
        <v>0</v>
      </c>
      <c r="S7" s="26">
        <v>10</v>
      </c>
      <c r="T7" s="20">
        <f t="shared" si="2"/>
        <v>0</v>
      </c>
      <c r="U7" s="6"/>
      <c r="V7" s="6"/>
      <c r="W7" s="6"/>
      <c r="X7" s="6"/>
      <c r="Y7" s="6"/>
      <c r="Z7" s="6"/>
    </row>
    <row r="8" spans="1:26" ht="18" customHeight="1" x14ac:dyDescent="0.2">
      <c r="A8" s="181" t="str">
        <f>'1'!A8:B8</f>
        <v>Money Transfers</v>
      </c>
      <c r="B8" s="161"/>
      <c r="C8" s="72">
        <f>L14</f>
        <v>0</v>
      </c>
      <c r="D8" s="180" t="str">
        <f>'1'!D8:E8</f>
        <v>Check Expense</v>
      </c>
      <c r="E8" s="161"/>
      <c r="F8" s="22">
        <f>F47</f>
        <v>0</v>
      </c>
      <c r="G8" s="191"/>
      <c r="H8" s="27" t="str">
        <f>'1'!H8</f>
        <v>SIGUE</v>
      </c>
      <c r="I8" s="28"/>
      <c r="J8" s="28"/>
      <c r="K8" s="29"/>
      <c r="L8" s="183">
        <f t="shared" si="3"/>
        <v>0</v>
      </c>
      <c r="M8" s="184"/>
      <c r="N8" s="15">
        <v>5</v>
      </c>
      <c r="O8" s="16"/>
      <c r="P8" s="17">
        <f>'26'!Q8</f>
        <v>0</v>
      </c>
      <c r="Q8" s="17"/>
      <c r="R8" s="18">
        <f t="shared" si="1"/>
        <v>0</v>
      </c>
      <c r="S8" s="26">
        <v>10</v>
      </c>
      <c r="T8" s="20">
        <f t="shared" si="2"/>
        <v>0</v>
      </c>
      <c r="U8" s="6"/>
      <c r="V8" s="6"/>
      <c r="W8" s="6"/>
      <c r="X8" s="6"/>
      <c r="Y8" s="6"/>
      <c r="Z8" s="6"/>
    </row>
    <row r="9" spans="1:26" ht="18" customHeight="1" x14ac:dyDescent="0.2">
      <c r="A9" s="181" t="str">
        <f>'1'!A9:B9</f>
        <v>Lottery Sales</v>
      </c>
      <c r="B9" s="161"/>
      <c r="C9" s="72">
        <f>S52</f>
        <v>0</v>
      </c>
      <c r="D9" s="180" t="str">
        <f>'1'!D9:E9</f>
        <v>Lotto Paid Out</v>
      </c>
      <c r="E9" s="161"/>
      <c r="F9" s="22"/>
      <c r="G9" s="191"/>
      <c r="H9" s="27" t="str">
        <f>'1'!H9</f>
        <v>AFEX</v>
      </c>
      <c r="I9" s="28"/>
      <c r="J9" s="28"/>
      <c r="K9" s="29"/>
      <c r="L9" s="183">
        <f t="shared" si="3"/>
        <v>0</v>
      </c>
      <c r="M9" s="184"/>
      <c r="N9" s="15">
        <v>6</v>
      </c>
      <c r="O9" s="16"/>
      <c r="P9" s="17">
        <f>'26'!Q9</f>
        <v>0</v>
      </c>
      <c r="Q9" s="17"/>
      <c r="R9" s="18">
        <f t="shared" si="1"/>
        <v>0</v>
      </c>
      <c r="S9" s="26">
        <v>20</v>
      </c>
      <c r="T9" s="20">
        <f t="shared" si="2"/>
        <v>0</v>
      </c>
      <c r="U9" s="6"/>
      <c r="V9" s="6"/>
      <c r="W9" s="6"/>
      <c r="X9" s="6"/>
      <c r="Y9" s="6"/>
      <c r="Z9" s="6"/>
    </row>
    <row r="10" spans="1:26" ht="18" customHeight="1" x14ac:dyDescent="0.2">
      <c r="A10" s="181" t="str">
        <f>'1'!A10:B10</f>
        <v>Lotto Net Sales</v>
      </c>
      <c r="B10" s="161"/>
      <c r="C10" s="72"/>
      <c r="D10" s="180" t="str">
        <f>'1'!D10:E10</f>
        <v>Lottery Paid Out</v>
      </c>
      <c r="E10" s="161"/>
      <c r="F10" s="22"/>
      <c r="G10" s="191"/>
      <c r="H10" s="27" t="str">
        <f>'1'!H10</f>
        <v>MONEYGRAM</v>
      </c>
      <c r="I10" s="28"/>
      <c r="J10" s="28"/>
      <c r="K10" s="29"/>
      <c r="L10" s="183">
        <f t="shared" si="3"/>
        <v>0</v>
      </c>
      <c r="M10" s="184"/>
      <c r="N10" s="15">
        <v>7</v>
      </c>
      <c r="O10" s="16"/>
      <c r="P10" s="17">
        <f>'26'!Q10</f>
        <v>0</v>
      </c>
      <c r="Q10" s="17"/>
      <c r="R10" s="18">
        <f t="shared" si="1"/>
        <v>0</v>
      </c>
      <c r="S10" s="26">
        <v>20</v>
      </c>
      <c r="T10" s="20">
        <f t="shared" si="2"/>
        <v>0</v>
      </c>
      <c r="U10" s="6"/>
      <c r="V10" s="6"/>
      <c r="W10" s="6"/>
      <c r="X10" s="6"/>
      <c r="Y10" s="6"/>
      <c r="Z10" s="6"/>
    </row>
    <row r="11" spans="1:26" ht="18" customHeight="1" x14ac:dyDescent="0.2">
      <c r="A11" s="181" t="str">
        <f>'1'!A11:B11</f>
        <v>PhoneCard</v>
      </c>
      <c r="B11" s="161"/>
      <c r="C11" s="72"/>
      <c r="D11" s="180" t="str">
        <f>'1'!D11:E11</f>
        <v>ATM Drop</v>
      </c>
      <c r="E11" s="161"/>
      <c r="F11" s="22"/>
      <c r="G11" s="191"/>
      <c r="H11" s="27" t="str">
        <f>'1'!H11</f>
        <v>BARRI</v>
      </c>
      <c r="I11" s="28"/>
      <c r="J11" s="28"/>
      <c r="K11" s="29"/>
      <c r="L11" s="183">
        <f t="shared" si="3"/>
        <v>0</v>
      </c>
      <c r="M11" s="184"/>
      <c r="N11" s="15">
        <v>8</v>
      </c>
      <c r="O11" s="16"/>
      <c r="P11" s="17">
        <f>'26'!Q11</f>
        <v>0</v>
      </c>
      <c r="Q11" s="17"/>
      <c r="R11" s="18">
        <f t="shared" si="1"/>
        <v>0</v>
      </c>
      <c r="S11" s="26">
        <v>20</v>
      </c>
      <c r="T11" s="20">
        <f t="shared" si="2"/>
        <v>0</v>
      </c>
      <c r="U11" s="6"/>
      <c r="V11" s="6"/>
      <c r="W11" s="6"/>
      <c r="X11" s="6"/>
      <c r="Y11" s="6"/>
      <c r="Z11" s="6"/>
    </row>
    <row r="12" spans="1:26" ht="18" customHeight="1" x14ac:dyDescent="0.2">
      <c r="A12" s="181" t="str">
        <f>'1'!A12:B12</f>
        <v>Boss Revolution</v>
      </c>
      <c r="B12" s="161"/>
      <c r="C12" s="72"/>
      <c r="D12" s="180" t="str">
        <f>'1'!D12:E12</f>
        <v>Credit Card</v>
      </c>
      <c r="E12" s="161"/>
      <c r="F12" s="22"/>
      <c r="G12" s="191"/>
      <c r="H12" s="27" t="str">
        <f>'1'!H12</f>
        <v>MAXI</v>
      </c>
      <c r="I12" s="28"/>
      <c r="J12" s="28"/>
      <c r="K12" s="29"/>
      <c r="L12" s="183">
        <f t="shared" si="3"/>
        <v>0</v>
      </c>
      <c r="M12" s="184"/>
      <c r="N12" s="15">
        <v>9</v>
      </c>
      <c r="O12" s="16"/>
      <c r="P12" s="17">
        <f>'26'!Q12</f>
        <v>0</v>
      </c>
      <c r="Q12" s="17"/>
      <c r="R12" s="18">
        <f t="shared" si="1"/>
        <v>0</v>
      </c>
      <c r="S12" s="26">
        <v>10</v>
      </c>
      <c r="T12" s="20">
        <f t="shared" si="2"/>
        <v>0</v>
      </c>
      <c r="U12" s="6"/>
      <c r="V12" s="6"/>
      <c r="W12" s="6"/>
      <c r="X12" s="6"/>
      <c r="Y12" s="6"/>
      <c r="Z12" s="6"/>
    </row>
    <row r="13" spans="1:26" ht="18" customHeight="1" x14ac:dyDescent="0.2">
      <c r="A13" s="181" t="str">
        <f>'1'!A13:B13</f>
        <v>Bill Payment</v>
      </c>
      <c r="B13" s="161"/>
      <c r="C13" s="73"/>
      <c r="D13" s="180" t="str">
        <f>'1'!D13:E13</f>
        <v>Outside Cash &amp; Drops</v>
      </c>
      <c r="E13" s="161"/>
      <c r="F13" s="22">
        <f>L40</f>
        <v>0</v>
      </c>
      <c r="G13" s="191"/>
      <c r="H13" s="27" t="str">
        <f>'1'!H13</f>
        <v>AMIGO SIN PIN</v>
      </c>
      <c r="I13" s="28"/>
      <c r="J13" s="28"/>
      <c r="K13" s="29"/>
      <c r="L13" s="183">
        <f t="shared" si="3"/>
        <v>0</v>
      </c>
      <c r="M13" s="184"/>
      <c r="N13" s="15">
        <v>10</v>
      </c>
      <c r="O13" s="16"/>
      <c r="P13" s="17">
        <f>'26'!Q13</f>
        <v>0</v>
      </c>
      <c r="Q13" s="17"/>
      <c r="R13" s="18">
        <f t="shared" si="1"/>
        <v>0</v>
      </c>
      <c r="S13" s="26">
        <v>10</v>
      </c>
      <c r="T13" s="20">
        <f t="shared" si="2"/>
        <v>0</v>
      </c>
      <c r="U13" s="6"/>
      <c r="V13" s="6"/>
      <c r="W13" s="6"/>
      <c r="X13" s="6"/>
      <c r="Y13" s="6"/>
      <c r="Z13" s="6"/>
    </row>
    <row r="14" spans="1:26" ht="18" customHeight="1" x14ac:dyDescent="0.2">
      <c r="A14" s="181" t="str">
        <f>'1'!A14:B14</f>
        <v>VidaPay</v>
      </c>
      <c r="B14" s="161"/>
      <c r="C14" s="72"/>
      <c r="D14" s="180" t="str">
        <f>'1'!D14:E14</f>
        <v>Cash Deposit</v>
      </c>
      <c r="E14" s="161"/>
      <c r="F14" s="22"/>
      <c r="G14" s="191"/>
      <c r="H14" s="33" t="s">
        <v>49</v>
      </c>
      <c r="I14" s="34">
        <f t="shared" ref="I14:K14" si="4">SUM(I6:I13)</f>
        <v>0</v>
      </c>
      <c r="J14" s="34">
        <f t="shared" si="4"/>
        <v>0</v>
      </c>
      <c r="K14" s="35">
        <f t="shared" si="4"/>
        <v>0</v>
      </c>
      <c r="L14" s="200">
        <f>SUM(L6:M13)</f>
        <v>0</v>
      </c>
      <c r="M14" s="201"/>
      <c r="N14" s="15">
        <v>11</v>
      </c>
      <c r="O14" s="16"/>
      <c r="P14" s="17">
        <f>'26'!Q14</f>
        <v>0</v>
      </c>
      <c r="Q14" s="17"/>
      <c r="R14" s="18">
        <f t="shared" si="1"/>
        <v>0</v>
      </c>
      <c r="S14" s="26">
        <v>5</v>
      </c>
      <c r="T14" s="20">
        <f t="shared" si="2"/>
        <v>0</v>
      </c>
      <c r="U14" s="6"/>
      <c r="V14" s="6"/>
      <c r="W14" s="6"/>
      <c r="X14" s="6"/>
      <c r="Y14" s="6"/>
      <c r="Z14" s="6"/>
    </row>
    <row r="15" spans="1:26" ht="18" customHeight="1" x14ac:dyDescent="0.2">
      <c r="A15" s="181" t="str">
        <f>'1'!A15:B15</f>
        <v>Boost Epay</v>
      </c>
      <c r="B15" s="161"/>
      <c r="C15" s="72"/>
      <c r="D15" s="180" t="str">
        <f>'1'!D15:E15</f>
        <v>Money Gram Payment</v>
      </c>
      <c r="E15" s="161"/>
      <c r="F15" s="22"/>
      <c r="G15" s="191"/>
      <c r="H15" s="182"/>
      <c r="I15" s="172"/>
      <c r="J15" s="172"/>
      <c r="K15" s="172"/>
      <c r="L15" s="172"/>
      <c r="M15" s="172"/>
      <c r="N15" s="15">
        <v>12</v>
      </c>
      <c r="O15" s="16"/>
      <c r="P15" s="17">
        <f>'26'!Q15</f>
        <v>0</v>
      </c>
      <c r="Q15" s="17"/>
      <c r="R15" s="18">
        <f t="shared" si="1"/>
        <v>0</v>
      </c>
      <c r="S15" s="37">
        <v>5</v>
      </c>
      <c r="T15" s="20">
        <f t="shared" si="2"/>
        <v>0</v>
      </c>
      <c r="U15" s="6"/>
      <c r="V15" s="6"/>
      <c r="W15" s="6"/>
      <c r="X15" s="6"/>
      <c r="Y15" s="6"/>
      <c r="Z15" s="6"/>
    </row>
    <row r="16" spans="1:26" ht="18" customHeight="1" x14ac:dyDescent="0.2">
      <c r="A16" s="181" t="str">
        <f>'1'!A16:B16</f>
        <v>Epay</v>
      </c>
      <c r="B16" s="161"/>
      <c r="C16" s="72"/>
      <c r="D16" s="180" t="str">
        <f>'1'!D16:E16</f>
        <v>Vigo Payment</v>
      </c>
      <c r="E16" s="161"/>
      <c r="F16" s="22"/>
      <c r="G16" s="191"/>
      <c r="H16" s="182"/>
      <c r="I16" s="172"/>
      <c r="J16" s="172"/>
      <c r="K16" s="172"/>
      <c r="L16" s="172"/>
      <c r="M16" s="172"/>
      <c r="N16" s="15">
        <v>13</v>
      </c>
      <c r="O16" s="16"/>
      <c r="P16" s="17">
        <f>'26'!Q16</f>
        <v>0</v>
      </c>
      <c r="Q16" s="17"/>
      <c r="R16" s="18">
        <f t="shared" si="1"/>
        <v>0</v>
      </c>
      <c r="S16" s="37">
        <v>5</v>
      </c>
      <c r="T16" s="20">
        <f t="shared" si="2"/>
        <v>0</v>
      </c>
      <c r="U16" s="6"/>
      <c r="V16" s="6"/>
      <c r="W16" s="6"/>
      <c r="X16" s="6"/>
      <c r="Y16" s="6"/>
      <c r="Z16" s="6"/>
    </row>
    <row r="17" spans="1:26" ht="18" customHeight="1" x14ac:dyDescent="0.2">
      <c r="A17" s="181" t="str">
        <f>'1'!A17:B17</f>
        <v>Check Cashing Fees</v>
      </c>
      <c r="B17" s="161"/>
      <c r="C17" s="72"/>
      <c r="D17" s="180" t="str">
        <f>'1'!D17:E17</f>
        <v>Ria Payment</v>
      </c>
      <c r="E17" s="161"/>
      <c r="F17" s="22"/>
      <c r="G17" s="191"/>
      <c r="H17" s="182"/>
      <c r="I17" s="172"/>
      <c r="J17" s="172"/>
      <c r="K17" s="172"/>
      <c r="L17" s="172"/>
      <c r="M17" s="172"/>
      <c r="N17" s="15">
        <v>14</v>
      </c>
      <c r="O17" s="16"/>
      <c r="P17" s="17">
        <f>'26'!Q17</f>
        <v>0</v>
      </c>
      <c r="Q17" s="17"/>
      <c r="R17" s="18">
        <f t="shared" si="1"/>
        <v>0</v>
      </c>
      <c r="S17" s="26">
        <v>5</v>
      </c>
      <c r="T17" s="20">
        <f t="shared" si="2"/>
        <v>0</v>
      </c>
      <c r="U17" s="6"/>
      <c r="V17" s="6"/>
      <c r="W17" s="6"/>
      <c r="X17" s="6"/>
      <c r="Y17" s="6"/>
      <c r="Z17" s="6"/>
    </row>
    <row r="18" spans="1:26" ht="18" customHeight="1" x14ac:dyDescent="0.2">
      <c r="A18" s="181" t="str">
        <f>'1'!A18:B18</f>
        <v>Money Order</v>
      </c>
      <c r="B18" s="161"/>
      <c r="C18" s="72"/>
      <c r="D18" s="180" t="str">
        <f>'1'!D18:E18</f>
        <v>Checks Deposit</v>
      </c>
      <c r="E18" s="161"/>
      <c r="F18" s="22">
        <f>J25</f>
        <v>0</v>
      </c>
      <c r="G18" s="191"/>
      <c r="H18" s="171" t="s">
        <v>58</v>
      </c>
      <c r="I18" s="172"/>
      <c r="J18" s="172"/>
      <c r="K18" s="23" t="s">
        <v>59</v>
      </c>
      <c r="L18" s="24" t="s">
        <v>60</v>
      </c>
      <c r="M18" s="38" t="s">
        <v>61</v>
      </c>
      <c r="N18" s="15">
        <v>15</v>
      </c>
      <c r="O18" s="16"/>
      <c r="P18" s="17">
        <f>'26'!Q18</f>
        <v>0</v>
      </c>
      <c r="Q18" s="17"/>
      <c r="R18" s="18">
        <f t="shared" si="1"/>
        <v>0</v>
      </c>
      <c r="S18" s="26">
        <v>5</v>
      </c>
      <c r="T18" s="20">
        <f t="shared" si="2"/>
        <v>0</v>
      </c>
      <c r="U18" s="6"/>
      <c r="V18" s="6"/>
      <c r="W18" s="6"/>
      <c r="X18" s="6"/>
      <c r="Y18" s="6"/>
      <c r="Z18" s="6"/>
    </row>
    <row r="19" spans="1:26" ht="18" customHeight="1" x14ac:dyDescent="0.2">
      <c r="A19" s="181" t="str">
        <f>'1'!A19:B19</f>
        <v>Return Check Paid</v>
      </c>
      <c r="B19" s="161"/>
      <c r="C19" s="72">
        <f>F33</f>
        <v>0</v>
      </c>
      <c r="D19" s="180" t="str">
        <f>'1'!D19:E19</f>
        <v>Safe Balance</v>
      </c>
      <c r="E19" s="161"/>
      <c r="F19" s="21"/>
      <c r="G19" s="191"/>
      <c r="H19" s="174" t="s">
        <v>64</v>
      </c>
      <c r="I19" s="175"/>
      <c r="J19" s="25" t="s">
        <v>60</v>
      </c>
      <c r="K19" s="16">
        <v>1</v>
      </c>
      <c r="L19" s="28"/>
      <c r="M19" s="40"/>
      <c r="N19" s="15">
        <v>16</v>
      </c>
      <c r="O19" s="16"/>
      <c r="P19" s="17">
        <f>'26'!Q19</f>
        <v>0</v>
      </c>
      <c r="Q19" s="17"/>
      <c r="R19" s="18">
        <f t="shared" si="1"/>
        <v>0</v>
      </c>
      <c r="S19" s="37">
        <v>5</v>
      </c>
      <c r="T19" s="20">
        <f t="shared" si="2"/>
        <v>0</v>
      </c>
      <c r="U19" s="6"/>
      <c r="V19" s="6"/>
      <c r="W19" s="6"/>
      <c r="X19" s="6"/>
      <c r="Y19" s="6"/>
      <c r="Z19" s="6"/>
    </row>
    <row r="20" spans="1:26" ht="18" customHeight="1" x14ac:dyDescent="0.2">
      <c r="A20" s="181" t="str">
        <f>'1'!A20:B20</f>
        <v>Forward Balance</v>
      </c>
      <c r="B20" s="161"/>
      <c r="C20" s="72">
        <f>'26'!F19+'26'!F13</f>
        <v>0</v>
      </c>
      <c r="D20" s="180" t="str">
        <f>'1'!D20:E20</f>
        <v>Payroll Expense</v>
      </c>
      <c r="E20" s="161"/>
      <c r="F20" s="22">
        <f>J40</f>
        <v>0</v>
      </c>
      <c r="G20" s="191"/>
      <c r="H20" s="160" t="s">
        <v>100</v>
      </c>
      <c r="I20" s="161"/>
      <c r="J20" s="29"/>
      <c r="K20" s="16">
        <v>2</v>
      </c>
      <c r="L20" s="28"/>
      <c r="M20" s="40"/>
      <c r="N20" s="15">
        <v>17</v>
      </c>
      <c r="O20" s="16"/>
      <c r="P20" s="17">
        <f>'26'!Q20</f>
        <v>0</v>
      </c>
      <c r="Q20" s="17"/>
      <c r="R20" s="18">
        <f t="shared" si="1"/>
        <v>0</v>
      </c>
      <c r="S20" s="37">
        <v>5</v>
      </c>
      <c r="T20" s="20">
        <f t="shared" si="2"/>
        <v>0</v>
      </c>
      <c r="U20" s="6"/>
      <c r="V20" s="6"/>
      <c r="W20" s="6"/>
      <c r="X20" s="6"/>
      <c r="Y20" s="6"/>
      <c r="Z20" s="6"/>
    </row>
    <row r="21" spans="1:26" ht="18" customHeight="1" x14ac:dyDescent="0.2">
      <c r="A21" s="181" t="str">
        <f>'1'!A21:B21</f>
        <v>Cash From Bank</v>
      </c>
      <c r="B21" s="161"/>
      <c r="C21" s="72"/>
      <c r="D21" s="180" t="str">
        <f>'1'!D21:E21</f>
        <v>Other Cash Out</v>
      </c>
      <c r="E21" s="161"/>
      <c r="F21" s="22">
        <f>M53</f>
        <v>0</v>
      </c>
      <c r="G21" s="191"/>
      <c r="H21" s="160" t="s">
        <v>156</v>
      </c>
      <c r="I21" s="161"/>
      <c r="J21" s="29"/>
      <c r="K21" s="16">
        <v>3</v>
      </c>
      <c r="L21" s="28"/>
      <c r="M21" s="40"/>
      <c r="N21" s="15">
        <v>18</v>
      </c>
      <c r="O21" s="16"/>
      <c r="P21" s="17">
        <f>'26'!Q21</f>
        <v>0</v>
      </c>
      <c r="Q21" s="17"/>
      <c r="R21" s="18">
        <f t="shared" si="1"/>
        <v>0</v>
      </c>
      <c r="S21" s="37">
        <v>5</v>
      </c>
      <c r="T21" s="20">
        <f t="shared" si="2"/>
        <v>0</v>
      </c>
      <c r="U21" s="6"/>
      <c r="V21" s="6"/>
      <c r="W21" s="6"/>
      <c r="X21" s="6"/>
      <c r="Y21" s="6"/>
      <c r="Z21" s="6"/>
    </row>
    <row r="22" spans="1:26" ht="18" customHeight="1" x14ac:dyDescent="0.25">
      <c r="A22" s="181" t="str">
        <f>'1'!A22:B22</f>
        <v>Other Cash In</v>
      </c>
      <c r="B22" s="161"/>
      <c r="C22" s="72">
        <f>J53</f>
        <v>0</v>
      </c>
      <c r="D22" s="178" t="s">
        <v>71</v>
      </c>
      <c r="E22" s="161"/>
      <c r="F22" s="41">
        <f>SUM(F5:F21)-F7-F8</f>
        <v>0</v>
      </c>
      <c r="G22" s="191"/>
      <c r="H22" s="160"/>
      <c r="I22" s="161"/>
      <c r="J22" s="29"/>
      <c r="K22" s="16">
        <v>4</v>
      </c>
      <c r="L22" s="28"/>
      <c r="M22" s="40"/>
      <c r="N22" s="15">
        <v>19</v>
      </c>
      <c r="O22" s="16"/>
      <c r="P22" s="17">
        <f>'26'!Q22</f>
        <v>0</v>
      </c>
      <c r="Q22" s="17"/>
      <c r="R22" s="18">
        <f t="shared" si="1"/>
        <v>0</v>
      </c>
      <c r="S22" s="37">
        <v>5</v>
      </c>
      <c r="T22" s="20">
        <f t="shared" si="2"/>
        <v>0</v>
      </c>
      <c r="U22" s="6"/>
      <c r="V22" s="6"/>
      <c r="W22" s="6"/>
      <c r="X22" s="6"/>
      <c r="Y22" s="6"/>
      <c r="Z22" s="6"/>
    </row>
    <row r="23" spans="1:26" ht="18" customHeight="1" x14ac:dyDescent="0.25">
      <c r="A23" s="181" t="str">
        <f>'1'!A23:B23</f>
        <v>Rebates &amp; Commissions</v>
      </c>
      <c r="B23" s="161"/>
      <c r="C23" s="74">
        <f>F53</f>
        <v>0</v>
      </c>
      <c r="D23" s="178" t="s">
        <v>73</v>
      </c>
      <c r="E23" s="161"/>
      <c r="F23" s="43">
        <f>(F11+F14+F15+F16+F17+F18+F19+F20+F21+F5+F6)-(C17+C19+C20+C21+C22+C23)</f>
        <v>0</v>
      </c>
      <c r="G23" s="191"/>
      <c r="H23" s="160"/>
      <c r="I23" s="161"/>
      <c r="J23" s="29"/>
      <c r="K23" s="16">
        <v>5</v>
      </c>
      <c r="L23" s="28"/>
      <c r="M23" s="40"/>
      <c r="N23" s="15">
        <v>20</v>
      </c>
      <c r="O23" s="16"/>
      <c r="P23" s="17">
        <f>'26'!Q23</f>
        <v>0</v>
      </c>
      <c r="Q23" s="17"/>
      <c r="R23" s="18">
        <f t="shared" si="1"/>
        <v>0</v>
      </c>
      <c r="S23" s="37">
        <v>5</v>
      </c>
      <c r="T23" s="20">
        <f t="shared" si="2"/>
        <v>0</v>
      </c>
      <c r="U23" s="6"/>
      <c r="V23" s="6"/>
      <c r="W23" s="6"/>
      <c r="X23" s="6"/>
      <c r="Y23" s="6"/>
      <c r="Z23" s="6"/>
    </row>
    <row r="24" spans="1:26" ht="18" customHeight="1" x14ac:dyDescent="0.25">
      <c r="A24" s="206" t="s">
        <v>74</v>
      </c>
      <c r="B24" s="161"/>
      <c r="C24" s="75">
        <f>SUM(C5:C23)</f>
        <v>0</v>
      </c>
      <c r="D24" s="179" t="s">
        <v>75</v>
      </c>
      <c r="E24" s="163"/>
      <c r="F24" s="45">
        <f>SUM(F22-C24)</f>
        <v>0</v>
      </c>
      <c r="G24" s="191"/>
      <c r="H24" s="160"/>
      <c r="I24" s="161"/>
      <c r="J24" s="29"/>
      <c r="K24" s="16">
        <v>6</v>
      </c>
      <c r="L24" s="28"/>
      <c r="M24" s="40"/>
      <c r="N24" s="15">
        <v>21</v>
      </c>
      <c r="O24" s="16"/>
      <c r="P24" s="17">
        <f>'26'!Q24</f>
        <v>0</v>
      </c>
      <c r="Q24" s="17"/>
      <c r="R24" s="18">
        <f t="shared" si="1"/>
        <v>0</v>
      </c>
      <c r="S24" s="19">
        <v>5</v>
      </c>
      <c r="T24" s="20">
        <f t="shared" si="2"/>
        <v>0</v>
      </c>
      <c r="U24" s="6"/>
      <c r="V24" s="6"/>
      <c r="W24" s="6"/>
      <c r="X24" s="6"/>
      <c r="Y24" s="6"/>
      <c r="Z24" s="6"/>
    </row>
    <row r="25" spans="1:26" ht="18" customHeight="1" x14ac:dyDescent="0.25">
      <c r="A25" s="178" t="s">
        <v>76</v>
      </c>
      <c r="B25" s="161"/>
      <c r="C25" s="76">
        <f>(F9+F10+F12+F13)-(C5+C6+C7+C8+C9+C10+C11+C12+C13+C14+C15+C16+C18)</f>
        <v>0</v>
      </c>
      <c r="D25" s="179"/>
      <c r="E25" s="163"/>
      <c r="F25" s="47"/>
      <c r="G25" s="191"/>
      <c r="H25" s="164" t="s">
        <v>49</v>
      </c>
      <c r="I25" s="163"/>
      <c r="J25" s="35">
        <f>SUM(J20:J24)</f>
        <v>0</v>
      </c>
      <c r="K25" s="16">
        <v>7</v>
      </c>
      <c r="L25" s="28"/>
      <c r="M25" s="40"/>
      <c r="N25" s="15">
        <v>22</v>
      </c>
      <c r="O25" s="16"/>
      <c r="P25" s="17">
        <f>'26'!Q25</f>
        <v>0</v>
      </c>
      <c r="Q25" s="17"/>
      <c r="R25" s="18">
        <f t="shared" si="1"/>
        <v>0</v>
      </c>
      <c r="S25" s="26">
        <v>5</v>
      </c>
      <c r="T25" s="20">
        <f t="shared" si="2"/>
        <v>0</v>
      </c>
      <c r="U25" s="6"/>
      <c r="V25" s="6"/>
      <c r="W25" s="6"/>
      <c r="X25" s="6"/>
      <c r="Y25" s="6"/>
      <c r="Z25" s="6"/>
    </row>
    <row r="26" spans="1:26" ht="18" customHeight="1" x14ac:dyDescent="0.2">
      <c r="A26" s="48" t="s">
        <v>18</v>
      </c>
      <c r="B26" s="49"/>
      <c r="C26" s="49"/>
      <c r="D26" s="177" t="s">
        <v>62</v>
      </c>
      <c r="E26" s="169"/>
      <c r="F26" s="170"/>
      <c r="G26" s="191"/>
      <c r="H26" s="165"/>
      <c r="I26" s="166"/>
      <c r="J26" s="166"/>
      <c r="K26" s="16">
        <v>8</v>
      </c>
      <c r="L26" s="28"/>
      <c r="M26" s="40"/>
      <c r="N26" s="15">
        <v>23</v>
      </c>
      <c r="O26" s="16"/>
      <c r="P26" s="17">
        <f>'26'!Q26</f>
        <v>0</v>
      </c>
      <c r="Q26" s="17"/>
      <c r="R26" s="18">
        <f t="shared" si="1"/>
        <v>0</v>
      </c>
      <c r="S26" s="26">
        <v>3</v>
      </c>
      <c r="T26" s="20">
        <f t="shared" si="2"/>
        <v>0</v>
      </c>
      <c r="U26" s="6"/>
      <c r="V26" s="6"/>
      <c r="W26" s="6"/>
      <c r="X26" s="6"/>
      <c r="Y26" s="6"/>
      <c r="Z26" s="6"/>
    </row>
    <row r="27" spans="1:26" ht="18" customHeight="1" x14ac:dyDescent="0.2">
      <c r="A27" s="50" t="s">
        <v>77</v>
      </c>
      <c r="B27" s="51"/>
      <c r="C27" s="52" t="s">
        <v>14</v>
      </c>
      <c r="D27" s="50" t="s">
        <v>77</v>
      </c>
      <c r="E27" s="51"/>
      <c r="F27" s="53" t="s">
        <v>14</v>
      </c>
      <c r="G27" s="191"/>
      <c r="H27" s="167"/>
      <c r="I27" s="167"/>
      <c r="J27" s="167"/>
      <c r="K27" s="16">
        <v>9</v>
      </c>
      <c r="L27" s="28"/>
      <c r="M27" s="40"/>
      <c r="N27" s="15">
        <v>24</v>
      </c>
      <c r="O27" s="16"/>
      <c r="P27" s="17">
        <f>'26'!Q27</f>
        <v>0</v>
      </c>
      <c r="Q27" s="17"/>
      <c r="R27" s="18">
        <f t="shared" si="1"/>
        <v>0</v>
      </c>
      <c r="S27" s="26">
        <v>3</v>
      </c>
      <c r="T27" s="20">
        <f t="shared" si="2"/>
        <v>0</v>
      </c>
      <c r="U27" s="6"/>
      <c r="V27" s="6"/>
      <c r="W27" s="6"/>
      <c r="X27" s="6"/>
      <c r="Y27" s="6"/>
      <c r="Z27" s="6"/>
    </row>
    <row r="28" spans="1:26" ht="18" customHeight="1" x14ac:dyDescent="0.2">
      <c r="A28" s="176"/>
      <c r="B28" s="161"/>
      <c r="C28" s="54"/>
      <c r="D28" s="176"/>
      <c r="E28" s="161"/>
      <c r="F28" s="54"/>
      <c r="G28" s="191"/>
      <c r="H28" s="171" t="s">
        <v>78</v>
      </c>
      <c r="I28" s="172"/>
      <c r="J28" s="172"/>
      <c r="K28" s="16">
        <v>10</v>
      </c>
      <c r="L28" s="28"/>
      <c r="M28" s="40"/>
      <c r="N28" s="15">
        <v>25</v>
      </c>
      <c r="O28" s="16"/>
      <c r="P28" s="17">
        <f>'26'!Q28</f>
        <v>0</v>
      </c>
      <c r="Q28" s="17"/>
      <c r="R28" s="18">
        <f t="shared" si="1"/>
        <v>0</v>
      </c>
      <c r="S28" s="26">
        <v>2</v>
      </c>
      <c r="T28" s="20">
        <f t="shared" si="2"/>
        <v>0</v>
      </c>
      <c r="U28" s="6"/>
      <c r="V28" s="6"/>
      <c r="W28" s="6"/>
      <c r="X28" s="6"/>
      <c r="Y28" s="6"/>
      <c r="Z28" s="6"/>
    </row>
    <row r="29" spans="1:26" ht="18" customHeight="1" x14ac:dyDescent="0.2">
      <c r="A29" s="176"/>
      <c r="B29" s="161"/>
      <c r="C29" s="54"/>
      <c r="D29" s="176"/>
      <c r="E29" s="161"/>
      <c r="F29" s="54"/>
      <c r="G29" s="191"/>
      <c r="H29" s="174" t="s">
        <v>79</v>
      </c>
      <c r="I29" s="175"/>
      <c r="J29" s="25" t="s">
        <v>60</v>
      </c>
      <c r="K29" s="16">
        <v>11</v>
      </c>
      <c r="L29" s="28"/>
      <c r="M29" s="40"/>
      <c r="N29" s="15">
        <v>26</v>
      </c>
      <c r="O29" s="16"/>
      <c r="P29" s="17">
        <f>'26'!Q29</f>
        <v>0</v>
      </c>
      <c r="Q29" s="17"/>
      <c r="R29" s="18">
        <f t="shared" si="1"/>
        <v>0</v>
      </c>
      <c r="S29" s="26">
        <v>5</v>
      </c>
      <c r="T29" s="20">
        <f t="shared" si="2"/>
        <v>0</v>
      </c>
      <c r="U29" s="6"/>
      <c r="V29" s="6"/>
      <c r="W29" s="6"/>
      <c r="X29" s="6"/>
      <c r="Y29" s="6"/>
      <c r="Z29" s="6"/>
    </row>
    <row r="30" spans="1:26" ht="18" customHeight="1" x14ac:dyDescent="0.2">
      <c r="A30" s="176"/>
      <c r="B30" s="161"/>
      <c r="C30" s="54"/>
      <c r="D30" s="176"/>
      <c r="E30" s="161"/>
      <c r="F30" s="54"/>
      <c r="G30" s="191"/>
      <c r="H30" s="160"/>
      <c r="I30" s="161"/>
      <c r="J30" s="29"/>
      <c r="K30" s="16">
        <v>12</v>
      </c>
      <c r="L30" s="28"/>
      <c r="M30" s="40"/>
      <c r="N30" s="15">
        <v>27</v>
      </c>
      <c r="O30" s="16"/>
      <c r="P30" s="17">
        <f>'26'!Q30</f>
        <v>0</v>
      </c>
      <c r="Q30" s="17"/>
      <c r="R30" s="18">
        <f t="shared" si="1"/>
        <v>0</v>
      </c>
      <c r="S30" s="26">
        <v>3</v>
      </c>
      <c r="T30" s="20">
        <f t="shared" si="2"/>
        <v>0</v>
      </c>
      <c r="U30" s="6"/>
      <c r="V30" s="6"/>
      <c r="W30" s="6"/>
      <c r="X30" s="6"/>
      <c r="Y30" s="6"/>
      <c r="Z30" s="6"/>
    </row>
    <row r="31" spans="1:26" ht="18" customHeight="1" x14ac:dyDescent="0.2">
      <c r="A31" s="176"/>
      <c r="B31" s="161"/>
      <c r="C31" s="54"/>
      <c r="D31" s="176"/>
      <c r="E31" s="161"/>
      <c r="F31" s="54"/>
      <c r="G31" s="191"/>
      <c r="H31" s="160"/>
      <c r="I31" s="161"/>
      <c r="J31" s="29"/>
      <c r="K31" s="16">
        <v>13</v>
      </c>
      <c r="L31" s="28"/>
      <c r="M31" s="40"/>
      <c r="N31" s="15">
        <v>28</v>
      </c>
      <c r="O31" s="16"/>
      <c r="P31" s="17">
        <f>'26'!Q31</f>
        <v>0</v>
      </c>
      <c r="Q31" s="17"/>
      <c r="R31" s="18">
        <f t="shared" si="1"/>
        <v>0</v>
      </c>
      <c r="S31" s="26">
        <v>3</v>
      </c>
      <c r="T31" s="20">
        <f t="shared" si="2"/>
        <v>0</v>
      </c>
      <c r="U31" s="6"/>
      <c r="V31" s="6"/>
      <c r="W31" s="6"/>
      <c r="X31" s="6"/>
      <c r="Y31" s="6"/>
      <c r="Z31" s="6"/>
    </row>
    <row r="32" spans="1:26" ht="18" customHeight="1" x14ac:dyDescent="0.2">
      <c r="A32" s="176"/>
      <c r="B32" s="161"/>
      <c r="C32" s="54"/>
      <c r="D32" s="176"/>
      <c r="E32" s="161"/>
      <c r="F32" s="54"/>
      <c r="G32" s="191"/>
      <c r="H32" s="160"/>
      <c r="I32" s="161"/>
      <c r="J32" s="29"/>
      <c r="K32" s="16">
        <v>14</v>
      </c>
      <c r="L32" s="28"/>
      <c r="M32" s="40"/>
      <c r="N32" s="15">
        <v>29</v>
      </c>
      <c r="O32" s="16"/>
      <c r="P32" s="17">
        <f>'26'!Q32</f>
        <v>0</v>
      </c>
      <c r="Q32" s="17"/>
      <c r="R32" s="18">
        <f t="shared" si="1"/>
        <v>0</v>
      </c>
      <c r="S32" s="26">
        <v>2</v>
      </c>
      <c r="T32" s="20">
        <f t="shared" si="2"/>
        <v>0</v>
      </c>
      <c r="U32" s="6"/>
      <c r="V32" s="6"/>
      <c r="W32" s="6"/>
      <c r="X32" s="6"/>
      <c r="Y32" s="6"/>
      <c r="Z32" s="6"/>
    </row>
    <row r="33" spans="1:26" ht="18" customHeight="1" x14ac:dyDescent="0.2">
      <c r="A33" s="176"/>
      <c r="B33" s="161"/>
      <c r="C33" s="54"/>
      <c r="D33" s="162" t="s">
        <v>80</v>
      </c>
      <c r="E33" s="163"/>
      <c r="F33" s="55">
        <f>SUM(F28:F32)</f>
        <v>0</v>
      </c>
      <c r="G33" s="191"/>
      <c r="H33" s="160"/>
      <c r="I33" s="161"/>
      <c r="J33" s="29"/>
      <c r="K33" s="16">
        <v>15</v>
      </c>
      <c r="L33" s="28"/>
      <c r="M33" s="40"/>
      <c r="N33" s="15">
        <v>30</v>
      </c>
      <c r="O33" s="16"/>
      <c r="P33" s="17">
        <f>'26'!Q33</f>
        <v>0</v>
      </c>
      <c r="Q33" s="17"/>
      <c r="R33" s="18">
        <f t="shared" si="1"/>
        <v>0</v>
      </c>
      <c r="S33" s="26">
        <v>2</v>
      </c>
      <c r="T33" s="20">
        <f t="shared" si="2"/>
        <v>0</v>
      </c>
      <c r="U33" s="6"/>
      <c r="V33" s="6"/>
      <c r="W33" s="6"/>
      <c r="X33" s="6"/>
      <c r="Y33" s="6"/>
      <c r="Z33" s="6"/>
    </row>
    <row r="34" spans="1:26" ht="18" customHeight="1" x14ac:dyDescent="0.2">
      <c r="A34" s="176"/>
      <c r="B34" s="161"/>
      <c r="C34" s="54"/>
      <c r="D34" s="177" t="s">
        <v>24</v>
      </c>
      <c r="E34" s="169"/>
      <c r="F34" s="170"/>
      <c r="G34" s="191"/>
      <c r="H34" s="160"/>
      <c r="I34" s="161"/>
      <c r="J34" s="29"/>
      <c r="K34" s="16">
        <v>16</v>
      </c>
      <c r="L34" s="28"/>
      <c r="M34" s="40"/>
      <c r="N34" s="15">
        <v>31</v>
      </c>
      <c r="O34" s="16"/>
      <c r="P34" s="17">
        <f>'26'!Q34</f>
        <v>0</v>
      </c>
      <c r="Q34" s="17"/>
      <c r="R34" s="18">
        <f t="shared" si="1"/>
        <v>0</v>
      </c>
      <c r="S34" s="26">
        <v>2</v>
      </c>
      <c r="T34" s="20">
        <f t="shared" si="2"/>
        <v>0</v>
      </c>
      <c r="U34" s="6"/>
      <c r="V34" s="6"/>
      <c r="W34" s="6"/>
      <c r="X34" s="6"/>
      <c r="Y34" s="6"/>
      <c r="Z34" s="6"/>
    </row>
    <row r="35" spans="1:26" ht="18" customHeight="1" x14ac:dyDescent="0.2">
      <c r="A35" s="176"/>
      <c r="B35" s="161"/>
      <c r="C35" s="54"/>
      <c r="D35" s="50" t="s">
        <v>77</v>
      </c>
      <c r="E35" s="51"/>
      <c r="F35" s="53" t="s">
        <v>14</v>
      </c>
      <c r="G35" s="191"/>
      <c r="H35" s="160"/>
      <c r="I35" s="161"/>
      <c r="J35" s="29"/>
      <c r="K35" s="16">
        <v>17</v>
      </c>
      <c r="L35" s="28"/>
      <c r="M35" s="40"/>
      <c r="N35" s="15">
        <v>32</v>
      </c>
      <c r="O35" s="16"/>
      <c r="P35" s="17">
        <f>'26'!Q35</f>
        <v>0</v>
      </c>
      <c r="Q35" s="17"/>
      <c r="R35" s="18">
        <f t="shared" si="1"/>
        <v>0</v>
      </c>
      <c r="S35" s="37">
        <v>2</v>
      </c>
      <c r="T35" s="20">
        <f t="shared" si="2"/>
        <v>0</v>
      </c>
      <c r="U35" s="6"/>
      <c r="V35" s="6"/>
      <c r="W35" s="6"/>
      <c r="X35" s="6"/>
      <c r="Y35" s="6"/>
      <c r="Z35" s="6"/>
    </row>
    <row r="36" spans="1:26" ht="18" customHeight="1" x14ac:dyDescent="0.2">
      <c r="A36" s="176"/>
      <c r="B36" s="161"/>
      <c r="C36" s="54"/>
      <c r="D36" s="176"/>
      <c r="E36" s="161"/>
      <c r="F36" s="54"/>
      <c r="G36" s="191"/>
      <c r="H36" s="160"/>
      <c r="I36" s="161"/>
      <c r="J36" s="29"/>
      <c r="K36" s="16">
        <v>18</v>
      </c>
      <c r="L36" s="28"/>
      <c r="M36" s="40"/>
      <c r="N36" s="15">
        <v>33</v>
      </c>
      <c r="O36" s="16"/>
      <c r="P36" s="17">
        <f>'26'!Q36</f>
        <v>0</v>
      </c>
      <c r="Q36" s="17"/>
      <c r="R36" s="18">
        <f t="shared" si="1"/>
        <v>0</v>
      </c>
      <c r="S36" s="37">
        <v>2</v>
      </c>
      <c r="T36" s="20">
        <f t="shared" si="2"/>
        <v>0</v>
      </c>
      <c r="U36" s="6"/>
      <c r="V36" s="6"/>
      <c r="W36" s="6"/>
      <c r="X36" s="6"/>
      <c r="Y36" s="6"/>
      <c r="Z36" s="6"/>
    </row>
    <row r="37" spans="1:26" ht="18" customHeight="1" x14ac:dyDescent="0.2">
      <c r="A37" s="176"/>
      <c r="B37" s="161"/>
      <c r="C37" s="54"/>
      <c r="D37" s="176"/>
      <c r="E37" s="161"/>
      <c r="F37" s="54"/>
      <c r="G37" s="191"/>
      <c r="H37" s="160"/>
      <c r="I37" s="161"/>
      <c r="J37" s="29"/>
      <c r="K37" s="16">
        <v>19</v>
      </c>
      <c r="L37" s="28"/>
      <c r="M37" s="40"/>
      <c r="N37" s="15">
        <v>34</v>
      </c>
      <c r="O37" s="16"/>
      <c r="P37" s="17">
        <f>'26'!Q37</f>
        <v>0</v>
      </c>
      <c r="Q37" s="17"/>
      <c r="R37" s="18">
        <f t="shared" si="1"/>
        <v>0</v>
      </c>
      <c r="S37" s="37">
        <v>1</v>
      </c>
      <c r="T37" s="20">
        <f t="shared" si="2"/>
        <v>0</v>
      </c>
      <c r="U37" s="6"/>
      <c r="V37" s="6"/>
      <c r="W37" s="6"/>
      <c r="X37" s="6"/>
      <c r="Y37" s="6"/>
      <c r="Z37" s="6"/>
    </row>
    <row r="38" spans="1:26" ht="18" customHeight="1" x14ac:dyDescent="0.2">
      <c r="A38" s="176"/>
      <c r="B38" s="161"/>
      <c r="C38" s="54"/>
      <c r="D38" s="176"/>
      <c r="E38" s="161"/>
      <c r="F38" s="54"/>
      <c r="G38" s="191"/>
      <c r="H38" s="160"/>
      <c r="I38" s="161"/>
      <c r="J38" s="29"/>
      <c r="K38" s="16">
        <v>20</v>
      </c>
      <c r="L38" s="28"/>
      <c r="M38" s="40"/>
      <c r="N38" s="15">
        <v>35</v>
      </c>
      <c r="O38" s="16"/>
      <c r="P38" s="17">
        <f>'26'!Q38</f>
        <v>0</v>
      </c>
      <c r="Q38" s="17"/>
      <c r="R38" s="18">
        <f t="shared" si="1"/>
        <v>0</v>
      </c>
      <c r="S38" s="37">
        <v>1</v>
      </c>
      <c r="T38" s="20">
        <f t="shared" si="2"/>
        <v>0</v>
      </c>
      <c r="U38" s="6"/>
      <c r="V38" s="6"/>
      <c r="W38" s="6"/>
      <c r="X38" s="6"/>
      <c r="Y38" s="6"/>
      <c r="Z38" s="6"/>
    </row>
    <row r="39" spans="1:26" ht="18" customHeight="1" x14ac:dyDescent="0.2">
      <c r="A39" s="176"/>
      <c r="B39" s="161"/>
      <c r="C39" s="54"/>
      <c r="D39" s="176"/>
      <c r="E39" s="161"/>
      <c r="F39" s="54"/>
      <c r="G39" s="191"/>
      <c r="H39" s="160"/>
      <c r="I39" s="161"/>
      <c r="J39" s="29"/>
      <c r="K39" s="16">
        <v>21</v>
      </c>
      <c r="L39" s="28"/>
      <c r="M39" s="40"/>
      <c r="N39" s="15">
        <v>36</v>
      </c>
      <c r="O39" s="16"/>
      <c r="P39" s="17">
        <f>'26'!Q39</f>
        <v>0</v>
      </c>
      <c r="Q39" s="17"/>
      <c r="R39" s="18">
        <f t="shared" si="1"/>
        <v>0</v>
      </c>
      <c r="S39" s="37">
        <v>2</v>
      </c>
      <c r="T39" s="20">
        <f t="shared" si="2"/>
        <v>0</v>
      </c>
      <c r="U39" s="6"/>
      <c r="V39" s="6"/>
      <c r="W39" s="6"/>
      <c r="X39" s="6"/>
      <c r="Y39" s="6"/>
      <c r="Z39" s="6"/>
    </row>
    <row r="40" spans="1:26" ht="18" customHeight="1" x14ac:dyDescent="0.2">
      <c r="A40" s="162" t="s">
        <v>80</v>
      </c>
      <c r="B40" s="163"/>
      <c r="C40" s="56">
        <f>SUM(C28:C39)</f>
        <v>0</v>
      </c>
      <c r="D40" s="162" t="s">
        <v>80</v>
      </c>
      <c r="E40" s="163"/>
      <c r="F40" s="55">
        <f>SUM(F36:F39)</f>
        <v>0</v>
      </c>
      <c r="G40" s="191"/>
      <c r="H40" s="164" t="s">
        <v>49</v>
      </c>
      <c r="I40" s="163"/>
      <c r="J40" s="35">
        <f>SUM(J30:J39)</f>
        <v>0</v>
      </c>
      <c r="K40" s="33" t="s">
        <v>49</v>
      </c>
      <c r="L40" s="34">
        <f>SUM(L19:L39)</f>
        <v>0</v>
      </c>
      <c r="M40" s="57"/>
      <c r="N40" s="15">
        <v>37</v>
      </c>
      <c r="O40" s="16"/>
      <c r="P40" s="17">
        <f>'26'!Q40</f>
        <v>0</v>
      </c>
      <c r="Q40" s="17"/>
      <c r="R40" s="18">
        <f t="shared" si="1"/>
        <v>0</v>
      </c>
      <c r="S40" s="37">
        <v>2</v>
      </c>
      <c r="T40" s="20">
        <f t="shared" si="2"/>
        <v>0</v>
      </c>
      <c r="U40" s="6"/>
      <c r="V40" s="6"/>
      <c r="W40" s="6"/>
      <c r="X40" s="6"/>
      <c r="Y40" s="6"/>
      <c r="Z40" s="6"/>
    </row>
    <row r="41" spans="1:26" ht="18" customHeight="1" x14ac:dyDescent="0.2">
      <c r="A41" s="36"/>
      <c r="B41" s="36"/>
      <c r="C41" s="36"/>
      <c r="D41" s="36"/>
      <c r="E41" s="36"/>
      <c r="F41" s="58"/>
      <c r="G41" s="191"/>
      <c r="H41" s="165"/>
      <c r="I41" s="166"/>
      <c r="J41" s="166"/>
      <c r="K41" s="166"/>
      <c r="L41" s="166"/>
      <c r="M41" s="166"/>
      <c r="N41" s="15">
        <v>38</v>
      </c>
      <c r="O41" s="16"/>
      <c r="P41" s="17">
        <f>'26'!Q41</f>
        <v>0</v>
      </c>
      <c r="Q41" s="17"/>
      <c r="R41" s="18">
        <f t="shared" si="1"/>
        <v>0</v>
      </c>
      <c r="S41" s="37">
        <v>2</v>
      </c>
      <c r="T41" s="20">
        <f t="shared" si="2"/>
        <v>0</v>
      </c>
      <c r="U41" s="6"/>
      <c r="V41" s="6"/>
      <c r="W41" s="6"/>
      <c r="X41" s="6"/>
      <c r="Y41" s="6"/>
      <c r="Z41" s="6"/>
    </row>
    <row r="42" spans="1:26" ht="18" customHeight="1" x14ac:dyDescent="0.2">
      <c r="A42" s="48" t="s">
        <v>27</v>
      </c>
      <c r="B42" s="49"/>
      <c r="C42" s="59"/>
      <c r="D42" s="168" t="s">
        <v>81</v>
      </c>
      <c r="E42" s="169"/>
      <c r="F42" s="170"/>
      <c r="G42" s="191"/>
      <c r="H42" s="167"/>
      <c r="I42" s="167"/>
      <c r="J42" s="167"/>
      <c r="K42" s="167"/>
      <c r="L42" s="167"/>
      <c r="M42" s="167"/>
      <c r="N42" s="15">
        <v>39</v>
      </c>
      <c r="O42" s="16"/>
      <c r="P42" s="17">
        <f>'26'!Q42</f>
        <v>0</v>
      </c>
      <c r="Q42" s="17"/>
      <c r="R42" s="18">
        <f t="shared" si="1"/>
        <v>0</v>
      </c>
      <c r="S42" s="37">
        <v>1</v>
      </c>
      <c r="T42" s="20">
        <f t="shared" si="2"/>
        <v>0</v>
      </c>
      <c r="U42" s="6"/>
      <c r="V42" s="6"/>
      <c r="W42" s="6"/>
      <c r="X42" s="6"/>
      <c r="Y42" s="6"/>
      <c r="Z42" s="6"/>
    </row>
    <row r="43" spans="1:26" ht="18" customHeight="1" x14ac:dyDescent="0.2">
      <c r="A43" s="50" t="s">
        <v>77</v>
      </c>
      <c r="B43" s="60" t="s">
        <v>82</v>
      </c>
      <c r="C43" s="53" t="s">
        <v>14</v>
      </c>
      <c r="D43" s="51" t="s">
        <v>77</v>
      </c>
      <c r="E43" s="60" t="s">
        <v>82</v>
      </c>
      <c r="F43" s="53" t="s">
        <v>14</v>
      </c>
      <c r="G43" s="191"/>
      <c r="H43" s="171" t="s">
        <v>83</v>
      </c>
      <c r="I43" s="172"/>
      <c r="J43" s="173"/>
      <c r="K43" s="171" t="s">
        <v>84</v>
      </c>
      <c r="L43" s="172"/>
      <c r="M43" s="173"/>
      <c r="N43" s="15">
        <v>40</v>
      </c>
      <c r="O43" s="16"/>
      <c r="P43" s="17">
        <f>'26'!Q43</f>
        <v>0</v>
      </c>
      <c r="Q43" s="17"/>
      <c r="R43" s="18">
        <f t="shared" si="1"/>
        <v>0</v>
      </c>
      <c r="S43" s="37">
        <v>1</v>
      </c>
      <c r="T43" s="20">
        <f t="shared" si="2"/>
        <v>0</v>
      </c>
      <c r="U43" s="6"/>
      <c r="V43" s="6"/>
      <c r="W43" s="6"/>
      <c r="X43" s="6"/>
      <c r="Y43" s="6"/>
      <c r="Z43" s="6"/>
    </row>
    <row r="44" spans="1:26" ht="18" customHeight="1" x14ac:dyDescent="0.2">
      <c r="A44" s="16"/>
      <c r="B44" s="18"/>
      <c r="C44" s="54"/>
      <c r="D44" s="61"/>
      <c r="E44" s="18"/>
      <c r="F44" s="54"/>
      <c r="G44" s="191"/>
      <c r="H44" s="174" t="s">
        <v>85</v>
      </c>
      <c r="I44" s="175"/>
      <c r="J44" s="38" t="s">
        <v>60</v>
      </c>
      <c r="K44" s="174" t="s">
        <v>86</v>
      </c>
      <c r="L44" s="175"/>
      <c r="M44" s="38" t="s">
        <v>60</v>
      </c>
      <c r="N44" s="15">
        <v>41</v>
      </c>
      <c r="O44" s="16"/>
      <c r="P44" s="17">
        <f>'26'!Q44</f>
        <v>0</v>
      </c>
      <c r="Q44" s="17"/>
      <c r="R44" s="18">
        <f t="shared" si="1"/>
        <v>0</v>
      </c>
      <c r="S44" s="62">
        <v>10</v>
      </c>
      <c r="T44" s="20">
        <f t="shared" si="2"/>
        <v>0</v>
      </c>
      <c r="U44" s="6"/>
      <c r="V44" s="6"/>
      <c r="W44" s="6"/>
      <c r="X44" s="6"/>
      <c r="Y44" s="6"/>
      <c r="Z44" s="6"/>
    </row>
    <row r="45" spans="1:26" ht="18" customHeight="1" x14ac:dyDescent="0.2">
      <c r="A45" s="16"/>
      <c r="B45" s="18"/>
      <c r="C45" s="54"/>
      <c r="D45" s="61"/>
      <c r="E45" s="18"/>
      <c r="F45" s="54"/>
      <c r="G45" s="191"/>
      <c r="H45" s="160"/>
      <c r="I45" s="161"/>
      <c r="J45" s="63"/>
      <c r="K45" s="160"/>
      <c r="L45" s="161"/>
      <c r="M45" s="63"/>
      <c r="N45" s="15">
        <v>42</v>
      </c>
      <c r="O45" s="16"/>
      <c r="P45" s="17">
        <f>'26'!Q45</f>
        <v>0</v>
      </c>
      <c r="Q45" s="17"/>
      <c r="R45" s="18">
        <f t="shared" si="1"/>
        <v>0</v>
      </c>
      <c r="S45" s="64">
        <v>1</v>
      </c>
      <c r="T45" s="20">
        <f t="shared" si="2"/>
        <v>0</v>
      </c>
      <c r="U45" s="6"/>
      <c r="V45" s="6"/>
      <c r="W45" s="6"/>
      <c r="X45" s="6"/>
      <c r="Y45" s="6"/>
      <c r="Z45" s="6"/>
    </row>
    <row r="46" spans="1:26" ht="18" customHeight="1" x14ac:dyDescent="0.2">
      <c r="A46" s="16"/>
      <c r="B46" s="18"/>
      <c r="C46" s="54"/>
      <c r="D46" s="61"/>
      <c r="E46" s="18"/>
      <c r="F46" s="54"/>
      <c r="G46" s="191"/>
      <c r="H46" s="160"/>
      <c r="I46" s="161"/>
      <c r="J46" s="63"/>
      <c r="K46" s="160"/>
      <c r="L46" s="161"/>
      <c r="M46" s="63"/>
      <c r="N46" s="15">
        <v>43</v>
      </c>
      <c r="O46" s="16"/>
      <c r="P46" s="17">
        <f>'26'!Q46</f>
        <v>0</v>
      </c>
      <c r="Q46" s="17"/>
      <c r="R46" s="18">
        <f t="shared" si="1"/>
        <v>0</v>
      </c>
      <c r="S46" s="64">
        <v>1</v>
      </c>
      <c r="T46" s="20">
        <f t="shared" si="2"/>
        <v>0</v>
      </c>
      <c r="U46" s="6"/>
      <c r="V46" s="6"/>
      <c r="W46" s="6"/>
      <c r="X46" s="6"/>
      <c r="Y46" s="6"/>
      <c r="Z46" s="6"/>
    </row>
    <row r="47" spans="1:26" ht="18" customHeight="1" x14ac:dyDescent="0.2">
      <c r="A47" s="16"/>
      <c r="B47" s="18"/>
      <c r="C47" s="54"/>
      <c r="D47" s="162" t="s">
        <v>80</v>
      </c>
      <c r="E47" s="163"/>
      <c r="F47" s="55">
        <f>SUM(F44:F46)</f>
        <v>0</v>
      </c>
      <c r="G47" s="191"/>
      <c r="H47" s="160"/>
      <c r="I47" s="161"/>
      <c r="J47" s="63"/>
      <c r="K47" s="160"/>
      <c r="L47" s="161"/>
      <c r="M47" s="63"/>
      <c r="N47" s="15">
        <v>44</v>
      </c>
      <c r="O47" s="16"/>
      <c r="P47" s="17">
        <f>'26'!Q47</f>
        <v>0</v>
      </c>
      <c r="Q47" s="17"/>
      <c r="R47" s="18">
        <f t="shared" si="1"/>
        <v>0</v>
      </c>
      <c r="S47" s="64">
        <v>1</v>
      </c>
      <c r="T47" s="20">
        <f t="shared" si="2"/>
        <v>0</v>
      </c>
      <c r="U47" s="6"/>
      <c r="V47" s="6"/>
      <c r="W47" s="6"/>
      <c r="X47" s="6"/>
      <c r="Y47" s="6"/>
      <c r="Z47" s="6"/>
    </row>
    <row r="48" spans="1:26" ht="18" customHeight="1" x14ac:dyDescent="0.2">
      <c r="A48" s="16"/>
      <c r="B48" s="18"/>
      <c r="C48" s="54"/>
      <c r="D48" s="202" t="s">
        <v>90</v>
      </c>
      <c r="E48" s="169"/>
      <c r="F48" s="170"/>
      <c r="G48" s="191"/>
      <c r="H48" s="160"/>
      <c r="I48" s="161"/>
      <c r="J48" s="63"/>
      <c r="K48" s="160"/>
      <c r="L48" s="161"/>
      <c r="M48" s="63"/>
      <c r="N48" s="15">
        <v>45</v>
      </c>
      <c r="O48" s="16"/>
      <c r="P48" s="17">
        <f>'26'!Q48</f>
        <v>0</v>
      </c>
      <c r="Q48" s="17"/>
      <c r="R48" s="18">
        <f t="shared" si="1"/>
        <v>0</v>
      </c>
      <c r="S48" s="64">
        <v>1</v>
      </c>
      <c r="T48" s="20">
        <f t="shared" si="2"/>
        <v>0</v>
      </c>
      <c r="U48" s="6"/>
      <c r="V48" s="6"/>
      <c r="W48" s="6"/>
      <c r="X48" s="6"/>
      <c r="Y48" s="6"/>
      <c r="Z48" s="6"/>
    </row>
    <row r="49" spans="1:26" ht="18" customHeight="1" x14ac:dyDescent="0.2">
      <c r="A49" s="16"/>
      <c r="B49" s="18"/>
      <c r="C49" s="54"/>
      <c r="D49" s="65" t="s">
        <v>77</v>
      </c>
      <c r="E49" s="66"/>
      <c r="F49" s="67" t="s">
        <v>14</v>
      </c>
      <c r="G49" s="191"/>
      <c r="H49" s="160"/>
      <c r="I49" s="161"/>
      <c r="J49" s="63"/>
      <c r="K49" s="160"/>
      <c r="L49" s="161"/>
      <c r="M49" s="63"/>
      <c r="N49" s="15">
        <v>46</v>
      </c>
      <c r="O49" s="16"/>
      <c r="P49" s="17">
        <f>'26'!Q49</f>
        <v>0</v>
      </c>
      <c r="Q49" s="17"/>
      <c r="R49" s="18">
        <f t="shared" si="1"/>
        <v>0</v>
      </c>
      <c r="S49" s="64">
        <v>1</v>
      </c>
      <c r="T49" s="20">
        <f t="shared" si="2"/>
        <v>0</v>
      </c>
      <c r="U49" s="6"/>
      <c r="V49" s="6"/>
      <c r="W49" s="6"/>
      <c r="X49" s="6"/>
      <c r="Y49" s="6"/>
      <c r="Z49" s="6"/>
    </row>
    <row r="50" spans="1:26" ht="18" customHeight="1" x14ac:dyDescent="0.2">
      <c r="A50" s="16"/>
      <c r="B50" s="18"/>
      <c r="C50" s="54"/>
      <c r="D50" s="176"/>
      <c r="E50" s="161"/>
      <c r="F50" s="54"/>
      <c r="G50" s="191"/>
      <c r="H50" s="160"/>
      <c r="I50" s="161"/>
      <c r="J50" s="63"/>
      <c r="K50" s="160"/>
      <c r="L50" s="161"/>
      <c r="M50" s="63"/>
      <c r="N50" s="15">
        <v>47</v>
      </c>
      <c r="O50" s="16"/>
      <c r="P50" s="17">
        <f>'26'!Q50</f>
        <v>0</v>
      </c>
      <c r="Q50" s="17"/>
      <c r="R50" s="18">
        <f t="shared" si="1"/>
        <v>0</v>
      </c>
      <c r="S50" s="64">
        <v>1</v>
      </c>
      <c r="T50" s="20">
        <f t="shared" si="2"/>
        <v>0</v>
      </c>
      <c r="U50" s="6"/>
      <c r="V50" s="6"/>
      <c r="W50" s="6"/>
      <c r="X50" s="6"/>
      <c r="Y50" s="6"/>
      <c r="Z50" s="6"/>
    </row>
    <row r="51" spans="1:26" ht="18" customHeight="1" x14ac:dyDescent="0.2">
      <c r="A51" s="16"/>
      <c r="B51" s="18"/>
      <c r="C51" s="54"/>
      <c r="D51" s="176"/>
      <c r="E51" s="161"/>
      <c r="F51" s="54"/>
      <c r="G51" s="191"/>
      <c r="H51" s="160"/>
      <c r="I51" s="161"/>
      <c r="J51" s="63"/>
      <c r="K51" s="160"/>
      <c r="L51" s="161"/>
      <c r="M51" s="63"/>
      <c r="N51" s="15">
        <v>48</v>
      </c>
      <c r="O51" s="16"/>
      <c r="P51" s="17">
        <f>'26'!Q51</f>
        <v>0</v>
      </c>
      <c r="Q51" s="17"/>
      <c r="R51" s="18">
        <f t="shared" si="1"/>
        <v>0</v>
      </c>
      <c r="S51" s="64">
        <v>1</v>
      </c>
      <c r="T51" s="20">
        <f t="shared" si="2"/>
        <v>0</v>
      </c>
      <c r="U51" s="6"/>
      <c r="V51" s="6"/>
      <c r="W51" s="6"/>
      <c r="X51" s="6"/>
      <c r="Y51" s="6"/>
      <c r="Z51" s="6"/>
    </row>
    <row r="52" spans="1:26" ht="18" customHeight="1" x14ac:dyDescent="0.2">
      <c r="A52" s="16"/>
      <c r="B52" s="18"/>
      <c r="C52" s="54"/>
      <c r="D52" s="176"/>
      <c r="E52" s="161"/>
      <c r="F52" s="54"/>
      <c r="G52" s="191"/>
      <c r="H52" s="160"/>
      <c r="I52" s="161"/>
      <c r="J52" s="63"/>
      <c r="K52" s="160"/>
      <c r="L52" s="161"/>
      <c r="M52" s="63"/>
      <c r="N52" s="68"/>
      <c r="O52" s="204" t="s">
        <v>91</v>
      </c>
      <c r="P52" s="205"/>
      <c r="Q52" s="205"/>
      <c r="R52" s="163"/>
      <c r="S52" s="203">
        <f>SUM(T4:T51)</f>
        <v>0</v>
      </c>
      <c r="T52" s="201"/>
      <c r="U52" s="6"/>
      <c r="V52" s="6"/>
      <c r="W52" s="6"/>
      <c r="X52" s="6"/>
      <c r="Y52" s="6"/>
      <c r="Z52" s="6"/>
    </row>
    <row r="53" spans="1:26" ht="12.75" customHeight="1" x14ac:dyDescent="0.2">
      <c r="A53" s="162" t="s">
        <v>80</v>
      </c>
      <c r="B53" s="163"/>
      <c r="C53" s="55">
        <f>SUM(C44:C52)</f>
        <v>0</v>
      </c>
      <c r="D53" s="162" t="s">
        <v>80</v>
      </c>
      <c r="E53" s="163"/>
      <c r="F53" s="55">
        <f>SUM(F50:F52)</f>
        <v>0</v>
      </c>
      <c r="G53" s="69"/>
      <c r="H53" s="164" t="s">
        <v>49</v>
      </c>
      <c r="I53" s="163"/>
      <c r="J53" s="70">
        <f>SUM(J45:J52)</f>
        <v>0</v>
      </c>
      <c r="K53" s="164" t="s">
        <v>49</v>
      </c>
      <c r="L53" s="163"/>
      <c r="M53" s="70">
        <f>SUM(M45:M52)</f>
        <v>0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M54" s="69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M55" s="69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M56" s="69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M57" s="69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M58" s="69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M59" s="69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M60" s="69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M61" s="69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2">
      <c r="A62" s="6"/>
      <c r="B62" s="6"/>
      <c r="C62" s="6"/>
      <c r="D62" s="6"/>
      <c r="E62" s="6"/>
      <c r="F62" s="6"/>
      <c r="G62" s="6"/>
      <c r="M62" s="69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2">
      <c r="A63" s="6"/>
      <c r="B63" s="6"/>
      <c r="C63" s="6"/>
      <c r="D63" s="6"/>
      <c r="E63" s="6"/>
      <c r="F63" s="6"/>
      <c r="G63" s="6"/>
      <c r="M63" s="69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2">
      <c r="A64" s="6"/>
      <c r="B64" s="6"/>
      <c r="C64" s="6"/>
      <c r="D64" s="6"/>
      <c r="E64" s="6"/>
      <c r="F64" s="6"/>
      <c r="G64" s="6"/>
      <c r="M64" s="69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2">
      <c r="A65" s="6"/>
      <c r="B65" s="6"/>
      <c r="C65" s="6"/>
      <c r="D65" s="6"/>
      <c r="E65" s="6"/>
      <c r="F65" s="6"/>
      <c r="G65" s="6"/>
      <c r="M65" s="69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2">
      <c r="A66" s="6"/>
      <c r="B66" s="6"/>
      <c r="C66" s="6"/>
      <c r="D66" s="6"/>
      <c r="E66" s="6"/>
      <c r="F66" s="6"/>
      <c r="G66" s="6"/>
      <c r="M66" s="69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2">
      <c r="A67" s="6"/>
      <c r="B67" s="6"/>
      <c r="C67" s="6"/>
      <c r="D67" s="6"/>
      <c r="E67" s="6"/>
      <c r="F67" s="6"/>
      <c r="G67" s="6"/>
      <c r="M67" s="69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2">
      <c r="A68" s="6"/>
      <c r="B68" s="6"/>
      <c r="C68" s="6"/>
      <c r="D68" s="6"/>
      <c r="E68" s="6"/>
      <c r="F68" s="6"/>
      <c r="G68" s="6"/>
      <c r="M68" s="69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2">
      <c r="A69" s="6"/>
      <c r="B69" s="6"/>
      <c r="C69" s="6"/>
      <c r="D69" s="6"/>
      <c r="E69" s="6"/>
      <c r="F69" s="6"/>
      <c r="G69" s="6"/>
      <c r="M69" s="69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2">
      <c r="A70" s="6"/>
      <c r="B70" s="6"/>
      <c r="C70" s="6"/>
      <c r="D70" s="6"/>
      <c r="E70" s="6"/>
      <c r="F70" s="6"/>
      <c r="G70" s="6"/>
      <c r="M70" s="69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2">
      <c r="A71" s="6"/>
      <c r="B71" s="6"/>
      <c r="C71" s="6"/>
      <c r="D71" s="6"/>
      <c r="E71" s="6"/>
      <c r="F71" s="6"/>
      <c r="G71" s="6"/>
      <c r="M71" s="69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2">
      <c r="A72" s="6"/>
      <c r="B72" s="6"/>
      <c r="C72" s="6"/>
      <c r="D72" s="6"/>
      <c r="E72" s="6"/>
      <c r="F72" s="6"/>
      <c r="G72" s="6"/>
      <c r="M72" s="69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2">
      <c r="A73" s="6"/>
      <c r="B73" s="6"/>
      <c r="C73" s="6"/>
      <c r="D73" s="6"/>
      <c r="E73" s="6"/>
      <c r="F73" s="6"/>
      <c r="G73" s="6"/>
      <c r="M73" s="69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2">
      <c r="A74" s="6"/>
      <c r="B74" s="6"/>
      <c r="C74" s="6"/>
      <c r="D74" s="6"/>
      <c r="E74" s="6"/>
      <c r="F74" s="6"/>
      <c r="G74" s="6"/>
      <c r="M74" s="69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2">
      <c r="A75" s="6"/>
      <c r="B75" s="6"/>
      <c r="C75" s="6"/>
      <c r="D75" s="6"/>
      <c r="E75" s="6"/>
      <c r="F75" s="6"/>
      <c r="G75" s="6"/>
      <c r="M75" s="69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2">
      <c r="A76" s="6"/>
      <c r="B76" s="6"/>
      <c r="C76" s="6"/>
      <c r="D76" s="6"/>
      <c r="E76" s="6"/>
      <c r="F76" s="6"/>
      <c r="G76" s="6"/>
      <c r="M76" s="69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2">
      <c r="A77" s="6"/>
      <c r="B77" s="6"/>
      <c r="C77" s="6"/>
      <c r="D77" s="6"/>
      <c r="E77" s="6"/>
      <c r="F77" s="6"/>
      <c r="G77" s="6"/>
      <c r="M77" s="69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2">
      <c r="A78" s="6"/>
      <c r="B78" s="6"/>
      <c r="C78" s="6"/>
      <c r="D78" s="6"/>
      <c r="E78" s="6"/>
      <c r="F78" s="6"/>
      <c r="G78" s="6"/>
      <c r="M78" s="69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2">
      <c r="A79" s="6"/>
      <c r="B79" s="6"/>
      <c r="C79" s="6"/>
      <c r="D79" s="6"/>
      <c r="E79" s="6"/>
      <c r="F79" s="6"/>
      <c r="G79" s="6"/>
      <c r="M79" s="69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2">
      <c r="A80" s="6"/>
      <c r="B80" s="6"/>
      <c r="C80" s="6"/>
      <c r="D80" s="6"/>
      <c r="E80" s="6"/>
      <c r="F80" s="6"/>
      <c r="G80" s="6"/>
      <c r="M80" s="69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2">
      <c r="A81" s="6"/>
      <c r="B81" s="6"/>
      <c r="C81" s="6"/>
      <c r="D81" s="6"/>
      <c r="E81" s="6"/>
      <c r="F81" s="6"/>
      <c r="G81" s="6"/>
      <c r="M81" s="69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2">
      <c r="A82" s="6"/>
      <c r="B82" s="6"/>
      <c r="C82" s="6"/>
      <c r="D82" s="6"/>
      <c r="E82" s="6"/>
      <c r="F82" s="6"/>
      <c r="G82" s="6"/>
      <c r="M82" s="69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2">
      <c r="A83" s="6"/>
      <c r="B83" s="6"/>
      <c r="C83" s="6"/>
      <c r="D83" s="6"/>
      <c r="E83" s="6"/>
      <c r="F83" s="6"/>
      <c r="G83" s="6"/>
      <c r="M83" s="69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2">
      <c r="A84" s="6"/>
      <c r="B84" s="6"/>
      <c r="C84" s="6"/>
      <c r="D84" s="6"/>
      <c r="E84" s="6"/>
      <c r="F84" s="6"/>
      <c r="G84" s="6"/>
      <c r="M84" s="69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2">
      <c r="A85" s="6"/>
      <c r="B85" s="6"/>
      <c r="C85" s="6"/>
      <c r="D85" s="6"/>
      <c r="E85" s="6"/>
      <c r="F85" s="6"/>
      <c r="G85" s="6"/>
      <c r="M85" s="69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2">
      <c r="A86" s="6"/>
      <c r="B86" s="6"/>
      <c r="C86" s="6"/>
      <c r="D86" s="6"/>
      <c r="E86" s="6"/>
      <c r="F86" s="6"/>
      <c r="G86" s="6"/>
      <c r="M86" s="69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2">
      <c r="A87" s="6"/>
      <c r="B87" s="6"/>
      <c r="C87" s="6"/>
      <c r="D87" s="6"/>
      <c r="E87" s="6"/>
      <c r="F87" s="6"/>
      <c r="G87" s="6"/>
      <c r="M87" s="69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2">
      <c r="A88" s="6"/>
      <c r="B88" s="6"/>
      <c r="C88" s="6"/>
      <c r="D88" s="6"/>
      <c r="E88" s="6"/>
      <c r="F88" s="6"/>
      <c r="G88" s="6"/>
      <c r="M88" s="69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2">
      <c r="A89" s="6"/>
      <c r="B89" s="6"/>
      <c r="C89" s="6"/>
      <c r="D89" s="6"/>
      <c r="E89" s="6"/>
      <c r="F89" s="6"/>
      <c r="G89" s="6"/>
      <c r="M89" s="69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2">
      <c r="A90" s="6"/>
      <c r="B90" s="6"/>
      <c r="C90" s="6"/>
      <c r="D90" s="6"/>
      <c r="E90" s="6"/>
      <c r="F90" s="6"/>
      <c r="G90" s="6"/>
      <c r="M90" s="69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2">
      <c r="A91" s="6"/>
      <c r="B91" s="6"/>
      <c r="C91" s="6"/>
      <c r="D91" s="6"/>
      <c r="E91" s="6"/>
      <c r="F91" s="6"/>
      <c r="G91" s="6"/>
      <c r="M91" s="69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2">
      <c r="A92" s="6"/>
      <c r="B92" s="6"/>
      <c r="C92" s="6"/>
      <c r="D92" s="6"/>
      <c r="E92" s="6"/>
      <c r="F92" s="6"/>
      <c r="G92" s="6"/>
      <c r="M92" s="69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2">
      <c r="A93" s="6"/>
      <c r="B93" s="6"/>
      <c r="C93" s="6"/>
      <c r="D93" s="6"/>
      <c r="E93" s="6"/>
      <c r="F93" s="6"/>
      <c r="G93" s="6"/>
      <c r="M93" s="69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2">
      <c r="A94" s="6"/>
      <c r="B94" s="6"/>
      <c r="C94" s="6"/>
      <c r="D94" s="6"/>
      <c r="E94" s="6"/>
      <c r="F94" s="6"/>
      <c r="G94" s="6"/>
      <c r="M94" s="69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2">
      <c r="A95" s="6"/>
      <c r="B95" s="6"/>
      <c r="C95" s="6"/>
      <c r="D95" s="6"/>
      <c r="E95" s="6"/>
      <c r="F95" s="6"/>
      <c r="G95" s="6"/>
      <c r="M95" s="69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2">
      <c r="A96" s="6"/>
      <c r="B96" s="6"/>
      <c r="C96" s="6"/>
      <c r="D96" s="6"/>
      <c r="E96" s="6"/>
      <c r="F96" s="6"/>
      <c r="G96" s="6"/>
      <c r="M96" s="69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2">
      <c r="A97" s="6"/>
      <c r="B97" s="6"/>
      <c r="C97" s="6"/>
      <c r="D97" s="6"/>
      <c r="E97" s="6"/>
      <c r="F97" s="6"/>
      <c r="G97" s="6"/>
      <c r="M97" s="69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2">
      <c r="A98" s="6"/>
      <c r="B98" s="6"/>
      <c r="C98" s="6"/>
      <c r="D98" s="6"/>
      <c r="E98" s="6"/>
      <c r="F98" s="6"/>
      <c r="G98" s="6"/>
      <c r="M98" s="69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2">
      <c r="A99" s="6"/>
      <c r="B99" s="6"/>
      <c r="C99" s="6"/>
      <c r="D99" s="6"/>
      <c r="E99" s="6"/>
      <c r="F99" s="6"/>
      <c r="G99" s="6"/>
      <c r="M99" s="69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2">
      <c r="A100" s="6"/>
      <c r="B100" s="6"/>
      <c r="C100" s="6"/>
      <c r="D100" s="6"/>
      <c r="E100" s="6"/>
      <c r="F100" s="6"/>
      <c r="G100" s="6"/>
      <c r="M100" s="69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2">
      <c r="A101" s="6"/>
      <c r="B101" s="6"/>
      <c r="C101" s="6"/>
      <c r="D101" s="6"/>
      <c r="E101" s="6"/>
      <c r="F101" s="6"/>
      <c r="G101" s="6"/>
      <c r="M101" s="69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2">
      <c r="A102" s="6"/>
      <c r="B102" s="6"/>
      <c r="C102" s="6"/>
      <c r="D102" s="6"/>
      <c r="E102" s="6"/>
      <c r="F102" s="6"/>
      <c r="G102" s="6"/>
      <c r="M102" s="69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2">
      <c r="A103" s="6"/>
      <c r="B103" s="6"/>
      <c r="C103" s="6"/>
      <c r="D103" s="6"/>
      <c r="E103" s="6"/>
      <c r="F103" s="6"/>
      <c r="G103" s="6"/>
      <c r="M103" s="69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2">
      <c r="A104" s="6"/>
      <c r="B104" s="6"/>
      <c r="C104" s="6"/>
      <c r="D104" s="6"/>
      <c r="E104" s="6"/>
      <c r="F104" s="6"/>
      <c r="G104" s="6"/>
      <c r="M104" s="69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2">
      <c r="A105" s="6"/>
      <c r="B105" s="6"/>
      <c r="C105" s="6"/>
      <c r="D105" s="6"/>
      <c r="E105" s="6"/>
      <c r="F105" s="6"/>
      <c r="G105" s="6"/>
      <c r="M105" s="69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2">
      <c r="A106" s="6"/>
      <c r="B106" s="6"/>
      <c r="C106" s="6"/>
      <c r="D106" s="6"/>
      <c r="E106" s="6"/>
      <c r="F106" s="6"/>
      <c r="G106" s="6"/>
      <c r="M106" s="69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2">
      <c r="A107" s="6"/>
      <c r="B107" s="6"/>
      <c r="C107" s="6"/>
      <c r="D107" s="6"/>
      <c r="E107" s="6"/>
      <c r="F107" s="6"/>
      <c r="G107" s="6"/>
      <c r="M107" s="69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2">
      <c r="A108" s="6"/>
      <c r="B108" s="6"/>
      <c r="C108" s="6"/>
      <c r="D108" s="6"/>
      <c r="E108" s="6"/>
      <c r="F108" s="6"/>
      <c r="G108" s="6"/>
      <c r="M108" s="69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2">
      <c r="A109" s="6"/>
      <c r="B109" s="6"/>
      <c r="C109" s="6"/>
      <c r="D109" s="6"/>
      <c r="E109" s="6"/>
      <c r="F109" s="6"/>
      <c r="G109" s="6"/>
      <c r="M109" s="69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2">
      <c r="A110" s="6"/>
      <c r="B110" s="6"/>
      <c r="C110" s="6"/>
      <c r="D110" s="6"/>
      <c r="E110" s="6"/>
      <c r="F110" s="6"/>
      <c r="G110" s="6"/>
      <c r="M110" s="69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2">
      <c r="A111" s="6"/>
      <c r="B111" s="6"/>
      <c r="C111" s="6"/>
      <c r="D111" s="6"/>
      <c r="E111" s="6"/>
      <c r="F111" s="6"/>
      <c r="G111" s="6"/>
      <c r="M111" s="69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2">
      <c r="A112" s="6"/>
      <c r="B112" s="6"/>
      <c r="C112" s="6"/>
      <c r="D112" s="6"/>
      <c r="E112" s="6"/>
      <c r="F112" s="6"/>
      <c r="G112" s="6"/>
      <c r="M112" s="69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2">
      <c r="A113" s="6"/>
      <c r="B113" s="6"/>
      <c r="C113" s="6"/>
      <c r="D113" s="6"/>
      <c r="E113" s="6"/>
      <c r="F113" s="6"/>
      <c r="G113" s="6"/>
      <c r="M113" s="69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2">
      <c r="A114" s="6"/>
      <c r="B114" s="6"/>
      <c r="C114" s="6"/>
      <c r="D114" s="6"/>
      <c r="E114" s="6"/>
      <c r="F114" s="6"/>
      <c r="G114" s="6"/>
      <c r="M114" s="69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2">
      <c r="A115" s="6"/>
      <c r="B115" s="6"/>
      <c r="C115" s="6"/>
      <c r="D115" s="6"/>
      <c r="E115" s="6"/>
      <c r="F115" s="6"/>
      <c r="G115" s="6"/>
      <c r="M115" s="69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2">
      <c r="A116" s="6"/>
      <c r="B116" s="6"/>
      <c r="C116" s="6"/>
      <c r="D116" s="6"/>
      <c r="E116" s="6"/>
      <c r="F116" s="6"/>
      <c r="G116" s="6"/>
      <c r="M116" s="69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2">
      <c r="A117" s="6"/>
      <c r="B117" s="6"/>
      <c r="C117" s="6"/>
      <c r="D117" s="6"/>
      <c r="E117" s="6"/>
      <c r="F117" s="6"/>
      <c r="G117" s="6"/>
      <c r="M117" s="69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2">
      <c r="A118" s="6"/>
      <c r="B118" s="6"/>
      <c r="C118" s="6"/>
      <c r="D118" s="6"/>
      <c r="E118" s="6"/>
      <c r="F118" s="6"/>
      <c r="G118" s="6"/>
      <c r="M118" s="69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2">
      <c r="A119" s="6"/>
      <c r="B119" s="6"/>
      <c r="C119" s="6"/>
      <c r="D119" s="6"/>
      <c r="E119" s="6"/>
      <c r="F119" s="6"/>
      <c r="G119" s="6"/>
      <c r="M119" s="69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2">
      <c r="A120" s="6"/>
      <c r="B120" s="6"/>
      <c r="C120" s="6"/>
      <c r="D120" s="6"/>
      <c r="E120" s="6"/>
      <c r="F120" s="6"/>
      <c r="G120" s="6"/>
      <c r="M120" s="69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2">
      <c r="A121" s="6"/>
      <c r="B121" s="6"/>
      <c r="C121" s="6"/>
      <c r="D121" s="6"/>
      <c r="E121" s="6"/>
      <c r="F121" s="6"/>
      <c r="G121" s="6"/>
      <c r="M121" s="69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2">
      <c r="A122" s="6"/>
      <c r="B122" s="6"/>
      <c r="C122" s="6"/>
      <c r="D122" s="6"/>
      <c r="E122" s="6"/>
      <c r="F122" s="6"/>
      <c r="G122" s="6"/>
      <c r="M122" s="69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2">
      <c r="A123" s="6"/>
      <c r="B123" s="6"/>
      <c r="C123" s="6"/>
      <c r="D123" s="6"/>
      <c r="E123" s="6"/>
      <c r="F123" s="6"/>
      <c r="G123" s="6"/>
      <c r="M123" s="69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2">
      <c r="A124" s="6"/>
      <c r="B124" s="6"/>
      <c r="C124" s="6"/>
      <c r="D124" s="6"/>
      <c r="E124" s="6"/>
      <c r="F124" s="6"/>
      <c r="G124" s="6"/>
      <c r="M124" s="69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2">
      <c r="A125" s="6"/>
      <c r="B125" s="6"/>
      <c r="C125" s="6"/>
      <c r="D125" s="6"/>
      <c r="E125" s="6"/>
      <c r="F125" s="6"/>
      <c r="G125" s="6"/>
      <c r="M125" s="69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2">
      <c r="A126" s="6"/>
      <c r="B126" s="6"/>
      <c r="C126" s="6"/>
      <c r="D126" s="6"/>
      <c r="E126" s="6"/>
      <c r="F126" s="6"/>
      <c r="G126" s="6"/>
      <c r="M126" s="69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2">
      <c r="A127" s="6"/>
      <c r="B127" s="6"/>
      <c r="C127" s="6"/>
      <c r="D127" s="6"/>
      <c r="E127" s="6"/>
      <c r="F127" s="6"/>
      <c r="G127" s="6"/>
      <c r="M127" s="69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2">
      <c r="A128" s="6"/>
      <c r="B128" s="6"/>
      <c r="C128" s="6"/>
      <c r="D128" s="6"/>
      <c r="E128" s="6"/>
      <c r="F128" s="6"/>
      <c r="G128" s="6"/>
      <c r="M128" s="69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2">
      <c r="A129" s="6"/>
      <c r="B129" s="6"/>
      <c r="C129" s="6"/>
      <c r="D129" s="6"/>
      <c r="E129" s="6"/>
      <c r="F129" s="6"/>
      <c r="G129" s="6"/>
      <c r="M129" s="69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2">
      <c r="A130" s="6"/>
      <c r="B130" s="6"/>
      <c r="C130" s="6"/>
      <c r="D130" s="6"/>
      <c r="E130" s="6"/>
      <c r="F130" s="6"/>
      <c r="G130" s="6"/>
      <c r="M130" s="69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2">
      <c r="A131" s="6"/>
      <c r="B131" s="6"/>
      <c r="C131" s="6"/>
      <c r="D131" s="6"/>
      <c r="E131" s="6"/>
      <c r="F131" s="6"/>
      <c r="G131" s="6"/>
      <c r="M131" s="69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2">
      <c r="A132" s="6"/>
      <c r="B132" s="6"/>
      <c r="C132" s="6"/>
      <c r="D132" s="6"/>
      <c r="E132" s="6"/>
      <c r="F132" s="6"/>
      <c r="G132" s="6"/>
      <c r="M132" s="69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2">
      <c r="A133" s="6"/>
      <c r="B133" s="6"/>
      <c r="C133" s="6"/>
      <c r="D133" s="6"/>
      <c r="E133" s="6"/>
      <c r="F133" s="6"/>
      <c r="G133" s="6"/>
      <c r="M133" s="69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2">
      <c r="A134" s="6"/>
      <c r="B134" s="6"/>
      <c r="C134" s="6"/>
      <c r="D134" s="6"/>
      <c r="E134" s="6"/>
      <c r="F134" s="6"/>
      <c r="G134" s="6"/>
      <c r="M134" s="69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2">
      <c r="A135" s="6"/>
      <c r="B135" s="6"/>
      <c r="C135" s="6"/>
      <c r="D135" s="6"/>
      <c r="E135" s="6"/>
      <c r="F135" s="6"/>
      <c r="G135" s="6"/>
      <c r="M135" s="69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2">
      <c r="A136" s="6"/>
      <c r="B136" s="6"/>
      <c r="C136" s="6"/>
      <c r="D136" s="6"/>
      <c r="E136" s="6"/>
      <c r="F136" s="6"/>
      <c r="G136" s="6"/>
      <c r="M136" s="69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2">
      <c r="A137" s="6"/>
      <c r="B137" s="6"/>
      <c r="C137" s="6"/>
      <c r="D137" s="6"/>
      <c r="E137" s="6"/>
      <c r="F137" s="6"/>
      <c r="G137" s="6"/>
      <c r="M137" s="69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2">
      <c r="A138" s="6"/>
      <c r="B138" s="6"/>
      <c r="C138" s="6"/>
      <c r="D138" s="6"/>
      <c r="E138" s="6"/>
      <c r="F138" s="6"/>
      <c r="G138" s="6"/>
      <c r="M138" s="69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2">
      <c r="A139" s="6"/>
      <c r="B139" s="6"/>
      <c r="C139" s="6"/>
      <c r="D139" s="6"/>
      <c r="E139" s="6"/>
      <c r="F139" s="6"/>
      <c r="G139" s="6"/>
      <c r="M139" s="69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2">
      <c r="A140" s="6"/>
      <c r="B140" s="6"/>
      <c r="C140" s="6"/>
      <c r="D140" s="6"/>
      <c r="E140" s="6"/>
      <c r="F140" s="6"/>
      <c r="G140" s="6"/>
      <c r="M140" s="69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2">
      <c r="A141" s="6"/>
      <c r="B141" s="6"/>
      <c r="C141" s="6"/>
      <c r="D141" s="6"/>
      <c r="E141" s="6"/>
      <c r="F141" s="6"/>
      <c r="G141" s="6"/>
      <c r="M141" s="69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2">
      <c r="A142" s="6"/>
      <c r="B142" s="6"/>
      <c r="C142" s="6"/>
      <c r="D142" s="6"/>
      <c r="E142" s="6"/>
      <c r="F142" s="6"/>
      <c r="G142" s="6"/>
      <c r="M142" s="69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2">
      <c r="A143" s="6"/>
      <c r="B143" s="6"/>
      <c r="C143" s="6"/>
      <c r="D143" s="6"/>
      <c r="E143" s="6"/>
      <c r="F143" s="6"/>
      <c r="G143" s="6"/>
      <c r="M143" s="69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2">
      <c r="A144" s="6"/>
      <c r="B144" s="6"/>
      <c r="C144" s="6"/>
      <c r="D144" s="6"/>
      <c r="E144" s="6"/>
      <c r="F144" s="6"/>
      <c r="G144" s="6"/>
      <c r="M144" s="69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2">
      <c r="A145" s="6"/>
      <c r="B145" s="6"/>
      <c r="C145" s="6"/>
      <c r="D145" s="6"/>
      <c r="E145" s="6"/>
      <c r="F145" s="6"/>
      <c r="G145" s="6"/>
      <c r="M145" s="69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2">
      <c r="A146" s="6"/>
      <c r="B146" s="6"/>
      <c r="C146" s="6"/>
      <c r="D146" s="6"/>
      <c r="E146" s="6"/>
      <c r="F146" s="6"/>
      <c r="G146" s="6"/>
      <c r="M146" s="69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2">
      <c r="A147" s="6"/>
      <c r="B147" s="6"/>
      <c r="C147" s="6"/>
      <c r="D147" s="6"/>
      <c r="E147" s="6"/>
      <c r="F147" s="6"/>
      <c r="G147" s="6"/>
      <c r="M147" s="69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2">
      <c r="A148" s="6"/>
      <c r="B148" s="6"/>
      <c r="C148" s="6"/>
      <c r="D148" s="6"/>
      <c r="E148" s="6"/>
      <c r="F148" s="6"/>
      <c r="G148" s="6"/>
      <c r="M148" s="69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2">
      <c r="A149" s="6"/>
      <c r="B149" s="6"/>
      <c r="C149" s="6"/>
      <c r="D149" s="6"/>
      <c r="E149" s="6"/>
      <c r="F149" s="6"/>
      <c r="G149" s="6"/>
      <c r="M149" s="69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2">
      <c r="A150" s="6"/>
      <c r="B150" s="6"/>
      <c r="C150" s="6"/>
      <c r="D150" s="6"/>
      <c r="E150" s="6"/>
      <c r="F150" s="6"/>
      <c r="G150" s="6"/>
      <c r="M150" s="69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2">
      <c r="A151" s="6"/>
      <c r="B151" s="6"/>
      <c r="C151" s="6"/>
      <c r="D151" s="6"/>
      <c r="E151" s="6"/>
      <c r="F151" s="6"/>
      <c r="G151" s="6"/>
      <c r="M151" s="69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2">
      <c r="A152" s="6"/>
      <c r="B152" s="6"/>
      <c r="C152" s="6"/>
      <c r="D152" s="6"/>
      <c r="E152" s="6"/>
      <c r="F152" s="6"/>
      <c r="G152" s="6"/>
      <c r="M152" s="69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2">
      <c r="A153" s="6"/>
      <c r="B153" s="6"/>
      <c r="C153" s="6"/>
      <c r="D153" s="6"/>
      <c r="E153" s="6"/>
      <c r="F153" s="6"/>
      <c r="G153" s="6"/>
      <c r="M153" s="69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2">
      <c r="A154" s="6"/>
      <c r="B154" s="6"/>
      <c r="C154" s="6"/>
      <c r="D154" s="6"/>
      <c r="E154" s="6"/>
      <c r="F154" s="6"/>
      <c r="G154" s="6"/>
      <c r="M154" s="69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2">
      <c r="A155" s="6"/>
      <c r="B155" s="6"/>
      <c r="C155" s="6"/>
      <c r="D155" s="6"/>
      <c r="E155" s="6"/>
      <c r="F155" s="6"/>
      <c r="G155" s="6"/>
      <c r="M155" s="69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2">
      <c r="A156" s="6"/>
      <c r="B156" s="6"/>
      <c r="C156" s="6"/>
      <c r="D156" s="6"/>
      <c r="E156" s="6"/>
      <c r="F156" s="6"/>
      <c r="G156" s="6"/>
      <c r="M156" s="69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2">
      <c r="A157" s="6"/>
      <c r="B157" s="6"/>
      <c r="C157" s="6"/>
      <c r="D157" s="6"/>
      <c r="E157" s="6"/>
      <c r="F157" s="6"/>
      <c r="G157" s="6"/>
      <c r="M157" s="69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2">
      <c r="A158" s="6"/>
      <c r="B158" s="6"/>
      <c r="C158" s="6"/>
      <c r="D158" s="6"/>
      <c r="E158" s="6"/>
      <c r="F158" s="6"/>
      <c r="G158" s="6"/>
      <c r="M158" s="69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2">
      <c r="A159" s="6"/>
      <c r="B159" s="6"/>
      <c r="C159" s="6"/>
      <c r="D159" s="6"/>
      <c r="E159" s="6"/>
      <c r="F159" s="6"/>
      <c r="G159" s="6"/>
      <c r="M159" s="69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2">
      <c r="A160" s="6"/>
      <c r="B160" s="6"/>
      <c r="C160" s="6"/>
      <c r="D160" s="6"/>
      <c r="E160" s="6"/>
      <c r="F160" s="6"/>
      <c r="G160" s="6"/>
      <c r="M160" s="69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2">
      <c r="A161" s="6"/>
      <c r="B161" s="6"/>
      <c r="C161" s="6"/>
      <c r="D161" s="6"/>
      <c r="E161" s="6"/>
      <c r="F161" s="6"/>
      <c r="G161" s="6"/>
      <c r="M161" s="69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2">
      <c r="A162" s="6"/>
      <c r="B162" s="6"/>
      <c r="C162" s="6"/>
      <c r="D162" s="6"/>
      <c r="E162" s="6"/>
      <c r="F162" s="6"/>
      <c r="G162" s="6"/>
      <c r="M162" s="69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2">
      <c r="A163" s="6"/>
      <c r="B163" s="6"/>
      <c r="C163" s="6"/>
      <c r="D163" s="6"/>
      <c r="E163" s="6"/>
      <c r="F163" s="6"/>
      <c r="G163" s="6"/>
      <c r="M163" s="69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2">
      <c r="A164" s="6"/>
      <c r="B164" s="6"/>
      <c r="C164" s="6"/>
      <c r="D164" s="6"/>
      <c r="E164" s="6"/>
      <c r="F164" s="6"/>
      <c r="G164" s="6"/>
      <c r="M164" s="69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2">
      <c r="A165" s="6"/>
      <c r="B165" s="6"/>
      <c r="C165" s="6"/>
      <c r="D165" s="6"/>
      <c r="E165" s="6"/>
      <c r="F165" s="6"/>
      <c r="G165" s="6"/>
      <c r="M165" s="69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2">
      <c r="A166" s="6"/>
      <c r="B166" s="6"/>
      <c r="C166" s="6"/>
      <c r="D166" s="6"/>
      <c r="E166" s="6"/>
      <c r="F166" s="6"/>
      <c r="G166" s="6"/>
      <c r="M166" s="69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2">
      <c r="A167" s="6"/>
      <c r="B167" s="6"/>
      <c r="C167" s="6"/>
      <c r="D167" s="6"/>
      <c r="E167" s="6"/>
      <c r="F167" s="6"/>
      <c r="G167" s="6"/>
      <c r="M167" s="69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2">
      <c r="A168" s="6"/>
      <c r="B168" s="6"/>
      <c r="C168" s="6"/>
      <c r="D168" s="6"/>
      <c r="E168" s="6"/>
      <c r="F168" s="6"/>
      <c r="G168" s="6"/>
      <c r="M168" s="69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2">
      <c r="A169" s="6"/>
      <c r="B169" s="6"/>
      <c r="C169" s="6"/>
      <c r="D169" s="6"/>
      <c r="E169" s="6"/>
      <c r="F169" s="6"/>
      <c r="G169" s="6"/>
      <c r="M169" s="69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2">
      <c r="A170" s="6"/>
      <c r="B170" s="6"/>
      <c r="C170" s="6"/>
      <c r="D170" s="6"/>
      <c r="E170" s="6"/>
      <c r="F170" s="6"/>
      <c r="G170" s="6"/>
      <c r="M170" s="69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2">
      <c r="A171" s="6"/>
      <c r="B171" s="6"/>
      <c r="C171" s="6"/>
      <c r="D171" s="6"/>
      <c r="E171" s="6"/>
      <c r="F171" s="6"/>
      <c r="G171" s="6"/>
      <c r="M171" s="69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2">
      <c r="A172" s="6"/>
      <c r="B172" s="6"/>
      <c r="C172" s="6"/>
      <c r="D172" s="6"/>
      <c r="E172" s="6"/>
      <c r="F172" s="6"/>
      <c r="G172" s="6"/>
      <c r="M172" s="69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2">
      <c r="A173" s="6"/>
      <c r="B173" s="6"/>
      <c r="C173" s="6"/>
      <c r="D173" s="6"/>
      <c r="E173" s="6"/>
      <c r="F173" s="6"/>
      <c r="G173" s="6"/>
      <c r="M173" s="69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2">
      <c r="A174" s="6"/>
      <c r="B174" s="6"/>
      <c r="C174" s="6"/>
      <c r="D174" s="6"/>
      <c r="E174" s="6"/>
      <c r="F174" s="6"/>
      <c r="G174" s="6"/>
      <c r="M174" s="69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2">
      <c r="A175" s="6"/>
      <c r="B175" s="6"/>
      <c r="C175" s="6"/>
      <c r="D175" s="6"/>
      <c r="E175" s="6"/>
      <c r="F175" s="6"/>
      <c r="G175" s="6"/>
      <c r="M175" s="69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2">
      <c r="A176" s="6"/>
      <c r="B176" s="6"/>
      <c r="C176" s="6"/>
      <c r="D176" s="6"/>
      <c r="E176" s="6"/>
      <c r="F176" s="6"/>
      <c r="G176" s="6"/>
      <c r="M176" s="69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2">
      <c r="A177" s="6"/>
      <c r="B177" s="6"/>
      <c r="C177" s="6"/>
      <c r="D177" s="6"/>
      <c r="E177" s="6"/>
      <c r="F177" s="6"/>
      <c r="G177" s="6"/>
      <c r="M177" s="69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2">
      <c r="A178" s="6"/>
      <c r="B178" s="6"/>
      <c r="C178" s="6"/>
      <c r="D178" s="6"/>
      <c r="E178" s="6"/>
      <c r="F178" s="6"/>
      <c r="G178" s="6"/>
      <c r="M178" s="69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2">
      <c r="A179" s="6"/>
      <c r="B179" s="6"/>
      <c r="C179" s="6"/>
      <c r="D179" s="6"/>
      <c r="E179" s="6"/>
      <c r="F179" s="6"/>
      <c r="G179" s="6"/>
      <c r="M179" s="69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2">
      <c r="A180" s="6"/>
      <c r="B180" s="6"/>
      <c r="C180" s="6"/>
      <c r="D180" s="6"/>
      <c r="E180" s="6"/>
      <c r="F180" s="6"/>
      <c r="G180" s="6"/>
      <c r="M180" s="69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2">
      <c r="A181" s="6"/>
      <c r="B181" s="6"/>
      <c r="C181" s="6"/>
      <c r="D181" s="6"/>
      <c r="E181" s="6"/>
      <c r="F181" s="6"/>
      <c r="G181" s="6"/>
      <c r="M181" s="69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2">
      <c r="A182" s="6"/>
      <c r="B182" s="6"/>
      <c r="C182" s="6"/>
      <c r="D182" s="6"/>
      <c r="E182" s="6"/>
      <c r="F182" s="6"/>
      <c r="G182" s="6"/>
      <c r="M182" s="69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2">
      <c r="A183" s="6"/>
      <c r="B183" s="6"/>
      <c r="C183" s="6"/>
      <c r="D183" s="6"/>
      <c r="E183" s="6"/>
      <c r="F183" s="6"/>
      <c r="G183" s="6"/>
      <c r="M183" s="69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2">
      <c r="A184" s="6"/>
      <c r="B184" s="6"/>
      <c r="C184" s="6"/>
      <c r="D184" s="6"/>
      <c r="E184" s="6"/>
      <c r="F184" s="6"/>
      <c r="G184" s="6"/>
      <c r="M184" s="69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2">
      <c r="A185" s="6"/>
      <c r="B185" s="6"/>
      <c r="C185" s="6"/>
      <c r="D185" s="6"/>
      <c r="E185" s="6"/>
      <c r="F185" s="6"/>
      <c r="G185" s="6"/>
      <c r="M185" s="69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2">
      <c r="A186" s="6"/>
      <c r="B186" s="6"/>
      <c r="C186" s="6"/>
      <c r="D186" s="6"/>
      <c r="E186" s="6"/>
      <c r="F186" s="6"/>
      <c r="G186" s="6"/>
      <c r="M186" s="69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2">
      <c r="A187" s="6"/>
      <c r="B187" s="6"/>
      <c r="C187" s="6"/>
      <c r="D187" s="6"/>
      <c r="E187" s="6"/>
      <c r="F187" s="6"/>
      <c r="G187" s="6"/>
      <c r="M187" s="69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2">
      <c r="A188" s="6"/>
      <c r="B188" s="6"/>
      <c r="C188" s="6"/>
      <c r="D188" s="6"/>
      <c r="E188" s="6"/>
      <c r="F188" s="6"/>
      <c r="G188" s="6"/>
      <c r="M188" s="69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2">
      <c r="A189" s="6"/>
      <c r="B189" s="6"/>
      <c r="C189" s="6"/>
      <c r="D189" s="6"/>
      <c r="E189" s="6"/>
      <c r="F189" s="6"/>
      <c r="G189" s="6"/>
      <c r="M189" s="69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2">
      <c r="A190" s="6"/>
      <c r="B190" s="6"/>
      <c r="C190" s="6"/>
      <c r="D190" s="6"/>
      <c r="E190" s="6"/>
      <c r="F190" s="6"/>
      <c r="G190" s="6"/>
      <c r="M190" s="69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2">
      <c r="A191" s="6"/>
      <c r="B191" s="6"/>
      <c r="C191" s="6"/>
      <c r="D191" s="6"/>
      <c r="E191" s="6"/>
      <c r="F191" s="6"/>
      <c r="G191" s="6"/>
      <c r="M191" s="69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2">
      <c r="A192" s="6"/>
      <c r="B192" s="6"/>
      <c r="C192" s="6"/>
      <c r="D192" s="6"/>
      <c r="E192" s="6"/>
      <c r="F192" s="6"/>
      <c r="G192" s="6"/>
      <c r="M192" s="69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2">
      <c r="A193" s="6"/>
      <c r="B193" s="6"/>
      <c r="C193" s="6"/>
      <c r="D193" s="6"/>
      <c r="E193" s="6"/>
      <c r="F193" s="6"/>
      <c r="G193" s="6"/>
      <c r="M193" s="69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2">
      <c r="A194" s="6"/>
      <c r="B194" s="6"/>
      <c r="C194" s="6"/>
      <c r="D194" s="6"/>
      <c r="E194" s="6"/>
      <c r="F194" s="6"/>
      <c r="G194" s="6"/>
      <c r="M194" s="69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2">
      <c r="A195" s="6"/>
      <c r="B195" s="6"/>
      <c r="C195" s="6"/>
      <c r="D195" s="6"/>
      <c r="E195" s="6"/>
      <c r="F195" s="6"/>
      <c r="G195" s="6"/>
      <c r="M195" s="69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2">
      <c r="A196" s="6"/>
      <c r="B196" s="6"/>
      <c r="C196" s="6"/>
      <c r="D196" s="6"/>
      <c r="E196" s="6"/>
      <c r="F196" s="6"/>
      <c r="G196" s="6"/>
      <c r="M196" s="69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2">
      <c r="A197" s="6"/>
      <c r="B197" s="6"/>
      <c r="C197" s="6"/>
      <c r="D197" s="6"/>
      <c r="E197" s="6"/>
      <c r="F197" s="6"/>
      <c r="G197" s="6"/>
      <c r="M197" s="69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2">
      <c r="A198" s="6"/>
      <c r="B198" s="6"/>
      <c r="C198" s="6"/>
      <c r="D198" s="6"/>
      <c r="E198" s="6"/>
      <c r="F198" s="6"/>
      <c r="G198" s="6"/>
      <c r="M198" s="69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2">
      <c r="A199" s="6"/>
      <c r="B199" s="6"/>
      <c r="C199" s="6"/>
      <c r="D199" s="6"/>
      <c r="E199" s="6"/>
      <c r="F199" s="6"/>
      <c r="G199" s="6"/>
      <c r="M199" s="69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2">
      <c r="A200" s="6"/>
      <c r="B200" s="6"/>
      <c r="C200" s="6"/>
      <c r="D200" s="6"/>
      <c r="E200" s="6"/>
      <c r="F200" s="6"/>
      <c r="G200" s="6"/>
      <c r="M200" s="69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2">
      <c r="A201" s="6"/>
      <c r="B201" s="6"/>
      <c r="C201" s="6"/>
      <c r="D201" s="6"/>
      <c r="E201" s="6"/>
      <c r="F201" s="6"/>
      <c r="G201" s="6"/>
      <c r="M201" s="69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2">
      <c r="A202" s="6"/>
      <c r="B202" s="6"/>
      <c r="C202" s="6"/>
      <c r="D202" s="6"/>
      <c r="E202" s="6"/>
      <c r="F202" s="6"/>
      <c r="G202" s="6"/>
      <c r="M202" s="69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2">
      <c r="A203" s="6"/>
      <c r="B203" s="6"/>
      <c r="C203" s="6"/>
      <c r="D203" s="6"/>
      <c r="E203" s="6"/>
      <c r="F203" s="6"/>
      <c r="G203" s="6"/>
      <c r="M203" s="69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2">
      <c r="A204" s="6"/>
      <c r="B204" s="6"/>
      <c r="C204" s="6"/>
      <c r="D204" s="6"/>
      <c r="E204" s="6"/>
      <c r="F204" s="6"/>
      <c r="G204" s="6"/>
      <c r="M204" s="69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2">
      <c r="A205" s="6"/>
      <c r="B205" s="6"/>
      <c r="C205" s="6"/>
      <c r="D205" s="6"/>
      <c r="E205" s="6"/>
      <c r="F205" s="6"/>
      <c r="G205" s="6"/>
      <c r="M205" s="69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2">
      <c r="A206" s="6"/>
      <c r="B206" s="6"/>
      <c r="C206" s="6"/>
      <c r="D206" s="6"/>
      <c r="E206" s="6"/>
      <c r="F206" s="6"/>
      <c r="G206" s="6"/>
      <c r="M206" s="69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2">
      <c r="A207" s="6"/>
      <c r="B207" s="6"/>
      <c r="C207" s="6"/>
      <c r="D207" s="6"/>
      <c r="E207" s="6"/>
      <c r="F207" s="6"/>
      <c r="G207" s="6"/>
      <c r="M207" s="69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2">
      <c r="A208" s="6"/>
      <c r="B208" s="6"/>
      <c r="C208" s="6"/>
      <c r="D208" s="6"/>
      <c r="E208" s="6"/>
      <c r="F208" s="6"/>
      <c r="G208" s="6"/>
      <c r="M208" s="69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2">
      <c r="A209" s="6"/>
      <c r="B209" s="6"/>
      <c r="C209" s="6"/>
      <c r="D209" s="6"/>
      <c r="E209" s="6"/>
      <c r="F209" s="6"/>
      <c r="G209" s="6"/>
      <c r="M209" s="69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2">
      <c r="A210" s="6"/>
      <c r="B210" s="6"/>
      <c r="C210" s="6"/>
      <c r="D210" s="6"/>
      <c r="E210" s="6"/>
      <c r="F210" s="6"/>
      <c r="G210" s="6"/>
      <c r="M210" s="69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2">
      <c r="A211" s="6"/>
      <c r="B211" s="6"/>
      <c r="C211" s="6"/>
      <c r="D211" s="6"/>
      <c r="E211" s="6"/>
      <c r="F211" s="6"/>
      <c r="G211" s="6"/>
      <c r="M211" s="69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2">
      <c r="A212" s="6"/>
      <c r="B212" s="6"/>
      <c r="C212" s="6"/>
      <c r="D212" s="6"/>
      <c r="E212" s="6"/>
      <c r="F212" s="6"/>
      <c r="G212" s="6"/>
      <c r="M212" s="69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2">
      <c r="A213" s="6"/>
      <c r="B213" s="6"/>
      <c r="C213" s="6"/>
      <c r="D213" s="6"/>
      <c r="E213" s="6"/>
      <c r="F213" s="6"/>
      <c r="G213" s="6"/>
      <c r="M213" s="69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2">
      <c r="A214" s="6"/>
      <c r="B214" s="6"/>
      <c r="C214" s="6"/>
      <c r="D214" s="6"/>
      <c r="E214" s="6"/>
      <c r="F214" s="6"/>
      <c r="G214" s="6"/>
      <c r="M214" s="69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2">
      <c r="A215" s="6"/>
      <c r="B215" s="6"/>
      <c r="C215" s="6"/>
      <c r="D215" s="6"/>
      <c r="E215" s="6"/>
      <c r="F215" s="6"/>
      <c r="G215" s="6"/>
      <c r="M215" s="69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2">
      <c r="A216" s="6"/>
      <c r="B216" s="6"/>
      <c r="C216" s="6"/>
      <c r="D216" s="6"/>
      <c r="E216" s="6"/>
      <c r="F216" s="6"/>
      <c r="G216" s="6"/>
      <c r="M216" s="69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2">
      <c r="A217" s="6"/>
      <c r="B217" s="6"/>
      <c r="C217" s="6"/>
      <c r="D217" s="6"/>
      <c r="E217" s="6"/>
      <c r="F217" s="6"/>
      <c r="G217" s="6"/>
      <c r="M217" s="69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2">
      <c r="A218" s="6"/>
      <c r="B218" s="6"/>
      <c r="C218" s="6"/>
      <c r="D218" s="6"/>
      <c r="E218" s="6"/>
      <c r="F218" s="6"/>
      <c r="G218" s="6"/>
      <c r="M218" s="69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2">
      <c r="A219" s="6"/>
      <c r="B219" s="6"/>
      <c r="C219" s="6"/>
      <c r="D219" s="6"/>
      <c r="E219" s="6"/>
      <c r="F219" s="6"/>
      <c r="G219" s="6"/>
      <c r="M219" s="69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2">
      <c r="A220" s="6"/>
      <c r="B220" s="6"/>
      <c r="C220" s="6"/>
      <c r="D220" s="6"/>
      <c r="E220" s="6"/>
      <c r="F220" s="6"/>
      <c r="G220" s="6"/>
      <c r="M220" s="69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2">
      <c r="A221" s="6"/>
      <c r="B221" s="6"/>
      <c r="C221" s="6"/>
      <c r="D221" s="6"/>
      <c r="E221" s="6"/>
      <c r="F221" s="6"/>
      <c r="G221" s="6"/>
      <c r="M221" s="69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2">
      <c r="A222" s="6"/>
      <c r="B222" s="6"/>
      <c r="C222" s="6"/>
      <c r="D222" s="6"/>
      <c r="E222" s="6"/>
      <c r="F222" s="6"/>
      <c r="G222" s="6"/>
      <c r="M222" s="69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2">
      <c r="A223" s="6"/>
      <c r="B223" s="6"/>
      <c r="C223" s="6"/>
      <c r="D223" s="6"/>
      <c r="E223" s="6"/>
      <c r="F223" s="6"/>
      <c r="G223" s="6"/>
      <c r="M223" s="69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2">
      <c r="A224" s="6"/>
      <c r="B224" s="6"/>
      <c r="C224" s="6"/>
      <c r="D224" s="6"/>
      <c r="E224" s="6"/>
      <c r="F224" s="6"/>
      <c r="G224" s="6"/>
      <c r="M224" s="69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2">
      <c r="A225" s="6"/>
      <c r="B225" s="6"/>
      <c r="C225" s="6"/>
      <c r="D225" s="6"/>
      <c r="E225" s="6"/>
      <c r="F225" s="6"/>
      <c r="G225" s="6"/>
      <c r="M225" s="69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2">
      <c r="A226" s="6"/>
      <c r="B226" s="6"/>
      <c r="C226" s="6"/>
      <c r="D226" s="6"/>
      <c r="E226" s="6"/>
      <c r="F226" s="6"/>
      <c r="G226" s="6"/>
      <c r="M226" s="69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2">
      <c r="A227" s="6"/>
      <c r="B227" s="6"/>
      <c r="C227" s="6"/>
      <c r="D227" s="6"/>
      <c r="E227" s="6"/>
      <c r="F227" s="6"/>
      <c r="G227" s="6"/>
      <c r="M227" s="69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2">
      <c r="A228" s="6"/>
      <c r="B228" s="6"/>
      <c r="C228" s="6"/>
      <c r="D228" s="6"/>
      <c r="E228" s="6"/>
      <c r="F228" s="6"/>
      <c r="G228" s="6"/>
      <c r="M228" s="69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2">
      <c r="A229" s="6"/>
      <c r="B229" s="6"/>
      <c r="C229" s="6"/>
      <c r="D229" s="6"/>
      <c r="E229" s="6"/>
      <c r="F229" s="6"/>
      <c r="G229" s="6"/>
      <c r="M229" s="69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2">
      <c r="A230" s="6"/>
      <c r="B230" s="6"/>
      <c r="C230" s="6"/>
      <c r="D230" s="6"/>
      <c r="E230" s="6"/>
      <c r="F230" s="6"/>
      <c r="G230" s="6"/>
      <c r="M230" s="69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2">
      <c r="A231" s="6"/>
      <c r="B231" s="6"/>
      <c r="C231" s="6"/>
      <c r="D231" s="6"/>
      <c r="E231" s="6"/>
      <c r="F231" s="6"/>
      <c r="G231" s="6"/>
      <c r="M231" s="69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2">
      <c r="A232" s="6"/>
      <c r="B232" s="6"/>
      <c r="C232" s="6"/>
      <c r="D232" s="6"/>
      <c r="E232" s="6"/>
      <c r="F232" s="6"/>
      <c r="G232" s="6"/>
      <c r="M232" s="69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2">
      <c r="A233" s="6"/>
      <c r="B233" s="6"/>
      <c r="C233" s="6"/>
      <c r="D233" s="6"/>
      <c r="E233" s="6"/>
      <c r="F233" s="6"/>
      <c r="G233" s="6"/>
      <c r="M233" s="69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2">
      <c r="A234" s="6"/>
      <c r="B234" s="6"/>
      <c r="C234" s="6"/>
      <c r="D234" s="6"/>
      <c r="E234" s="6"/>
      <c r="F234" s="6"/>
      <c r="G234" s="6"/>
      <c r="M234" s="69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2">
      <c r="A235" s="6"/>
      <c r="B235" s="6"/>
      <c r="C235" s="6"/>
      <c r="D235" s="6"/>
      <c r="E235" s="6"/>
      <c r="F235" s="6"/>
      <c r="G235" s="6"/>
      <c r="M235" s="69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2">
      <c r="A236" s="6"/>
      <c r="B236" s="6"/>
      <c r="C236" s="6"/>
      <c r="D236" s="6"/>
      <c r="E236" s="6"/>
      <c r="F236" s="6"/>
      <c r="G236" s="6"/>
      <c r="M236" s="69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2">
      <c r="A237" s="6"/>
      <c r="B237" s="6"/>
      <c r="C237" s="6"/>
      <c r="D237" s="6"/>
      <c r="E237" s="6"/>
      <c r="F237" s="6"/>
      <c r="G237" s="6"/>
      <c r="M237" s="69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2">
      <c r="A238" s="6"/>
      <c r="B238" s="6"/>
      <c r="C238" s="6"/>
      <c r="D238" s="6"/>
      <c r="E238" s="6"/>
      <c r="F238" s="6"/>
      <c r="G238" s="6"/>
      <c r="M238" s="69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2">
      <c r="A239" s="6"/>
      <c r="B239" s="6"/>
      <c r="C239" s="6"/>
      <c r="D239" s="6"/>
      <c r="E239" s="6"/>
      <c r="F239" s="6"/>
      <c r="G239" s="6"/>
      <c r="M239" s="69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2">
      <c r="A240" s="6"/>
      <c r="B240" s="6"/>
      <c r="C240" s="6"/>
      <c r="D240" s="6"/>
      <c r="E240" s="6"/>
      <c r="F240" s="6"/>
      <c r="G240" s="6"/>
      <c r="M240" s="69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2">
      <c r="A241" s="6"/>
      <c r="B241" s="6"/>
      <c r="C241" s="6"/>
      <c r="D241" s="6"/>
      <c r="E241" s="6"/>
      <c r="F241" s="6"/>
      <c r="G241" s="6"/>
      <c r="M241" s="69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2">
      <c r="A242" s="6"/>
      <c r="B242" s="6"/>
      <c r="C242" s="6"/>
      <c r="D242" s="6"/>
      <c r="E242" s="6"/>
      <c r="F242" s="6"/>
      <c r="G242" s="6"/>
      <c r="M242" s="69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2">
      <c r="A243" s="6"/>
      <c r="B243" s="6"/>
      <c r="C243" s="6"/>
      <c r="D243" s="6"/>
      <c r="E243" s="6"/>
      <c r="F243" s="6"/>
      <c r="G243" s="6"/>
      <c r="M243" s="69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2">
      <c r="A244" s="6"/>
      <c r="B244" s="6"/>
      <c r="C244" s="6"/>
      <c r="D244" s="6"/>
      <c r="E244" s="6"/>
      <c r="F244" s="6"/>
      <c r="G244" s="6"/>
      <c r="M244" s="69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2">
      <c r="A245" s="6"/>
      <c r="B245" s="6"/>
      <c r="C245" s="6"/>
      <c r="D245" s="6"/>
      <c r="E245" s="6"/>
      <c r="F245" s="6"/>
      <c r="G245" s="6"/>
      <c r="M245" s="69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2">
      <c r="A246" s="6"/>
      <c r="B246" s="6"/>
      <c r="C246" s="6"/>
      <c r="D246" s="6"/>
      <c r="E246" s="6"/>
      <c r="F246" s="6"/>
      <c r="G246" s="6"/>
      <c r="M246" s="69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2">
      <c r="A247" s="6"/>
      <c r="B247" s="6"/>
      <c r="C247" s="6"/>
      <c r="D247" s="6"/>
      <c r="E247" s="6"/>
      <c r="F247" s="6"/>
      <c r="G247" s="6"/>
      <c r="M247" s="69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2">
      <c r="A248" s="6"/>
      <c r="B248" s="6"/>
      <c r="C248" s="6"/>
      <c r="D248" s="6"/>
      <c r="E248" s="6"/>
      <c r="F248" s="6"/>
      <c r="G248" s="6"/>
      <c r="M248" s="69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2">
      <c r="A249" s="6"/>
      <c r="B249" s="6"/>
      <c r="C249" s="6"/>
      <c r="D249" s="6"/>
      <c r="E249" s="6"/>
      <c r="F249" s="6"/>
      <c r="G249" s="6"/>
      <c r="M249" s="69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2">
      <c r="A250" s="6"/>
      <c r="B250" s="6"/>
      <c r="C250" s="6"/>
      <c r="D250" s="6"/>
      <c r="E250" s="6"/>
      <c r="F250" s="6"/>
      <c r="G250" s="6"/>
      <c r="M250" s="69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2">
      <c r="A251" s="6"/>
      <c r="B251" s="6"/>
      <c r="C251" s="6"/>
      <c r="D251" s="6"/>
      <c r="E251" s="6"/>
      <c r="F251" s="6"/>
      <c r="G251" s="6"/>
      <c r="M251" s="69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2">
      <c r="A252" s="6"/>
      <c r="B252" s="6"/>
      <c r="C252" s="6"/>
      <c r="D252" s="6"/>
      <c r="E252" s="6"/>
      <c r="F252" s="6"/>
      <c r="G252" s="6"/>
      <c r="M252" s="69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2">
      <c r="A253" s="6"/>
      <c r="B253" s="6"/>
      <c r="C253" s="6"/>
      <c r="D253" s="6"/>
      <c r="E253" s="6"/>
      <c r="F253" s="6"/>
      <c r="G253" s="6"/>
      <c r="M253" s="69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2">
      <c r="A254" s="6"/>
      <c r="B254" s="6"/>
      <c r="C254" s="6"/>
      <c r="D254" s="6"/>
      <c r="E254" s="6"/>
      <c r="F254" s="6"/>
      <c r="G254" s="6"/>
      <c r="M254" s="69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2">
      <c r="A255" s="6"/>
      <c r="B255" s="6"/>
      <c r="C255" s="6"/>
      <c r="D255" s="6"/>
      <c r="E255" s="6"/>
      <c r="F255" s="6"/>
      <c r="G255" s="6"/>
      <c r="M255" s="69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2">
      <c r="A256" s="6"/>
      <c r="B256" s="6"/>
      <c r="C256" s="6"/>
      <c r="D256" s="6"/>
      <c r="E256" s="6"/>
      <c r="F256" s="6"/>
      <c r="G256" s="6"/>
      <c r="M256" s="69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2">
      <c r="A257" s="6"/>
      <c r="B257" s="6"/>
      <c r="C257" s="6"/>
      <c r="D257" s="6"/>
      <c r="E257" s="6"/>
      <c r="F257" s="6"/>
      <c r="G257" s="6"/>
      <c r="M257" s="69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2">
      <c r="A258" s="6"/>
      <c r="B258" s="6"/>
      <c r="C258" s="6"/>
      <c r="D258" s="6"/>
      <c r="E258" s="6"/>
      <c r="F258" s="6"/>
      <c r="G258" s="6"/>
      <c r="M258" s="69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2">
      <c r="A259" s="6"/>
      <c r="B259" s="6"/>
      <c r="C259" s="6"/>
      <c r="D259" s="6"/>
      <c r="E259" s="6"/>
      <c r="F259" s="6"/>
      <c r="G259" s="6"/>
      <c r="M259" s="69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2">
      <c r="A260" s="6"/>
      <c r="B260" s="6"/>
      <c r="C260" s="6"/>
      <c r="D260" s="6"/>
      <c r="E260" s="6"/>
      <c r="F260" s="6"/>
      <c r="G260" s="6"/>
      <c r="M260" s="69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2">
      <c r="A261" s="6"/>
      <c r="B261" s="6"/>
      <c r="C261" s="6"/>
      <c r="D261" s="6"/>
      <c r="E261" s="6"/>
      <c r="F261" s="6"/>
      <c r="G261" s="6"/>
      <c r="M261" s="69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2">
      <c r="A262" s="6"/>
      <c r="B262" s="6"/>
      <c r="C262" s="6"/>
      <c r="D262" s="6"/>
      <c r="E262" s="6"/>
      <c r="F262" s="6"/>
      <c r="G262" s="6"/>
      <c r="M262" s="69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2">
      <c r="A263" s="6"/>
      <c r="B263" s="6"/>
      <c r="C263" s="6"/>
      <c r="D263" s="6"/>
      <c r="E263" s="6"/>
      <c r="F263" s="6"/>
      <c r="G263" s="6"/>
      <c r="M263" s="69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2">
      <c r="A264" s="6"/>
      <c r="B264" s="6"/>
      <c r="C264" s="6"/>
      <c r="D264" s="6"/>
      <c r="E264" s="6"/>
      <c r="F264" s="6"/>
      <c r="G264" s="6"/>
      <c r="M264" s="69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2">
      <c r="A265" s="6"/>
      <c r="B265" s="6"/>
      <c r="C265" s="6"/>
      <c r="D265" s="6"/>
      <c r="E265" s="6"/>
      <c r="F265" s="6"/>
      <c r="G265" s="6"/>
      <c r="M265" s="69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2">
      <c r="A266" s="6"/>
      <c r="B266" s="6"/>
      <c r="C266" s="6"/>
      <c r="D266" s="6"/>
      <c r="E266" s="6"/>
      <c r="F266" s="6"/>
      <c r="G266" s="6"/>
      <c r="M266" s="69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2">
      <c r="A267" s="6"/>
      <c r="B267" s="6"/>
      <c r="C267" s="6"/>
      <c r="D267" s="6"/>
      <c r="E267" s="6"/>
      <c r="F267" s="6"/>
      <c r="G267" s="6"/>
      <c r="M267" s="69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2">
      <c r="A268" s="6"/>
      <c r="B268" s="6"/>
      <c r="C268" s="6"/>
      <c r="D268" s="6"/>
      <c r="E268" s="6"/>
      <c r="F268" s="6"/>
      <c r="G268" s="6"/>
      <c r="M268" s="69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2">
      <c r="A269" s="6"/>
      <c r="B269" s="6"/>
      <c r="C269" s="6"/>
      <c r="D269" s="6"/>
      <c r="E269" s="6"/>
      <c r="F269" s="6"/>
      <c r="G269" s="6"/>
      <c r="M269" s="69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2">
      <c r="A270" s="6"/>
      <c r="B270" s="6"/>
      <c r="C270" s="6"/>
      <c r="D270" s="6"/>
      <c r="E270" s="6"/>
      <c r="F270" s="6"/>
      <c r="G270" s="6"/>
      <c r="M270" s="69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2">
      <c r="A271" s="6"/>
      <c r="B271" s="6"/>
      <c r="C271" s="6"/>
      <c r="D271" s="6"/>
      <c r="E271" s="6"/>
      <c r="F271" s="6"/>
      <c r="G271" s="6"/>
      <c r="M271" s="69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2">
      <c r="A272" s="6"/>
      <c r="B272" s="6"/>
      <c r="C272" s="6"/>
      <c r="D272" s="6"/>
      <c r="E272" s="6"/>
      <c r="F272" s="6"/>
      <c r="G272" s="6"/>
      <c r="M272" s="69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2">
      <c r="A273" s="6"/>
      <c r="B273" s="6"/>
      <c r="C273" s="6"/>
      <c r="D273" s="6"/>
      <c r="E273" s="6"/>
      <c r="F273" s="6"/>
      <c r="G273" s="6"/>
      <c r="M273" s="69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2">
      <c r="A274" s="6"/>
      <c r="B274" s="6"/>
      <c r="C274" s="6"/>
      <c r="D274" s="6"/>
      <c r="E274" s="6"/>
      <c r="F274" s="6"/>
      <c r="G274" s="6"/>
      <c r="M274" s="69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2">
      <c r="A275" s="6"/>
      <c r="B275" s="6"/>
      <c r="C275" s="6"/>
      <c r="D275" s="6"/>
      <c r="E275" s="6"/>
      <c r="F275" s="6"/>
      <c r="G275" s="6"/>
      <c r="M275" s="69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2">
      <c r="A276" s="6"/>
      <c r="B276" s="6"/>
      <c r="C276" s="6"/>
      <c r="D276" s="6"/>
      <c r="E276" s="6"/>
      <c r="F276" s="6"/>
      <c r="G276" s="6"/>
      <c r="M276" s="69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2">
      <c r="A277" s="6"/>
      <c r="B277" s="6"/>
      <c r="C277" s="6"/>
      <c r="D277" s="6"/>
      <c r="E277" s="6"/>
      <c r="F277" s="6"/>
      <c r="G277" s="6"/>
      <c r="M277" s="69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2">
      <c r="A278" s="6"/>
      <c r="B278" s="6"/>
      <c r="C278" s="6"/>
      <c r="D278" s="6"/>
      <c r="E278" s="6"/>
      <c r="F278" s="6"/>
      <c r="G278" s="6"/>
      <c r="M278" s="69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2">
      <c r="A279" s="6"/>
      <c r="B279" s="6"/>
      <c r="C279" s="6"/>
      <c r="D279" s="6"/>
      <c r="E279" s="6"/>
      <c r="F279" s="6"/>
      <c r="G279" s="6"/>
      <c r="M279" s="69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2">
      <c r="A280" s="6"/>
      <c r="B280" s="6"/>
      <c r="C280" s="6"/>
      <c r="D280" s="6"/>
      <c r="E280" s="6"/>
      <c r="F280" s="6"/>
      <c r="G280" s="6"/>
      <c r="M280" s="69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2">
      <c r="A281" s="6"/>
      <c r="B281" s="6"/>
      <c r="C281" s="6"/>
      <c r="D281" s="6"/>
      <c r="E281" s="6"/>
      <c r="F281" s="6"/>
      <c r="G281" s="6"/>
      <c r="M281" s="69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2">
      <c r="A282" s="6"/>
      <c r="B282" s="6"/>
      <c r="C282" s="6"/>
      <c r="D282" s="6"/>
      <c r="E282" s="6"/>
      <c r="F282" s="6"/>
      <c r="G282" s="6"/>
      <c r="M282" s="69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2">
      <c r="A283" s="6"/>
      <c r="B283" s="6"/>
      <c r="C283" s="6"/>
      <c r="D283" s="6"/>
      <c r="E283" s="6"/>
      <c r="F283" s="6"/>
      <c r="G283" s="6"/>
      <c r="M283" s="69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2">
      <c r="A284" s="6"/>
      <c r="B284" s="6"/>
      <c r="C284" s="6"/>
      <c r="D284" s="6"/>
      <c r="E284" s="6"/>
      <c r="F284" s="6"/>
      <c r="G284" s="6"/>
      <c r="M284" s="69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2">
      <c r="A285" s="6"/>
      <c r="B285" s="6"/>
      <c r="C285" s="6"/>
      <c r="D285" s="6"/>
      <c r="E285" s="6"/>
      <c r="F285" s="6"/>
      <c r="G285" s="6"/>
      <c r="M285" s="69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2">
      <c r="A286" s="6"/>
      <c r="B286" s="6"/>
      <c r="C286" s="6"/>
      <c r="D286" s="6"/>
      <c r="E286" s="6"/>
      <c r="F286" s="6"/>
      <c r="G286" s="6"/>
      <c r="M286" s="69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2">
      <c r="A287" s="6"/>
      <c r="B287" s="6"/>
      <c r="C287" s="6"/>
      <c r="D287" s="6"/>
      <c r="E287" s="6"/>
      <c r="F287" s="6"/>
      <c r="G287" s="6"/>
      <c r="M287" s="69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2">
      <c r="A288" s="6"/>
      <c r="B288" s="6"/>
      <c r="C288" s="6"/>
      <c r="D288" s="6"/>
      <c r="E288" s="6"/>
      <c r="F288" s="6"/>
      <c r="G288" s="6"/>
      <c r="M288" s="69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2">
      <c r="A289" s="6"/>
      <c r="B289" s="6"/>
      <c r="C289" s="6"/>
      <c r="D289" s="6"/>
      <c r="E289" s="6"/>
      <c r="F289" s="6"/>
      <c r="G289" s="6"/>
      <c r="M289" s="69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2">
      <c r="A290" s="6"/>
      <c r="B290" s="6"/>
      <c r="C290" s="6"/>
      <c r="D290" s="6"/>
      <c r="E290" s="6"/>
      <c r="F290" s="6"/>
      <c r="G290" s="6"/>
      <c r="M290" s="69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2">
      <c r="A291" s="6"/>
      <c r="B291" s="6"/>
      <c r="C291" s="6"/>
      <c r="D291" s="6"/>
      <c r="E291" s="6"/>
      <c r="F291" s="6"/>
      <c r="G291" s="6"/>
      <c r="M291" s="69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2">
      <c r="A292" s="6"/>
      <c r="B292" s="6"/>
      <c r="C292" s="6"/>
      <c r="D292" s="6"/>
      <c r="E292" s="6"/>
      <c r="F292" s="6"/>
      <c r="G292" s="6"/>
      <c r="M292" s="69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2">
      <c r="A293" s="6"/>
      <c r="B293" s="6"/>
      <c r="C293" s="6"/>
      <c r="D293" s="6"/>
      <c r="E293" s="6"/>
      <c r="F293" s="6"/>
      <c r="G293" s="6"/>
      <c r="M293" s="69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2">
      <c r="A294" s="6"/>
      <c r="B294" s="6"/>
      <c r="C294" s="6"/>
      <c r="D294" s="6"/>
      <c r="E294" s="6"/>
      <c r="F294" s="6"/>
      <c r="G294" s="6"/>
      <c r="M294" s="69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2">
      <c r="A295" s="6"/>
      <c r="B295" s="6"/>
      <c r="C295" s="6"/>
      <c r="D295" s="6"/>
      <c r="E295" s="6"/>
      <c r="F295" s="6"/>
      <c r="G295" s="6"/>
      <c r="M295" s="69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2">
      <c r="A296" s="6"/>
      <c r="B296" s="6"/>
      <c r="C296" s="6"/>
      <c r="D296" s="6"/>
      <c r="E296" s="6"/>
      <c r="F296" s="6"/>
      <c r="G296" s="6"/>
      <c r="M296" s="69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2">
      <c r="A297" s="6"/>
      <c r="B297" s="6"/>
      <c r="C297" s="6"/>
      <c r="D297" s="6"/>
      <c r="E297" s="6"/>
      <c r="F297" s="6"/>
      <c r="G297" s="6"/>
      <c r="M297" s="69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2">
      <c r="A298" s="6"/>
      <c r="B298" s="6"/>
      <c r="C298" s="6"/>
      <c r="D298" s="6"/>
      <c r="E298" s="6"/>
      <c r="F298" s="6"/>
      <c r="G298" s="6"/>
      <c r="M298" s="69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2">
      <c r="A299" s="6"/>
      <c r="B299" s="6"/>
      <c r="C299" s="6"/>
      <c r="D299" s="6"/>
      <c r="E299" s="6"/>
      <c r="F299" s="6"/>
      <c r="G299" s="6"/>
      <c r="M299" s="69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2">
      <c r="A300" s="6"/>
      <c r="B300" s="6"/>
      <c r="C300" s="6"/>
      <c r="D300" s="6"/>
      <c r="E300" s="6"/>
      <c r="F300" s="6"/>
      <c r="G300" s="6"/>
      <c r="M300" s="69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2">
      <c r="A301" s="6"/>
      <c r="B301" s="6"/>
      <c r="C301" s="6"/>
      <c r="D301" s="6"/>
      <c r="E301" s="6"/>
      <c r="F301" s="6"/>
      <c r="G301" s="6"/>
      <c r="M301" s="69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2">
      <c r="A302" s="6"/>
      <c r="B302" s="6"/>
      <c r="C302" s="6"/>
      <c r="D302" s="6"/>
      <c r="E302" s="6"/>
      <c r="F302" s="6"/>
      <c r="G302" s="6"/>
      <c r="M302" s="69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2">
      <c r="A303" s="6"/>
      <c r="B303" s="6"/>
      <c r="C303" s="6"/>
      <c r="D303" s="6"/>
      <c r="E303" s="6"/>
      <c r="F303" s="6"/>
      <c r="G303" s="6"/>
      <c r="M303" s="69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2">
      <c r="A304" s="6"/>
      <c r="B304" s="6"/>
      <c r="C304" s="6"/>
      <c r="D304" s="6"/>
      <c r="E304" s="6"/>
      <c r="F304" s="6"/>
      <c r="G304" s="6"/>
      <c r="M304" s="69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2">
      <c r="A305" s="6"/>
      <c r="B305" s="6"/>
      <c r="C305" s="6"/>
      <c r="D305" s="6"/>
      <c r="E305" s="6"/>
      <c r="F305" s="6"/>
      <c r="G305" s="6"/>
      <c r="M305" s="69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2">
      <c r="A306" s="6"/>
      <c r="B306" s="6"/>
      <c r="C306" s="6"/>
      <c r="D306" s="6"/>
      <c r="E306" s="6"/>
      <c r="F306" s="6"/>
      <c r="G306" s="6"/>
      <c r="M306" s="69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2">
      <c r="A307" s="6"/>
      <c r="B307" s="6"/>
      <c r="C307" s="6"/>
      <c r="D307" s="6"/>
      <c r="E307" s="6"/>
      <c r="F307" s="6"/>
      <c r="G307" s="6"/>
      <c r="M307" s="69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2">
      <c r="A308" s="6"/>
      <c r="B308" s="6"/>
      <c r="C308" s="6"/>
      <c r="D308" s="6"/>
      <c r="E308" s="6"/>
      <c r="F308" s="6"/>
      <c r="G308" s="6"/>
      <c r="M308" s="69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2">
      <c r="A309" s="6"/>
      <c r="B309" s="6"/>
      <c r="C309" s="6"/>
      <c r="D309" s="6"/>
      <c r="E309" s="6"/>
      <c r="F309" s="6"/>
      <c r="G309" s="6"/>
      <c r="M309" s="69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2">
      <c r="A310" s="6"/>
      <c r="B310" s="6"/>
      <c r="C310" s="6"/>
      <c r="D310" s="6"/>
      <c r="E310" s="6"/>
      <c r="F310" s="6"/>
      <c r="G310" s="6"/>
      <c r="M310" s="69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2">
      <c r="A311" s="6"/>
      <c r="B311" s="6"/>
      <c r="C311" s="6"/>
      <c r="D311" s="6"/>
      <c r="E311" s="6"/>
      <c r="F311" s="6"/>
      <c r="G311" s="6"/>
      <c r="M311" s="69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2">
      <c r="A312" s="6"/>
      <c r="B312" s="6"/>
      <c r="C312" s="6"/>
      <c r="D312" s="6"/>
      <c r="E312" s="6"/>
      <c r="F312" s="6"/>
      <c r="G312" s="6"/>
      <c r="M312" s="69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2">
      <c r="A313" s="6"/>
      <c r="B313" s="6"/>
      <c r="C313" s="6"/>
      <c r="D313" s="6"/>
      <c r="E313" s="6"/>
      <c r="F313" s="6"/>
      <c r="G313" s="6"/>
      <c r="M313" s="69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2">
      <c r="A314" s="6"/>
      <c r="B314" s="6"/>
      <c r="C314" s="6"/>
      <c r="D314" s="6"/>
      <c r="E314" s="6"/>
      <c r="F314" s="6"/>
      <c r="G314" s="6"/>
      <c r="M314" s="69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2">
      <c r="A315" s="6"/>
      <c r="B315" s="6"/>
      <c r="C315" s="6"/>
      <c r="D315" s="6"/>
      <c r="E315" s="6"/>
      <c r="F315" s="6"/>
      <c r="G315" s="6"/>
      <c r="M315" s="69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2">
      <c r="A316" s="6"/>
      <c r="B316" s="6"/>
      <c r="C316" s="6"/>
      <c r="D316" s="6"/>
      <c r="E316" s="6"/>
      <c r="F316" s="6"/>
      <c r="G316" s="6"/>
      <c r="M316" s="69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2">
      <c r="A317" s="6"/>
      <c r="B317" s="6"/>
      <c r="C317" s="6"/>
      <c r="D317" s="6"/>
      <c r="E317" s="6"/>
      <c r="F317" s="6"/>
      <c r="G317" s="6"/>
      <c r="M317" s="69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2">
      <c r="A318" s="6"/>
      <c r="B318" s="6"/>
      <c r="C318" s="6"/>
      <c r="D318" s="6"/>
      <c r="E318" s="6"/>
      <c r="F318" s="6"/>
      <c r="G318" s="6"/>
      <c r="M318" s="69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2">
      <c r="A319" s="6"/>
      <c r="B319" s="6"/>
      <c r="C319" s="6"/>
      <c r="D319" s="6"/>
      <c r="E319" s="6"/>
      <c r="F319" s="6"/>
      <c r="G319" s="6"/>
      <c r="M319" s="69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2">
      <c r="A320" s="6"/>
      <c r="B320" s="6"/>
      <c r="C320" s="6"/>
      <c r="D320" s="6"/>
      <c r="E320" s="6"/>
      <c r="F320" s="6"/>
      <c r="G320" s="6"/>
      <c r="M320" s="69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2">
      <c r="A321" s="6"/>
      <c r="B321" s="6"/>
      <c r="C321" s="6"/>
      <c r="D321" s="6"/>
      <c r="E321" s="6"/>
      <c r="F321" s="6"/>
      <c r="G321" s="6"/>
      <c r="M321" s="69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2">
      <c r="A322" s="6"/>
      <c r="B322" s="6"/>
      <c r="C322" s="6"/>
      <c r="D322" s="6"/>
      <c r="E322" s="6"/>
      <c r="F322" s="6"/>
      <c r="G322" s="6"/>
      <c r="M322" s="69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2">
      <c r="A323" s="6"/>
      <c r="B323" s="6"/>
      <c r="C323" s="6"/>
      <c r="D323" s="6"/>
      <c r="E323" s="6"/>
      <c r="F323" s="6"/>
      <c r="G323" s="6"/>
      <c r="M323" s="69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2">
      <c r="A324" s="6"/>
      <c r="B324" s="6"/>
      <c r="C324" s="6"/>
      <c r="D324" s="6"/>
      <c r="E324" s="6"/>
      <c r="F324" s="6"/>
      <c r="G324" s="6"/>
      <c r="M324" s="69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2">
      <c r="A325" s="6"/>
      <c r="B325" s="6"/>
      <c r="C325" s="6"/>
      <c r="D325" s="6"/>
      <c r="E325" s="6"/>
      <c r="F325" s="6"/>
      <c r="G325" s="6"/>
      <c r="M325" s="69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2">
      <c r="A326" s="6"/>
      <c r="B326" s="6"/>
      <c r="C326" s="6"/>
      <c r="D326" s="6"/>
      <c r="E326" s="6"/>
      <c r="F326" s="6"/>
      <c r="G326" s="6"/>
      <c r="M326" s="69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2">
      <c r="A327" s="6"/>
      <c r="B327" s="6"/>
      <c r="C327" s="6"/>
      <c r="D327" s="6"/>
      <c r="E327" s="6"/>
      <c r="F327" s="6"/>
      <c r="G327" s="6"/>
      <c r="M327" s="69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2">
      <c r="A328" s="6"/>
      <c r="B328" s="6"/>
      <c r="C328" s="6"/>
      <c r="D328" s="6"/>
      <c r="E328" s="6"/>
      <c r="F328" s="6"/>
      <c r="G328" s="6"/>
      <c r="M328" s="69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2">
      <c r="A329" s="6"/>
      <c r="B329" s="6"/>
      <c r="C329" s="6"/>
      <c r="D329" s="6"/>
      <c r="E329" s="6"/>
      <c r="F329" s="6"/>
      <c r="G329" s="6"/>
      <c r="M329" s="69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2">
      <c r="A330" s="6"/>
      <c r="B330" s="6"/>
      <c r="C330" s="6"/>
      <c r="D330" s="6"/>
      <c r="E330" s="6"/>
      <c r="F330" s="6"/>
      <c r="G330" s="6"/>
      <c r="M330" s="69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2">
      <c r="A331" s="6"/>
      <c r="B331" s="6"/>
      <c r="C331" s="6"/>
      <c r="D331" s="6"/>
      <c r="E331" s="6"/>
      <c r="F331" s="6"/>
      <c r="G331" s="6"/>
      <c r="M331" s="69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2">
      <c r="A332" s="6"/>
      <c r="B332" s="6"/>
      <c r="C332" s="6"/>
      <c r="D332" s="6"/>
      <c r="E332" s="6"/>
      <c r="F332" s="6"/>
      <c r="G332" s="6"/>
      <c r="M332" s="69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2">
      <c r="A333" s="6"/>
      <c r="B333" s="6"/>
      <c r="C333" s="6"/>
      <c r="D333" s="6"/>
      <c r="E333" s="6"/>
      <c r="F333" s="6"/>
      <c r="G333" s="6"/>
      <c r="M333" s="69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2">
      <c r="A334" s="6"/>
      <c r="B334" s="6"/>
      <c r="C334" s="6"/>
      <c r="D334" s="6"/>
      <c r="E334" s="6"/>
      <c r="F334" s="6"/>
      <c r="G334" s="6"/>
      <c r="M334" s="69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2">
      <c r="A335" s="6"/>
      <c r="B335" s="6"/>
      <c r="C335" s="6"/>
      <c r="D335" s="6"/>
      <c r="E335" s="6"/>
      <c r="F335" s="6"/>
      <c r="G335" s="6"/>
      <c r="M335" s="69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2">
      <c r="A336" s="6"/>
      <c r="B336" s="6"/>
      <c r="C336" s="6"/>
      <c r="D336" s="6"/>
      <c r="E336" s="6"/>
      <c r="F336" s="6"/>
      <c r="G336" s="6"/>
      <c r="M336" s="69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2">
      <c r="A337" s="6"/>
      <c r="B337" s="6"/>
      <c r="C337" s="6"/>
      <c r="D337" s="6"/>
      <c r="E337" s="6"/>
      <c r="F337" s="6"/>
      <c r="G337" s="6"/>
      <c r="M337" s="69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2">
      <c r="A338" s="6"/>
      <c r="B338" s="6"/>
      <c r="C338" s="6"/>
      <c r="D338" s="6"/>
      <c r="E338" s="6"/>
      <c r="F338" s="6"/>
      <c r="G338" s="6"/>
      <c r="M338" s="69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2">
      <c r="A339" s="6"/>
      <c r="B339" s="6"/>
      <c r="C339" s="6"/>
      <c r="D339" s="6"/>
      <c r="E339" s="6"/>
      <c r="F339" s="6"/>
      <c r="G339" s="6"/>
      <c r="M339" s="69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2">
      <c r="A340" s="6"/>
      <c r="B340" s="6"/>
      <c r="C340" s="6"/>
      <c r="D340" s="6"/>
      <c r="E340" s="6"/>
      <c r="F340" s="6"/>
      <c r="G340" s="6"/>
      <c r="M340" s="69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2">
      <c r="A341" s="6"/>
      <c r="B341" s="6"/>
      <c r="C341" s="6"/>
      <c r="D341" s="6"/>
      <c r="E341" s="6"/>
      <c r="F341" s="6"/>
      <c r="G341" s="6"/>
      <c r="M341" s="69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2">
      <c r="A342" s="6"/>
      <c r="B342" s="6"/>
      <c r="C342" s="6"/>
      <c r="D342" s="6"/>
      <c r="E342" s="6"/>
      <c r="F342" s="6"/>
      <c r="G342" s="6"/>
      <c r="M342" s="69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2">
      <c r="A343" s="6"/>
      <c r="B343" s="6"/>
      <c r="C343" s="6"/>
      <c r="D343" s="6"/>
      <c r="E343" s="6"/>
      <c r="F343" s="6"/>
      <c r="G343" s="6"/>
      <c r="M343" s="69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2">
      <c r="A344" s="6"/>
      <c r="B344" s="6"/>
      <c r="C344" s="6"/>
      <c r="D344" s="6"/>
      <c r="E344" s="6"/>
      <c r="F344" s="6"/>
      <c r="G344" s="6"/>
      <c r="M344" s="69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2">
      <c r="A345" s="6"/>
      <c r="B345" s="6"/>
      <c r="C345" s="6"/>
      <c r="D345" s="6"/>
      <c r="E345" s="6"/>
      <c r="F345" s="6"/>
      <c r="G345" s="6"/>
      <c r="M345" s="69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2">
      <c r="A346" s="6"/>
      <c r="B346" s="6"/>
      <c r="C346" s="6"/>
      <c r="D346" s="6"/>
      <c r="E346" s="6"/>
      <c r="F346" s="6"/>
      <c r="G346" s="6"/>
      <c r="M346" s="69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2">
      <c r="A347" s="6"/>
      <c r="B347" s="6"/>
      <c r="C347" s="6"/>
      <c r="D347" s="6"/>
      <c r="E347" s="6"/>
      <c r="F347" s="6"/>
      <c r="G347" s="6"/>
      <c r="M347" s="69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2">
      <c r="A348" s="6"/>
      <c r="B348" s="6"/>
      <c r="C348" s="6"/>
      <c r="D348" s="6"/>
      <c r="E348" s="6"/>
      <c r="F348" s="6"/>
      <c r="G348" s="6"/>
      <c r="M348" s="69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2">
      <c r="A349" s="6"/>
      <c r="B349" s="6"/>
      <c r="C349" s="6"/>
      <c r="D349" s="6"/>
      <c r="E349" s="6"/>
      <c r="F349" s="6"/>
      <c r="G349" s="6"/>
      <c r="M349" s="69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2">
      <c r="A350" s="6"/>
      <c r="B350" s="6"/>
      <c r="C350" s="6"/>
      <c r="D350" s="6"/>
      <c r="E350" s="6"/>
      <c r="F350" s="6"/>
      <c r="G350" s="6"/>
      <c r="M350" s="69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2">
      <c r="A351" s="6"/>
      <c r="B351" s="6"/>
      <c r="C351" s="6"/>
      <c r="D351" s="6"/>
      <c r="E351" s="6"/>
      <c r="F351" s="6"/>
      <c r="G351" s="6"/>
      <c r="M351" s="69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2">
      <c r="A352" s="6"/>
      <c r="B352" s="6"/>
      <c r="C352" s="6"/>
      <c r="D352" s="6"/>
      <c r="E352" s="6"/>
      <c r="F352" s="6"/>
      <c r="G352" s="6"/>
      <c r="M352" s="69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2">
      <c r="A353" s="6"/>
      <c r="B353" s="6"/>
      <c r="C353" s="6"/>
      <c r="D353" s="6"/>
      <c r="E353" s="6"/>
      <c r="F353" s="6"/>
      <c r="G353" s="6"/>
      <c r="M353" s="69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2">
      <c r="A354" s="6"/>
      <c r="B354" s="6"/>
      <c r="C354" s="6"/>
      <c r="D354" s="6"/>
      <c r="E354" s="6"/>
      <c r="F354" s="6"/>
      <c r="G354" s="6"/>
      <c r="M354" s="69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2">
      <c r="A355" s="6"/>
      <c r="B355" s="6"/>
      <c r="C355" s="6"/>
      <c r="D355" s="6"/>
      <c r="E355" s="6"/>
      <c r="F355" s="6"/>
      <c r="G355" s="6"/>
      <c r="M355" s="69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2">
      <c r="A356" s="6"/>
      <c r="B356" s="6"/>
      <c r="C356" s="6"/>
      <c r="D356" s="6"/>
      <c r="E356" s="6"/>
      <c r="F356" s="6"/>
      <c r="G356" s="6"/>
      <c r="M356" s="69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2">
      <c r="A357" s="6"/>
      <c r="B357" s="6"/>
      <c r="C357" s="6"/>
      <c r="D357" s="6"/>
      <c r="E357" s="6"/>
      <c r="F357" s="6"/>
      <c r="G357" s="6"/>
      <c r="M357" s="69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2">
      <c r="A358" s="6"/>
      <c r="B358" s="6"/>
      <c r="C358" s="6"/>
      <c r="D358" s="6"/>
      <c r="E358" s="6"/>
      <c r="F358" s="6"/>
      <c r="G358" s="6"/>
      <c r="M358" s="69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2">
      <c r="A359" s="6"/>
      <c r="B359" s="6"/>
      <c r="C359" s="6"/>
      <c r="D359" s="6"/>
      <c r="E359" s="6"/>
      <c r="F359" s="6"/>
      <c r="G359" s="6"/>
      <c r="M359" s="69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2">
      <c r="A360" s="6"/>
      <c r="B360" s="6"/>
      <c r="C360" s="6"/>
      <c r="D360" s="6"/>
      <c r="E360" s="6"/>
      <c r="F360" s="6"/>
      <c r="G360" s="6"/>
      <c r="M360" s="69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2">
      <c r="A361" s="6"/>
      <c r="B361" s="6"/>
      <c r="C361" s="6"/>
      <c r="D361" s="6"/>
      <c r="E361" s="6"/>
      <c r="F361" s="6"/>
      <c r="G361" s="6"/>
      <c r="M361" s="69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2">
      <c r="A362" s="6"/>
      <c r="B362" s="6"/>
      <c r="C362" s="6"/>
      <c r="D362" s="6"/>
      <c r="E362" s="6"/>
      <c r="F362" s="6"/>
      <c r="G362" s="6"/>
      <c r="M362" s="69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2">
      <c r="A363" s="6"/>
      <c r="B363" s="6"/>
      <c r="C363" s="6"/>
      <c r="D363" s="6"/>
      <c r="E363" s="6"/>
      <c r="F363" s="6"/>
      <c r="G363" s="6"/>
      <c r="M363" s="69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2">
      <c r="A364" s="6"/>
      <c r="B364" s="6"/>
      <c r="C364" s="6"/>
      <c r="D364" s="6"/>
      <c r="E364" s="6"/>
      <c r="F364" s="6"/>
      <c r="G364" s="6"/>
      <c r="M364" s="69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2">
      <c r="A365" s="6"/>
      <c r="B365" s="6"/>
      <c r="C365" s="6"/>
      <c r="D365" s="6"/>
      <c r="E365" s="6"/>
      <c r="F365" s="6"/>
      <c r="G365" s="6"/>
      <c r="M365" s="69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2">
      <c r="A366" s="6"/>
      <c r="B366" s="6"/>
      <c r="C366" s="6"/>
      <c r="D366" s="6"/>
      <c r="E366" s="6"/>
      <c r="F366" s="6"/>
      <c r="G366" s="6"/>
      <c r="M366" s="69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2">
      <c r="A367" s="6"/>
      <c r="B367" s="6"/>
      <c r="C367" s="6"/>
      <c r="D367" s="6"/>
      <c r="E367" s="6"/>
      <c r="F367" s="6"/>
      <c r="G367" s="6"/>
      <c r="M367" s="69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2">
      <c r="A368" s="6"/>
      <c r="B368" s="6"/>
      <c r="C368" s="6"/>
      <c r="D368" s="6"/>
      <c r="E368" s="6"/>
      <c r="F368" s="6"/>
      <c r="G368" s="6"/>
      <c r="M368" s="69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2">
      <c r="A369" s="6"/>
      <c r="B369" s="6"/>
      <c r="C369" s="6"/>
      <c r="D369" s="6"/>
      <c r="E369" s="6"/>
      <c r="F369" s="6"/>
      <c r="G369" s="6"/>
      <c r="M369" s="69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2">
      <c r="A370" s="6"/>
      <c r="B370" s="6"/>
      <c r="C370" s="6"/>
      <c r="D370" s="6"/>
      <c r="E370" s="6"/>
      <c r="F370" s="6"/>
      <c r="G370" s="6"/>
      <c r="M370" s="69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2">
      <c r="A371" s="6"/>
      <c r="B371" s="6"/>
      <c r="C371" s="6"/>
      <c r="D371" s="6"/>
      <c r="E371" s="6"/>
      <c r="F371" s="6"/>
      <c r="G371" s="6"/>
      <c r="M371" s="69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2">
      <c r="A372" s="6"/>
      <c r="B372" s="6"/>
      <c r="C372" s="6"/>
      <c r="D372" s="6"/>
      <c r="E372" s="6"/>
      <c r="F372" s="6"/>
      <c r="G372" s="6"/>
      <c r="M372" s="69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2">
      <c r="A373" s="6"/>
      <c r="B373" s="6"/>
      <c r="C373" s="6"/>
      <c r="D373" s="6"/>
      <c r="E373" s="6"/>
      <c r="F373" s="6"/>
      <c r="G373" s="6"/>
      <c r="M373" s="69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2">
      <c r="A374" s="6"/>
      <c r="B374" s="6"/>
      <c r="C374" s="6"/>
      <c r="D374" s="6"/>
      <c r="E374" s="6"/>
      <c r="F374" s="6"/>
      <c r="G374" s="6"/>
      <c r="M374" s="69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2">
      <c r="A375" s="6"/>
      <c r="B375" s="6"/>
      <c r="C375" s="6"/>
      <c r="D375" s="6"/>
      <c r="E375" s="6"/>
      <c r="F375" s="6"/>
      <c r="G375" s="6"/>
      <c r="M375" s="69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2">
      <c r="A376" s="6"/>
      <c r="B376" s="6"/>
      <c r="C376" s="6"/>
      <c r="D376" s="6"/>
      <c r="E376" s="6"/>
      <c r="F376" s="6"/>
      <c r="G376" s="6"/>
      <c r="M376" s="69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2">
      <c r="A377" s="6"/>
      <c r="B377" s="6"/>
      <c r="C377" s="6"/>
      <c r="D377" s="6"/>
      <c r="E377" s="6"/>
      <c r="F377" s="6"/>
      <c r="G377" s="6"/>
      <c r="M377" s="69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2">
      <c r="A378" s="6"/>
      <c r="B378" s="6"/>
      <c r="C378" s="6"/>
      <c r="D378" s="6"/>
      <c r="E378" s="6"/>
      <c r="F378" s="6"/>
      <c r="G378" s="6"/>
      <c r="M378" s="69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2">
      <c r="A379" s="6"/>
      <c r="B379" s="6"/>
      <c r="C379" s="6"/>
      <c r="D379" s="6"/>
      <c r="E379" s="6"/>
      <c r="F379" s="6"/>
      <c r="G379" s="6"/>
      <c r="M379" s="69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2">
      <c r="A380" s="6"/>
      <c r="B380" s="6"/>
      <c r="C380" s="6"/>
      <c r="D380" s="6"/>
      <c r="E380" s="6"/>
      <c r="F380" s="6"/>
      <c r="G380" s="6"/>
      <c r="M380" s="69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2">
      <c r="A381" s="6"/>
      <c r="B381" s="6"/>
      <c r="C381" s="6"/>
      <c r="D381" s="6"/>
      <c r="E381" s="6"/>
      <c r="F381" s="6"/>
      <c r="G381" s="6"/>
      <c r="M381" s="69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2">
      <c r="A382" s="6"/>
      <c r="B382" s="6"/>
      <c r="C382" s="6"/>
      <c r="D382" s="6"/>
      <c r="E382" s="6"/>
      <c r="F382" s="6"/>
      <c r="G382" s="6"/>
      <c r="M382" s="69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2">
      <c r="A383" s="6"/>
      <c r="B383" s="6"/>
      <c r="C383" s="6"/>
      <c r="D383" s="6"/>
      <c r="E383" s="6"/>
      <c r="F383" s="6"/>
      <c r="G383" s="6"/>
      <c r="M383" s="69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2">
      <c r="A384" s="6"/>
      <c r="B384" s="6"/>
      <c r="C384" s="6"/>
      <c r="D384" s="6"/>
      <c r="E384" s="6"/>
      <c r="F384" s="6"/>
      <c r="G384" s="6"/>
      <c r="M384" s="69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2">
      <c r="A385" s="6"/>
      <c r="B385" s="6"/>
      <c r="C385" s="6"/>
      <c r="D385" s="6"/>
      <c r="E385" s="6"/>
      <c r="F385" s="6"/>
      <c r="G385" s="6"/>
      <c r="M385" s="69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2">
      <c r="A386" s="6"/>
      <c r="B386" s="6"/>
      <c r="C386" s="6"/>
      <c r="D386" s="6"/>
      <c r="E386" s="6"/>
      <c r="F386" s="6"/>
      <c r="G386" s="6"/>
      <c r="M386" s="69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2">
      <c r="A387" s="6"/>
      <c r="B387" s="6"/>
      <c r="C387" s="6"/>
      <c r="D387" s="6"/>
      <c r="E387" s="6"/>
      <c r="F387" s="6"/>
      <c r="G387" s="6"/>
      <c r="M387" s="69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2">
      <c r="A388" s="6"/>
      <c r="B388" s="6"/>
      <c r="C388" s="6"/>
      <c r="D388" s="6"/>
      <c r="E388" s="6"/>
      <c r="F388" s="6"/>
      <c r="G388" s="6"/>
      <c r="M388" s="69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2">
      <c r="A389" s="6"/>
      <c r="B389" s="6"/>
      <c r="C389" s="6"/>
      <c r="D389" s="6"/>
      <c r="E389" s="6"/>
      <c r="F389" s="6"/>
      <c r="G389" s="6"/>
      <c r="M389" s="69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2">
      <c r="A390" s="6"/>
      <c r="B390" s="6"/>
      <c r="C390" s="6"/>
      <c r="D390" s="6"/>
      <c r="E390" s="6"/>
      <c r="F390" s="6"/>
      <c r="G390" s="6"/>
      <c r="M390" s="69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2">
      <c r="A391" s="6"/>
      <c r="B391" s="6"/>
      <c r="C391" s="6"/>
      <c r="D391" s="6"/>
      <c r="E391" s="6"/>
      <c r="F391" s="6"/>
      <c r="G391" s="6"/>
      <c r="M391" s="69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2">
      <c r="A392" s="6"/>
      <c r="B392" s="6"/>
      <c r="C392" s="6"/>
      <c r="D392" s="6"/>
      <c r="E392" s="6"/>
      <c r="F392" s="6"/>
      <c r="G392" s="6"/>
      <c r="M392" s="69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2">
      <c r="A393" s="6"/>
      <c r="B393" s="6"/>
      <c r="C393" s="6"/>
      <c r="D393" s="6"/>
      <c r="E393" s="6"/>
      <c r="F393" s="6"/>
      <c r="G393" s="6"/>
      <c r="M393" s="69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2">
      <c r="A394" s="6"/>
      <c r="B394" s="6"/>
      <c r="C394" s="6"/>
      <c r="D394" s="6"/>
      <c r="E394" s="6"/>
      <c r="F394" s="6"/>
      <c r="G394" s="6"/>
      <c r="M394" s="69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2">
      <c r="A395" s="6"/>
      <c r="B395" s="6"/>
      <c r="C395" s="6"/>
      <c r="D395" s="6"/>
      <c r="E395" s="6"/>
      <c r="F395" s="6"/>
      <c r="G395" s="6"/>
      <c r="M395" s="69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2">
      <c r="A396" s="6"/>
      <c r="B396" s="6"/>
      <c r="C396" s="6"/>
      <c r="D396" s="6"/>
      <c r="E396" s="6"/>
      <c r="F396" s="6"/>
      <c r="G396" s="6"/>
      <c r="M396" s="69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2">
      <c r="A397" s="6"/>
      <c r="B397" s="6"/>
      <c r="C397" s="6"/>
      <c r="D397" s="6"/>
      <c r="E397" s="6"/>
      <c r="F397" s="6"/>
      <c r="G397" s="6"/>
      <c r="M397" s="69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2">
      <c r="A398" s="6"/>
      <c r="B398" s="6"/>
      <c r="C398" s="6"/>
      <c r="D398" s="6"/>
      <c r="E398" s="6"/>
      <c r="F398" s="6"/>
      <c r="G398" s="6"/>
      <c r="M398" s="69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2">
      <c r="A399" s="6"/>
      <c r="B399" s="6"/>
      <c r="C399" s="6"/>
      <c r="D399" s="6"/>
      <c r="E399" s="6"/>
      <c r="F399" s="6"/>
      <c r="G399" s="6"/>
      <c r="M399" s="69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2">
      <c r="A400" s="6"/>
      <c r="B400" s="6"/>
      <c r="C400" s="6"/>
      <c r="D400" s="6"/>
      <c r="E400" s="6"/>
      <c r="F400" s="6"/>
      <c r="G400" s="6"/>
      <c r="M400" s="69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2">
      <c r="A401" s="6"/>
      <c r="B401" s="6"/>
      <c r="C401" s="6"/>
      <c r="D401" s="6"/>
      <c r="E401" s="6"/>
      <c r="F401" s="6"/>
      <c r="G401" s="6"/>
      <c r="M401" s="69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2">
      <c r="A402" s="6"/>
      <c r="B402" s="6"/>
      <c r="C402" s="6"/>
      <c r="D402" s="6"/>
      <c r="E402" s="6"/>
      <c r="F402" s="6"/>
      <c r="G402" s="6"/>
      <c r="M402" s="69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2">
      <c r="A403" s="6"/>
      <c r="B403" s="6"/>
      <c r="C403" s="6"/>
      <c r="D403" s="6"/>
      <c r="E403" s="6"/>
      <c r="F403" s="6"/>
      <c r="G403" s="6"/>
      <c r="M403" s="69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2">
      <c r="A404" s="6"/>
      <c r="B404" s="6"/>
      <c r="C404" s="6"/>
      <c r="D404" s="6"/>
      <c r="E404" s="6"/>
      <c r="F404" s="6"/>
      <c r="G404" s="6"/>
      <c r="M404" s="69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2">
      <c r="A405" s="6"/>
      <c r="B405" s="6"/>
      <c r="C405" s="6"/>
      <c r="D405" s="6"/>
      <c r="E405" s="6"/>
      <c r="F405" s="6"/>
      <c r="G405" s="6"/>
      <c r="M405" s="69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2">
      <c r="A406" s="6"/>
      <c r="B406" s="6"/>
      <c r="C406" s="6"/>
      <c r="D406" s="6"/>
      <c r="E406" s="6"/>
      <c r="F406" s="6"/>
      <c r="G406" s="6"/>
      <c r="M406" s="69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2">
      <c r="A407" s="6"/>
      <c r="B407" s="6"/>
      <c r="C407" s="6"/>
      <c r="D407" s="6"/>
      <c r="E407" s="6"/>
      <c r="F407" s="6"/>
      <c r="G407" s="6"/>
      <c r="M407" s="69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2">
      <c r="A408" s="6"/>
      <c r="B408" s="6"/>
      <c r="C408" s="6"/>
      <c r="D408" s="6"/>
      <c r="E408" s="6"/>
      <c r="F408" s="6"/>
      <c r="G408" s="6"/>
      <c r="M408" s="69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2">
      <c r="A409" s="6"/>
      <c r="B409" s="6"/>
      <c r="C409" s="6"/>
      <c r="D409" s="6"/>
      <c r="E409" s="6"/>
      <c r="F409" s="6"/>
      <c r="G409" s="6"/>
      <c r="M409" s="69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2">
      <c r="A410" s="6"/>
      <c r="B410" s="6"/>
      <c r="C410" s="6"/>
      <c r="D410" s="6"/>
      <c r="E410" s="6"/>
      <c r="F410" s="6"/>
      <c r="G410" s="6"/>
      <c r="M410" s="69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2">
      <c r="A411" s="6"/>
      <c r="B411" s="6"/>
      <c r="C411" s="6"/>
      <c r="D411" s="6"/>
      <c r="E411" s="6"/>
      <c r="F411" s="6"/>
      <c r="G411" s="6"/>
      <c r="M411" s="69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2">
      <c r="A412" s="6"/>
      <c r="B412" s="6"/>
      <c r="C412" s="6"/>
      <c r="D412" s="6"/>
      <c r="E412" s="6"/>
      <c r="F412" s="6"/>
      <c r="G412" s="6"/>
      <c r="M412" s="69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2">
      <c r="A413" s="6"/>
      <c r="B413" s="6"/>
      <c r="C413" s="6"/>
      <c r="D413" s="6"/>
      <c r="E413" s="6"/>
      <c r="F413" s="6"/>
      <c r="G413" s="6"/>
      <c r="M413" s="69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2">
      <c r="A414" s="6"/>
      <c r="B414" s="6"/>
      <c r="C414" s="6"/>
      <c r="D414" s="6"/>
      <c r="E414" s="6"/>
      <c r="F414" s="6"/>
      <c r="G414" s="6"/>
      <c r="M414" s="69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2">
      <c r="A415" s="6"/>
      <c r="B415" s="6"/>
      <c r="C415" s="6"/>
      <c r="D415" s="6"/>
      <c r="E415" s="6"/>
      <c r="F415" s="6"/>
      <c r="G415" s="6"/>
      <c r="M415" s="69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2">
      <c r="A416" s="6"/>
      <c r="B416" s="6"/>
      <c r="C416" s="6"/>
      <c r="D416" s="6"/>
      <c r="E416" s="6"/>
      <c r="F416" s="6"/>
      <c r="G416" s="6"/>
      <c r="M416" s="69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2">
      <c r="A417" s="6"/>
      <c r="B417" s="6"/>
      <c r="C417" s="6"/>
      <c r="D417" s="6"/>
      <c r="E417" s="6"/>
      <c r="F417" s="6"/>
      <c r="G417" s="6"/>
      <c r="M417" s="69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2">
      <c r="A418" s="6"/>
      <c r="B418" s="6"/>
      <c r="C418" s="6"/>
      <c r="D418" s="6"/>
      <c r="E418" s="6"/>
      <c r="F418" s="6"/>
      <c r="G418" s="6"/>
      <c r="M418" s="69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2">
      <c r="A419" s="6"/>
      <c r="B419" s="6"/>
      <c r="C419" s="6"/>
      <c r="D419" s="6"/>
      <c r="E419" s="6"/>
      <c r="F419" s="6"/>
      <c r="G419" s="6"/>
      <c r="M419" s="69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2">
      <c r="A420" s="6"/>
      <c r="B420" s="6"/>
      <c r="C420" s="6"/>
      <c r="D420" s="6"/>
      <c r="E420" s="6"/>
      <c r="F420" s="6"/>
      <c r="G420" s="6"/>
      <c r="M420" s="69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2">
      <c r="A421" s="6"/>
      <c r="B421" s="6"/>
      <c r="C421" s="6"/>
      <c r="D421" s="6"/>
      <c r="E421" s="6"/>
      <c r="F421" s="6"/>
      <c r="G421" s="6"/>
      <c r="M421" s="69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2">
      <c r="A422" s="6"/>
      <c r="B422" s="6"/>
      <c r="C422" s="6"/>
      <c r="D422" s="6"/>
      <c r="E422" s="6"/>
      <c r="F422" s="6"/>
      <c r="G422" s="6"/>
      <c r="M422" s="69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2">
      <c r="A423" s="6"/>
      <c r="B423" s="6"/>
      <c r="C423" s="6"/>
      <c r="D423" s="6"/>
      <c r="E423" s="6"/>
      <c r="F423" s="6"/>
      <c r="G423" s="6"/>
      <c r="M423" s="69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2">
      <c r="A424" s="6"/>
      <c r="B424" s="6"/>
      <c r="C424" s="6"/>
      <c r="D424" s="6"/>
      <c r="E424" s="6"/>
      <c r="F424" s="6"/>
      <c r="G424" s="6"/>
      <c r="M424" s="69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2">
      <c r="A425" s="6"/>
      <c r="B425" s="6"/>
      <c r="C425" s="6"/>
      <c r="D425" s="6"/>
      <c r="E425" s="6"/>
      <c r="F425" s="6"/>
      <c r="G425" s="6"/>
      <c r="M425" s="69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2">
      <c r="A426" s="6"/>
      <c r="B426" s="6"/>
      <c r="C426" s="6"/>
      <c r="D426" s="6"/>
      <c r="E426" s="6"/>
      <c r="F426" s="6"/>
      <c r="G426" s="6"/>
      <c r="M426" s="69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2">
      <c r="A427" s="6"/>
      <c r="B427" s="6"/>
      <c r="C427" s="6"/>
      <c r="D427" s="6"/>
      <c r="E427" s="6"/>
      <c r="F427" s="6"/>
      <c r="G427" s="6"/>
      <c r="M427" s="69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2">
      <c r="A428" s="6"/>
      <c r="B428" s="6"/>
      <c r="C428" s="6"/>
      <c r="D428" s="6"/>
      <c r="E428" s="6"/>
      <c r="F428" s="6"/>
      <c r="G428" s="6"/>
      <c r="M428" s="69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2">
      <c r="A429" s="6"/>
      <c r="B429" s="6"/>
      <c r="C429" s="6"/>
      <c r="D429" s="6"/>
      <c r="E429" s="6"/>
      <c r="F429" s="6"/>
      <c r="G429" s="6"/>
      <c r="M429" s="69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2">
      <c r="A430" s="6"/>
      <c r="B430" s="6"/>
      <c r="C430" s="6"/>
      <c r="D430" s="6"/>
      <c r="E430" s="6"/>
      <c r="F430" s="6"/>
      <c r="G430" s="6"/>
      <c r="M430" s="69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2">
      <c r="A431" s="6"/>
      <c r="B431" s="6"/>
      <c r="C431" s="6"/>
      <c r="D431" s="6"/>
      <c r="E431" s="6"/>
      <c r="F431" s="6"/>
      <c r="G431" s="6"/>
      <c r="M431" s="69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2">
      <c r="A432" s="6"/>
      <c r="B432" s="6"/>
      <c r="C432" s="6"/>
      <c r="D432" s="6"/>
      <c r="E432" s="6"/>
      <c r="F432" s="6"/>
      <c r="G432" s="6"/>
      <c r="M432" s="69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2">
      <c r="A433" s="6"/>
      <c r="B433" s="6"/>
      <c r="C433" s="6"/>
      <c r="D433" s="6"/>
      <c r="E433" s="6"/>
      <c r="F433" s="6"/>
      <c r="G433" s="6"/>
      <c r="M433" s="69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2">
      <c r="A434" s="6"/>
      <c r="B434" s="6"/>
      <c r="C434" s="6"/>
      <c r="D434" s="6"/>
      <c r="E434" s="6"/>
      <c r="F434" s="6"/>
      <c r="G434" s="6"/>
      <c r="M434" s="69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2">
      <c r="A435" s="6"/>
      <c r="B435" s="6"/>
      <c r="C435" s="6"/>
      <c r="D435" s="6"/>
      <c r="E435" s="6"/>
      <c r="F435" s="6"/>
      <c r="G435" s="6"/>
      <c r="M435" s="69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2">
      <c r="A436" s="6"/>
      <c r="B436" s="6"/>
      <c r="C436" s="6"/>
      <c r="D436" s="6"/>
      <c r="E436" s="6"/>
      <c r="F436" s="6"/>
      <c r="G436" s="6"/>
      <c r="M436" s="69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2">
      <c r="A437" s="6"/>
      <c r="B437" s="6"/>
      <c r="C437" s="6"/>
      <c r="D437" s="6"/>
      <c r="E437" s="6"/>
      <c r="F437" s="6"/>
      <c r="G437" s="6"/>
      <c r="M437" s="69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2">
      <c r="A438" s="6"/>
      <c r="B438" s="6"/>
      <c r="C438" s="6"/>
      <c r="D438" s="6"/>
      <c r="E438" s="6"/>
      <c r="F438" s="6"/>
      <c r="G438" s="6"/>
      <c r="M438" s="69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2">
      <c r="A439" s="6"/>
      <c r="B439" s="6"/>
      <c r="C439" s="6"/>
      <c r="D439" s="6"/>
      <c r="E439" s="6"/>
      <c r="F439" s="6"/>
      <c r="G439" s="6"/>
      <c r="M439" s="69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2">
      <c r="A440" s="6"/>
      <c r="B440" s="6"/>
      <c r="C440" s="6"/>
      <c r="D440" s="6"/>
      <c r="E440" s="6"/>
      <c r="F440" s="6"/>
      <c r="G440" s="6"/>
      <c r="M440" s="69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2">
      <c r="A441" s="6"/>
      <c r="B441" s="6"/>
      <c r="C441" s="6"/>
      <c r="D441" s="6"/>
      <c r="E441" s="6"/>
      <c r="F441" s="6"/>
      <c r="G441" s="6"/>
      <c r="M441" s="69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2">
      <c r="A442" s="6"/>
      <c r="B442" s="6"/>
      <c r="C442" s="6"/>
      <c r="D442" s="6"/>
      <c r="E442" s="6"/>
      <c r="F442" s="6"/>
      <c r="G442" s="6"/>
      <c r="M442" s="69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2">
      <c r="A443" s="6"/>
      <c r="B443" s="6"/>
      <c r="C443" s="6"/>
      <c r="D443" s="6"/>
      <c r="E443" s="6"/>
      <c r="F443" s="6"/>
      <c r="G443" s="6"/>
      <c r="M443" s="69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2">
      <c r="A444" s="6"/>
      <c r="B444" s="6"/>
      <c r="C444" s="6"/>
      <c r="D444" s="6"/>
      <c r="E444" s="6"/>
      <c r="F444" s="6"/>
      <c r="G444" s="6"/>
      <c r="M444" s="69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2">
      <c r="A445" s="6"/>
      <c r="B445" s="6"/>
      <c r="C445" s="6"/>
      <c r="D445" s="6"/>
      <c r="E445" s="6"/>
      <c r="F445" s="6"/>
      <c r="G445" s="6"/>
      <c r="M445" s="69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2">
      <c r="A446" s="6"/>
      <c r="B446" s="6"/>
      <c r="C446" s="6"/>
      <c r="D446" s="6"/>
      <c r="E446" s="6"/>
      <c r="F446" s="6"/>
      <c r="G446" s="6"/>
      <c r="M446" s="69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2">
      <c r="A447" s="6"/>
      <c r="B447" s="6"/>
      <c r="C447" s="6"/>
      <c r="D447" s="6"/>
      <c r="E447" s="6"/>
      <c r="F447" s="6"/>
      <c r="G447" s="6"/>
      <c r="M447" s="69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2">
      <c r="A448" s="6"/>
      <c r="B448" s="6"/>
      <c r="C448" s="6"/>
      <c r="D448" s="6"/>
      <c r="E448" s="6"/>
      <c r="F448" s="6"/>
      <c r="G448" s="6"/>
      <c r="M448" s="69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2">
      <c r="A449" s="6"/>
      <c r="B449" s="6"/>
      <c r="C449" s="6"/>
      <c r="D449" s="6"/>
      <c r="E449" s="6"/>
      <c r="F449" s="6"/>
      <c r="G449" s="6"/>
      <c r="M449" s="69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2">
      <c r="A450" s="6"/>
      <c r="B450" s="6"/>
      <c r="C450" s="6"/>
      <c r="D450" s="6"/>
      <c r="E450" s="6"/>
      <c r="F450" s="6"/>
      <c r="G450" s="6"/>
      <c r="M450" s="69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2">
      <c r="A451" s="6"/>
      <c r="B451" s="6"/>
      <c r="C451" s="6"/>
      <c r="D451" s="6"/>
      <c r="E451" s="6"/>
      <c r="F451" s="6"/>
      <c r="G451" s="6"/>
      <c r="M451" s="69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2">
      <c r="A452" s="6"/>
      <c r="B452" s="6"/>
      <c r="C452" s="6"/>
      <c r="D452" s="6"/>
      <c r="E452" s="6"/>
      <c r="F452" s="6"/>
      <c r="G452" s="6"/>
      <c r="M452" s="69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2">
      <c r="A453" s="6"/>
      <c r="B453" s="6"/>
      <c r="C453" s="6"/>
      <c r="D453" s="6"/>
      <c r="E453" s="6"/>
      <c r="F453" s="6"/>
      <c r="G453" s="6"/>
      <c r="M453" s="69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2">
      <c r="A454" s="6"/>
      <c r="B454" s="6"/>
      <c r="C454" s="6"/>
      <c r="D454" s="6"/>
      <c r="E454" s="6"/>
      <c r="F454" s="6"/>
      <c r="G454" s="6"/>
      <c r="M454" s="69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2">
      <c r="A455" s="6"/>
      <c r="B455" s="6"/>
      <c r="C455" s="6"/>
      <c r="D455" s="6"/>
      <c r="E455" s="6"/>
      <c r="F455" s="6"/>
      <c r="G455" s="6"/>
      <c r="M455" s="69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2">
      <c r="A456" s="6"/>
      <c r="B456" s="6"/>
      <c r="C456" s="6"/>
      <c r="D456" s="6"/>
      <c r="E456" s="6"/>
      <c r="F456" s="6"/>
      <c r="G456" s="6"/>
      <c r="M456" s="69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2">
      <c r="A457" s="6"/>
      <c r="B457" s="6"/>
      <c r="C457" s="6"/>
      <c r="D457" s="6"/>
      <c r="E457" s="6"/>
      <c r="F457" s="6"/>
      <c r="G457" s="6"/>
      <c r="M457" s="69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2">
      <c r="A458" s="6"/>
      <c r="B458" s="6"/>
      <c r="C458" s="6"/>
      <c r="D458" s="6"/>
      <c r="E458" s="6"/>
      <c r="F458" s="6"/>
      <c r="G458" s="6"/>
      <c r="M458" s="69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2">
      <c r="A459" s="6"/>
      <c r="B459" s="6"/>
      <c r="C459" s="6"/>
      <c r="D459" s="6"/>
      <c r="E459" s="6"/>
      <c r="F459" s="6"/>
      <c r="G459" s="6"/>
      <c r="M459" s="69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2">
      <c r="A460" s="6"/>
      <c r="B460" s="6"/>
      <c r="C460" s="6"/>
      <c r="D460" s="6"/>
      <c r="E460" s="6"/>
      <c r="F460" s="6"/>
      <c r="G460" s="6"/>
      <c r="M460" s="69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2">
      <c r="A461" s="6"/>
      <c r="B461" s="6"/>
      <c r="C461" s="6"/>
      <c r="D461" s="6"/>
      <c r="E461" s="6"/>
      <c r="F461" s="6"/>
      <c r="G461" s="6"/>
      <c r="M461" s="69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2">
      <c r="A462" s="6"/>
      <c r="B462" s="6"/>
      <c r="C462" s="6"/>
      <c r="D462" s="6"/>
      <c r="E462" s="6"/>
      <c r="F462" s="6"/>
      <c r="G462" s="6"/>
      <c r="M462" s="69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2">
      <c r="A463" s="6"/>
      <c r="B463" s="6"/>
      <c r="C463" s="6"/>
      <c r="D463" s="6"/>
      <c r="E463" s="6"/>
      <c r="F463" s="6"/>
      <c r="G463" s="6"/>
      <c r="M463" s="69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2">
      <c r="A464" s="6"/>
      <c r="B464" s="6"/>
      <c r="C464" s="6"/>
      <c r="D464" s="6"/>
      <c r="E464" s="6"/>
      <c r="F464" s="6"/>
      <c r="G464" s="6"/>
      <c r="M464" s="69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2">
      <c r="A465" s="6"/>
      <c r="B465" s="6"/>
      <c r="C465" s="6"/>
      <c r="D465" s="6"/>
      <c r="E465" s="6"/>
      <c r="F465" s="6"/>
      <c r="G465" s="6"/>
      <c r="M465" s="69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2">
      <c r="A466" s="6"/>
      <c r="B466" s="6"/>
      <c r="C466" s="6"/>
      <c r="D466" s="6"/>
      <c r="E466" s="6"/>
      <c r="F466" s="6"/>
      <c r="G466" s="6"/>
      <c r="M466" s="69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2">
      <c r="A467" s="6"/>
      <c r="B467" s="6"/>
      <c r="C467" s="6"/>
      <c r="D467" s="6"/>
      <c r="E467" s="6"/>
      <c r="F467" s="6"/>
      <c r="G467" s="6"/>
      <c r="M467" s="69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2">
      <c r="A468" s="6"/>
      <c r="B468" s="6"/>
      <c r="C468" s="6"/>
      <c r="D468" s="6"/>
      <c r="E468" s="6"/>
      <c r="F468" s="6"/>
      <c r="G468" s="6"/>
      <c r="M468" s="69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2">
      <c r="A469" s="6"/>
      <c r="B469" s="6"/>
      <c r="C469" s="6"/>
      <c r="D469" s="6"/>
      <c r="E469" s="6"/>
      <c r="F469" s="6"/>
      <c r="G469" s="6"/>
      <c r="M469" s="69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2">
      <c r="A470" s="6"/>
      <c r="B470" s="6"/>
      <c r="C470" s="6"/>
      <c r="D470" s="6"/>
      <c r="E470" s="6"/>
      <c r="F470" s="6"/>
      <c r="G470" s="6"/>
      <c r="M470" s="69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2">
      <c r="A471" s="6"/>
      <c r="B471" s="6"/>
      <c r="C471" s="6"/>
      <c r="D471" s="6"/>
      <c r="E471" s="6"/>
      <c r="F471" s="6"/>
      <c r="G471" s="6"/>
      <c r="M471" s="69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2">
      <c r="A472" s="6"/>
      <c r="B472" s="6"/>
      <c r="C472" s="6"/>
      <c r="D472" s="6"/>
      <c r="E472" s="6"/>
      <c r="F472" s="6"/>
      <c r="G472" s="6"/>
      <c r="M472" s="69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2">
      <c r="A473" s="6"/>
      <c r="B473" s="6"/>
      <c r="C473" s="6"/>
      <c r="D473" s="6"/>
      <c r="E473" s="6"/>
      <c r="F473" s="6"/>
      <c r="G473" s="6"/>
      <c r="M473" s="69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2">
      <c r="A474" s="6"/>
      <c r="B474" s="6"/>
      <c r="C474" s="6"/>
      <c r="D474" s="6"/>
      <c r="E474" s="6"/>
      <c r="F474" s="6"/>
      <c r="G474" s="6"/>
      <c r="M474" s="69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2">
      <c r="A475" s="6"/>
      <c r="B475" s="6"/>
      <c r="C475" s="6"/>
      <c r="D475" s="6"/>
      <c r="E475" s="6"/>
      <c r="F475" s="6"/>
      <c r="G475" s="6"/>
      <c r="M475" s="69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2">
      <c r="A476" s="6"/>
      <c r="B476" s="6"/>
      <c r="C476" s="6"/>
      <c r="D476" s="6"/>
      <c r="E476" s="6"/>
      <c r="F476" s="6"/>
      <c r="G476" s="6"/>
      <c r="M476" s="69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2">
      <c r="A477" s="6"/>
      <c r="B477" s="6"/>
      <c r="C477" s="6"/>
      <c r="D477" s="6"/>
      <c r="E477" s="6"/>
      <c r="F477" s="6"/>
      <c r="G477" s="6"/>
      <c r="M477" s="69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2">
      <c r="A478" s="6"/>
      <c r="B478" s="6"/>
      <c r="C478" s="6"/>
      <c r="D478" s="6"/>
      <c r="E478" s="6"/>
      <c r="F478" s="6"/>
      <c r="G478" s="6"/>
      <c r="M478" s="69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2">
      <c r="A479" s="6"/>
      <c r="B479" s="6"/>
      <c r="C479" s="6"/>
      <c r="D479" s="6"/>
      <c r="E479" s="6"/>
      <c r="F479" s="6"/>
      <c r="G479" s="6"/>
      <c r="M479" s="69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2">
      <c r="A480" s="6"/>
      <c r="B480" s="6"/>
      <c r="C480" s="6"/>
      <c r="D480" s="6"/>
      <c r="E480" s="6"/>
      <c r="F480" s="6"/>
      <c r="G480" s="6"/>
      <c r="M480" s="69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2">
      <c r="A481" s="6"/>
      <c r="B481" s="6"/>
      <c r="C481" s="6"/>
      <c r="D481" s="6"/>
      <c r="E481" s="6"/>
      <c r="F481" s="6"/>
      <c r="G481" s="6"/>
      <c r="M481" s="69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2">
      <c r="A482" s="6"/>
      <c r="B482" s="6"/>
      <c r="C482" s="6"/>
      <c r="D482" s="6"/>
      <c r="E482" s="6"/>
      <c r="F482" s="6"/>
      <c r="G482" s="6"/>
      <c r="M482" s="69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2">
      <c r="A483" s="6"/>
      <c r="B483" s="6"/>
      <c r="C483" s="6"/>
      <c r="D483" s="6"/>
      <c r="E483" s="6"/>
      <c r="F483" s="6"/>
      <c r="G483" s="6"/>
      <c r="M483" s="69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2">
      <c r="A484" s="6"/>
      <c r="B484" s="6"/>
      <c r="C484" s="6"/>
      <c r="D484" s="6"/>
      <c r="E484" s="6"/>
      <c r="F484" s="6"/>
      <c r="G484" s="6"/>
      <c r="M484" s="69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2">
      <c r="A485" s="6"/>
      <c r="B485" s="6"/>
      <c r="C485" s="6"/>
      <c r="D485" s="6"/>
      <c r="E485" s="6"/>
      <c r="F485" s="6"/>
      <c r="G485" s="6"/>
      <c r="M485" s="69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2">
      <c r="A486" s="6"/>
      <c r="B486" s="6"/>
      <c r="C486" s="6"/>
      <c r="D486" s="6"/>
      <c r="E486" s="6"/>
      <c r="F486" s="6"/>
      <c r="G486" s="6"/>
      <c r="M486" s="69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2">
      <c r="A487" s="6"/>
      <c r="B487" s="6"/>
      <c r="C487" s="6"/>
      <c r="D487" s="6"/>
      <c r="E487" s="6"/>
      <c r="F487" s="6"/>
      <c r="G487" s="6"/>
      <c r="M487" s="69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2">
      <c r="A488" s="6"/>
      <c r="B488" s="6"/>
      <c r="C488" s="6"/>
      <c r="D488" s="6"/>
      <c r="E488" s="6"/>
      <c r="F488" s="6"/>
      <c r="G488" s="6"/>
      <c r="M488" s="69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2">
      <c r="A489" s="6"/>
      <c r="B489" s="6"/>
      <c r="C489" s="6"/>
      <c r="D489" s="6"/>
      <c r="E489" s="6"/>
      <c r="F489" s="6"/>
      <c r="G489" s="6"/>
      <c r="M489" s="69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2">
      <c r="A490" s="6"/>
      <c r="B490" s="6"/>
      <c r="C490" s="6"/>
      <c r="D490" s="6"/>
      <c r="E490" s="6"/>
      <c r="F490" s="6"/>
      <c r="G490" s="6"/>
      <c r="M490" s="69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2">
      <c r="A491" s="6"/>
      <c r="B491" s="6"/>
      <c r="C491" s="6"/>
      <c r="D491" s="6"/>
      <c r="E491" s="6"/>
      <c r="F491" s="6"/>
      <c r="G491" s="6"/>
      <c r="M491" s="69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2">
      <c r="A492" s="6"/>
      <c r="B492" s="6"/>
      <c r="C492" s="6"/>
      <c r="D492" s="6"/>
      <c r="E492" s="6"/>
      <c r="F492" s="6"/>
      <c r="G492" s="6"/>
      <c r="M492" s="69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2">
      <c r="A493" s="6"/>
      <c r="B493" s="6"/>
      <c r="C493" s="6"/>
      <c r="D493" s="6"/>
      <c r="E493" s="6"/>
      <c r="F493" s="6"/>
      <c r="G493" s="6"/>
      <c r="M493" s="69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2">
      <c r="A494" s="6"/>
      <c r="B494" s="6"/>
      <c r="C494" s="6"/>
      <c r="D494" s="6"/>
      <c r="E494" s="6"/>
      <c r="F494" s="6"/>
      <c r="G494" s="6"/>
      <c r="M494" s="69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2">
      <c r="A495" s="6"/>
      <c r="B495" s="6"/>
      <c r="C495" s="6"/>
      <c r="D495" s="6"/>
      <c r="E495" s="6"/>
      <c r="F495" s="6"/>
      <c r="G495" s="6"/>
      <c r="M495" s="69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2">
      <c r="A496" s="6"/>
      <c r="B496" s="6"/>
      <c r="C496" s="6"/>
      <c r="D496" s="6"/>
      <c r="E496" s="6"/>
      <c r="F496" s="6"/>
      <c r="G496" s="6"/>
      <c r="M496" s="69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2">
      <c r="A497" s="6"/>
      <c r="B497" s="6"/>
      <c r="C497" s="6"/>
      <c r="D497" s="6"/>
      <c r="E497" s="6"/>
      <c r="F497" s="6"/>
      <c r="G497" s="6"/>
      <c r="M497" s="69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2">
      <c r="A498" s="6"/>
      <c r="B498" s="6"/>
      <c r="C498" s="6"/>
      <c r="D498" s="6"/>
      <c r="E498" s="6"/>
      <c r="F498" s="6"/>
      <c r="G498" s="6"/>
      <c r="M498" s="69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2">
      <c r="A499" s="6"/>
      <c r="B499" s="6"/>
      <c r="C499" s="6"/>
      <c r="D499" s="6"/>
      <c r="E499" s="6"/>
      <c r="F499" s="6"/>
      <c r="G499" s="6"/>
      <c r="M499" s="69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2">
      <c r="A500" s="6"/>
      <c r="B500" s="6"/>
      <c r="C500" s="6"/>
      <c r="D500" s="6"/>
      <c r="E500" s="6"/>
      <c r="F500" s="6"/>
      <c r="G500" s="6"/>
      <c r="M500" s="69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2">
      <c r="A501" s="6"/>
      <c r="B501" s="6"/>
      <c r="C501" s="6"/>
      <c r="D501" s="6"/>
      <c r="E501" s="6"/>
      <c r="F501" s="6"/>
      <c r="G501" s="6"/>
      <c r="M501" s="69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2">
      <c r="A502" s="6"/>
      <c r="B502" s="6"/>
      <c r="C502" s="6"/>
      <c r="D502" s="6"/>
      <c r="E502" s="6"/>
      <c r="F502" s="6"/>
      <c r="G502" s="6"/>
      <c r="M502" s="69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2">
      <c r="A503" s="6"/>
      <c r="B503" s="6"/>
      <c r="C503" s="6"/>
      <c r="D503" s="6"/>
      <c r="E503" s="6"/>
      <c r="F503" s="6"/>
      <c r="G503" s="6"/>
      <c r="M503" s="69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2">
      <c r="A504" s="6"/>
      <c r="B504" s="6"/>
      <c r="C504" s="6"/>
      <c r="D504" s="6"/>
      <c r="E504" s="6"/>
      <c r="F504" s="6"/>
      <c r="G504" s="6"/>
      <c r="M504" s="69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2">
      <c r="A505" s="6"/>
      <c r="B505" s="6"/>
      <c r="C505" s="6"/>
      <c r="D505" s="6"/>
      <c r="E505" s="6"/>
      <c r="F505" s="6"/>
      <c r="G505" s="6"/>
      <c r="M505" s="69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2">
      <c r="A506" s="6"/>
      <c r="B506" s="6"/>
      <c r="C506" s="6"/>
      <c r="D506" s="6"/>
      <c r="E506" s="6"/>
      <c r="F506" s="6"/>
      <c r="G506" s="6"/>
      <c r="M506" s="69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2">
      <c r="A507" s="6"/>
      <c r="B507" s="6"/>
      <c r="C507" s="6"/>
      <c r="D507" s="6"/>
      <c r="E507" s="6"/>
      <c r="F507" s="6"/>
      <c r="G507" s="6"/>
      <c r="M507" s="69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2">
      <c r="A508" s="6"/>
      <c r="B508" s="6"/>
      <c r="C508" s="6"/>
      <c r="D508" s="6"/>
      <c r="E508" s="6"/>
      <c r="F508" s="6"/>
      <c r="G508" s="6"/>
      <c r="M508" s="69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2">
      <c r="A509" s="6"/>
      <c r="B509" s="6"/>
      <c r="C509" s="6"/>
      <c r="D509" s="6"/>
      <c r="E509" s="6"/>
      <c r="F509" s="6"/>
      <c r="G509" s="6"/>
      <c r="M509" s="69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2">
      <c r="A510" s="6"/>
      <c r="B510" s="6"/>
      <c r="C510" s="6"/>
      <c r="D510" s="6"/>
      <c r="E510" s="6"/>
      <c r="F510" s="6"/>
      <c r="G510" s="6"/>
      <c r="M510" s="69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2">
      <c r="A511" s="6"/>
      <c r="B511" s="6"/>
      <c r="C511" s="6"/>
      <c r="D511" s="6"/>
      <c r="E511" s="6"/>
      <c r="F511" s="6"/>
      <c r="G511" s="6"/>
      <c r="M511" s="69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2">
      <c r="A512" s="6"/>
      <c r="B512" s="6"/>
      <c r="C512" s="6"/>
      <c r="D512" s="6"/>
      <c r="E512" s="6"/>
      <c r="F512" s="6"/>
      <c r="G512" s="6"/>
      <c r="M512" s="69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2">
      <c r="A513" s="6"/>
      <c r="B513" s="6"/>
      <c r="C513" s="6"/>
      <c r="D513" s="6"/>
      <c r="E513" s="6"/>
      <c r="F513" s="6"/>
      <c r="G513" s="6"/>
      <c r="M513" s="69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2">
      <c r="A514" s="6"/>
      <c r="B514" s="6"/>
      <c r="C514" s="6"/>
      <c r="D514" s="6"/>
      <c r="E514" s="6"/>
      <c r="F514" s="6"/>
      <c r="G514" s="6"/>
      <c r="M514" s="69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2">
      <c r="A515" s="6"/>
      <c r="B515" s="6"/>
      <c r="C515" s="6"/>
      <c r="D515" s="6"/>
      <c r="E515" s="6"/>
      <c r="F515" s="6"/>
      <c r="G515" s="6"/>
      <c r="M515" s="69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2">
      <c r="A516" s="6"/>
      <c r="B516" s="6"/>
      <c r="C516" s="6"/>
      <c r="D516" s="6"/>
      <c r="E516" s="6"/>
      <c r="F516" s="6"/>
      <c r="G516" s="6"/>
      <c r="M516" s="69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2">
      <c r="A517" s="6"/>
      <c r="B517" s="6"/>
      <c r="C517" s="6"/>
      <c r="D517" s="6"/>
      <c r="E517" s="6"/>
      <c r="F517" s="6"/>
      <c r="G517" s="6"/>
      <c r="M517" s="69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2">
      <c r="A518" s="6"/>
      <c r="B518" s="6"/>
      <c r="C518" s="6"/>
      <c r="D518" s="6"/>
      <c r="E518" s="6"/>
      <c r="F518" s="6"/>
      <c r="G518" s="6"/>
      <c r="M518" s="69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2">
      <c r="A519" s="6"/>
      <c r="B519" s="6"/>
      <c r="C519" s="6"/>
      <c r="D519" s="6"/>
      <c r="E519" s="6"/>
      <c r="F519" s="6"/>
      <c r="G519" s="6"/>
      <c r="M519" s="69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2">
      <c r="A520" s="6"/>
      <c r="B520" s="6"/>
      <c r="C520" s="6"/>
      <c r="D520" s="6"/>
      <c r="E520" s="6"/>
      <c r="F520" s="6"/>
      <c r="G520" s="6"/>
      <c r="M520" s="69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2">
      <c r="A521" s="6"/>
      <c r="B521" s="6"/>
      <c r="C521" s="6"/>
      <c r="D521" s="6"/>
      <c r="E521" s="6"/>
      <c r="F521" s="6"/>
      <c r="G521" s="6"/>
      <c r="M521" s="69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2">
      <c r="A522" s="6"/>
      <c r="B522" s="6"/>
      <c r="C522" s="6"/>
      <c r="D522" s="6"/>
      <c r="E522" s="6"/>
      <c r="F522" s="6"/>
      <c r="G522" s="6"/>
      <c r="M522" s="69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2">
      <c r="A523" s="6"/>
      <c r="B523" s="6"/>
      <c r="C523" s="6"/>
      <c r="D523" s="6"/>
      <c r="E523" s="6"/>
      <c r="F523" s="6"/>
      <c r="G523" s="6"/>
      <c r="M523" s="69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2">
      <c r="A524" s="6"/>
      <c r="B524" s="6"/>
      <c r="C524" s="6"/>
      <c r="D524" s="6"/>
      <c r="E524" s="6"/>
      <c r="F524" s="6"/>
      <c r="G524" s="6"/>
      <c r="M524" s="69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2">
      <c r="A525" s="6"/>
      <c r="B525" s="6"/>
      <c r="C525" s="6"/>
      <c r="D525" s="6"/>
      <c r="E525" s="6"/>
      <c r="F525" s="6"/>
      <c r="G525" s="6"/>
      <c r="M525" s="69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2">
      <c r="A526" s="6"/>
      <c r="B526" s="6"/>
      <c r="C526" s="6"/>
      <c r="D526" s="6"/>
      <c r="E526" s="6"/>
      <c r="F526" s="6"/>
      <c r="G526" s="6"/>
      <c r="M526" s="69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2">
      <c r="A527" s="6"/>
      <c r="B527" s="6"/>
      <c r="C527" s="6"/>
      <c r="D527" s="6"/>
      <c r="E527" s="6"/>
      <c r="F527" s="6"/>
      <c r="G527" s="6"/>
      <c r="M527" s="69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2">
      <c r="A528" s="6"/>
      <c r="B528" s="6"/>
      <c r="C528" s="6"/>
      <c r="D528" s="6"/>
      <c r="E528" s="6"/>
      <c r="F528" s="6"/>
      <c r="G528" s="6"/>
      <c r="M528" s="69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2">
      <c r="A529" s="6"/>
      <c r="B529" s="6"/>
      <c r="C529" s="6"/>
      <c r="D529" s="6"/>
      <c r="E529" s="6"/>
      <c r="F529" s="6"/>
      <c r="G529" s="6"/>
      <c r="M529" s="69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2">
      <c r="A530" s="6"/>
      <c r="B530" s="6"/>
      <c r="C530" s="6"/>
      <c r="D530" s="6"/>
      <c r="E530" s="6"/>
      <c r="F530" s="6"/>
      <c r="G530" s="6"/>
      <c r="M530" s="69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2">
      <c r="A531" s="6"/>
      <c r="B531" s="6"/>
      <c r="C531" s="6"/>
      <c r="D531" s="6"/>
      <c r="E531" s="6"/>
      <c r="F531" s="6"/>
      <c r="G531" s="6"/>
      <c r="M531" s="69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2">
      <c r="A532" s="6"/>
      <c r="B532" s="6"/>
      <c r="C532" s="6"/>
      <c r="D532" s="6"/>
      <c r="E532" s="6"/>
      <c r="F532" s="6"/>
      <c r="G532" s="6"/>
      <c r="M532" s="69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2">
      <c r="A533" s="6"/>
      <c r="B533" s="6"/>
      <c r="C533" s="6"/>
      <c r="D533" s="6"/>
      <c r="E533" s="6"/>
      <c r="F533" s="6"/>
      <c r="G533" s="6"/>
      <c r="M533" s="69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2">
      <c r="A534" s="6"/>
      <c r="B534" s="6"/>
      <c r="C534" s="6"/>
      <c r="D534" s="6"/>
      <c r="E534" s="6"/>
      <c r="F534" s="6"/>
      <c r="G534" s="6"/>
      <c r="M534" s="69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2">
      <c r="A535" s="6"/>
      <c r="B535" s="6"/>
      <c r="C535" s="6"/>
      <c r="D535" s="6"/>
      <c r="E535" s="6"/>
      <c r="F535" s="6"/>
      <c r="G535" s="6"/>
      <c r="M535" s="69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2">
      <c r="A536" s="6"/>
      <c r="B536" s="6"/>
      <c r="C536" s="6"/>
      <c r="D536" s="6"/>
      <c r="E536" s="6"/>
      <c r="F536" s="6"/>
      <c r="G536" s="6"/>
      <c r="M536" s="69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2">
      <c r="A537" s="6"/>
      <c r="B537" s="6"/>
      <c r="C537" s="6"/>
      <c r="D537" s="6"/>
      <c r="E537" s="6"/>
      <c r="F537" s="6"/>
      <c r="G537" s="6"/>
      <c r="M537" s="69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2">
      <c r="A538" s="6"/>
      <c r="B538" s="6"/>
      <c r="C538" s="6"/>
      <c r="D538" s="6"/>
      <c r="E538" s="6"/>
      <c r="F538" s="6"/>
      <c r="G538" s="6"/>
      <c r="M538" s="69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2">
      <c r="A539" s="6"/>
      <c r="B539" s="6"/>
      <c r="C539" s="6"/>
      <c r="D539" s="6"/>
      <c r="E539" s="6"/>
      <c r="F539" s="6"/>
      <c r="G539" s="6"/>
      <c r="M539" s="69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2">
      <c r="A540" s="6"/>
      <c r="B540" s="6"/>
      <c r="C540" s="6"/>
      <c r="D540" s="6"/>
      <c r="E540" s="6"/>
      <c r="F540" s="6"/>
      <c r="G540" s="6"/>
      <c r="M540" s="69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2">
      <c r="A541" s="6"/>
      <c r="B541" s="6"/>
      <c r="C541" s="6"/>
      <c r="D541" s="6"/>
      <c r="E541" s="6"/>
      <c r="F541" s="6"/>
      <c r="G541" s="6"/>
      <c r="M541" s="69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2">
      <c r="A542" s="6"/>
      <c r="B542" s="6"/>
      <c r="C542" s="6"/>
      <c r="D542" s="6"/>
      <c r="E542" s="6"/>
      <c r="F542" s="6"/>
      <c r="G542" s="6"/>
      <c r="M542" s="69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2">
      <c r="A543" s="6"/>
      <c r="B543" s="6"/>
      <c r="C543" s="6"/>
      <c r="D543" s="6"/>
      <c r="E543" s="6"/>
      <c r="F543" s="6"/>
      <c r="G543" s="6"/>
      <c r="M543" s="69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2">
      <c r="A544" s="6"/>
      <c r="B544" s="6"/>
      <c r="C544" s="6"/>
      <c r="D544" s="6"/>
      <c r="E544" s="6"/>
      <c r="F544" s="6"/>
      <c r="G544" s="6"/>
      <c r="M544" s="69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2">
      <c r="A545" s="6"/>
      <c r="B545" s="6"/>
      <c r="C545" s="6"/>
      <c r="D545" s="6"/>
      <c r="E545" s="6"/>
      <c r="F545" s="6"/>
      <c r="G545" s="6"/>
      <c r="M545" s="69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2">
      <c r="A546" s="6"/>
      <c r="B546" s="6"/>
      <c r="C546" s="6"/>
      <c r="D546" s="6"/>
      <c r="E546" s="6"/>
      <c r="F546" s="6"/>
      <c r="G546" s="6"/>
      <c r="M546" s="69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2">
      <c r="A547" s="6"/>
      <c r="B547" s="6"/>
      <c r="C547" s="6"/>
      <c r="D547" s="6"/>
      <c r="E547" s="6"/>
      <c r="F547" s="6"/>
      <c r="G547" s="6"/>
      <c r="M547" s="69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2">
      <c r="A548" s="6"/>
      <c r="B548" s="6"/>
      <c r="C548" s="6"/>
      <c r="D548" s="6"/>
      <c r="E548" s="6"/>
      <c r="F548" s="6"/>
      <c r="G548" s="6"/>
      <c r="M548" s="69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2">
      <c r="A549" s="6"/>
      <c r="B549" s="6"/>
      <c r="C549" s="6"/>
      <c r="D549" s="6"/>
      <c r="E549" s="6"/>
      <c r="F549" s="6"/>
      <c r="G549" s="6"/>
      <c r="M549" s="69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2">
      <c r="A550" s="6"/>
      <c r="B550" s="6"/>
      <c r="C550" s="6"/>
      <c r="D550" s="6"/>
      <c r="E550" s="6"/>
      <c r="F550" s="6"/>
      <c r="G550" s="6"/>
      <c r="M550" s="69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2">
      <c r="A551" s="6"/>
      <c r="B551" s="6"/>
      <c r="C551" s="6"/>
      <c r="D551" s="6"/>
      <c r="E551" s="6"/>
      <c r="F551" s="6"/>
      <c r="G551" s="6"/>
      <c r="M551" s="69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2">
      <c r="A552" s="6"/>
      <c r="B552" s="6"/>
      <c r="C552" s="6"/>
      <c r="D552" s="6"/>
      <c r="E552" s="6"/>
      <c r="F552" s="6"/>
      <c r="G552" s="6"/>
      <c r="M552" s="69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2">
      <c r="A553" s="6"/>
      <c r="B553" s="6"/>
      <c r="C553" s="6"/>
      <c r="D553" s="6"/>
      <c r="E553" s="6"/>
      <c r="F553" s="6"/>
      <c r="G553" s="6"/>
      <c r="M553" s="69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2">
      <c r="A554" s="6"/>
      <c r="B554" s="6"/>
      <c r="C554" s="6"/>
      <c r="D554" s="6"/>
      <c r="E554" s="6"/>
      <c r="F554" s="6"/>
      <c r="G554" s="6"/>
      <c r="M554" s="69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2">
      <c r="A555" s="6"/>
      <c r="B555" s="6"/>
      <c r="C555" s="6"/>
      <c r="D555" s="6"/>
      <c r="E555" s="6"/>
      <c r="F555" s="6"/>
      <c r="G555" s="6"/>
      <c r="M555" s="69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2">
      <c r="A556" s="6"/>
      <c r="B556" s="6"/>
      <c r="C556" s="6"/>
      <c r="D556" s="6"/>
      <c r="E556" s="6"/>
      <c r="F556" s="6"/>
      <c r="G556" s="6"/>
      <c r="M556" s="69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2">
      <c r="A557" s="6"/>
      <c r="B557" s="6"/>
      <c r="C557" s="6"/>
      <c r="D557" s="6"/>
      <c r="E557" s="6"/>
      <c r="F557" s="6"/>
      <c r="G557" s="6"/>
      <c r="M557" s="69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2">
      <c r="A558" s="6"/>
      <c r="B558" s="6"/>
      <c r="C558" s="6"/>
      <c r="D558" s="6"/>
      <c r="E558" s="6"/>
      <c r="F558" s="6"/>
      <c r="G558" s="6"/>
      <c r="M558" s="69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2">
      <c r="A559" s="6"/>
      <c r="B559" s="6"/>
      <c r="C559" s="6"/>
      <c r="D559" s="6"/>
      <c r="E559" s="6"/>
      <c r="F559" s="6"/>
      <c r="G559" s="6"/>
      <c r="M559" s="69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2">
      <c r="A560" s="6"/>
      <c r="B560" s="6"/>
      <c r="C560" s="6"/>
      <c r="D560" s="6"/>
      <c r="E560" s="6"/>
      <c r="F560" s="6"/>
      <c r="G560" s="6"/>
      <c r="M560" s="69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2">
      <c r="A561" s="6"/>
      <c r="B561" s="6"/>
      <c r="C561" s="6"/>
      <c r="D561" s="6"/>
      <c r="E561" s="6"/>
      <c r="F561" s="6"/>
      <c r="G561" s="6"/>
      <c r="M561" s="69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2">
      <c r="A562" s="6"/>
      <c r="B562" s="6"/>
      <c r="C562" s="6"/>
      <c r="D562" s="6"/>
      <c r="E562" s="6"/>
      <c r="F562" s="6"/>
      <c r="G562" s="6"/>
      <c r="M562" s="69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2">
      <c r="A563" s="6"/>
      <c r="B563" s="6"/>
      <c r="C563" s="6"/>
      <c r="D563" s="6"/>
      <c r="E563" s="6"/>
      <c r="F563" s="6"/>
      <c r="G563" s="6"/>
      <c r="M563" s="69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2">
      <c r="A564" s="6"/>
      <c r="B564" s="6"/>
      <c r="C564" s="6"/>
      <c r="D564" s="6"/>
      <c r="E564" s="6"/>
      <c r="F564" s="6"/>
      <c r="G564" s="6"/>
      <c r="M564" s="69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2">
      <c r="A565" s="6"/>
      <c r="B565" s="6"/>
      <c r="C565" s="6"/>
      <c r="D565" s="6"/>
      <c r="E565" s="6"/>
      <c r="F565" s="6"/>
      <c r="G565" s="6"/>
      <c r="M565" s="69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2">
      <c r="A566" s="6"/>
      <c r="B566" s="6"/>
      <c r="C566" s="6"/>
      <c r="D566" s="6"/>
      <c r="E566" s="6"/>
      <c r="F566" s="6"/>
      <c r="G566" s="6"/>
      <c r="M566" s="69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2">
      <c r="A567" s="6"/>
      <c r="B567" s="6"/>
      <c r="C567" s="6"/>
      <c r="D567" s="6"/>
      <c r="E567" s="6"/>
      <c r="F567" s="6"/>
      <c r="G567" s="6"/>
      <c r="M567" s="69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2">
      <c r="A568" s="6"/>
      <c r="B568" s="6"/>
      <c r="C568" s="6"/>
      <c r="D568" s="6"/>
      <c r="E568" s="6"/>
      <c r="F568" s="6"/>
      <c r="G568" s="6"/>
      <c r="M568" s="69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2">
      <c r="A569" s="6"/>
      <c r="B569" s="6"/>
      <c r="C569" s="6"/>
      <c r="D569" s="6"/>
      <c r="E569" s="6"/>
      <c r="F569" s="6"/>
      <c r="G569" s="6"/>
      <c r="M569" s="69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2">
      <c r="A570" s="6"/>
      <c r="B570" s="6"/>
      <c r="C570" s="6"/>
      <c r="D570" s="6"/>
      <c r="E570" s="6"/>
      <c r="F570" s="6"/>
      <c r="G570" s="6"/>
      <c r="M570" s="69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2">
      <c r="A571" s="6"/>
      <c r="B571" s="6"/>
      <c r="C571" s="6"/>
      <c r="D571" s="6"/>
      <c r="E571" s="6"/>
      <c r="F571" s="6"/>
      <c r="G571" s="6"/>
      <c r="M571" s="69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2">
      <c r="A572" s="6"/>
      <c r="B572" s="6"/>
      <c r="C572" s="6"/>
      <c r="D572" s="6"/>
      <c r="E572" s="6"/>
      <c r="F572" s="6"/>
      <c r="G572" s="6"/>
      <c r="M572" s="69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2">
      <c r="A573" s="6"/>
      <c r="B573" s="6"/>
      <c r="C573" s="6"/>
      <c r="D573" s="6"/>
      <c r="E573" s="6"/>
      <c r="F573" s="6"/>
      <c r="G573" s="6"/>
      <c r="M573" s="69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2">
      <c r="A574" s="6"/>
      <c r="B574" s="6"/>
      <c r="C574" s="6"/>
      <c r="D574" s="6"/>
      <c r="E574" s="6"/>
      <c r="F574" s="6"/>
      <c r="G574" s="6"/>
      <c r="M574" s="69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2">
      <c r="A575" s="6"/>
      <c r="B575" s="6"/>
      <c r="C575" s="6"/>
      <c r="D575" s="6"/>
      <c r="E575" s="6"/>
      <c r="F575" s="6"/>
      <c r="G575" s="6"/>
      <c r="M575" s="69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2">
      <c r="A576" s="6"/>
      <c r="B576" s="6"/>
      <c r="C576" s="6"/>
      <c r="D576" s="6"/>
      <c r="E576" s="6"/>
      <c r="F576" s="6"/>
      <c r="G576" s="6"/>
      <c r="M576" s="69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2">
      <c r="A577" s="6"/>
      <c r="B577" s="6"/>
      <c r="C577" s="6"/>
      <c r="D577" s="6"/>
      <c r="E577" s="6"/>
      <c r="F577" s="6"/>
      <c r="G577" s="6"/>
      <c r="M577" s="69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2">
      <c r="A578" s="6"/>
      <c r="B578" s="6"/>
      <c r="C578" s="6"/>
      <c r="D578" s="6"/>
      <c r="E578" s="6"/>
      <c r="F578" s="6"/>
      <c r="G578" s="6"/>
      <c r="M578" s="69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2">
      <c r="A579" s="6"/>
      <c r="B579" s="6"/>
      <c r="C579" s="6"/>
      <c r="D579" s="6"/>
      <c r="E579" s="6"/>
      <c r="F579" s="6"/>
      <c r="G579" s="6"/>
      <c r="M579" s="69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2">
      <c r="A580" s="6"/>
      <c r="B580" s="6"/>
      <c r="C580" s="6"/>
      <c r="D580" s="6"/>
      <c r="E580" s="6"/>
      <c r="F580" s="6"/>
      <c r="G580" s="6"/>
      <c r="M580" s="69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2">
      <c r="A581" s="6"/>
      <c r="B581" s="6"/>
      <c r="C581" s="6"/>
      <c r="D581" s="6"/>
      <c r="E581" s="6"/>
      <c r="F581" s="6"/>
      <c r="G581" s="6"/>
      <c r="M581" s="69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2">
      <c r="A582" s="6"/>
      <c r="B582" s="6"/>
      <c r="C582" s="6"/>
      <c r="D582" s="6"/>
      <c r="E582" s="6"/>
      <c r="F582" s="6"/>
      <c r="G582" s="6"/>
      <c r="M582" s="69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2">
      <c r="A583" s="6"/>
      <c r="B583" s="6"/>
      <c r="C583" s="6"/>
      <c r="D583" s="6"/>
      <c r="E583" s="6"/>
      <c r="F583" s="6"/>
      <c r="G583" s="6"/>
      <c r="M583" s="69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2">
      <c r="A584" s="6"/>
      <c r="B584" s="6"/>
      <c r="C584" s="6"/>
      <c r="D584" s="6"/>
      <c r="E584" s="6"/>
      <c r="F584" s="6"/>
      <c r="G584" s="6"/>
      <c r="M584" s="69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2">
      <c r="A585" s="6"/>
      <c r="B585" s="6"/>
      <c r="C585" s="6"/>
      <c r="D585" s="6"/>
      <c r="E585" s="6"/>
      <c r="F585" s="6"/>
      <c r="G585" s="6"/>
      <c r="M585" s="69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2">
      <c r="A586" s="6"/>
      <c r="B586" s="6"/>
      <c r="C586" s="6"/>
      <c r="D586" s="6"/>
      <c r="E586" s="6"/>
      <c r="F586" s="6"/>
      <c r="G586" s="6"/>
      <c r="M586" s="69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2">
      <c r="A587" s="6"/>
      <c r="B587" s="6"/>
      <c r="C587" s="6"/>
      <c r="D587" s="6"/>
      <c r="E587" s="6"/>
      <c r="F587" s="6"/>
      <c r="G587" s="6"/>
      <c r="M587" s="69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2">
      <c r="A588" s="6"/>
      <c r="B588" s="6"/>
      <c r="C588" s="6"/>
      <c r="D588" s="6"/>
      <c r="E588" s="6"/>
      <c r="F588" s="6"/>
      <c r="G588" s="6"/>
      <c r="M588" s="69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2">
      <c r="A589" s="6"/>
      <c r="B589" s="6"/>
      <c r="C589" s="6"/>
      <c r="D589" s="6"/>
      <c r="E589" s="6"/>
      <c r="F589" s="6"/>
      <c r="G589" s="6"/>
      <c r="M589" s="69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2">
      <c r="A590" s="6"/>
      <c r="B590" s="6"/>
      <c r="C590" s="6"/>
      <c r="D590" s="6"/>
      <c r="E590" s="6"/>
      <c r="F590" s="6"/>
      <c r="G590" s="6"/>
      <c r="M590" s="69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2">
      <c r="A591" s="6"/>
      <c r="B591" s="6"/>
      <c r="C591" s="6"/>
      <c r="D591" s="6"/>
      <c r="E591" s="6"/>
      <c r="F591" s="6"/>
      <c r="G591" s="6"/>
      <c r="M591" s="69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2">
      <c r="A592" s="6"/>
      <c r="B592" s="6"/>
      <c r="C592" s="6"/>
      <c r="D592" s="6"/>
      <c r="E592" s="6"/>
      <c r="F592" s="6"/>
      <c r="G592" s="6"/>
      <c r="M592" s="69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2">
      <c r="A593" s="6"/>
      <c r="B593" s="6"/>
      <c r="C593" s="6"/>
      <c r="D593" s="6"/>
      <c r="E593" s="6"/>
      <c r="F593" s="6"/>
      <c r="G593" s="6"/>
      <c r="M593" s="69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2">
      <c r="A594" s="6"/>
      <c r="B594" s="6"/>
      <c r="C594" s="6"/>
      <c r="D594" s="6"/>
      <c r="E594" s="6"/>
      <c r="F594" s="6"/>
      <c r="G594" s="6"/>
      <c r="M594" s="69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2">
      <c r="A595" s="6"/>
      <c r="B595" s="6"/>
      <c r="C595" s="6"/>
      <c r="D595" s="6"/>
      <c r="E595" s="6"/>
      <c r="F595" s="6"/>
      <c r="G595" s="6"/>
      <c r="M595" s="69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2">
      <c r="A596" s="6"/>
      <c r="B596" s="6"/>
      <c r="C596" s="6"/>
      <c r="D596" s="6"/>
      <c r="E596" s="6"/>
      <c r="F596" s="6"/>
      <c r="G596" s="6"/>
      <c r="M596" s="69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2">
      <c r="A597" s="6"/>
      <c r="B597" s="6"/>
      <c r="C597" s="6"/>
      <c r="D597" s="6"/>
      <c r="E597" s="6"/>
      <c r="F597" s="6"/>
      <c r="G597" s="6"/>
      <c r="M597" s="69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2">
      <c r="A598" s="6"/>
      <c r="B598" s="6"/>
      <c r="C598" s="6"/>
      <c r="D598" s="6"/>
      <c r="E598" s="6"/>
      <c r="F598" s="6"/>
      <c r="G598" s="6"/>
      <c r="M598" s="69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2">
      <c r="A599" s="6"/>
      <c r="B599" s="6"/>
      <c r="C599" s="6"/>
      <c r="D599" s="6"/>
      <c r="E599" s="6"/>
      <c r="F599" s="6"/>
      <c r="G599" s="6"/>
      <c r="M599" s="69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2">
      <c r="A600" s="6"/>
      <c r="B600" s="6"/>
      <c r="C600" s="6"/>
      <c r="D600" s="6"/>
      <c r="E600" s="6"/>
      <c r="F600" s="6"/>
      <c r="G600" s="6"/>
      <c r="M600" s="69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2">
      <c r="A601" s="6"/>
      <c r="B601" s="6"/>
      <c r="C601" s="6"/>
      <c r="D601" s="6"/>
      <c r="E601" s="6"/>
      <c r="F601" s="6"/>
      <c r="G601" s="6"/>
      <c r="M601" s="69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2">
      <c r="A602" s="6"/>
      <c r="B602" s="6"/>
      <c r="C602" s="6"/>
      <c r="D602" s="6"/>
      <c r="E602" s="6"/>
      <c r="F602" s="6"/>
      <c r="G602" s="6"/>
      <c r="M602" s="69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2">
      <c r="A603" s="6"/>
      <c r="B603" s="6"/>
      <c r="C603" s="6"/>
      <c r="D603" s="6"/>
      <c r="E603" s="6"/>
      <c r="F603" s="6"/>
      <c r="G603" s="6"/>
      <c r="M603" s="69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2">
      <c r="A604" s="6"/>
      <c r="B604" s="6"/>
      <c r="C604" s="6"/>
      <c r="D604" s="6"/>
      <c r="E604" s="6"/>
      <c r="F604" s="6"/>
      <c r="G604" s="6"/>
      <c r="M604" s="69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2">
      <c r="A605" s="6"/>
      <c r="B605" s="6"/>
      <c r="C605" s="6"/>
      <c r="D605" s="6"/>
      <c r="E605" s="6"/>
      <c r="F605" s="6"/>
      <c r="G605" s="6"/>
      <c r="M605" s="69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2">
      <c r="A606" s="6"/>
      <c r="B606" s="6"/>
      <c r="C606" s="6"/>
      <c r="D606" s="6"/>
      <c r="E606" s="6"/>
      <c r="F606" s="6"/>
      <c r="G606" s="6"/>
      <c r="M606" s="69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2">
      <c r="A607" s="6"/>
      <c r="B607" s="6"/>
      <c r="C607" s="6"/>
      <c r="D607" s="6"/>
      <c r="E607" s="6"/>
      <c r="F607" s="6"/>
      <c r="G607" s="6"/>
      <c r="M607" s="69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2">
      <c r="A608" s="6"/>
      <c r="B608" s="6"/>
      <c r="C608" s="6"/>
      <c r="D608" s="6"/>
      <c r="E608" s="6"/>
      <c r="F608" s="6"/>
      <c r="G608" s="6"/>
      <c r="M608" s="69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2">
      <c r="A609" s="6"/>
      <c r="B609" s="6"/>
      <c r="C609" s="6"/>
      <c r="D609" s="6"/>
      <c r="E609" s="6"/>
      <c r="F609" s="6"/>
      <c r="G609" s="6"/>
      <c r="M609" s="69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2">
      <c r="A610" s="6"/>
      <c r="B610" s="6"/>
      <c r="C610" s="6"/>
      <c r="D610" s="6"/>
      <c r="E610" s="6"/>
      <c r="F610" s="6"/>
      <c r="G610" s="6"/>
      <c r="M610" s="69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2">
      <c r="A611" s="6"/>
      <c r="B611" s="6"/>
      <c r="C611" s="6"/>
      <c r="D611" s="6"/>
      <c r="E611" s="6"/>
      <c r="F611" s="6"/>
      <c r="G611" s="6"/>
      <c r="M611" s="69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2">
      <c r="A612" s="6"/>
      <c r="B612" s="6"/>
      <c r="C612" s="6"/>
      <c r="D612" s="6"/>
      <c r="E612" s="6"/>
      <c r="F612" s="6"/>
      <c r="G612" s="6"/>
      <c r="M612" s="69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2">
      <c r="A613" s="6"/>
      <c r="B613" s="6"/>
      <c r="C613" s="6"/>
      <c r="D613" s="6"/>
      <c r="E613" s="6"/>
      <c r="F613" s="6"/>
      <c r="G613" s="6"/>
      <c r="M613" s="69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2">
      <c r="A614" s="6"/>
      <c r="B614" s="6"/>
      <c r="C614" s="6"/>
      <c r="D614" s="6"/>
      <c r="E614" s="6"/>
      <c r="F614" s="6"/>
      <c r="G614" s="6"/>
      <c r="M614" s="69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2">
      <c r="A615" s="6"/>
      <c r="B615" s="6"/>
      <c r="C615" s="6"/>
      <c r="D615" s="6"/>
      <c r="E615" s="6"/>
      <c r="F615" s="6"/>
      <c r="G615" s="6"/>
      <c r="M615" s="69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2">
      <c r="A616" s="6"/>
      <c r="B616" s="6"/>
      <c r="C616" s="6"/>
      <c r="D616" s="6"/>
      <c r="E616" s="6"/>
      <c r="F616" s="6"/>
      <c r="G616" s="6"/>
      <c r="M616" s="69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2">
      <c r="A617" s="6"/>
      <c r="B617" s="6"/>
      <c r="C617" s="6"/>
      <c r="D617" s="6"/>
      <c r="E617" s="6"/>
      <c r="F617" s="6"/>
      <c r="G617" s="6"/>
      <c r="M617" s="69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2">
      <c r="A618" s="6"/>
      <c r="B618" s="6"/>
      <c r="C618" s="6"/>
      <c r="D618" s="6"/>
      <c r="E618" s="6"/>
      <c r="F618" s="6"/>
      <c r="G618" s="6"/>
      <c r="M618" s="69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2">
      <c r="A619" s="6"/>
      <c r="B619" s="6"/>
      <c r="C619" s="6"/>
      <c r="D619" s="6"/>
      <c r="E619" s="6"/>
      <c r="F619" s="6"/>
      <c r="G619" s="6"/>
      <c r="M619" s="69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2">
      <c r="A620" s="6"/>
      <c r="B620" s="6"/>
      <c r="C620" s="6"/>
      <c r="D620" s="6"/>
      <c r="E620" s="6"/>
      <c r="F620" s="6"/>
      <c r="G620" s="6"/>
      <c r="M620" s="69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2">
      <c r="A621" s="6"/>
      <c r="B621" s="6"/>
      <c r="C621" s="6"/>
      <c r="D621" s="6"/>
      <c r="E621" s="6"/>
      <c r="F621" s="6"/>
      <c r="G621" s="6"/>
      <c r="M621" s="69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2">
      <c r="A622" s="6"/>
      <c r="B622" s="6"/>
      <c r="C622" s="6"/>
      <c r="D622" s="6"/>
      <c r="E622" s="6"/>
      <c r="F622" s="6"/>
      <c r="G622" s="6"/>
      <c r="M622" s="69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2">
      <c r="A623" s="6"/>
      <c r="B623" s="6"/>
      <c r="C623" s="6"/>
      <c r="D623" s="6"/>
      <c r="E623" s="6"/>
      <c r="F623" s="6"/>
      <c r="G623" s="6"/>
      <c r="M623" s="69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2">
      <c r="A624" s="6"/>
      <c r="B624" s="6"/>
      <c r="C624" s="6"/>
      <c r="D624" s="6"/>
      <c r="E624" s="6"/>
      <c r="F624" s="6"/>
      <c r="G624" s="6"/>
      <c r="M624" s="69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2">
      <c r="A625" s="6"/>
      <c r="B625" s="6"/>
      <c r="C625" s="6"/>
      <c r="D625" s="6"/>
      <c r="E625" s="6"/>
      <c r="F625" s="6"/>
      <c r="G625" s="6"/>
      <c r="M625" s="69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2">
      <c r="A626" s="6"/>
      <c r="B626" s="6"/>
      <c r="C626" s="6"/>
      <c r="D626" s="6"/>
      <c r="E626" s="6"/>
      <c r="F626" s="6"/>
      <c r="G626" s="6"/>
      <c r="M626" s="69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2">
      <c r="A627" s="6"/>
      <c r="B627" s="6"/>
      <c r="C627" s="6"/>
      <c r="D627" s="6"/>
      <c r="E627" s="6"/>
      <c r="F627" s="6"/>
      <c r="G627" s="6"/>
      <c r="M627" s="69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2">
      <c r="A628" s="6"/>
      <c r="B628" s="6"/>
      <c r="C628" s="6"/>
      <c r="D628" s="6"/>
      <c r="E628" s="6"/>
      <c r="F628" s="6"/>
      <c r="G628" s="6"/>
      <c r="M628" s="69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2">
      <c r="A629" s="6"/>
      <c r="B629" s="6"/>
      <c r="C629" s="6"/>
      <c r="D629" s="6"/>
      <c r="E629" s="6"/>
      <c r="F629" s="6"/>
      <c r="G629" s="6"/>
      <c r="M629" s="69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2">
      <c r="A630" s="6"/>
      <c r="B630" s="6"/>
      <c r="C630" s="6"/>
      <c r="D630" s="6"/>
      <c r="E630" s="6"/>
      <c r="F630" s="6"/>
      <c r="G630" s="6"/>
      <c r="M630" s="69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2">
      <c r="A631" s="6"/>
      <c r="B631" s="6"/>
      <c r="C631" s="6"/>
      <c r="D631" s="6"/>
      <c r="E631" s="6"/>
      <c r="F631" s="6"/>
      <c r="G631" s="6"/>
      <c r="M631" s="69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2">
      <c r="A632" s="6"/>
      <c r="B632" s="6"/>
      <c r="C632" s="6"/>
      <c r="D632" s="6"/>
      <c r="E632" s="6"/>
      <c r="F632" s="6"/>
      <c r="G632" s="6"/>
      <c r="M632" s="69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2">
      <c r="A633" s="6"/>
      <c r="B633" s="6"/>
      <c r="C633" s="6"/>
      <c r="D633" s="6"/>
      <c r="E633" s="6"/>
      <c r="F633" s="6"/>
      <c r="G633" s="6"/>
      <c r="M633" s="69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2">
      <c r="A634" s="6"/>
      <c r="B634" s="6"/>
      <c r="C634" s="6"/>
      <c r="D634" s="6"/>
      <c r="E634" s="6"/>
      <c r="F634" s="6"/>
      <c r="G634" s="6"/>
      <c r="M634" s="69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2">
      <c r="A635" s="6"/>
      <c r="B635" s="6"/>
      <c r="C635" s="6"/>
      <c r="D635" s="6"/>
      <c r="E635" s="6"/>
      <c r="F635" s="6"/>
      <c r="G635" s="6"/>
      <c r="M635" s="69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2">
      <c r="A636" s="6"/>
      <c r="B636" s="6"/>
      <c r="C636" s="6"/>
      <c r="D636" s="6"/>
      <c r="E636" s="6"/>
      <c r="F636" s="6"/>
      <c r="G636" s="6"/>
      <c r="M636" s="69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2">
      <c r="A637" s="6"/>
      <c r="B637" s="6"/>
      <c r="C637" s="6"/>
      <c r="D637" s="6"/>
      <c r="E637" s="6"/>
      <c r="F637" s="6"/>
      <c r="G637" s="6"/>
      <c r="M637" s="69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2">
      <c r="A638" s="6"/>
      <c r="B638" s="6"/>
      <c r="C638" s="6"/>
      <c r="D638" s="6"/>
      <c r="E638" s="6"/>
      <c r="F638" s="6"/>
      <c r="G638" s="6"/>
      <c r="M638" s="69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2">
      <c r="A639" s="6"/>
      <c r="B639" s="6"/>
      <c r="C639" s="6"/>
      <c r="D639" s="6"/>
      <c r="E639" s="6"/>
      <c r="F639" s="6"/>
      <c r="G639" s="6"/>
      <c r="M639" s="69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2">
      <c r="A640" s="6"/>
      <c r="B640" s="6"/>
      <c r="C640" s="6"/>
      <c r="D640" s="6"/>
      <c r="E640" s="6"/>
      <c r="F640" s="6"/>
      <c r="G640" s="6"/>
      <c r="M640" s="69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2">
      <c r="A641" s="6"/>
      <c r="B641" s="6"/>
      <c r="C641" s="6"/>
      <c r="D641" s="6"/>
      <c r="E641" s="6"/>
      <c r="F641" s="6"/>
      <c r="G641" s="6"/>
      <c r="M641" s="69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2">
      <c r="A642" s="6"/>
      <c r="B642" s="6"/>
      <c r="C642" s="6"/>
      <c r="D642" s="6"/>
      <c r="E642" s="6"/>
      <c r="F642" s="6"/>
      <c r="G642" s="6"/>
      <c r="M642" s="69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2">
      <c r="A643" s="6"/>
      <c r="B643" s="6"/>
      <c r="C643" s="6"/>
      <c r="D643" s="6"/>
      <c r="E643" s="6"/>
      <c r="F643" s="6"/>
      <c r="G643" s="6"/>
      <c r="M643" s="69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2">
      <c r="A644" s="6"/>
      <c r="B644" s="6"/>
      <c r="C644" s="6"/>
      <c r="D644" s="6"/>
      <c r="E644" s="6"/>
      <c r="F644" s="6"/>
      <c r="G644" s="6"/>
      <c r="M644" s="69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2">
      <c r="A645" s="6"/>
      <c r="B645" s="6"/>
      <c r="C645" s="6"/>
      <c r="D645" s="6"/>
      <c r="E645" s="6"/>
      <c r="F645" s="6"/>
      <c r="G645" s="6"/>
      <c r="M645" s="69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2">
      <c r="A646" s="6"/>
      <c r="B646" s="6"/>
      <c r="C646" s="6"/>
      <c r="D646" s="6"/>
      <c r="E646" s="6"/>
      <c r="F646" s="6"/>
      <c r="G646" s="6"/>
      <c r="M646" s="69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2">
      <c r="A647" s="6"/>
      <c r="B647" s="6"/>
      <c r="C647" s="6"/>
      <c r="D647" s="6"/>
      <c r="E647" s="6"/>
      <c r="F647" s="6"/>
      <c r="G647" s="6"/>
      <c r="M647" s="69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2">
      <c r="A648" s="6"/>
      <c r="B648" s="6"/>
      <c r="C648" s="6"/>
      <c r="D648" s="6"/>
      <c r="E648" s="6"/>
      <c r="F648" s="6"/>
      <c r="G648" s="6"/>
      <c r="M648" s="69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2">
      <c r="A649" s="6"/>
      <c r="B649" s="6"/>
      <c r="C649" s="6"/>
      <c r="D649" s="6"/>
      <c r="E649" s="6"/>
      <c r="F649" s="6"/>
      <c r="G649" s="6"/>
      <c r="M649" s="69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2">
      <c r="A650" s="6"/>
      <c r="B650" s="6"/>
      <c r="C650" s="6"/>
      <c r="D650" s="6"/>
      <c r="E650" s="6"/>
      <c r="F650" s="6"/>
      <c r="G650" s="6"/>
      <c r="M650" s="69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2">
      <c r="A651" s="6"/>
      <c r="B651" s="6"/>
      <c r="C651" s="6"/>
      <c r="D651" s="6"/>
      <c r="E651" s="6"/>
      <c r="F651" s="6"/>
      <c r="G651" s="6"/>
      <c r="M651" s="69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2">
      <c r="A652" s="6"/>
      <c r="B652" s="6"/>
      <c r="C652" s="6"/>
      <c r="D652" s="6"/>
      <c r="E652" s="6"/>
      <c r="F652" s="6"/>
      <c r="G652" s="6"/>
      <c r="M652" s="69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2">
      <c r="A653" s="6"/>
      <c r="B653" s="6"/>
      <c r="C653" s="6"/>
      <c r="D653" s="6"/>
      <c r="E653" s="6"/>
      <c r="F653" s="6"/>
      <c r="G653" s="6"/>
      <c r="M653" s="69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2">
      <c r="A654" s="6"/>
      <c r="B654" s="6"/>
      <c r="C654" s="6"/>
      <c r="D654" s="6"/>
      <c r="E654" s="6"/>
      <c r="F654" s="6"/>
      <c r="G654" s="6"/>
      <c r="M654" s="69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2">
      <c r="A655" s="6"/>
      <c r="B655" s="6"/>
      <c r="C655" s="6"/>
      <c r="D655" s="6"/>
      <c r="E655" s="6"/>
      <c r="F655" s="6"/>
      <c r="G655" s="6"/>
      <c r="M655" s="69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2">
      <c r="A656" s="6"/>
      <c r="B656" s="6"/>
      <c r="C656" s="6"/>
      <c r="D656" s="6"/>
      <c r="E656" s="6"/>
      <c r="F656" s="6"/>
      <c r="G656" s="6"/>
      <c r="M656" s="69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2">
      <c r="A657" s="6"/>
      <c r="B657" s="6"/>
      <c r="C657" s="6"/>
      <c r="D657" s="6"/>
      <c r="E657" s="6"/>
      <c r="F657" s="6"/>
      <c r="G657" s="6"/>
      <c r="M657" s="69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2">
      <c r="A658" s="6"/>
      <c r="B658" s="6"/>
      <c r="C658" s="6"/>
      <c r="D658" s="6"/>
      <c r="E658" s="6"/>
      <c r="F658" s="6"/>
      <c r="G658" s="6"/>
      <c r="M658" s="69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2">
      <c r="A659" s="6"/>
      <c r="B659" s="6"/>
      <c r="C659" s="6"/>
      <c r="D659" s="6"/>
      <c r="E659" s="6"/>
      <c r="F659" s="6"/>
      <c r="G659" s="6"/>
      <c r="M659" s="69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2">
      <c r="A660" s="6"/>
      <c r="B660" s="6"/>
      <c r="C660" s="6"/>
      <c r="D660" s="6"/>
      <c r="E660" s="6"/>
      <c r="F660" s="6"/>
      <c r="G660" s="6"/>
      <c r="M660" s="69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2">
      <c r="A661" s="6"/>
      <c r="B661" s="6"/>
      <c r="C661" s="6"/>
      <c r="D661" s="6"/>
      <c r="E661" s="6"/>
      <c r="F661" s="6"/>
      <c r="G661" s="6"/>
      <c r="M661" s="69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2">
      <c r="A662" s="6"/>
      <c r="B662" s="6"/>
      <c r="C662" s="6"/>
      <c r="D662" s="6"/>
      <c r="E662" s="6"/>
      <c r="F662" s="6"/>
      <c r="G662" s="6"/>
      <c r="M662" s="69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2">
      <c r="A663" s="6"/>
      <c r="B663" s="6"/>
      <c r="C663" s="6"/>
      <c r="D663" s="6"/>
      <c r="E663" s="6"/>
      <c r="F663" s="6"/>
      <c r="G663" s="6"/>
      <c r="M663" s="69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2">
      <c r="A664" s="6"/>
      <c r="B664" s="6"/>
      <c r="C664" s="6"/>
      <c r="D664" s="6"/>
      <c r="E664" s="6"/>
      <c r="F664" s="6"/>
      <c r="G664" s="6"/>
      <c r="M664" s="69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2">
      <c r="A665" s="6"/>
      <c r="B665" s="6"/>
      <c r="C665" s="6"/>
      <c r="D665" s="6"/>
      <c r="E665" s="6"/>
      <c r="F665" s="6"/>
      <c r="G665" s="6"/>
      <c r="M665" s="69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2">
      <c r="A666" s="6"/>
      <c r="B666" s="6"/>
      <c r="C666" s="6"/>
      <c r="D666" s="6"/>
      <c r="E666" s="6"/>
      <c r="F666" s="6"/>
      <c r="G666" s="6"/>
      <c r="M666" s="69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2">
      <c r="A667" s="6"/>
      <c r="B667" s="6"/>
      <c r="C667" s="6"/>
      <c r="D667" s="6"/>
      <c r="E667" s="6"/>
      <c r="F667" s="6"/>
      <c r="G667" s="6"/>
      <c r="M667" s="69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2">
      <c r="A668" s="6"/>
      <c r="B668" s="6"/>
      <c r="C668" s="6"/>
      <c r="D668" s="6"/>
      <c r="E668" s="6"/>
      <c r="F668" s="6"/>
      <c r="G668" s="6"/>
      <c r="M668" s="69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2">
      <c r="A669" s="6"/>
      <c r="B669" s="6"/>
      <c r="C669" s="6"/>
      <c r="D669" s="6"/>
      <c r="E669" s="6"/>
      <c r="F669" s="6"/>
      <c r="G669" s="6"/>
      <c r="M669" s="69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2">
      <c r="A670" s="6"/>
      <c r="B670" s="6"/>
      <c r="C670" s="6"/>
      <c r="D670" s="6"/>
      <c r="E670" s="6"/>
      <c r="F670" s="6"/>
      <c r="G670" s="6"/>
      <c r="M670" s="69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2">
      <c r="A671" s="6"/>
      <c r="B671" s="6"/>
      <c r="C671" s="6"/>
      <c r="D671" s="6"/>
      <c r="E671" s="6"/>
      <c r="F671" s="6"/>
      <c r="G671" s="6"/>
      <c r="M671" s="69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2">
      <c r="A672" s="6"/>
      <c r="B672" s="6"/>
      <c r="C672" s="6"/>
      <c r="D672" s="6"/>
      <c r="E672" s="6"/>
      <c r="F672" s="6"/>
      <c r="G672" s="6"/>
      <c r="M672" s="69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2">
      <c r="A673" s="6"/>
      <c r="B673" s="6"/>
      <c r="C673" s="6"/>
      <c r="D673" s="6"/>
      <c r="E673" s="6"/>
      <c r="F673" s="6"/>
      <c r="G673" s="6"/>
      <c r="M673" s="69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2">
      <c r="A674" s="6"/>
      <c r="B674" s="6"/>
      <c r="C674" s="6"/>
      <c r="D674" s="6"/>
      <c r="E674" s="6"/>
      <c r="F674" s="6"/>
      <c r="G674" s="6"/>
      <c r="M674" s="69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2">
      <c r="A675" s="6"/>
      <c r="B675" s="6"/>
      <c r="C675" s="6"/>
      <c r="D675" s="6"/>
      <c r="E675" s="6"/>
      <c r="F675" s="6"/>
      <c r="G675" s="6"/>
      <c r="M675" s="69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2">
      <c r="A676" s="6"/>
      <c r="B676" s="6"/>
      <c r="C676" s="6"/>
      <c r="D676" s="6"/>
      <c r="E676" s="6"/>
      <c r="F676" s="6"/>
      <c r="G676" s="6"/>
      <c r="M676" s="69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2">
      <c r="A677" s="6"/>
      <c r="B677" s="6"/>
      <c r="C677" s="6"/>
      <c r="D677" s="6"/>
      <c r="E677" s="6"/>
      <c r="F677" s="6"/>
      <c r="G677" s="6"/>
      <c r="M677" s="69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2">
      <c r="A678" s="6"/>
      <c r="B678" s="6"/>
      <c r="C678" s="6"/>
      <c r="D678" s="6"/>
      <c r="E678" s="6"/>
      <c r="F678" s="6"/>
      <c r="G678" s="6"/>
      <c r="M678" s="69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2">
      <c r="A679" s="6"/>
      <c r="B679" s="6"/>
      <c r="C679" s="6"/>
      <c r="D679" s="6"/>
      <c r="E679" s="6"/>
      <c r="F679" s="6"/>
      <c r="G679" s="6"/>
      <c r="M679" s="69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2">
      <c r="A680" s="6"/>
      <c r="B680" s="6"/>
      <c r="C680" s="6"/>
      <c r="D680" s="6"/>
      <c r="E680" s="6"/>
      <c r="F680" s="6"/>
      <c r="G680" s="6"/>
      <c r="M680" s="69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2">
      <c r="A681" s="6"/>
      <c r="B681" s="6"/>
      <c r="C681" s="6"/>
      <c r="D681" s="6"/>
      <c r="E681" s="6"/>
      <c r="F681" s="6"/>
      <c r="G681" s="6"/>
      <c r="M681" s="69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2">
      <c r="A682" s="6"/>
      <c r="B682" s="6"/>
      <c r="C682" s="6"/>
      <c r="D682" s="6"/>
      <c r="E682" s="6"/>
      <c r="F682" s="6"/>
      <c r="G682" s="6"/>
      <c r="M682" s="69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2">
      <c r="A683" s="6"/>
      <c r="B683" s="6"/>
      <c r="C683" s="6"/>
      <c r="D683" s="6"/>
      <c r="E683" s="6"/>
      <c r="F683" s="6"/>
      <c r="G683" s="6"/>
      <c r="M683" s="69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2">
      <c r="A684" s="6"/>
      <c r="B684" s="6"/>
      <c r="C684" s="6"/>
      <c r="D684" s="6"/>
      <c r="E684" s="6"/>
      <c r="F684" s="6"/>
      <c r="G684" s="6"/>
      <c r="M684" s="69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2">
      <c r="A685" s="6"/>
      <c r="B685" s="6"/>
      <c r="C685" s="6"/>
      <c r="D685" s="6"/>
      <c r="E685" s="6"/>
      <c r="F685" s="6"/>
      <c r="G685" s="6"/>
      <c r="M685" s="69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2">
      <c r="A686" s="6"/>
      <c r="B686" s="6"/>
      <c r="C686" s="6"/>
      <c r="D686" s="6"/>
      <c r="E686" s="6"/>
      <c r="F686" s="6"/>
      <c r="G686" s="6"/>
      <c r="M686" s="69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2">
      <c r="A687" s="6"/>
      <c r="B687" s="6"/>
      <c r="C687" s="6"/>
      <c r="D687" s="6"/>
      <c r="E687" s="6"/>
      <c r="F687" s="6"/>
      <c r="G687" s="6"/>
      <c r="M687" s="69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2">
      <c r="A688" s="6"/>
      <c r="B688" s="6"/>
      <c r="C688" s="6"/>
      <c r="D688" s="6"/>
      <c r="E688" s="6"/>
      <c r="F688" s="6"/>
      <c r="G688" s="6"/>
      <c r="M688" s="69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2">
      <c r="A689" s="6"/>
      <c r="B689" s="6"/>
      <c r="C689" s="6"/>
      <c r="D689" s="6"/>
      <c r="E689" s="6"/>
      <c r="F689" s="6"/>
      <c r="G689" s="6"/>
      <c r="M689" s="69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2">
      <c r="A690" s="6"/>
      <c r="B690" s="6"/>
      <c r="C690" s="6"/>
      <c r="D690" s="6"/>
      <c r="E690" s="6"/>
      <c r="F690" s="6"/>
      <c r="G690" s="6"/>
      <c r="M690" s="69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2">
      <c r="A691" s="6"/>
      <c r="B691" s="6"/>
      <c r="C691" s="6"/>
      <c r="D691" s="6"/>
      <c r="E691" s="6"/>
      <c r="F691" s="6"/>
      <c r="G691" s="6"/>
      <c r="M691" s="69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2">
      <c r="A692" s="6"/>
      <c r="B692" s="6"/>
      <c r="C692" s="6"/>
      <c r="D692" s="6"/>
      <c r="E692" s="6"/>
      <c r="F692" s="6"/>
      <c r="G692" s="6"/>
      <c r="M692" s="69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2">
      <c r="A693" s="6"/>
      <c r="B693" s="6"/>
      <c r="C693" s="6"/>
      <c r="D693" s="6"/>
      <c r="E693" s="6"/>
      <c r="F693" s="6"/>
      <c r="G693" s="6"/>
      <c r="M693" s="69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2">
      <c r="A694" s="6"/>
      <c r="B694" s="6"/>
      <c r="C694" s="6"/>
      <c r="D694" s="6"/>
      <c r="E694" s="6"/>
      <c r="F694" s="6"/>
      <c r="G694" s="6"/>
      <c r="M694" s="69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2">
      <c r="A695" s="6"/>
      <c r="B695" s="6"/>
      <c r="C695" s="6"/>
      <c r="D695" s="6"/>
      <c r="E695" s="6"/>
      <c r="F695" s="6"/>
      <c r="G695" s="6"/>
      <c r="M695" s="69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2">
      <c r="A696" s="6"/>
      <c r="B696" s="6"/>
      <c r="C696" s="6"/>
      <c r="D696" s="6"/>
      <c r="E696" s="6"/>
      <c r="F696" s="6"/>
      <c r="G696" s="6"/>
      <c r="M696" s="69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2">
      <c r="A697" s="6"/>
      <c r="B697" s="6"/>
      <c r="C697" s="6"/>
      <c r="D697" s="6"/>
      <c r="E697" s="6"/>
      <c r="F697" s="6"/>
      <c r="G697" s="6"/>
      <c r="M697" s="69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2">
      <c r="A698" s="6"/>
      <c r="B698" s="6"/>
      <c r="C698" s="6"/>
      <c r="D698" s="6"/>
      <c r="E698" s="6"/>
      <c r="F698" s="6"/>
      <c r="G698" s="6"/>
      <c r="M698" s="69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2">
      <c r="A699" s="6"/>
      <c r="B699" s="6"/>
      <c r="C699" s="6"/>
      <c r="D699" s="6"/>
      <c r="E699" s="6"/>
      <c r="F699" s="6"/>
      <c r="G699" s="6"/>
      <c r="M699" s="69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2">
      <c r="A700" s="6"/>
      <c r="B700" s="6"/>
      <c r="C700" s="6"/>
      <c r="D700" s="6"/>
      <c r="E700" s="6"/>
      <c r="F700" s="6"/>
      <c r="G700" s="6"/>
      <c r="M700" s="69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2">
      <c r="A701" s="6"/>
      <c r="B701" s="6"/>
      <c r="C701" s="6"/>
      <c r="D701" s="6"/>
      <c r="E701" s="6"/>
      <c r="F701" s="6"/>
      <c r="G701" s="6"/>
      <c r="M701" s="69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2">
      <c r="A702" s="6"/>
      <c r="B702" s="6"/>
      <c r="C702" s="6"/>
      <c r="D702" s="6"/>
      <c r="E702" s="6"/>
      <c r="F702" s="6"/>
      <c r="G702" s="6"/>
      <c r="M702" s="69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2">
      <c r="A703" s="6"/>
      <c r="B703" s="6"/>
      <c r="C703" s="6"/>
      <c r="D703" s="6"/>
      <c r="E703" s="6"/>
      <c r="F703" s="6"/>
      <c r="G703" s="6"/>
      <c r="M703" s="69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2">
      <c r="A704" s="6"/>
      <c r="B704" s="6"/>
      <c r="C704" s="6"/>
      <c r="D704" s="6"/>
      <c r="E704" s="6"/>
      <c r="F704" s="6"/>
      <c r="G704" s="6"/>
      <c r="M704" s="69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2">
      <c r="A705" s="6"/>
      <c r="B705" s="6"/>
      <c r="C705" s="6"/>
      <c r="D705" s="6"/>
      <c r="E705" s="6"/>
      <c r="F705" s="6"/>
      <c r="G705" s="6"/>
      <c r="M705" s="69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2">
      <c r="A706" s="6"/>
      <c r="B706" s="6"/>
      <c r="C706" s="6"/>
      <c r="D706" s="6"/>
      <c r="E706" s="6"/>
      <c r="F706" s="6"/>
      <c r="G706" s="6"/>
      <c r="M706" s="69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2">
      <c r="A707" s="6"/>
      <c r="B707" s="6"/>
      <c r="C707" s="6"/>
      <c r="D707" s="6"/>
      <c r="E707" s="6"/>
      <c r="F707" s="6"/>
      <c r="G707" s="6"/>
      <c r="M707" s="69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2">
      <c r="A708" s="6"/>
      <c r="B708" s="6"/>
      <c r="C708" s="6"/>
      <c r="D708" s="6"/>
      <c r="E708" s="6"/>
      <c r="F708" s="6"/>
      <c r="G708" s="6"/>
      <c r="M708" s="69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2">
      <c r="A709" s="6"/>
      <c r="B709" s="6"/>
      <c r="C709" s="6"/>
      <c r="D709" s="6"/>
      <c r="E709" s="6"/>
      <c r="F709" s="6"/>
      <c r="G709" s="6"/>
      <c r="M709" s="69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2">
      <c r="A710" s="6"/>
      <c r="B710" s="6"/>
      <c r="C710" s="6"/>
      <c r="D710" s="6"/>
      <c r="E710" s="6"/>
      <c r="F710" s="6"/>
      <c r="G710" s="6"/>
      <c r="M710" s="69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2">
      <c r="A711" s="6"/>
      <c r="B711" s="6"/>
      <c r="C711" s="6"/>
      <c r="D711" s="6"/>
      <c r="E711" s="6"/>
      <c r="F711" s="6"/>
      <c r="G711" s="6"/>
      <c r="M711" s="69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2">
      <c r="A712" s="6"/>
      <c r="B712" s="6"/>
      <c r="C712" s="6"/>
      <c r="D712" s="6"/>
      <c r="E712" s="6"/>
      <c r="F712" s="6"/>
      <c r="G712" s="6"/>
      <c r="M712" s="69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2">
      <c r="A713" s="6"/>
      <c r="B713" s="6"/>
      <c r="C713" s="6"/>
      <c r="D713" s="6"/>
      <c r="E713" s="6"/>
      <c r="F713" s="6"/>
      <c r="G713" s="6"/>
      <c r="M713" s="69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2">
      <c r="A714" s="6"/>
      <c r="B714" s="6"/>
      <c r="C714" s="6"/>
      <c r="D714" s="6"/>
      <c r="E714" s="6"/>
      <c r="F714" s="6"/>
      <c r="G714" s="6"/>
      <c r="M714" s="69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2">
      <c r="A715" s="6"/>
      <c r="B715" s="6"/>
      <c r="C715" s="6"/>
      <c r="D715" s="6"/>
      <c r="E715" s="6"/>
      <c r="F715" s="6"/>
      <c r="G715" s="6"/>
      <c r="M715" s="69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2">
      <c r="A716" s="6"/>
      <c r="B716" s="6"/>
      <c r="C716" s="6"/>
      <c r="D716" s="6"/>
      <c r="E716" s="6"/>
      <c r="F716" s="6"/>
      <c r="G716" s="6"/>
      <c r="M716" s="69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2">
      <c r="A717" s="6"/>
      <c r="B717" s="6"/>
      <c r="C717" s="6"/>
      <c r="D717" s="6"/>
      <c r="E717" s="6"/>
      <c r="F717" s="6"/>
      <c r="G717" s="6"/>
      <c r="M717" s="69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2">
      <c r="A718" s="6"/>
      <c r="B718" s="6"/>
      <c r="C718" s="6"/>
      <c r="D718" s="6"/>
      <c r="E718" s="6"/>
      <c r="F718" s="6"/>
      <c r="G718" s="6"/>
      <c r="M718" s="69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2">
      <c r="A719" s="6"/>
      <c r="B719" s="6"/>
      <c r="C719" s="6"/>
      <c r="D719" s="6"/>
      <c r="E719" s="6"/>
      <c r="F719" s="6"/>
      <c r="G719" s="6"/>
      <c r="M719" s="69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2">
      <c r="A720" s="6"/>
      <c r="B720" s="6"/>
      <c r="C720" s="6"/>
      <c r="D720" s="6"/>
      <c r="E720" s="6"/>
      <c r="F720" s="6"/>
      <c r="G720" s="6"/>
      <c r="M720" s="69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2">
      <c r="A721" s="6"/>
      <c r="B721" s="6"/>
      <c r="C721" s="6"/>
      <c r="D721" s="6"/>
      <c r="E721" s="6"/>
      <c r="F721" s="6"/>
      <c r="G721" s="6"/>
      <c r="M721" s="69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2">
      <c r="A722" s="6"/>
      <c r="B722" s="6"/>
      <c r="C722" s="6"/>
      <c r="D722" s="6"/>
      <c r="E722" s="6"/>
      <c r="F722" s="6"/>
      <c r="G722" s="6"/>
      <c r="M722" s="69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2">
      <c r="A723" s="6"/>
      <c r="B723" s="6"/>
      <c r="C723" s="6"/>
      <c r="D723" s="6"/>
      <c r="E723" s="6"/>
      <c r="F723" s="6"/>
      <c r="G723" s="6"/>
      <c r="M723" s="69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2">
      <c r="A724" s="6"/>
      <c r="B724" s="6"/>
      <c r="C724" s="6"/>
      <c r="D724" s="6"/>
      <c r="E724" s="6"/>
      <c r="F724" s="6"/>
      <c r="G724" s="6"/>
      <c r="M724" s="69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2">
      <c r="A725" s="6"/>
      <c r="B725" s="6"/>
      <c r="C725" s="6"/>
      <c r="D725" s="6"/>
      <c r="E725" s="6"/>
      <c r="F725" s="6"/>
      <c r="G725" s="6"/>
      <c r="M725" s="69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2">
      <c r="A726" s="6"/>
      <c r="B726" s="6"/>
      <c r="C726" s="6"/>
      <c r="D726" s="6"/>
      <c r="E726" s="6"/>
      <c r="F726" s="6"/>
      <c r="G726" s="6"/>
      <c r="M726" s="69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2">
      <c r="A727" s="6"/>
      <c r="B727" s="6"/>
      <c r="C727" s="6"/>
      <c r="D727" s="6"/>
      <c r="E727" s="6"/>
      <c r="F727" s="6"/>
      <c r="G727" s="6"/>
      <c r="M727" s="69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2">
      <c r="A728" s="6"/>
      <c r="B728" s="6"/>
      <c r="C728" s="6"/>
      <c r="D728" s="6"/>
      <c r="E728" s="6"/>
      <c r="F728" s="6"/>
      <c r="G728" s="6"/>
      <c r="M728" s="69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2">
      <c r="A729" s="6"/>
      <c r="B729" s="6"/>
      <c r="C729" s="6"/>
      <c r="D729" s="6"/>
      <c r="E729" s="6"/>
      <c r="F729" s="6"/>
      <c r="G729" s="6"/>
      <c r="M729" s="69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2">
      <c r="A730" s="6"/>
      <c r="B730" s="6"/>
      <c r="C730" s="6"/>
      <c r="D730" s="6"/>
      <c r="E730" s="6"/>
      <c r="F730" s="6"/>
      <c r="G730" s="6"/>
      <c r="M730" s="69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2">
      <c r="A731" s="6"/>
      <c r="B731" s="6"/>
      <c r="C731" s="6"/>
      <c r="D731" s="6"/>
      <c r="E731" s="6"/>
      <c r="F731" s="6"/>
      <c r="G731" s="6"/>
      <c r="M731" s="69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2">
      <c r="A732" s="6"/>
      <c r="B732" s="6"/>
      <c r="C732" s="6"/>
      <c r="D732" s="6"/>
      <c r="E732" s="6"/>
      <c r="F732" s="6"/>
      <c r="G732" s="6"/>
      <c r="M732" s="69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2">
      <c r="A733" s="6"/>
      <c r="B733" s="6"/>
      <c r="C733" s="6"/>
      <c r="D733" s="6"/>
      <c r="E733" s="6"/>
      <c r="F733" s="6"/>
      <c r="G733" s="6"/>
      <c r="M733" s="69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2">
      <c r="A734" s="6"/>
      <c r="B734" s="6"/>
      <c r="C734" s="6"/>
      <c r="D734" s="6"/>
      <c r="E734" s="6"/>
      <c r="F734" s="6"/>
      <c r="G734" s="6"/>
      <c r="M734" s="69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2">
      <c r="A735" s="6"/>
      <c r="B735" s="6"/>
      <c r="C735" s="6"/>
      <c r="D735" s="6"/>
      <c r="E735" s="6"/>
      <c r="F735" s="6"/>
      <c r="G735" s="6"/>
      <c r="M735" s="69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2">
      <c r="A736" s="6"/>
      <c r="B736" s="6"/>
      <c r="C736" s="6"/>
      <c r="D736" s="6"/>
      <c r="E736" s="6"/>
      <c r="F736" s="6"/>
      <c r="G736" s="6"/>
      <c r="M736" s="69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2">
      <c r="A737" s="6"/>
      <c r="B737" s="6"/>
      <c r="C737" s="6"/>
      <c r="D737" s="6"/>
      <c r="E737" s="6"/>
      <c r="F737" s="6"/>
      <c r="G737" s="6"/>
      <c r="M737" s="69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2">
      <c r="A738" s="6"/>
      <c r="B738" s="6"/>
      <c r="C738" s="6"/>
      <c r="D738" s="6"/>
      <c r="E738" s="6"/>
      <c r="F738" s="6"/>
      <c r="G738" s="6"/>
      <c r="M738" s="69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2">
      <c r="A739" s="6"/>
      <c r="B739" s="6"/>
      <c r="C739" s="6"/>
      <c r="D739" s="6"/>
      <c r="E739" s="6"/>
      <c r="F739" s="6"/>
      <c r="G739" s="6"/>
      <c r="M739" s="69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2">
      <c r="A740" s="6"/>
      <c r="B740" s="6"/>
      <c r="C740" s="6"/>
      <c r="D740" s="6"/>
      <c r="E740" s="6"/>
      <c r="F740" s="6"/>
      <c r="G740" s="6"/>
      <c r="M740" s="69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2">
      <c r="A741" s="6"/>
      <c r="B741" s="6"/>
      <c r="C741" s="6"/>
      <c r="D741" s="6"/>
      <c r="E741" s="6"/>
      <c r="F741" s="6"/>
      <c r="G741" s="6"/>
      <c r="M741" s="69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2">
      <c r="A742" s="6"/>
      <c r="B742" s="6"/>
      <c r="C742" s="6"/>
      <c r="D742" s="6"/>
      <c r="E742" s="6"/>
      <c r="F742" s="6"/>
      <c r="G742" s="6"/>
      <c r="M742" s="69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2">
      <c r="A743" s="6"/>
      <c r="B743" s="6"/>
      <c r="C743" s="6"/>
      <c r="D743" s="6"/>
      <c r="E743" s="6"/>
      <c r="F743" s="6"/>
      <c r="G743" s="6"/>
      <c r="M743" s="69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2">
      <c r="A744" s="6"/>
      <c r="B744" s="6"/>
      <c r="C744" s="6"/>
      <c r="D744" s="6"/>
      <c r="E744" s="6"/>
      <c r="F744" s="6"/>
      <c r="G744" s="6"/>
      <c r="M744" s="69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2">
      <c r="A745" s="6"/>
      <c r="B745" s="6"/>
      <c r="C745" s="6"/>
      <c r="D745" s="6"/>
      <c r="E745" s="6"/>
      <c r="F745" s="6"/>
      <c r="G745" s="6"/>
      <c r="M745" s="69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2">
      <c r="A746" s="6"/>
      <c r="B746" s="6"/>
      <c r="C746" s="6"/>
      <c r="D746" s="6"/>
      <c r="E746" s="6"/>
      <c r="F746" s="6"/>
      <c r="G746" s="6"/>
      <c r="M746" s="69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2">
      <c r="A747" s="6"/>
      <c r="B747" s="6"/>
      <c r="C747" s="6"/>
      <c r="D747" s="6"/>
      <c r="E747" s="6"/>
      <c r="F747" s="6"/>
      <c r="G747" s="6"/>
      <c r="M747" s="69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2">
      <c r="A748" s="6"/>
      <c r="B748" s="6"/>
      <c r="C748" s="6"/>
      <c r="D748" s="6"/>
      <c r="E748" s="6"/>
      <c r="F748" s="6"/>
      <c r="G748" s="6"/>
      <c r="M748" s="69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2">
      <c r="A749" s="6"/>
      <c r="B749" s="6"/>
      <c r="C749" s="6"/>
      <c r="D749" s="6"/>
      <c r="E749" s="6"/>
      <c r="F749" s="6"/>
      <c r="G749" s="6"/>
      <c r="M749" s="69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2">
      <c r="A750" s="6"/>
      <c r="B750" s="6"/>
      <c r="C750" s="6"/>
      <c r="D750" s="6"/>
      <c r="E750" s="6"/>
      <c r="F750" s="6"/>
      <c r="G750" s="6"/>
      <c r="M750" s="69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2">
      <c r="A751" s="6"/>
      <c r="B751" s="6"/>
      <c r="C751" s="6"/>
      <c r="D751" s="6"/>
      <c r="E751" s="6"/>
      <c r="F751" s="6"/>
      <c r="G751" s="6"/>
      <c r="M751" s="69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2">
      <c r="A752" s="6"/>
      <c r="B752" s="6"/>
      <c r="C752" s="6"/>
      <c r="D752" s="6"/>
      <c r="E752" s="6"/>
      <c r="F752" s="6"/>
      <c r="G752" s="6"/>
      <c r="M752" s="69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2">
      <c r="A753" s="6"/>
      <c r="B753" s="6"/>
      <c r="C753" s="6"/>
      <c r="D753" s="6"/>
      <c r="E753" s="6"/>
      <c r="F753" s="6"/>
      <c r="G753" s="6"/>
      <c r="M753" s="69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2">
      <c r="A754" s="6"/>
      <c r="B754" s="6"/>
      <c r="C754" s="6"/>
      <c r="D754" s="6"/>
      <c r="E754" s="6"/>
      <c r="F754" s="6"/>
      <c r="G754" s="6"/>
      <c r="M754" s="69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2">
      <c r="A755" s="6"/>
      <c r="B755" s="6"/>
      <c r="C755" s="6"/>
      <c r="D755" s="6"/>
      <c r="E755" s="6"/>
      <c r="F755" s="6"/>
      <c r="G755" s="6"/>
      <c r="M755" s="69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2">
      <c r="A756" s="6"/>
      <c r="B756" s="6"/>
      <c r="C756" s="6"/>
      <c r="D756" s="6"/>
      <c r="E756" s="6"/>
      <c r="F756" s="6"/>
      <c r="G756" s="6"/>
      <c r="M756" s="69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2">
      <c r="A757" s="6"/>
      <c r="B757" s="6"/>
      <c r="C757" s="6"/>
      <c r="D757" s="6"/>
      <c r="E757" s="6"/>
      <c r="F757" s="6"/>
      <c r="G757" s="6"/>
      <c r="M757" s="69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2">
      <c r="A758" s="6"/>
      <c r="B758" s="6"/>
      <c r="C758" s="6"/>
      <c r="D758" s="6"/>
      <c r="E758" s="6"/>
      <c r="F758" s="6"/>
      <c r="G758" s="6"/>
      <c r="M758" s="69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2">
      <c r="A759" s="6"/>
      <c r="B759" s="6"/>
      <c r="C759" s="6"/>
      <c r="D759" s="6"/>
      <c r="E759" s="6"/>
      <c r="F759" s="6"/>
      <c r="G759" s="6"/>
      <c r="M759" s="69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2">
      <c r="A760" s="6"/>
      <c r="B760" s="6"/>
      <c r="C760" s="6"/>
      <c r="D760" s="6"/>
      <c r="E760" s="6"/>
      <c r="F760" s="6"/>
      <c r="G760" s="6"/>
      <c r="M760" s="69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2">
      <c r="A761" s="6"/>
      <c r="B761" s="6"/>
      <c r="C761" s="6"/>
      <c r="D761" s="6"/>
      <c r="E761" s="6"/>
      <c r="F761" s="6"/>
      <c r="G761" s="6"/>
      <c r="M761" s="69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2">
      <c r="A762" s="6"/>
      <c r="B762" s="6"/>
      <c r="C762" s="6"/>
      <c r="D762" s="6"/>
      <c r="E762" s="6"/>
      <c r="F762" s="6"/>
      <c r="G762" s="6"/>
      <c r="M762" s="69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2">
      <c r="A763" s="6"/>
      <c r="B763" s="6"/>
      <c r="C763" s="6"/>
      <c r="D763" s="6"/>
      <c r="E763" s="6"/>
      <c r="F763" s="6"/>
      <c r="G763" s="6"/>
      <c r="M763" s="69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2">
      <c r="A764" s="6"/>
      <c r="B764" s="6"/>
      <c r="C764" s="6"/>
      <c r="D764" s="6"/>
      <c r="E764" s="6"/>
      <c r="F764" s="6"/>
      <c r="G764" s="6"/>
      <c r="M764" s="69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2">
      <c r="A765" s="6"/>
      <c r="B765" s="6"/>
      <c r="C765" s="6"/>
      <c r="D765" s="6"/>
      <c r="E765" s="6"/>
      <c r="F765" s="6"/>
      <c r="G765" s="6"/>
      <c r="M765" s="69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2">
      <c r="A766" s="6"/>
      <c r="B766" s="6"/>
      <c r="C766" s="6"/>
      <c r="D766" s="6"/>
      <c r="E766" s="6"/>
      <c r="F766" s="6"/>
      <c r="G766" s="6"/>
      <c r="M766" s="69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2">
      <c r="A767" s="6"/>
      <c r="B767" s="6"/>
      <c r="C767" s="6"/>
      <c r="D767" s="6"/>
      <c r="E767" s="6"/>
      <c r="F767" s="6"/>
      <c r="G767" s="6"/>
      <c r="M767" s="69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2">
      <c r="A768" s="6"/>
      <c r="B768" s="6"/>
      <c r="C768" s="6"/>
      <c r="D768" s="6"/>
      <c r="E768" s="6"/>
      <c r="F768" s="6"/>
      <c r="G768" s="6"/>
      <c r="M768" s="69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2">
      <c r="A769" s="6"/>
      <c r="B769" s="6"/>
      <c r="C769" s="6"/>
      <c r="D769" s="6"/>
      <c r="E769" s="6"/>
      <c r="F769" s="6"/>
      <c r="G769" s="6"/>
      <c r="M769" s="69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2">
      <c r="A770" s="6"/>
      <c r="B770" s="6"/>
      <c r="C770" s="6"/>
      <c r="D770" s="6"/>
      <c r="E770" s="6"/>
      <c r="F770" s="6"/>
      <c r="G770" s="6"/>
      <c r="M770" s="69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2">
      <c r="A771" s="6"/>
      <c r="B771" s="6"/>
      <c r="C771" s="6"/>
      <c r="D771" s="6"/>
      <c r="E771" s="6"/>
      <c r="F771" s="6"/>
      <c r="G771" s="6"/>
      <c r="M771" s="69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2">
      <c r="A772" s="6"/>
      <c r="B772" s="6"/>
      <c r="C772" s="6"/>
      <c r="D772" s="6"/>
      <c r="E772" s="6"/>
      <c r="F772" s="6"/>
      <c r="G772" s="6"/>
      <c r="M772" s="69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2">
      <c r="A773" s="6"/>
      <c r="B773" s="6"/>
      <c r="C773" s="6"/>
      <c r="D773" s="6"/>
      <c r="E773" s="6"/>
      <c r="F773" s="6"/>
      <c r="G773" s="6"/>
      <c r="M773" s="69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2">
      <c r="A774" s="6"/>
      <c r="B774" s="6"/>
      <c r="C774" s="6"/>
      <c r="D774" s="6"/>
      <c r="E774" s="6"/>
      <c r="F774" s="6"/>
      <c r="G774" s="6"/>
      <c r="M774" s="69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2">
      <c r="A775" s="6"/>
      <c r="B775" s="6"/>
      <c r="C775" s="6"/>
      <c r="D775" s="6"/>
      <c r="E775" s="6"/>
      <c r="F775" s="6"/>
      <c r="G775" s="6"/>
      <c r="M775" s="69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2">
      <c r="A776" s="6"/>
      <c r="B776" s="6"/>
      <c r="C776" s="6"/>
      <c r="D776" s="6"/>
      <c r="E776" s="6"/>
      <c r="F776" s="6"/>
      <c r="G776" s="6"/>
      <c r="M776" s="69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2">
      <c r="A777" s="6"/>
      <c r="B777" s="6"/>
      <c r="C777" s="6"/>
      <c r="D777" s="6"/>
      <c r="E777" s="6"/>
      <c r="F777" s="6"/>
      <c r="G777" s="6"/>
      <c r="M777" s="69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2">
      <c r="A778" s="6"/>
      <c r="B778" s="6"/>
      <c r="C778" s="6"/>
      <c r="D778" s="6"/>
      <c r="E778" s="6"/>
      <c r="F778" s="6"/>
      <c r="G778" s="6"/>
      <c r="M778" s="69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2">
      <c r="A779" s="6"/>
      <c r="B779" s="6"/>
      <c r="C779" s="6"/>
      <c r="D779" s="6"/>
      <c r="E779" s="6"/>
      <c r="F779" s="6"/>
      <c r="G779" s="6"/>
      <c r="M779" s="69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2">
      <c r="A780" s="6"/>
      <c r="B780" s="6"/>
      <c r="C780" s="6"/>
      <c r="D780" s="6"/>
      <c r="E780" s="6"/>
      <c r="F780" s="6"/>
      <c r="G780" s="6"/>
      <c r="M780" s="69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2">
      <c r="A781" s="6"/>
      <c r="B781" s="6"/>
      <c r="C781" s="6"/>
      <c r="D781" s="6"/>
      <c r="E781" s="6"/>
      <c r="F781" s="6"/>
      <c r="G781" s="6"/>
      <c r="M781" s="69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2">
      <c r="A782" s="6"/>
      <c r="B782" s="6"/>
      <c r="C782" s="6"/>
      <c r="D782" s="6"/>
      <c r="E782" s="6"/>
      <c r="F782" s="6"/>
      <c r="G782" s="6"/>
      <c r="M782" s="69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2">
      <c r="A783" s="6"/>
      <c r="B783" s="6"/>
      <c r="C783" s="6"/>
      <c r="D783" s="6"/>
      <c r="E783" s="6"/>
      <c r="F783" s="6"/>
      <c r="G783" s="6"/>
      <c r="M783" s="69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2">
      <c r="A784" s="6"/>
      <c r="B784" s="6"/>
      <c r="C784" s="6"/>
      <c r="D784" s="6"/>
      <c r="E784" s="6"/>
      <c r="F784" s="6"/>
      <c r="G784" s="6"/>
      <c r="M784" s="69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2">
      <c r="A785" s="6"/>
      <c r="B785" s="6"/>
      <c r="C785" s="6"/>
      <c r="D785" s="6"/>
      <c r="E785" s="6"/>
      <c r="F785" s="6"/>
      <c r="G785" s="6"/>
      <c r="M785" s="69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2">
      <c r="A786" s="6"/>
      <c r="B786" s="6"/>
      <c r="C786" s="6"/>
      <c r="D786" s="6"/>
      <c r="E786" s="6"/>
      <c r="F786" s="6"/>
      <c r="G786" s="6"/>
      <c r="M786" s="69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2">
      <c r="A787" s="6"/>
      <c r="B787" s="6"/>
      <c r="C787" s="6"/>
      <c r="D787" s="6"/>
      <c r="E787" s="6"/>
      <c r="F787" s="6"/>
      <c r="G787" s="6"/>
      <c r="M787" s="69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2">
      <c r="A788" s="6"/>
      <c r="B788" s="6"/>
      <c r="C788" s="6"/>
      <c r="D788" s="6"/>
      <c r="E788" s="6"/>
      <c r="F788" s="6"/>
      <c r="G788" s="6"/>
      <c r="M788" s="69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2">
      <c r="A789" s="6"/>
      <c r="B789" s="6"/>
      <c r="C789" s="6"/>
      <c r="D789" s="6"/>
      <c r="E789" s="6"/>
      <c r="F789" s="6"/>
      <c r="G789" s="6"/>
      <c r="M789" s="69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2">
      <c r="A790" s="6"/>
      <c r="B790" s="6"/>
      <c r="C790" s="6"/>
      <c r="D790" s="6"/>
      <c r="E790" s="6"/>
      <c r="F790" s="6"/>
      <c r="G790" s="6"/>
      <c r="M790" s="69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2">
      <c r="A791" s="6"/>
      <c r="B791" s="6"/>
      <c r="C791" s="6"/>
      <c r="D791" s="6"/>
      <c r="E791" s="6"/>
      <c r="F791" s="6"/>
      <c r="G791" s="6"/>
      <c r="M791" s="69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2">
      <c r="A792" s="6"/>
      <c r="B792" s="6"/>
      <c r="C792" s="6"/>
      <c r="D792" s="6"/>
      <c r="E792" s="6"/>
      <c r="F792" s="6"/>
      <c r="G792" s="6"/>
      <c r="M792" s="69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2">
      <c r="A793" s="6"/>
      <c r="B793" s="6"/>
      <c r="C793" s="6"/>
      <c r="D793" s="6"/>
      <c r="E793" s="6"/>
      <c r="F793" s="6"/>
      <c r="G793" s="6"/>
      <c r="M793" s="69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2">
      <c r="A794" s="6"/>
      <c r="B794" s="6"/>
      <c r="C794" s="6"/>
      <c r="D794" s="6"/>
      <c r="E794" s="6"/>
      <c r="F794" s="6"/>
      <c r="G794" s="6"/>
      <c r="M794" s="69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2">
      <c r="A795" s="6"/>
      <c r="B795" s="6"/>
      <c r="C795" s="6"/>
      <c r="D795" s="6"/>
      <c r="E795" s="6"/>
      <c r="F795" s="6"/>
      <c r="G795" s="6"/>
      <c r="M795" s="69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2">
      <c r="A796" s="6"/>
      <c r="B796" s="6"/>
      <c r="C796" s="6"/>
      <c r="D796" s="6"/>
      <c r="E796" s="6"/>
      <c r="F796" s="6"/>
      <c r="G796" s="6"/>
      <c r="M796" s="69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2">
      <c r="A797" s="6"/>
      <c r="B797" s="6"/>
      <c r="C797" s="6"/>
      <c r="D797" s="6"/>
      <c r="E797" s="6"/>
      <c r="F797" s="6"/>
      <c r="G797" s="6"/>
      <c r="M797" s="69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2">
      <c r="A798" s="6"/>
      <c r="B798" s="6"/>
      <c r="C798" s="6"/>
      <c r="D798" s="6"/>
      <c r="E798" s="6"/>
      <c r="F798" s="6"/>
      <c r="G798" s="6"/>
      <c r="M798" s="69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2">
      <c r="A799" s="6"/>
      <c r="B799" s="6"/>
      <c r="C799" s="6"/>
      <c r="D799" s="6"/>
      <c r="E799" s="6"/>
      <c r="F799" s="6"/>
      <c r="G799" s="6"/>
      <c r="M799" s="69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2">
      <c r="A800" s="6"/>
      <c r="B800" s="6"/>
      <c r="C800" s="6"/>
      <c r="D800" s="6"/>
      <c r="E800" s="6"/>
      <c r="F800" s="6"/>
      <c r="G800" s="6"/>
      <c r="M800" s="69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2">
      <c r="A801" s="6"/>
      <c r="B801" s="6"/>
      <c r="C801" s="6"/>
      <c r="D801" s="6"/>
      <c r="E801" s="6"/>
      <c r="F801" s="6"/>
      <c r="G801" s="6"/>
      <c r="M801" s="69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2">
      <c r="A802" s="6"/>
      <c r="B802" s="6"/>
      <c r="C802" s="6"/>
      <c r="D802" s="6"/>
      <c r="E802" s="6"/>
      <c r="F802" s="6"/>
      <c r="G802" s="6"/>
      <c r="M802" s="69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2">
      <c r="A803" s="6"/>
      <c r="B803" s="6"/>
      <c r="C803" s="6"/>
      <c r="D803" s="6"/>
      <c r="E803" s="6"/>
      <c r="F803" s="6"/>
      <c r="G803" s="6"/>
      <c r="M803" s="69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2">
      <c r="A804" s="6"/>
      <c r="B804" s="6"/>
      <c r="C804" s="6"/>
      <c r="D804" s="6"/>
      <c r="E804" s="6"/>
      <c r="F804" s="6"/>
      <c r="G804" s="6"/>
      <c r="M804" s="69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2">
      <c r="A805" s="6"/>
      <c r="B805" s="6"/>
      <c r="C805" s="6"/>
      <c r="D805" s="6"/>
      <c r="E805" s="6"/>
      <c r="F805" s="6"/>
      <c r="G805" s="6"/>
      <c r="M805" s="69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2">
      <c r="A806" s="6"/>
      <c r="B806" s="6"/>
      <c r="C806" s="6"/>
      <c r="D806" s="6"/>
      <c r="E806" s="6"/>
      <c r="F806" s="6"/>
      <c r="G806" s="6"/>
      <c r="M806" s="69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2">
      <c r="A807" s="6"/>
      <c r="B807" s="6"/>
      <c r="C807" s="6"/>
      <c r="D807" s="6"/>
      <c r="E807" s="6"/>
      <c r="F807" s="6"/>
      <c r="G807" s="6"/>
      <c r="M807" s="69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2">
      <c r="A808" s="6"/>
      <c r="B808" s="6"/>
      <c r="C808" s="6"/>
      <c r="D808" s="6"/>
      <c r="E808" s="6"/>
      <c r="F808" s="6"/>
      <c r="G808" s="6"/>
      <c r="M808" s="69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2">
      <c r="A809" s="6"/>
      <c r="B809" s="6"/>
      <c r="C809" s="6"/>
      <c r="D809" s="6"/>
      <c r="E809" s="6"/>
      <c r="F809" s="6"/>
      <c r="G809" s="6"/>
      <c r="M809" s="69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2">
      <c r="A810" s="6"/>
      <c r="B810" s="6"/>
      <c r="C810" s="6"/>
      <c r="D810" s="6"/>
      <c r="E810" s="6"/>
      <c r="F810" s="6"/>
      <c r="G810" s="6"/>
      <c r="M810" s="69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2">
      <c r="A811" s="6"/>
      <c r="B811" s="6"/>
      <c r="C811" s="6"/>
      <c r="D811" s="6"/>
      <c r="E811" s="6"/>
      <c r="F811" s="6"/>
      <c r="G811" s="6"/>
      <c r="M811" s="69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2">
      <c r="A812" s="6"/>
      <c r="B812" s="6"/>
      <c r="C812" s="6"/>
      <c r="D812" s="6"/>
      <c r="E812" s="6"/>
      <c r="F812" s="6"/>
      <c r="G812" s="6"/>
      <c r="M812" s="69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2">
      <c r="A813" s="6"/>
      <c r="B813" s="6"/>
      <c r="C813" s="6"/>
      <c r="D813" s="6"/>
      <c r="E813" s="6"/>
      <c r="F813" s="6"/>
      <c r="G813" s="6"/>
      <c r="M813" s="69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2">
      <c r="A814" s="6"/>
      <c r="B814" s="6"/>
      <c r="C814" s="6"/>
      <c r="D814" s="6"/>
      <c r="E814" s="6"/>
      <c r="F814" s="6"/>
      <c r="G814" s="6"/>
      <c r="M814" s="69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2">
      <c r="A815" s="6"/>
      <c r="B815" s="6"/>
      <c r="C815" s="6"/>
      <c r="D815" s="6"/>
      <c r="E815" s="6"/>
      <c r="F815" s="6"/>
      <c r="G815" s="6"/>
      <c r="M815" s="69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2">
      <c r="A816" s="6"/>
      <c r="B816" s="6"/>
      <c r="C816" s="6"/>
      <c r="D816" s="6"/>
      <c r="E816" s="6"/>
      <c r="F816" s="6"/>
      <c r="G816" s="6"/>
      <c r="M816" s="69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2">
      <c r="A817" s="6"/>
      <c r="B817" s="6"/>
      <c r="C817" s="6"/>
      <c r="D817" s="6"/>
      <c r="E817" s="6"/>
      <c r="F817" s="6"/>
      <c r="G817" s="6"/>
      <c r="M817" s="69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2">
      <c r="A818" s="6"/>
      <c r="B818" s="6"/>
      <c r="C818" s="6"/>
      <c r="D818" s="6"/>
      <c r="E818" s="6"/>
      <c r="F818" s="6"/>
      <c r="G818" s="6"/>
      <c r="M818" s="69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2">
      <c r="A819" s="6"/>
      <c r="B819" s="6"/>
      <c r="C819" s="6"/>
      <c r="D819" s="6"/>
      <c r="E819" s="6"/>
      <c r="F819" s="6"/>
      <c r="G819" s="6"/>
      <c r="M819" s="69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2">
      <c r="A820" s="6"/>
      <c r="B820" s="6"/>
      <c r="C820" s="6"/>
      <c r="D820" s="6"/>
      <c r="E820" s="6"/>
      <c r="F820" s="6"/>
      <c r="G820" s="6"/>
      <c r="M820" s="69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2">
      <c r="A821" s="6"/>
      <c r="B821" s="6"/>
      <c r="C821" s="6"/>
      <c r="D821" s="6"/>
      <c r="E821" s="6"/>
      <c r="F821" s="6"/>
      <c r="G821" s="6"/>
      <c r="M821" s="69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2">
      <c r="A822" s="6"/>
      <c r="B822" s="6"/>
      <c r="C822" s="6"/>
      <c r="D822" s="6"/>
      <c r="E822" s="6"/>
      <c r="F822" s="6"/>
      <c r="G822" s="6"/>
      <c r="M822" s="69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2">
      <c r="A823" s="6"/>
      <c r="B823" s="6"/>
      <c r="C823" s="6"/>
      <c r="D823" s="6"/>
      <c r="E823" s="6"/>
      <c r="F823" s="6"/>
      <c r="G823" s="6"/>
      <c r="M823" s="69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2">
      <c r="A824" s="6"/>
      <c r="B824" s="6"/>
      <c r="C824" s="6"/>
      <c r="D824" s="6"/>
      <c r="E824" s="6"/>
      <c r="F824" s="6"/>
      <c r="G824" s="6"/>
      <c r="M824" s="69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2">
      <c r="A825" s="6"/>
      <c r="B825" s="6"/>
      <c r="C825" s="6"/>
      <c r="D825" s="6"/>
      <c r="E825" s="6"/>
      <c r="F825" s="6"/>
      <c r="G825" s="6"/>
      <c r="M825" s="69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2">
      <c r="A826" s="6"/>
      <c r="B826" s="6"/>
      <c r="C826" s="6"/>
      <c r="D826" s="6"/>
      <c r="E826" s="6"/>
      <c r="F826" s="6"/>
      <c r="G826" s="6"/>
      <c r="M826" s="69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2">
      <c r="A827" s="6"/>
      <c r="B827" s="6"/>
      <c r="C827" s="6"/>
      <c r="D827" s="6"/>
      <c r="E827" s="6"/>
      <c r="F827" s="6"/>
      <c r="G827" s="6"/>
      <c r="M827" s="69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2">
      <c r="A828" s="6"/>
      <c r="B828" s="6"/>
      <c r="C828" s="6"/>
      <c r="D828" s="6"/>
      <c r="E828" s="6"/>
      <c r="F828" s="6"/>
      <c r="G828" s="6"/>
      <c r="M828" s="69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2">
      <c r="A829" s="6"/>
      <c r="B829" s="6"/>
      <c r="C829" s="6"/>
      <c r="D829" s="6"/>
      <c r="E829" s="6"/>
      <c r="F829" s="6"/>
      <c r="G829" s="6"/>
      <c r="M829" s="69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2">
      <c r="A830" s="6"/>
      <c r="B830" s="6"/>
      <c r="C830" s="6"/>
      <c r="D830" s="6"/>
      <c r="E830" s="6"/>
      <c r="F830" s="6"/>
      <c r="G830" s="6"/>
      <c r="M830" s="69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2">
      <c r="A831" s="6"/>
      <c r="B831" s="6"/>
      <c r="C831" s="6"/>
      <c r="D831" s="6"/>
      <c r="E831" s="6"/>
      <c r="F831" s="6"/>
      <c r="G831" s="6"/>
      <c r="M831" s="69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2">
      <c r="A832" s="6"/>
      <c r="B832" s="6"/>
      <c r="C832" s="6"/>
      <c r="D832" s="6"/>
      <c r="E832" s="6"/>
      <c r="F832" s="6"/>
      <c r="G832" s="6"/>
      <c r="M832" s="69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2">
      <c r="A833" s="6"/>
      <c r="B833" s="6"/>
      <c r="C833" s="6"/>
      <c r="D833" s="6"/>
      <c r="E833" s="6"/>
      <c r="F833" s="6"/>
      <c r="G833" s="6"/>
      <c r="M833" s="69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2">
      <c r="A834" s="6"/>
      <c r="B834" s="6"/>
      <c r="C834" s="6"/>
      <c r="D834" s="6"/>
      <c r="E834" s="6"/>
      <c r="F834" s="6"/>
      <c r="G834" s="6"/>
      <c r="M834" s="69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2">
      <c r="A835" s="6"/>
      <c r="B835" s="6"/>
      <c r="C835" s="6"/>
      <c r="D835" s="6"/>
      <c r="E835" s="6"/>
      <c r="F835" s="6"/>
      <c r="G835" s="6"/>
      <c r="M835" s="69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2">
      <c r="A836" s="6"/>
      <c r="B836" s="6"/>
      <c r="C836" s="6"/>
      <c r="D836" s="6"/>
      <c r="E836" s="6"/>
      <c r="F836" s="6"/>
      <c r="G836" s="6"/>
      <c r="M836" s="69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2">
      <c r="A837" s="6"/>
      <c r="B837" s="6"/>
      <c r="C837" s="6"/>
      <c r="D837" s="6"/>
      <c r="E837" s="6"/>
      <c r="F837" s="6"/>
      <c r="G837" s="6"/>
      <c r="M837" s="69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2">
      <c r="A838" s="6"/>
      <c r="B838" s="6"/>
      <c r="C838" s="6"/>
      <c r="D838" s="6"/>
      <c r="E838" s="6"/>
      <c r="F838" s="6"/>
      <c r="G838" s="6"/>
      <c r="M838" s="69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2">
      <c r="A839" s="6"/>
      <c r="B839" s="6"/>
      <c r="C839" s="6"/>
      <c r="D839" s="6"/>
      <c r="E839" s="6"/>
      <c r="F839" s="6"/>
      <c r="G839" s="6"/>
      <c r="M839" s="69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2">
      <c r="A840" s="6"/>
      <c r="B840" s="6"/>
      <c r="C840" s="6"/>
      <c r="D840" s="6"/>
      <c r="E840" s="6"/>
      <c r="F840" s="6"/>
      <c r="G840" s="6"/>
      <c r="M840" s="69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2">
      <c r="A841" s="6"/>
      <c r="B841" s="6"/>
      <c r="C841" s="6"/>
      <c r="D841" s="6"/>
      <c r="E841" s="6"/>
      <c r="F841" s="6"/>
      <c r="G841" s="6"/>
      <c r="M841" s="69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2">
      <c r="A842" s="6"/>
      <c r="B842" s="6"/>
      <c r="C842" s="6"/>
      <c r="D842" s="6"/>
      <c r="E842" s="6"/>
      <c r="F842" s="6"/>
      <c r="G842" s="6"/>
      <c r="M842" s="69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2">
      <c r="A843" s="6"/>
      <c r="B843" s="6"/>
      <c r="C843" s="6"/>
      <c r="D843" s="6"/>
      <c r="E843" s="6"/>
      <c r="F843" s="6"/>
      <c r="G843" s="6"/>
      <c r="M843" s="69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2">
      <c r="A844" s="6"/>
      <c r="B844" s="6"/>
      <c r="C844" s="6"/>
      <c r="D844" s="6"/>
      <c r="E844" s="6"/>
      <c r="F844" s="6"/>
      <c r="G844" s="6"/>
      <c r="M844" s="69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2">
      <c r="A845" s="6"/>
      <c r="B845" s="6"/>
      <c r="C845" s="6"/>
      <c r="D845" s="6"/>
      <c r="E845" s="6"/>
      <c r="F845" s="6"/>
      <c r="G845" s="6"/>
      <c r="M845" s="69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2">
      <c r="A846" s="6"/>
      <c r="B846" s="6"/>
      <c r="C846" s="6"/>
      <c r="D846" s="6"/>
      <c r="E846" s="6"/>
      <c r="F846" s="6"/>
      <c r="G846" s="6"/>
      <c r="M846" s="69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2">
      <c r="A847" s="6"/>
      <c r="B847" s="6"/>
      <c r="C847" s="6"/>
      <c r="D847" s="6"/>
      <c r="E847" s="6"/>
      <c r="F847" s="6"/>
      <c r="G847" s="6"/>
      <c r="M847" s="69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2">
      <c r="A848" s="6"/>
      <c r="B848" s="6"/>
      <c r="C848" s="6"/>
      <c r="D848" s="6"/>
      <c r="E848" s="6"/>
      <c r="F848" s="6"/>
      <c r="G848" s="6"/>
      <c r="M848" s="69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2">
      <c r="A849" s="6"/>
      <c r="B849" s="6"/>
      <c r="C849" s="6"/>
      <c r="D849" s="6"/>
      <c r="E849" s="6"/>
      <c r="F849" s="6"/>
      <c r="G849" s="6"/>
      <c r="M849" s="69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2">
      <c r="A850" s="6"/>
      <c r="B850" s="6"/>
      <c r="C850" s="6"/>
      <c r="D850" s="6"/>
      <c r="E850" s="6"/>
      <c r="F850" s="6"/>
      <c r="G850" s="6"/>
      <c r="M850" s="69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2">
      <c r="A851" s="6"/>
      <c r="B851" s="6"/>
      <c r="C851" s="6"/>
      <c r="D851" s="6"/>
      <c r="E851" s="6"/>
      <c r="F851" s="6"/>
      <c r="G851" s="6"/>
      <c r="M851" s="69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2">
      <c r="A852" s="6"/>
      <c r="B852" s="6"/>
      <c r="C852" s="6"/>
      <c r="D852" s="6"/>
      <c r="E852" s="6"/>
      <c r="F852" s="6"/>
      <c r="G852" s="6"/>
      <c r="M852" s="69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2">
      <c r="A853" s="6"/>
      <c r="B853" s="6"/>
      <c r="C853" s="6"/>
      <c r="D853" s="6"/>
      <c r="E853" s="6"/>
      <c r="F853" s="6"/>
      <c r="G853" s="6"/>
      <c r="M853" s="69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2">
      <c r="A854" s="6"/>
      <c r="B854" s="6"/>
      <c r="C854" s="6"/>
      <c r="D854" s="6"/>
      <c r="E854" s="6"/>
      <c r="F854" s="6"/>
      <c r="G854" s="6"/>
      <c r="M854" s="69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2">
      <c r="A855" s="6"/>
      <c r="B855" s="6"/>
      <c r="C855" s="6"/>
      <c r="D855" s="6"/>
      <c r="E855" s="6"/>
      <c r="F855" s="6"/>
      <c r="G855" s="6"/>
      <c r="M855" s="69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2">
      <c r="A856" s="6"/>
      <c r="B856" s="6"/>
      <c r="C856" s="6"/>
      <c r="D856" s="6"/>
      <c r="E856" s="6"/>
      <c r="F856" s="6"/>
      <c r="G856" s="6"/>
      <c r="M856" s="69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2">
      <c r="A857" s="6"/>
      <c r="B857" s="6"/>
      <c r="C857" s="6"/>
      <c r="D857" s="6"/>
      <c r="E857" s="6"/>
      <c r="F857" s="6"/>
      <c r="G857" s="6"/>
      <c r="M857" s="69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2">
      <c r="A858" s="6"/>
      <c r="B858" s="6"/>
      <c r="C858" s="6"/>
      <c r="D858" s="6"/>
      <c r="E858" s="6"/>
      <c r="F858" s="6"/>
      <c r="G858" s="6"/>
      <c r="M858" s="69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2">
      <c r="A859" s="6"/>
      <c r="B859" s="6"/>
      <c r="C859" s="6"/>
      <c r="D859" s="6"/>
      <c r="E859" s="6"/>
      <c r="F859" s="6"/>
      <c r="G859" s="6"/>
      <c r="M859" s="69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2">
      <c r="A860" s="6"/>
      <c r="B860" s="6"/>
      <c r="C860" s="6"/>
      <c r="D860" s="6"/>
      <c r="E860" s="6"/>
      <c r="F860" s="6"/>
      <c r="G860" s="6"/>
      <c r="M860" s="69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2">
      <c r="A861" s="6"/>
      <c r="B861" s="6"/>
      <c r="C861" s="6"/>
      <c r="D861" s="6"/>
      <c r="E861" s="6"/>
      <c r="F861" s="6"/>
      <c r="G861" s="6"/>
      <c r="M861" s="69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2">
      <c r="A862" s="6"/>
      <c r="B862" s="6"/>
      <c r="C862" s="6"/>
      <c r="D862" s="6"/>
      <c r="E862" s="6"/>
      <c r="F862" s="6"/>
      <c r="G862" s="6"/>
      <c r="M862" s="69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2">
      <c r="A863" s="6"/>
      <c r="B863" s="6"/>
      <c r="C863" s="6"/>
      <c r="D863" s="6"/>
      <c r="E863" s="6"/>
      <c r="F863" s="6"/>
      <c r="G863" s="6"/>
      <c r="M863" s="69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2">
      <c r="A864" s="6"/>
      <c r="B864" s="6"/>
      <c r="C864" s="6"/>
      <c r="D864" s="6"/>
      <c r="E864" s="6"/>
      <c r="F864" s="6"/>
      <c r="G864" s="6"/>
      <c r="M864" s="69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2">
      <c r="A865" s="6"/>
      <c r="B865" s="6"/>
      <c r="C865" s="6"/>
      <c r="D865" s="6"/>
      <c r="E865" s="6"/>
      <c r="F865" s="6"/>
      <c r="G865" s="6"/>
      <c r="M865" s="69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2">
      <c r="A866" s="6"/>
      <c r="B866" s="6"/>
      <c r="C866" s="6"/>
      <c r="D866" s="6"/>
      <c r="E866" s="6"/>
      <c r="F866" s="6"/>
      <c r="G866" s="6"/>
      <c r="M866" s="69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2">
      <c r="A867" s="6"/>
      <c r="B867" s="6"/>
      <c r="C867" s="6"/>
      <c r="D867" s="6"/>
      <c r="E867" s="6"/>
      <c r="F867" s="6"/>
      <c r="G867" s="6"/>
      <c r="M867" s="69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2">
      <c r="A868" s="6"/>
      <c r="B868" s="6"/>
      <c r="C868" s="6"/>
      <c r="D868" s="6"/>
      <c r="E868" s="6"/>
      <c r="F868" s="6"/>
      <c r="G868" s="6"/>
      <c r="M868" s="69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2">
      <c r="A869" s="6"/>
      <c r="B869" s="6"/>
      <c r="C869" s="6"/>
      <c r="D869" s="6"/>
      <c r="E869" s="6"/>
      <c r="F869" s="6"/>
      <c r="G869" s="6"/>
      <c r="M869" s="69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2">
      <c r="A870" s="6"/>
      <c r="B870" s="6"/>
      <c r="C870" s="6"/>
      <c r="D870" s="6"/>
      <c r="E870" s="6"/>
      <c r="F870" s="6"/>
      <c r="G870" s="6"/>
      <c r="M870" s="69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2">
      <c r="A871" s="6"/>
      <c r="B871" s="6"/>
      <c r="C871" s="6"/>
      <c r="D871" s="6"/>
      <c r="E871" s="6"/>
      <c r="F871" s="6"/>
      <c r="G871" s="6"/>
      <c r="M871" s="69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2">
      <c r="A872" s="6"/>
      <c r="B872" s="6"/>
      <c r="C872" s="6"/>
      <c r="D872" s="6"/>
      <c r="E872" s="6"/>
      <c r="F872" s="6"/>
      <c r="G872" s="6"/>
      <c r="M872" s="69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2">
      <c r="A873" s="6"/>
      <c r="B873" s="6"/>
      <c r="C873" s="6"/>
      <c r="D873" s="6"/>
      <c r="E873" s="6"/>
      <c r="F873" s="6"/>
      <c r="G873" s="6"/>
      <c r="M873" s="69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2">
      <c r="A874" s="6"/>
      <c r="B874" s="6"/>
      <c r="C874" s="6"/>
      <c r="D874" s="6"/>
      <c r="E874" s="6"/>
      <c r="F874" s="6"/>
      <c r="G874" s="6"/>
      <c r="M874" s="69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2">
      <c r="A875" s="6"/>
      <c r="B875" s="6"/>
      <c r="C875" s="6"/>
      <c r="D875" s="6"/>
      <c r="E875" s="6"/>
      <c r="F875" s="6"/>
      <c r="G875" s="6"/>
      <c r="M875" s="69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2">
      <c r="A876" s="6"/>
      <c r="B876" s="6"/>
      <c r="C876" s="6"/>
      <c r="D876" s="6"/>
      <c r="E876" s="6"/>
      <c r="F876" s="6"/>
      <c r="G876" s="6"/>
      <c r="M876" s="69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2">
      <c r="A877" s="6"/>
      <c r="B877" s="6"/>
      <c r="C877" s="6"/>
      <c r="D877" s="6"/>
      <c r="E877" s="6"/>
      <c r="F877" s="6"/>
      <c r="G877" s="6"/>
      <c r="M877" s="69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2">
      <c r="A878" s="6"/>
      <c r="B878" s="6"/>
      <c r="C878" s="6"/>
      <c r="D878" s="6"/>
      <c r="E878" s="6"/>
      <c r="F878" s="6"/>
      <c r="G878" s="6"/>
      <c r="M878" s="69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2">
      <c r="A879" s="6"/>
      <c r="B879" s="6"/>
      <c r="C879" s="6"/>
      <c r="D879" s="6"/>
      <c r="E879" s="6"/>
      <c r="F879" s="6"/>
      <c r="G879" s="6"/>
      <c r="M879" s="69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2">
      <c r="A880" s="6"/>
      <c r="B880" s="6"/>
      <c r="C880" s="6"/>
      <c r="D880" s="6"/>
      <c r="E880" s="6"/>
      <c r="F880" s="6"/>
      <c r="G880" s="6"/>
      <c r="M880" s="69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2">
      <c r="A881" s="6"/>
      <c r="B881" s="6"/>
      <c r="C881" s="6"/>
      <c r="D881" s="6"/>
      <c r="E881" s="6"/>
      <c r="F881" s="6"/>
      <c r="G881" s="6"/>
      <c r="M881" s="69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2">
      <c r="A882" s="6"/>
      <c r="B882" s="6"/>
      <c r="C882" s="6"/>
      <c r="D882" s="6"/>
      <c r="E882" s="6"/>
      <c r="F882" s="6"/>
      <c r="G882" s="6"/>
      <c r="M882" s="69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2">
      <c r="A883" s="6"/>
      <c r="B883" s="6"/>
      <c r="C883" s="6"/>
      <c r="D883" s="6"/>
      <c r="E883" s="6"/>
      <c r="F883" s="6"/>
      <c r="G883" s="6"/>
      <c r="M883" s="69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2">
      <c r="A884" s="6"/>
      <c r="B884" s="6"/>
      <c r="C884" s="6"/>
      <c r="D884" s="6"/>
      <c r="E884" s="6"/>
      <c r="F884" s="6"/>
      <c r="G884" s="6"/>
      <c r="M884" s="69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2">
      <c r="A885" s="6"/>
      <c r="B885" s="6"/>
      <c r="C885" s="6"/>
      <c r="D885" s="6"/>
      <c r="E885" s="6"/>
      <c r="F885" s="6"/>
      <c r="G885" s="6"/>
      <c r="M885" s="69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2">
      <c r="A886" s="6"/>
      <c r="B886" s="6"/>
      <c r="C886" s="6"/>
      <c r="D886" s="6"/>
      <c r="E886" s="6"/>
      <c r="F886" s="6"/>
      <c r="G886" s="6"/>
      <c r="M886" s="69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2">
      <c r="A887" s="6"/>
      <c r="B887" s="6"/>
      <c r="C887" s="6"/>
      <c r="D887" s="6"/>
      <c r="E887" s="6"/>
      <c r="F887" s="6"/>
      <c r="G887" s="6"/>
      <c r="M887" s="69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2">
      <c r="A888" s="6"/>
      <c r="B888" s="6"/>
      <c r="C888" s="6"/>
      <c r="D888" s="6"/>
      <c r="E888" s="6"/>
      <c r="F888" s="6"/>
      <c r="G888" s="6"/>
      <c r="M888" s="69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2">
      <c r="A889" s="6"/>
      <c r="B889" s="6"/>
      <c r="C889" s="6"/>
      <c r="D889" s="6"/>
      <c r="E889" s="6"/>
      <c r="F889" s="6"/>
      <c r="G889" s="6"/>
      <c r="M889" s="69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2">
      <c r="A890" s="6"/>
      <c r="B890" s="6"/>
      <c r="C890" s="6"/>
      <c r="D890" s="6"/>
      <c r="E890" s="6"/>
      <c r="F890" s="6"/>
      <c r="G890" s="6"/>
      <c r="M890" s="69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2">
      <c r="A891" s="6"/>
      <c r="B891" s="6"/>
      <c r="C891" s="6"/>
      <c r="D891" s="6"/>
      <c r="E891" s="6"/>
      <c r="F891" s="6"/>
      <c r="G891" s="6"/>
      <c r="M891" s="69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2">
      <c r="A892" s="6"/>
      <c r="B892" s="6"/>
      <c r="C892" s="6"/>
      <c r="D892" s="6"/>
      <c r="E892" s="6"/>
      <c r="F892" s="6"/>
      <c r="G892" s="6"/>
      <c r="M892" s="69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2">
      <c r="A893" s="6"/>
      <c r="B893" s="6"/>
      <c r="C893" s="6"/>
      <c r="D893" s="6"/>
      <c r="E893" s="6"/>
      <c r="F893" s="6"/>
      <c r="G893" s="6"/>
      <c r="M893" s="69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2">
      <c r="A894" s="6"/>
      <c r="B894" s="6"/>
      <c r="C894" s="6"/>
      <c r="D894" s="6"/>
      <c r="E894" s="6"/>
      <c r="F894" s="6"/>
      <c r="G894" s="6"/>
      <c r="M894" s="69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2">
      <c r="A895" s="6"/>
      <c r="B895" s="6"/>
      <c r="C895" s="6"/>
      <c r="D895" s="6"/>
      <c r="E895" s="6"/>
      <c r="F895" s="6"/>
      <c r="G895" s="6"/>
      <c r="M895" s="69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2">
      <c r="A896" s="6"/>
      <c r="B896" s="6"/>
      <c r="C896" s="6"/>
      <c r="D896" s="6"/>
      <c r="E896" s="6"/>
      <c r="F896" s="6"/>
      <c r="G896" s="6"/>
      <c r="M896" s="69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2">
      <c r="A897" s="6"/>
      <c r="B897" s="6"/>
      <c r="C897" s="6"/>
      <c r="D897" s="6"/>
      <c r="E897" s="6"/>
      <c r="F897" s="6"/>
      <c r="G897" s="6"/>
      <c r="M897" s="69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2">
      <c r="A898" s="6"/>
      <c r="B898" s="6"/>
      <c r="C898" s="6"/>
      <c r="D898" s="6"/>
      <c r="E898" s="6"/>
      <c r="F898" s="6"/>
      <c r="G898" s="6"/>
      <c r="M898" s="69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2">
      <c r="A899" s="6"/>
      <c r="B899" s="6"/>
      <c r="C899" s="6"/>
      <c r="D899" s="6"/>
      <c r="E899" s="6"/>
      <c r="F899" s="6"/>
      <c r="G899" s="6"/>
      <c r="M899" s="69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2">
      <c r="A900" s="6"/>
      <c r="B900" s="6"/>
      <c r="C900" s="6"/>
      <c r="D900" s="6"/>
      <c r="E900" s="6"/>
      <c r="F900" s="6"/>
      <c r="G900" s="6"/>
      <c r="M900" s="69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2">
      <c r="A901" s="6"/>
      <c r="B901" s="6"/>
      <c r="C901" s="6"/>
      <c r="D901" s="6"/>
      <c r="E901" s="6"/>
      <c r="F901" s="6"/>
      <c r="G901" s="6"/>
      <c r="M901" s="69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2">
      <c r="A902" s="6"/>
      <c r="B902" s="6"/>
      <c r="C902" s="6"/>
      <c r="D902" s="6"/>
      <c r="E902" s="6"/>
      <c r="F902" s="6"/>
      <c r="G902" s="6"/>
      <c r="M902" s="69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2">
      <c r="A903" s="6"/>
      <c r="B903" s="6"/>
      <c r="C903" s="6"/>
      <c r="D903" s="6"/>
      <c r="E903" s="6"/>
      <c r="F903" s="6"/>
      <c r="G903" s="6"/>
      <c r="M903" s="69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2">
      <c r="A904" s="6"/>
      <c r="B904" s="6"/>
      <c r="C904" s="6"/>
      <c r="D904" s="6"/>
      <c r="E904" s="6"/>
      <c r="F904" s="6"/>
      <c r="G904" s="6"/>
      <c r="M904" s="69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2">
      <c r="A905" s="6"/>
      <c r="B905" s="6"/>
      <c r="C905" s="6"/>
      <c r="D905" s="6"/>
      <c r="E905" s="6"/>
      <c r="F905" s="6"/>
      <c r="G905" s="6"/>
      <c r="M905" s="69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2">
      <c r="A906" s="6"/>
      <c r="B906" s="6"/>
      <c r="C906" s="6"/>
      <c r="D906" s="6"/>
      <c r="E906" s="6"/>
      <c r="F906" s="6"/>
      <c r="G906" s="6"/>
      <c r="M906" s="69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2">
      <c r="A907" s="6"/>
      <c r="B907" s="6"/>
      <c r="C907" s="6"/>
      <c r="D907" s="6"/>
      <c r="E907" s="6"/>
      <c r="F907" s="6"/>
      <c r="G907" s="6"/>
      <c r="M907" s="69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2">
      <c r="A908" s="6"/>
      <c r="B908" s="6"/>
      <c r="C908" s="6"/>
      <c r="D908" s="6"/>
      <c r="E908" s="6"/>
      <c r="F908" s="6"/>
      <c r="G908" s="6"/>
      <c r="M908" s="69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2">
      <c r="A909" s="6"/>
      <c r="B909" s="6"/>
      <c r="C909" s="6"/>
      <c r="D909" s="6"/>
      <c r="E909" s="6"/>
      <c r="F909" s="6"/>
      <c r="G909" s="6"/>
      <c r="M909" s="69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2">
      <c r="A910" s="6"/>
      <c r="B910" s="6"/>
      <c r="C910" s="6"/>
      <c r="D910" s="6"/>
      <c r="E910" s="6"/>
      <c r="F910" s="6"/>
      <c r="G910" s="6"/>
      <c r="M910" s="69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2">
      <c r="A911" s="6"/>
      <c r="B911" s="6"/>
      <c r="C911" s="6"/>
      <c r="D911" s="6"/>
      <c r="E911" s="6"/>
      <c r="F911" s="6"/>
      <c r="G911" s="6"/>
      <c r="M911" s="69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2">
      <c r="A912" s="6"/>
      <c r="B912" s="6"/>
      <c r="C912" s="6"/>
      <c r="D912" s="6"/>
      <c r="E912" s="6"/>
      <c r="F912" s="6"/>
      <c r="G912" s="6"/>
      <c r="M912" s="69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2">
      <c r="A913" s="6"/>
      <c r="B913" s="6"/>
      <c r="C913" s="6"/>
      <c r="D913" s="6"/>
      <c r="E913" s="6"/>
      <c r="F913" s="6"/>
      <c r="G913" s="6"/>
      <c r="M913" s="69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2">
      <c r="A914" s="6"/>
      <c r="B914" s="6"/>
      <c r="C914" s="6"/>
      <c r="D914" s="6"/>
      <c r="E914" s="6"/>
      <c r="F914" s="6"/>
      <c r="G914" s="6"/>
      <c r="M914" s="69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2">
      <c r="A915" s="6"/>
      <c r="B915" s="6"/>
      <c r="C915" s="6"/>
      <c r="D915" s="6"/>
      <c r="E915" s="6"/>
      <c r="F915" s="6"/>
      <c r="G915" s="6"/>
      <c r="M915" s="69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2">
      <c r="A916" s="6"/>
      <c r="B916" s="6"/>
      <c r="C916" s="6"/>
      <c r="D916" s="6"/>
      <c r="E916" s="6"/>
      <c r="F916" s="6"/>
      <c r="G916" s="6"/>
      <c r="M916" s="69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2">
      <c r="A917" s="6"/>
      <c r="B917" s="6"/>
      <c r="C917" s="6"/>
      <c r="D917" s="6"/>
      <c r="E917" s="6"/>
      <c r="F917" s="6"/>
      <c r="G917" s="6"/>
      <c r="M917" s="69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2">
      <c r="A918" s="6"/>
      <c r="B918" s="6"/>
      <c r="C918" s="6"/>
      <c r="D918" s="6"/>
      <c r="E918" s="6"/>
      <c r="F918" s="6"/>
      <c r="G918" s="6"/>
      <c r="M918" s="69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2">
      <c r="A919" s="6"/>
      <c r="B919" s="6"/>
      <c r="C919" s="6"/>
      <c r="D919" s="6"/>
      <c r="E919" s="6"/>
      <c r="F919" s="6"/>
      <c r="G919" s="6"/>
      <c r="M919" s="69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2">
      <c r="A920" s="6"/>
      <c r="B920" s="6"/>
      <c r="C920" s="6"/>
      <c r="D920" s="6"/>
      <c r="E920" s="6"/>
      <c r="F920" s="6"/>
      <c r="G920" s="6"/>
      <c r="M920" s="69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2">
      <c r="A921" s="6"/>
      <c r="B921" s="6"/>
      <c r="C921" s="6"/>
      <c r="D921" s="6"/>
      <c r="E921" s="6"/>
      <c r="F921" s="6"/>
      <c r="G921" s="6"/>
      <c r="M921" s="69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2">
      <c r="A922" s="6"/>
      <c r="B922" s="6"/>
      <c r="C922" s="6"/>
      <c r="D922" s="6"/>
      <c r="E922" s="6"/>
      <c r="F922" s="6"/>
      <c r="G922" s="6"/>
      <c r="M922" s="69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2">
      <c r="A923" s="6"/>
      <c r="B923" s="6"/>
      <c r="C923" s="6"/>
      <c r="D923" s="6"/>
      <c r="E923" s="6"/>
      <c r="F923" s="6"/>
      <c r="G923" s="6"/>
      <c r="M923" s="69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2">
      <c r="A924" s="6"/>
      <c r="B924" s="6"/>
      <c r="C924" s="6"/>
      <c r="D924" s="6"/>
      <c r="E924" s="6"/>
      <c r="F924" s="6"/>
      <c r="G924" s="6"/>
      <c r="M924" s="69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2">
      <c r="A925" s="6"/>
      <c r="B925" s="6"/>
      <c r="C925" s="6"/>
      <c r="D925" s="6"/>
      <c r="E925" s="6"/>
      <c r="F925" s="6"/>
      <c r="G925" s="6"/>
      <c r="M925" s="69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2">
      <c r="A926" s="6"/>
      <c r="B926" s="6"/>
      <c r="C926" s="6"/>
      <c r="D926" s="6"/>
      <c r="E926" s="6"/>
      <c r="F926" s="6"/>
      <c r="G926" s="6"/>
      <c r="M926" s="69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2">
      <c r="A927" s="6"/>
      <c r="B927" s="6"/>
      <c r="C927" s="6"/>
      <c r="D927" s="6"/>
      <c r="E927" s="6"/>
      <c r="F927" s="6"/>
      <c r="G927" s="6"/>
      <c r="M927" s="69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2">
      <c r="A928" s="6"/>
      <c r="B928" s="6"/>
      <c r="C928" s="6"/>
      <c r="D928" s="6"/>
      <c r="E928" s="6"/>
      <c r="F928" s="6"/>
      <c r="G928" s="6"/>
      <c r="M928" s="69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2">
      <c r="A929" s="6"/>
      <c r="B929" s="6"/>
      <c r="C929" s="6"/>
      <c r="D929" s="6"/>
      <c r="E929" s="6"/>
      <c r="F929" s="6"/>
      <c r="G929" s="6"/>
      <c r="M929" s="69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2">
      <c r="A930" s="6"/>
      <c r="B930" s="6"/>
      <c r="C930" s="6"/>
      <c r="D930" s="6"/>
      <c r="E930" s="6"/>
      <c r="F930" s="6"/>
      <c r="G930" s="6"/>
      <c r="M930" s="69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2">
      <c r="A931" s="6"/>
      <c r="B931" s="6"/>
      <c r="C931" s="6"/>
      <c r="D931" s="6"/>
      <c r="E931" s="6"/>
      <c r="F931" s="6"/>
      <c r="G931" s="6"/>
      <c r="M931" s="69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2">
      <c r="A932" s="6"/>
      <c r="B932" s="6"/>
      <c r="C932" s="6"/>
      <c r="D932" s="6"/>
      <c r="E932" s="6"/>
      <c r="F932" s="6"/>
      <c r="G932" s="6"/>
      <c r="M932" s="69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2">
      <c r="A933" s="6"/>
      <c r="B933" s="6"/>
      <c r="C933" s="6"/>
      <c r="D933" s="6"/>
      <c r="E933" s="6"/>
      <c r="F933" s="6"/>
      <c r="G933" s="6"/>
      <c r="M933" s="69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2">
      <c r="A934" s="6"/>
      <c r="B934" s="6"/>
      <c r="C934" s="6"/>
      <c r="D934" s="6"/>
      <c r="E934" s="6"/>
      <c r="F934" s="6"/>
      <c r="G934" s="6"/>
      <c r="M934" s="69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2">
      <c r="A935" s="6"/>
      <c r="B935" s="6"/>
      <c r="C935" s="6"/>
      <c r="D935" s="6"/>
      <c r="E935" s="6"/>
      <c r="F935" s="6"/>
      <c r="G935" s="6"/>
      <c r="M935" s="69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2">
      <c r="A936" s="6"/>
      <c r="B936" s="6"/>
      <c r="C936" s="6"/>
      <c r="D936" s="6"/>
      <c r="E936" s="6"/>
      <c r="F936" s="6"/>
      <c r="G936" s="6"/>
      <c r="M936" s="69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2">
      <c r="A937" s="6"/>
      <c r="B937" s="6"/>
      <c r="C937" s="6"/>
      <c r="D937" s="6"/>
      <c r="E937" s="6"/>
      <c r="F937" s="6"/>
      <c r="G937" s="6"/>
      <c r="M937" s="69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2">
      <c r="A938" s="6"/>
      <c r="B938" s="6"/>
      <c r="C938" s="6"/>
      <c r="D938" s="6"/>
      <c r="E938" s="6"/>
      <c r="F938" s="6"/>
      <c r="G938" s="6"/>
      <c r="M938" s="69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2">
      <c r="A939" s="6"/>
      <c r="B939" s="6"/>
      <c r="C939" s="6"/>
      <c r="D939" s="6"/>
      <c r="E939" s="6"/>
      <c r="F939" s="6"/>
      <c r="G939" s="6"/>
      <c r="M939" s="69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2">
      <c r="A940" s="6"/>
      <c r="B940" s="6"/>
      <c r="C940" s="6"/>
      <c r="D940" s="6"/>
      <c r="E940" s="6"/>
      <c r="F940" s="6"/>
      <c r="G940" s="6"/>
      <c r="M940" s="69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2">
      <c r="A941" s="6"/>
      <c r="B941" s="6"/>
      <c r="C941" s="6"/>
      <c r="D941" s="6"/>
      <c r="E941" s="6"/>
      <c r="F941" s="6"/>
      <c r="G941" s="6"/>
      <c r="M941" s="69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2">
      <c r="A942" s="6"/>
      <c r="B942" s="6"/>
      <c r="C942" s="6"/>
      <c r="D942" s="6"/>
      <c r="E942" s="6"/>
      <c r="F942" s="6"/>
      <c r="G942" s="6"/>
      <c r="M942" s="69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2">
      <c r="A943" s="6"/>
      <c r="B943" s="6"/>
      <c r="C943" s="6"/>
      <c r="D943" s="6"/>
      <c r="E943" s="6"/>
      <c r="F943" s="6"/>
      <c r="G943" s="6"/>
      <c r="M943" s="69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2">
      <c r="A944" s="6"/>
      <c r="B944" s="6"/>
      <c r="C944" s="6"/>
      <c r="D944" s="6"/>
      <c r="E944" s="6"/>
      <c r="F944" s="6"/>
      <c r="G944" s="6"/>
      <c r="M944" s="69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2">
      <c r="A945" s="6"/>
      <c r="B945" s="6"/>
      <c r="C945" s="6"/>
      <c r="D945" s="6"/>
      <c r="E945" s="6"/>
      <c r="F945" s="6"/>
      <c r="G945" s="6"/>
      <c r="M945" s="69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2">
      <c r="A946" s="6"/>
      <c r="B946" s="6"/>
      <c r="C946" s="6"/>
      <c r="D946" s="6"/>
      <c r="E946" s="6"/>
      <c r="F946" s="6"/>
      <c r="G946" s="6"/>
      <c r="M946" s="69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2">
      <c r="A947" s="6"/>
      <c r="B947" s="6"/>
      <c r="C947" s="6"/>
      <c r="D947" s="6"/>
      <c r="E947" s="6"/>
      <c r="F947" s="6"/>
      <c r="G947" s="6"/>
      <c r="M947" s="69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2">
      <c r="A948" s="6"/>
      <c r="B948" s="6"/>
      <c r="C948" s="6"/>
      <c r="D948" s="6"/>
      <c r="E948" s="6"/>
      <c r="F948" s="6"/>
      <c r="G948" s="6"/>
      <c r="M948" s="69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2">
      <c r="A949" s="6"/>
      <c r="B949" s="6"/>
      <c r="C949" s="6"/>
      <c r="D949" s="6"/>
      <c r="E949" s="6"/>
      <c r="F949" s="6"/>
      <c r="G949" s="6"/>
      <c r="M949" s="69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2">
      <c r="A950" s="6"/>
      <c r="B950" s="6"/>
      <c r="C950" s="6"/>
      <c r="D950" s="6"/>
      <c r="E950" s="6"/>
      <c r="F950" s="6"/>
      <c r="G950" s="6"/>
      <c r="M950" s="69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2">
      <c r="A951" s="6"/>
      <c r="B951" s="6"/>
      <c r="C951" s="6"/>
      <c r="D951" s="6"/>
      <c r="E951" s="6"/>
      <c r="F951" s="6"/>
      <c r="G951" s="6"/>
      <c r="M951" s="69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2">
      <c r="A952" s="6"/>
      <c r="B952" s="6"/>
      <c r="C952" s="6"/>
      <c r="D952" s="6"/>
      <c r="E952" s="6"/>
      <c r="F952" s="6"/>
      <c r="G952" s="6"/>
      <c r="M952" s="69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2">
      <c r="A953" s="6"/>
      <c r="B953" s="6"/>
      <c r="C953" s="6"/>
      <c r="D953" s="6"/>
      <c r="E953" s="6"/>
      <c r="F953" s="6"/>
      <c r="G953" s="6"/>
      <c r="M953" s="69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2">
      <c r="A954" s="6"/>
      <c r="B954" s="6"/>
      <c r="C954" s="6"/>
      <c r="D954" s="6"/>
      <c r="E954" s="6"/>
      <c r="F954" s="6"/>
      <c r="G954" s="6"/>
      <c r="M954" s="69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2">
      <c r="A955" s="6"/>
      <c r="B955" s="6"/>
      <c r="C955" s="6"/>
      <c r="D955" s="6"/>
      <c r="E955" s="6"/>
      <c r="F955" s="6"/>
      <c r="G955" s="6"/>
      <c r="M955" s="69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2">
      <c r="A956" s="6"/>
      <c r="B956" s="6"/>
      <c r="C956" s="6"/>
      <c r="D956" s="6"/>
      <c r="E956" s="6"/>
      <c r="F956" s="6"/>
      <c r="G956" s="6"/>
      <c r="M956" s="69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2">
      <c r="A957" s="6"/>
      <c r="B957" s="6"/>
      <c r="C957" s="6"/>
      <c r="D957" s="6"/>
      <c r="E957" s="6"/>
      <c r="F957" s="6"/>
      <c r="G957" s="6"/>
      <c r="M957" s="69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2">
      <c r="A958" s="6"/>
      <c r="B958" s="6"/>
      <c r="C958" s="6"/>
      <c r="D958" s="6"/>
      <c r="E958" s="6"/>
      <c r="F958" s="6"/>
      <c r="G958" s="6"/>
      <c r="M958" s="69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2">
      <c r="A959" s="6"/>
      <c r="B959" s="6"/>
      <c r="C959" s="6"/>
      <c r="D959" s="6"/>
      <c r="E959" s="6"/>
      <c r="F959" s="6"/>
      <c r="G959" s="6"/>
      <c r="M959" s="69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2">
      <c r="A960" s="6"/>
      <c r="B960" s="6"/>
      <c r="C960" s="6"/>
      <c r="D960" s="6"/>
      <c r="E960" s="6"/>
      <c r="F960" s="6"/>
      <c r="G960" s="6"/>
      <c r="M960" s="69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2">
      <c r="A961" s="6"/>
      <c r="B961" s="6"/>
      <c r="C961" s="6"/>
      <c r="D961" s="6"/>
      <c r="E961" s="6"/>
      <c r="F961" s="6"/>
      <c r="G961" s="6"/>
      <c r="M961" s="69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2">
      <c r="A962" s="6"/>
      <c r="B962" s="6"/>
      <c r="C962" s="6"/>
      <c r="D962" s="6"/>
      <c r="E962" s="6"/>
      <c r="F962" s="6"/>
      <c r="G962" s="6"/>
      <c r="M962" s="69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2">
      <c r="A963" s="6"/>
      <c r="B963" s="6"/>
      <c r="C963" s="6"/>
      <c r="D963" s="6"/>
      <c r="E963" s="6"/>
      <c r="F963" s="6"/>
      <c r="G963" s="6"/>
      <c r="M963" s="69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2">
      <c r="A964" s="6"/>
      <c r="B964" s="6"/>
      <c r="C964" s="6"/>
      <c r="D964" s="6"/>
      <c r="E964" s="6"/>
      <c r="F964" s="6"/>
      <c r="G964" s="6"/>
      <c r="M964" s="69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2">
      <c r="A965" s="6"/>
      <c r="B965" s="6"/>
      <c r="C965" s="6"/>
      <c r="D965" s="6"/>
      <c r="E965" s="6"/>
      <c r="F965" s="6"/>
      <c r="G965" s="6"/>
      <c r="M965" s="69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2">
      <c r="A966" s="6"/>
      <c r="B966" s="6"/>
      <c r="C966" s="6"/>
      <c r="D966" s="6"/>
      <c r="E966" s="6"/>
      <c r="F966" s="6"/>
      <c r="G966" s="6"/>
      <c r="M966" s="69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2">
      <c r="A967" s="6"/>
      <c r="B967" s="6"/>
      <c r="C967" s="6"/>
      <c r="D967" s="6"/>
      <c r="E967" s="6"/>
      <c r="F967" s="6"/>
      <c r="G967" s="6"/>
      <c r="M967" s="69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2">
      <c r="A968" s="6"/>
      <c r="B968" s="6"/>
      <c r="C968" s="6"/>
      <c r="D968" s="6"/>
      <c r="E968" s="6"/>
      <c r="F968" s="6"/>
      <c r="G968" s="6"/>
      <c r="M968" s="69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2">
      <c r="A969" s="6"/>
      <c r="B969" s="6"/>
      <c r="C969" s="6"/>
      <c r="D969" s="6"/>
      <c r="E969" s="6"/>
      <c r="F969" s="6"/>
      <c r="G969" s="6"/>
      <c r="M969" s="69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2">
      <c r="A970" s="6"/>
      <c r="B970" s="6"/>
      <c r="C970" s="6"/>
      <c r="D970" s="6"/>
      <c r="E970" s="6"/>
      <c r="F970" s="6"/>
      <c r="G970" s="6"/>
      <c r="M970" s="69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2">
      <c r="A971" s="6"/>
      <c r="B971" s="6"/>
      <c r="C971" s="6"/>
      <c r="D971" s="6"/>
      <c r="E971" s="6"/>
      <c r="F971" s="6"/>
      <c r="G971" s="6"/>
      <c r="M971" s="69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2">
      <c r="A972" s="6"/>
      <c r="B972" s="6"/>
      <c r="C972" s="6"/>
      <c r="D972" s="6"/>
      <c r="E972" s="6"/>
      <c r="F972" s="6"/>
      <c r="G972" s="6"/>
      <c r="M972" s="69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2">
      <c r="A973" s="6"/>
      <c r="B973" s="6"/>
      <c r="C973" s="6"/>
      <c r="D973" s="6"/>
      <c r="E973" s="6"/>
      <c r="F973" s="6"/>
      <c r="G973" s="6"/>
      <c r="M973" s="69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2">
      <c r="A974" s="6"/>
      <c r="B974" s="6"/>
      <c r="C974" s="6"/>
      <c r="D974" s="6"/>
      <c r="E974" s="6"/>
      <c r="F974" s="6"/>
      <c r="G974" s="6"/>
      <c r="M974" s="69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2">
      <c r="A975" s="6"/>
      <c r="B975" s="6"/>
      <c r="C975" s="6"/>
      <c r="D975" s="6"/>
      <c r="E975" s="6"/>
      <c r="F975" s="6"/>
      <c r="G975" s="6"/>
      <c r="M975" s="69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2">
      <c r="A976" s="6"/>
      <c r="B976" s="6"/>
      <c r="C976" s="6"/>
      <c r="D976" s="6"/>
      <c r="E976" s="6"/>
      <c r="F976" s="6"/>
      <c r="G976" s="6"/>
      <c r="M976" s="69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2">
      <c r="A977" s="6"/>
      <c r="B977" s="6"/>
      <c r="C977" s="6"/>
      <c r="D977" s="6"/>
      <c r="E977" s="6"/>
      <c r="F977" s="6"/>
      <c r="G977" s="6"/>
      <c r="M977" s="69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2">
      <c r="A978" s="6"/>
      <c r="B978" s="6"/>
      <c r="C978" s="6"/>
      <c r="D978" s="6"/>
      <c r="E978" s="6"/>
      <c r="F978" s="6"/>
      <c r="G978" s="6"/>
      <c r="M978" s="69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2">
      <c r="A979" s="6"/>
      <c r="B979" s="6"/>
      <c r="C979" s="6"/>
      <c r="D979" s="6"/>
      <c r="E979" s="6"/>
      <c r="F979" s="6"/>
      <c r="G979" s="6"/>
      <c r="M979" s="69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2">
      <c r="A980" s="6"/>
      <c r="B980" s="6"/>
      <c r="C980" s="6"/>
      <c r="D980" s="6"/>
      <c r="E980" s="6"/>
      <c r="F980" s="6"/>
      <c r="G980" s="6"/>
      <c r="M980" s="69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2">
      <c r="A981" s="6"/>
      <c r="B981" s="6"/>
      <c r="C981" s="6"/>
      <c r="D981" s="6"/>
      <c r="E981" s="6"/>
      <c r="F981" s="6"/>
      <c r="G981" s="6"/>
      <c r="M981" s="69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2">
      <c r="A982" s="6"/>
      <c r="B982" s="6"/>
      <c r="C982" s="6"/>
      <c r="D982" s="6"/>
      <c r="E982" s="6"/>
      <c r="F982" s="6"/>
      <c r="G982" s="6"/>
      <c r="M982" s="69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2">
      <c r="A983" s="6"/>
      <c r="B983" s="6"/>
      <c r="C983" s="6"/>
      <c r="D983" s="6"/>
      <c r="E983" s="6"/>
      <c r="F983" s="6"/>
      <c r="G983" s="6"/>
      <c r="M983" s="69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2">
      <c r="A984" s="6"/>
      <c r="B984" s="6"/>
      <c r="C984" s="6"/>
      <c r="D984" s="6"/>
      <c r="E984" s="6"/>
      <c r="F984" s="6"/>
      <c r="G984" s="6"/>
      <c r="M984" s="69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2">
      <c r="A985" s="6"/>
      <c r="B985" s="6"/>
      <c r="C985" s="6"/>
      <c r="D985" s="6"/>
      <c r="E985" s="6"/>
      <c r="F985" s="6"/>
      <c r="G985" s="6"/>
      <c r="M985" s="69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2">
      <c r="A986" s="6"/>
      <c r="B986" s="6"/>
      <c r="C986" s="6"/>
      <c r="D986" s="6"/>
      <c r="E986" s="6"/>
      <c r="F986" s="6"/>
      <c r="G986" s="6"/>
      <c r="M986" s="69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2">
      <c r="A987" s="6"/>
      <c r="B987" s="6"/>
      <c r="C987" s="6"/>
      <c r="D987" s="6"/>
      <c r="E987" s="6"/>
      <c r="F987" s="6"/>
      <c r="G987" s="6"/>
      <c r="M987" s="69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2">
      <c r="A988" s="6"/>
      <c r="B988" s="6"/>
      <c r="C988" s="6"/>
      <c r="D988" s="6"/>
      <c r="E988" s="6"/>
      <c r="F988" s="6"/>
      <c r="G988" s="6"/>
      <c r="M988" s="69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2">
      <c r="A989" s="6"/>
      <c r="B989" s="6"/>
      <c r="C989" s="6"/>
      <c r="D989" s="6"/>
      <c r="E989" s="6"/>
      <c r="F989" s="6"/>
      <c r="G989" s="6"/>
      <c r="M989" s="69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2">
      <c r="A990" s="6"/>
      <c r="B990" s="6"/>
      <c r="C990" s="6"/>
      <c r="D990" s="6"/>
      <c r="E990" s="6"/>
      <c r="F990" s="6"/>
      <c r="G990" s="6"/>
      <c r="M990" s="69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2">
      <c r="A991" s="6"/>
      <c r="B991" s="6"/>
      <c r="C991" s="6"/>
      <c r="D991" s="6"/>
      <c r="E991" s="6"/>
      <c r="F991" s="6"/>
      <c r="G991" s="6"/>
      <c r="M991" s="69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2">
      <c r="A992" s="6"/>
      <c r="B992" s="6"/>
      <c r="C992" s="6"/>
      <c r="D992" s="6"/>
      <c r="E992" s="6"/>
      <c r="F992" s="6"/>
      <c r="G992" s="6"/>
      <c r="M992" s="69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2">
      <c r="A993" s="6"/>
      <c r="B993" s="6"/>
      <c r="C993" s="6"/>
      <c r="D993" s="6"/>
      <c r="E993" s="6"/>
      <c r="F993" s="6"/>
      <c r="G993" s="6"/>
      <c r="M993" s="69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2">
      <c r="A994" s="6"/>
      <c r="B994" s="6"/>
      <c r="C994" s="6"/>
      <c r="D994" s="6"/>
      <c r="E994" s="6"/>
      <c r="F994" s="6"/>
      <c r="G994" s="6"/>
      <c r="M994" s="69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2">
      <c r="A995" s="6"/>
      <c r="B995" s="6"/>
      <c r="C995" s="6"/>
      <c r="D995" s="6"/>
      <c r="E995" s="6"/>
      <c r="F995" s="6"/>
      <c r="G995" s="6"/>
      <c r="M995" s="69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2">
      <c r="A996" s="6"/>
      <c r="B996" s="6"/>
      <c r="C996" s="6"/>
      <c r="D996" s="6"/>
      <c r="E996" s="6"/>
      <c r="F996" s="6"/>
      <c r="G996" s="6"/>
      <c r="M996" s="69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2">
      <c r="A997" s="6"/>
      <c r="B997" s="6"/>
      <c r="C997" s="6"/>
      <c r="D997" s="6"/>
      <c r="E997" s="6"/>
      <c r="F997" s="6"/>
      <c r="G997" s="6"/>
      <c r="M997" s="69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2">
      <c r="A998" s="6"/>
      <c r="B998" s="6"/>
      <c r="C998" s="6"/>
      <c r="D998" s="6"/>
      <c r="E998" s="6"/>
      <c r="F998" s="6"/>
      <c r="G998" s="6"/>
      <c r="M998" s="69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2">
      <c r="A999" s="6"/>
      <c r="B999" s="6"/>
      <c r="C999" s="6"/>
      <c r="D999" s="6"/>
      <c r="E999" s="6"/>
      <c r="F999" s="6"/>
      <c r="G999" s="6"/>
      <c r="M999" s="69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2">
      <c r="A1000" s="6"/>
      <c r="B1000" s="6"/>
      <c r="C1000" s="6"/>
      <c r="D1000" s="6"/>
      <c r="E1000" s="6"/>
      <c r="F1000" s="6"/>
      <c r="G1000" s="6"/>
      <c r="M1000" s="69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48">
    <mergeCell ref="S52:T52"/>
    <mergeCell ref="A53:B53"/>
    <mergeCell ref="D53:E53"/>
    <mergeCell ref="H53:I53"/>
    <mergeCell ref="K53:L53"/>
    <mergeCell ref="O52:R52"/>
    <mergeCell ref="A19:B19"/>
    <mergeCell ref="D19:E19"/>
    <mergeCell ref="H19:I19"/>
    <mergeCell ref="A20:B20"/>
    <mergeCell ref="D20:E20"/>
    <mergeCell ref="H20:I20"/>
    <mergeCell ref="A21:B21"/>
    <mergeCell ref="D21:E21"/>
    <mergeCell ref="H21:I21"/>
    <mergeCell ref="A22:B22"/>
    <mergeCell ref="D22:E22"/>
    <mergeCell ref="H22:I22"/>
    <mergeCell ref="A23:B23"/>
    <mergeCell ref="D23:E23"/>
    <mergeCell ref="H23:I23"/>
    <mergeCell ref="A24:B24"/>
    <mergeCell ref="D24:E24"/>
    <mergeCell ref="H24:I24"/>
    <mergeCell ref="A1:F1"/>
    <mergeCell ref="G1:G52"/>
    <mergeCell ref="H1:L1"/>
    <mergeCell ref="A2:C3"/>
    <mergeCell ref="D2:E2"/>
    <mergeCell ref="O2:T2"/>
    <mergeCell ref="L14:M14"/>
    <mergeCell ref="D47:E47"/>
    <mergeCell ref="H47:I47"/>
    <mergeCell ref="K47:L47"/>
    <mergeCell ref="D48:F48"/>
    <mergeCell ref="H48:I48"/>
    <mergeCell ref="K48:L48"/>
    <mergeCell ref="H49:I49"/>
    <mergeCell ref="K49:L49"/>
    <mergeCell ref="D50:E50"/>
    <mergeCell ref="H50:I50"/>
    <mergeCell ref="K50:L50"/>
    <mergeCell ref="D51:E51"/>
    <mergeCell ref="H51:I51"/>
    <mergeCell ref="K51:L51"/>
    <mergeCell ref="D52:E52"/>
    <mergeCell ref="H52:I52"/>
    <mergeCell ref="K52:L52"/>
    <mergeCell ref="H2:L2"/>
    <mergeCell ref="H3:L3"/>
    <mergeCell ref="D3:E3"/>
    <mergeCell ref="D4:E4"/>
    <mergeCell ref="A4:B4"/>
    <mergeCell ref="A5:B5"/>
    <mergeCell ref="D5:E5"/>
    <mergeCell ref="D6:E6"/>
    <mergeCell ref="A6:B6"/>
    <mergeCell ref="H4:M4"/>
    <mergeCell ref="L5:M5"/>
    <mergeCell ref="A7:B7"/>
    <mergeCell ref="L6:M6"/>
    <mergeCell ref="L7:M7"/>
    <mergeCell ref="D7:E7"/>
    <mergeCell ref="D8:E8"/>
    <mergeCell ref="A8:B8"/>
    <mergeCell ref="A9:B9"/>
    <mergeCell ref="L8:M8"/>
    <mergeCell ref="L9:M9"/>
    <mergeCell ref="D9:E9"/>
    <mergeCell ref="D10:E10"/>
    <mergeCell ref="A10:B10"/>
    <mergeCell ref="A11:B11"/>
    <mergeCell ref="L10:M10"/>
    <mergeCell ref="L11:M11"/>
    <mergeCell ref="D11:E11"/>
    <mergeCell ref="D12:E12"/>
    <mergeCell ref="A12:B12"/>
    <mergeCell ref="A13:B13"/>
    <mergeCell ref="L12:M12"/>
    <mergeCell ref="L13:M13"/>
    <mergeCell ref="D13:E13"/>
    <mergeCell ref="D14:E14"/>
    <mergeCell ref="A14:B14"/>
    <mergeCell ref="A15:B15"/>
    <mergeCell ref="D15:E15"/>
    <mergeCell ref="H15:M15"/>
    <mergeCell ref="A16:B16"/>
    <mergeCell ref="D16:E16"/>
    <mergeCell ref="A18:B18"/>
    <mergeCell ref="D18:E18"/>
    <mergeCell ref="H18:J18"/>
    <mergeCell ref="H16:M16"/>
    <mergeCell ref="A17:B17"/>
    <mergeCell ref="D17:E17"/>
    <mergeCell ref="H17:M17"/>
    <mergeCell ref="A25:B25"/>
    <mergeCell ref="D25:E25"/>
    <mergeCell ref="H25:I25"/>
    <mergeCell ref="D26:F26"/>
    <mergeCell ref="H26:J27"/>
    <mergeCell ref="A28:B28"/>
    <mergeCell ref="D28:E28"/>
    <mergeCell ref="H28:J28"/>
    <mergeCell ref="A29:B29"/>
    <mergeCell ref="D29:E29"/>
    <mergeCell ref="H29:I29"/>
    <mergeCell ref="A30:B30"/>
    <mergeCell ref="D30:E30"/>
    <mergeCell ref="H30:I30"/>
    <mergeCell ref="A31:B31"/>
    <mergeCell ref="D31:E31"/>
    <mergeCell ref="H31:I31"/>
    <mergeCell ref="A32:B32"/>
    <mergeCell ref="D32:E32"/>
    <mergeCell ref="H32:I32"/>
    <mergeCell ref="A33:B33"/>
    <mergeCell ref="D33:E33"/>
    <mergeCell ref="H33:I33"/>
    <mergeCell ref="A34:B34"/>
    <mergeCell ref="D34:F34"/>
    <mergeCell ref="H34:I34"/>
    <mergeCell ref="A35:B35"/>
    <mergeCell ref="H35:I35"/>
    <mergeCell ref="A36:B36"/>
    <mergeCell ref="D36:E36"/>
    <mergeCell ref="H36:I36"/>
    <mergeCell ref="A37:B37"/>
    <mergeCell ref="D37:E37"/>
    <mergeCell ref="H37:I37"/>
    <mergeCell ref="A38:B38"/>
    <mergeCell ref="D38:E38"/>
    <mergeCell ref="H38:I38"/>
    <mergeCell ref="A39:B39"/>
    <mergeCell ref="D39:E39"/>
    <mergeCell ref="H39:I39"/>
    <mergeCell ref="H45:I45"/>
    <mergeCell ref="K45:L45"/>
    <mergeCell ref="H46:I46"/>
    <mergeCell ref="K46:L46"/>
    <mergeCell ref="A40:B40"/>
    <mergeCell ref="D40:E40"/>
    <mergeCell ref="H40:I40"/>
    <mergeCell ref="H41:M42"/>
    <mergeCell ref="D42:F42"/>
    <mergeCell ref="H43:J43"/>
    <mergeCell ref="K43:M43"/>
    <mergeCell ref="H44:I44"/>
    <mergeCell ref="K44:L44"/>
  </mergeCells>
  <printOptions horizontalCentered="1"/>
  <pageMargins left="0.25" right="0.25" top="0.34" bottom="0.33" header="0" footer="0"/>
  <pageSetup scale="7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Z1000"/>
  <sheetViews>
    <sheetView workbookViewId="0"/>
  </sheetViews>
  <sheetFormatPr defaultColWidth="12.5703125" defaultRowHeight="15" customHeight="1" x14ac:dyDescent="0.2"/>
  <cols>
    <col min="1" max="1" width="19.7109375" customWidth="1"/>
    <col min="2" max="2" width="6.7109375" customWidth="1"/>
    <col min="3" max="3" width="15.5703125" customWidth="1"/>
    <col min="4" max="4" width="19.7109375" customWidth="1"/>
    <col min="5" max="5" width="6.7109375" customWidth="1"/>
    <col min="6" max="6" width="15.5703125" customWidth="1"/>
    <col min="7" max="7" width="3.7109375" customWidth="1"/>
    <col min="8" max="8" width="20.5703125" customWidth="1"/>
    <col min="9" max="11" width="16.7109375" customWidth="1"/>
    <col min="12" max="13" width="13.7109375" customWidth="1"/>
    <col min="14" max="14" width="2.7109375" customWidth="1"/>
    <col min="15" max="15" width="8" customWidth="1"/>
    <col min="16" max="16" width="5.85546875" customWidth="1"/>
    <col min="17" max="17" width="6" customWidth="1"/>
    <col min="18" max="18" width="8.42578125" customWidth="1"/>
    <col min="19" max="19" width="7.85546875" customWidth="1"/>
    <col min="20" max="20" width="7.42578125" customWidth="1"/>
    <col min="21" max="26" width="9.140625" customWidth="1"/>
  </cols>
  <sheetData>
    <row r="1" spans="1:26" ht="30" customHeight="1" x14ac:dyDescent="0.4">
      <c r="A1" s="189" t="str">
        <f>'1'!A1:F1</f>
        <v>DINERO EXPRESS #8 (512) 8015655</v>
      </c>
      <c r="B1" s="172"/>
      <c r="C1" s="172"/>
      <c r="D1" s="172"/>
      <c r="E1" s="172"/>
      <c r="F1" s="172"/>
      <c r="G1" s="190"/>
      <c r="H1" s="192" t="str">
        <f>A1</f>
        <v>DINERO EXPRESS #8 (512) 8015655</v>
      </c>
      <c r="I1" s="172"/>
      <c r="J1" s="172"/>
      <c r="K1" s="172"/>
      <c r="L1" s="173"/>
      <c r="M1" s="1" t="s">
        <v>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25">
      <c r="A2" s="193" t="s">
        <v>170</v>
      </c>
      <c r="B2" s="166"/>
      <c r="C2" s="194"/>
      <c r="D2" s="198" t="s">
        <v>3</v>
      </c>
      <c r="E2" s="175"/>
      <c r="F2" s="3">
        <f>'27'!F2+1</f>
        <v>27</v>
      </c>
      <c r="G2" s="191"/>
      <c r="H2" s="185" t="s">
        <v>4</v>
      </c>
      <c r="I2" s="172"/>
      <c r="J2" s="172"/>
      <c r="K2" s="172"/>
      <c r="L2" s="173"/>
      <c r="M2" s="4">
        <f t="shared" ref="M2:M3" si="0">F2</f>
        <v>27</v>
      </c>
      <c r="N2" s="5"/>
      <c r="O2" s="199" t="s">
        <v>5</v>
      </c>
      <c r="P2" s="169"/>
      <c r="Q2" s="169"/>
      <c r="R2" s="169"/>
      <c r="S2" s="169"/>
      <c r="T2" s="170"/>
      <c r="U2" s="6"/>
      <c r="V2" s="6"/>
      <c r="W2" s="6"/>
      <c r="X2" s="6"/>
      <c r="Y2" s="6"/>
      <c r="Z2" s="6"/>
    </row>
    <row r="3" spans="1:26" ht="18" customHeight="1" x14ac:dyDescent="0.25">
      <c r="A3" s="195"/>
      <c r="B3" s="196"/>
      <c r="C3" s="197"/>
      <c r="D3" s="187" t="s">
        <v>6</v>
      </c>
      <c r="E3" s="161"/>
      <c r="F3" s="7"/>
      <c r="G3" s="191"/>
      <c r="H3" s="186"/>
      <c r="I3" s="166"/>
      <c r="J3" s="166"/>
      <c r="K3" s="166"/>
      <c r="L3" s="166"/>
      <c r="M3" s="8">
        <f t="shared" si="0"/>
        <v>0</v>
      </c>
      <c r="N3" s="6"/>
      <c r="O3" s="9" t="s">
        <v>7</v>
      </c>
      <c r="P3" s="10" t="s">
        <v>8</v>
      </c>
      <c r="Q3" s="10" t="s">
        <v>9</v>
      </c>
      <c r="R3" s="11" t="s">
        <v>10</v>
      </c>
      <c r="S3" s="10" t="s">
        <v>11</v>
      </c>
      <c r="T3" s="12" t="s">
        <v>12</v>
      </c>
      <c r="U3" s="6"/>
      <c r="V3" s="6"/>
      <c r="W3" s="6"/>
      <c r="X3" s="6"/>
      <c r="Y3" s="6"/>
      <c r="Z3" s="6"/>
    </row>
    <row r="4" spans="1:26" ht="18" customHeight="1" x14ac:dyDescent="0.2">
      <c r="A4" s="188" t="s">
        <v>13</v>
      </c>
      <c r="B4" s="161"/>
      <c r="C4" s="71" t="s">
        <v>14</v>
      </c>
      <c r="D4" s="188" t="s">
        <v>15</v>
      </c>
      <c r="E4" s="161"/>
      <c r="F4" s="14" t="s">
        <v>14</v>
      </c>
      <c r="G4" s="191"/>
      <c r="H4" s="171" t="s">
        <v>16</v>
      </c>
      <c r="I4" s="172"/>
      <c r="J4" s="172"/>
      <c r="K4" s="172"/>
      <c r="L4" s="172"/>
      <c r="M4" s="173"/>
      <c r="N4" s="15">
        <v>1</v>
      </c>
      <c r="O4" s="16"/>
      <c r="P4" s="17">
        <f>'27'!Q4</f>
        <v>0</v>
      </c>
      <c r="Q4" s="17"/>
      <c r="R4" s="18">
        <f t="shared" ref="R4:R51" si="1">Q4-P4</f>
        <v>0</v>
      </c>
      <c r="S4" s="19">
        <v>50</v>
      </c>
      <c r="T4" s="20">
        <f t="shared" ref="T4:T51" si="2">R4*S4</f>
        <v>0</v>
      </c>
      <c r="U4" s="6"/>
      <c r="V4" s="6"/>
      <c r="W4" s="6"/>
      <c r="X4" s="6"/>
      <c r="Y4" s="6"/>
      <c r="Z4" s="6"/>
    </row>
    <row r="5" spans="1:26" ht="18" customHeight="1" x14ac:dyDescent="0.2">
      <c r="A5" s="181" t="str">
        <f>'1'!A5:B5</f>
        <v>Taxable Sale</v>
      </c>
      <c r="B5" s="161"/>
      <c r="C5" s="72"/>
      <c r="D5" s="180" t="str">
        <f>'1'!D5:E5</f>
        <v>Cash Purchases</v>
      </c>
      <c r="E5" s="161"/>
      <c r="F5" s="22">
        <f>C40</f>
        <v>0</v>
      </c>
      <c r="G5" s="191"/>
      <c r="H5" s="23" t="s">
        <v>19</v>
      </c>
      <c r="I5" s="24" t="s">
        <v>14</v>
      </c>
      <c r="J5" s="24" t="s">
        <v>20</v>
      </c>
      <c r="K5" s="25" t="s">
        <v>21</v>
      </c>
      <c r="L5" s="174" t="s">
        <v>22</v>
      </c>
      <c r="M5" s="170"/>
      <c r="N5" s="15">
        <v>2</v>
      </c>
      <c r="O5" s="16"/>
      <c r="P5" s="17">
        <f>'27'!Q5</f>
        <v>0</v>
      </c>
      <c r="Q5" s="17"/>
      <c r="R5" s="18">
        <f t="shared" si="1"/>
        <v>0</v>
      </c>
      <c r="S5" s="26">
        <v>20</v>
      </c>
      <c r="T5" s="20">
        <f t="shared" si="2"/>
        <v>0</v>
      </c>
      <c r="U5" s="6"/>
      <c r="V5" s="6"/>
      <c r="W5" s="6"/>
      <c r="X5" s="6"/>
      <c r="Y5" s="6"/>
      <c r="Z5" s="6"/>
    </row>
    <row r="6" spans="1:26" ht="18" customHeight="1" x14ac:dyDescent="0.2">
      <c r="A6" s="181" t="str">
        <f>'1'!A6:B6</f>
        <v>Comm &amp; Fee</v>
      </c>
      <c r="B6" s="161"/>
      <c r="C6" s="72"/>
      <c r="D6" s="180" t="str">
        <f>'1'!D6:E6</f>
        <v>Cash Expense</v>
      </c>
      <c r="E6" s="161"/>
      <c r="F6" s="22">
        <f>F40</f>
        <v>0</v>
      </c>
      <c r="G6" s="191"/>
      <c r="H6" s="27" t="str">
        <f>'1'!H6</f>
        <v>DINEX</v>
      </c>
      <c r="I6" s="28"/>
      <c r="J6" s="28"/>
      <c r="K6" s="29"/>
      <c r="L6" s="183">
        <f t="shared" ref="L6:L13" si="3">SUM(I6:K6)</f>
        <v>0</v>
      </c>
      <c r="M6" s="184"/>
      <c r="N6" s="15">
        <v>3</v>
      </c>
      <c r="O6" s="16"/>
      <c r="P6" s="17">
        <f>'27'!Q6</f>
        <v>0</v>
      </c>
      <c r="Q6" s="17"/>
      <c r="R6" s="18">
        <f t="shared" si="1"/>
        <v>0</v>
      </c>
      <c r="S6" s="26">
        <v>20</v>
      </c>
      <c r="T6" s="20">
        <f t="shared" si="2"/>
        <v>0</v>
      </c>
      <c r="U6" s="6"/>
      <c r="V6" s="6"/>
      <c r="W6" s="6"/>
      <c r="X6" s="6"/>
      <c r="Y6" s="6"/>
      <c r="Z6" s="6"/>
    </row>
    <row r="7" spans="1:26" ht="18" customHeight="1" x14ac:dyDescent="0.2">
      <c r="A7" s="181" t="str">
        <f>'1'!A7:B7</f>
        <v>Sales Tax</v>
      </c>
      <c r="B7" s="161"/>
      <c r="C7" s="72"/>
      <c r="D7" s="180" t="str">
        <f>'1'!D7:E7</f>
        <v>Check Purchases</v>
      </c>
      <c r="E7" s="161"/>
      <c r="F7" s="22">
        <f>C53</f>
        <v>0</v>
      </c>
      <c r="G7" s="191"/>
      <c r="H7" s="27" t="str">
        <f>'1'!H7</f>
        <v>INTERMEX</v>
      </c>
      <c r="I7" s="28"/>
      <c r="J7" s="28"/>
      <c r="K7" s="29"/>
      <c r="L7" s="183">
        <f t="shared" si="3"/>
        <v>0</v>
      </c>
      <c r="M7" s="184"/>
      <c r="N7" s="15">
        <v>4</v>
      </c>
      <c r="O7" s="16"/>
      <c r="P7" s="17">
        <f>'27'!Q7</f>
        <v>0</v>
      </c>
      <c r="Q7" s="17"/>
      <c r="R7" s="18">
        <f t="shared" si="1"/>
        <v>0</v>
      </c>
      <c r="S7" s="26">
        <v>10</v>
      </c>
      <c r="T7" s="20">
        <f t="shared" si="2"/>
        <v>0</v>
      </c>
      <c r="U7" s="6"/>
      <c r="V7" s="6"/>
      <c r="W7" s="6"/>
      <c r="X7" s="6"/>
      <c r="Y7" s="6"/>
      <c r="Z7" s="6"/>
    </row>
    <row r="8" spans="1:26" ht="18" customHeight="1" x14ac:dyDescent="0.2">
      <c r="A8" s="181" t="str">
        <f>'1'!A8:B8</f>
        <v>Money Transfers</v>
      </c>
      <c r="B8" s="161"/>
      <c r="C8" s="72">
        <f>L14</f>
        <v>0</v>
      </c>
      <c r="D8" s="180" t="str">
        <f>'1'!D8:E8</f>
        <v>Check Expense</v>
      </c>
      <c r="E8" s="161"/>
      <c r="F8" s="22">
        <f>F47</f>
        <v>0</v>
      </c>
      <c r="G8" s="191"/>
      <c r="H8" s="27" t="str">
        <f>'1'!H8</f>
        <v>SIGUE</v>
      </c>
      <c r="I8" s="28"/>
      <c r="J8" s="28"/>
      <c r="K8" s="29"/>
      <c r="L8" s="183">
        <f t="shared" si="3"/>
        <v>0</v>
      </c>
      <c r="M8" s="184"/>
      <c r="N8" s="15">
        <v>5</v>
      </c>
      <c r="O8" s="16"/>
      <c r="P8" s="17">
        <f>'27'!Q8</f>
        <v>0</v>
      </c>
      <c r="Q8" s="17"/>
      <c r="R8" s="18">
        <f t="shared" si="1"/>
        <v>0</v>
      </c>
      <c r="S8" s="26">
        <v>10</v>
      </c>
      <c r="T8" s="20">
        <f t="shared" si="2"/>
        <v>0</v>
      </c>
      <c r="U8" s="6"/>
      <c r="V8" s="6"/>
      <c r="W8" s="6"/>
      <c r="X8" s="6"/>
      <c r="Y8" s="6"/>
      <c r="Z8" s="6"/>
    </row>
    <row r="9" spans="1:26" ht="18" customHeight="1" x14ac:dyDescent="0.2">
      <c r="A9" s="181" t="str">
        <f>'1'!A9:B9</f>
        <v>Lottery Sales</v>
      </c>
      <c r="B9" s="161"/>
      <c r="C9" s="72">
        <f>S52</f>
        <v>0</v>
      </c>
      <c r="D9" s="180" t="str">
        <f>'1'!D9:E9</f>
        <v>Lotto Paid Out</v>
      </c>
      <c r="E9" s="161"/>
      <c r="F9" s="22"/>
      <c r="G9" s="191"/>
      <c r="H9" s="27" t="str">
        <f>'1'!H9</f>
        <v>AFEX</v>
      </c>
      <c r="I9" s="28"/>
      <c r="J9" s="28"/>
      <c r="K9" s="29"/>
      <c r="L9" s="183">
        <f t="shared" si="3"/>
        <v>0</v>
      </c>
      <c r="M9" s="184"/>
      <c r="N9" s="15">
        <v>6</v>
      </c>
      <c r="O9" s="16"/>
      <c r="P9" s="17">
        <f>'27'!Q9</f>
        <v>0</v>
      </c>
      <c r="Q9" s="17"/>
      <c r="R9" s="18">
        <f t="shared" si="1"/>
        <v>0</v>
      </c>
      <c r="S9" s="26">
        <v>20</v>
      </c>
      <c r="T9" s="20">
        <f t="shared" si="2"/>
        <v>0</v>
      </c>
      <c r="U9" s="6"/>
      <c r="V9" s="6"/>
      <c r="W9" s="6"/>
      <c r="X9" s="6"/>
      <c r="Y9" s="6"/>
      <c r="Z9" s="6"/>
    </row>
    <row r="10" spans="1:26" ht="18" customHeight="1" x14ac:dyDescent="0.2">
      <c r="A10" s="181" t="str">
        <f>'1'!A10:B10</f>
        <v>Lotto Net Sales</v>
      </c>
      <c r="B10" s="161"/>
      <c r="C10" s="72"/>
      <c r="D10" s="180" t="str">
        <f>'1'!D10:E10</f>
        <v>Lottery Paid Out</v>
      </c>
      <c r="E10" s="161"/>
      <c r="F10" s="22"/>
      <c r="G10" s="191"/>
      <c r="H10" s="27" t="str">
        <f>'1'!H10</f>
        <v>MONEYGRAM</v>
      </c>
      <c r="I10" s="28"/>
      <c r="J10" s="28"/>
      <c r="K10" s="29"/>
      <c r="L10" s="183">
        <f t="shared" si="3"/>
        <v>0</v>
      </c>
      <c r="M10" s="184"/>
      <c r="N10" s="15">
        <v>7</v>
      </c>
      <c r="O10" s="16"/>
      <c r="P10" s="17">
        <f>'27'!Q10</f>
        <v>0</v>
      </c>
      <c r="Q10" s="17"/>
      <c r="R10" s="18">
        <f t="shared" si="1"/>
        <v>0</v>
      </c>
      <c r="S10" s="26">
        <v>20</v>
      </c>
      <c r="T10" s="20">
        <f t="shared" si="2"/>
        <v>0</v>
      </c>
      <c r="U10" s="6"/>
      <c r="V10" s="6"/>
      <c r="W10" s="6"/>
      <c r="X10" s="6"/>
      <c r="Y10" s="6"/>
      <c r="Z10" s="6"/>
    </row>
    <row r="11" spans="1:26" ht="18" customHeight="1" x14ac:dyDescent="0.2">
      <c r="A11" s="181" t="str">
        <f>'1'!A11:B11</f>
        <v>PhoneCard</v>
      </c>
      <c r="B11" s="161"/>
      <c r="C11" s="72"/>
      <c r="D11" s="180" t="str">
        <f>'1'!D11:E11</f>
        <v>ATM Drop</v>
      </c>
      <c r="E11" s="161"/>
      <c r="F11" s="22"/>
      <c r="G11" s="191"/>
      <c r="H11" s="27" t="str">
        <f>'1'!H11</f>
        <v>BARRI</v>
      </c>
      <c r="I11" s="28"/>
      <c r="J11" s="28"/>
      <c r="K11" s="29"/>
      <c r="L11" s="183">
        <f t="shared" si="3"/>
        <v>0</v>
      </c>
      <c r="M11" s="184"/>
      <c r="N11" s="15">
        <v>8</v>
      </c>
      <c r="O11" s="16"/>
      <c r="P11" s="17">
        <f>'27'!Q11</f>
        <v>0</v>
      </c>
      <c r="Q11" s="17"/>
      <c r="R11" s="18">
        <f t="shared" si="1"/>
        <v>0</v>
      </c>
      <c r="S11" s="26">
        <v>20</v>
      </c>
      <c r="T11" s="20">
        <f t="shared" si="2"/>
        <v>0</v>
      </c>
      <c r="U11" s="6"/>
      <c r="V11" s="6"/>
      <c r="W11" s="6"/>
      <c r="X11" s="6"/>
      <c r="Y11" s="6"/>
      <c r="Z11" s="6"/>
    </row>
    <row r="12" spans="1:26" ht="18" customHeight="1" x14ac:dyDescent="0.2">
      <c r="A12" s="181" t="str">
        <f>'1'!A12:B12</f>
        <v>Boss Revolution</v>
      </c>
      <c r="B12" s="161"/>
      <c r="C12" s="72"/>
      <c r="D12" s="180" t="str">
        <f>'1'!D12:E12</f>
        <v>Credit Card</v>
      </c>
      <c r="E12" s="161"/>
      <c r="F12" s="22"/>
      <c r="G12" s="191"/>
      <c r="H12" s="27" t="str">
        <f>'1'!H12</f>
        <v>MAXI</v>
      </c>
      <c r="I12" s="28"/>
      <c r="J12" s="28"/>
      <c r="K12" s="29"/>
      <c r="L12" s="183">
        <f t="shared" si="3"/>
        <v>0</v>
      </c>
      <c r="M12" s="184"/>
      <c r="N12" s="15">
        <v>9</v>
      </c>
      <c r="O12" s="16"/>
      <c r="P12" s="17">
        <f>'27'!Q12</f>
        <v>0</v>
      </c>
      <c r="Q12" s="17"/>
      <c r="R12" s="18">
        <f t="shared" si="1"/>
        <v>0</v>
      </c>
      <c r="S12" s="26">
        <v>10</v>
      </c>
      <c r="T12" s="20">
        <f t="shared" si="2"/>
        <v>0</v>
      </c>
      <c r="U12" s="6"/>
      <c r="V12" s="6"/>
      <c r="W12" s="6"/>
      <c r="X12" s="6"/>
      <c r="Y12" s="6"/>
      <c r="Z12" s="6"/>
    </row>
    <row r="13" spans="1:26" ht="18" customHeight="1" x14ac:dyDescent="0.2">
      <c r="A13" s="181" t="str">
        <f>'1'!A13:B13</f>
        <v>Bill Payment</v>
      </c>
      <c r="B13" s="161"/>
      <c r="C13" s="73"/>
      <c r="D13" s="180" t="str">
        <f>'1'!D13:E13</f>
        <v>Outside Cash &amp; Drops</v>
      </c>
      <c r="E13" s="161"/>
      <c r="F13" s="22">
        <f>L40</f>
        <v>0</v>
      </c>
      <c r="G13" s="191"/>
      <c r="H13" s="27" t="str">
        <f>'1'!H13</f>
        <v>AMIGO SIN PIN</v>
      </c>
      <c r="I13" s="28"/>
      <c r="J13" s="28"/>
      <c r="K13" s="29"/>
      <c r="L13" s="183">
        <f t="shared" si="3"/>
        <v>0</v>
      </c>
      <c r="M13" s="184"/>
      <c r="N13" s="15">
        <v>10</v>
      </c>
      <c r="O13" s="16"/>
      <c r="P13" s="17">
        <f>'27'!Q13</f>
        <v>0</v>
      </c>
      <c r="Q13" s="17"/>
      <c r="R13" s="18">
        <f t="shared" si="1"/>
        <v>0</v>
      </c>
      <c r="S13" s="26">
        <v>10</v>
      </c>
      <c r="T13" s="20">
        <f t="shared" si="2"/>
        <v>0</v>
      </c>
      <c r="U13" s="6"/>
      <c r="V13" s="6"/>
      <c r="W13" s="6"/>
      <c r="X13" s="6"/>
      <c r="Y13" s="6"/>
      <c r="Z13" s="6"/>
    </row>
    <row r="14" spans="1:26" ht="18" customHeight="1" x14ac:dyDescent="0.2">
      <c r="A14" s="181" t="str">
        <f>'1'!A14:B14</f>
        <v>VidaPay</v>
      </c>
      <c r="B14" s="161"/>
      <c r="C14" s="72"/>
      <c r="D14" s="180" t="str">
        <f>'1'!D14:E14</f>
        <v>Cash Deposit</v>
      </c>
      <c r="E14" s="161"/>
      <c r="F14" s="22"/>
      <c r="G14" s="191"/>
      <c r="H14" s="33" t="s">
        <v>49</v>
      </c>
      <c r="I14" s="34">
        <f t="shared" ref="I14:K14" si="4">SUM(I6:I13)</f>
        <v>0</v>
      </c>
      <c r="J14" s="34">
        <f t="shared" si="4"/>
        <v>0</v>
      </c>
      <c r="K14" s="35">
        <f t="shared" si="4"/>
        <v>0</v>
      </c>
      <c r="L14" s="200">
        <f>SUM(L6:M13)</f>
        <v>0</v>
      </c>
      <c r="M14" s="201"/>
      <c r="N14" s="15">
        <v>11</v>
      </c>
      <c r="O14" s="16"/>
      <c r="P14" s="17">
        <f>'27'!Q14</f>
        <v>0</v>
      </c>
      <c r="Q14" s="17"/>
      <c r="R14" s="18">
        <f t="shared" si="1"/>
        <v>0</v>
      </c>
      <c r="S14" s="26">
        <v>5</v>
      </c>
      <c r="T14" s="20">
        <f t="shared" si="2"/>
        <v>0</v>
      </c>
      <c r="U14" s="6"/>
      <c r="V14" s="6"/>
      <c r="W14" s="6"/>
      <c r="X14" s="6"/>
      <c r="Y14" s="6"/>
      <c r="Z14" s="6"/>
    </row>
    <row r="15" spans="1:26" ht="18" customHeight="1" x14ac:dyDescent="0.2">
      <c r="A15" s="181" t="str">
        <f>'1'!A15:B15</f>
        <v>Boost Epay</v>
      </c>
      <c r="B15" s="161"/>
      <c r="C15" s="72"/>
      <c r="D15" s="180" t="str">
        <f>'1'!D15:E15</f>
        <v>Money Gram Payment</v>
      </c>
      <c r="E15" s="161"/>
      <c r="F15" s="22"/>
      <c r="G15" s="191"/>
      <c r="H15" s="182"/>
      <c r="I15" s="172"/>
      <c r="J15" s="172"/>
      <c r="K15" s="172"/>
      <c r="L15" s="172"/>
      <c r="M15" s="172"/>
      <c r="N15" s="15">
        <v>12</v>
      </c>
      <c r="O15" s="16"/>
      <c r="P15" s="17">
        <f>'27'!Q15</f>
        <v>0</v>
      </c>
      <c r="Q15" s="17"/>
      <c r="R15" s="18">
        <f t="shared" si="1"/>
        <v>0</v>
      </c>
      <c r="S15" s="37">
        <v>5</v>
      </c>
      <c r="T15" s="20">
        <f t="shared" si="2"/>
        <v>0</v>
      </c>
      <c r="U15" s="6"/>
      <c r="V15" s="6"/>
      <c r="W15" s="6"/>
      <c r="X15" s="6"/>
      <c r="Y15" s="6"/>
      <c r="Z15" s="6"/>
    </row>
    <row r="16" spans="1:26" ht="18" customHeight="1" x14ac:dyDescent="0.2">
      <c r="A16" s="181" t="str">
        <f>'1'!A16:B16</f>
        <v>Epay</v>
      </c>
      <c r="B16" s="161"/>
      <c r="C16" s="72"/>
      <c r="D16" s="180" t="str">
        <f>'1'!D16:E16</f>
        <v>Vigo Payment</v>
      </c>
      <c r="E16" s="161"/>
      <c r="F16" s="22"/>
      <c r="G16" s="191"/>
      <c r="H16" s="182"/>
      <c r="I16" s="172"/>
      <c r="J16" s="172"/>
      <c r="K16" s="172"/>
      <c r="L16" s="172"/>
      <c r="M16" s="172"/>
      <c r="N16" s="15">
        <v>13</v>
      </c>
      <c r="O16" s="16"/>
      <c r="P16" s="17">
        <f>'27'!Q16</f>
        <v>0</v>
      </c>
      <c r="Q16" s="17"/>
      <c r="R16" s="18">
        <f t="shared" si="1"/>
        <v>0</v>
      </c>
      <c r="S16" s="37">
        <v>5</v>
      </c>
      <c r="T16" s="20">
        <f t="shared" si="2"/>
        <v>0</v>
      </c>
      <c r="U16" s="6"/>
      <c r="V16" s="6"/>
      <c r="W16" s="6"/>
      <c r="X16" s="6"/>
      <c r="Y16" s="6"/>
      <c r="Z16" s="6"/>
    </row>
    <row r="17" spans="1:26" ht="18" customHeight="1" x14ac:dyDescent="0.2">
      <c r="A17" s="181" t="str">
        <f>'1'!A17:B17</f>
        <v>Check Cashing Fees</v>
      </c>
      <c r="B17" s="161"/>
      <c r="C17" s="72"/>
      <c r="D17" s="180" t="str">
        <f>'1'!D17:E17</f>
        <v>Ria Payment</v>
      </c>
      <c r="E17" s="161"/>
      <c r="F17" s="22"/>
      <c r="G17" s="191"/>
      <c r="H17" s="182"/>
      <c r="I17" s="172"/>
      <c r="J17" s="172"/>
      <c r="K17" s="172"/>
      <c r="L17" s="172"/>
      <c r="M17" s="172"/>
      <c r="N17" s="15">
        <v>14</v>
      </c>
      <c r="O17" s="16"/>
      <c r="P17" s="17">
        <f>'27'!Q17</f>
        <v>0</v>
      </c>
      <c r="Q17" s="17"/>
      <c r="R17" s="18">
        <f t="shared" si="1"/>
        <v>0</v>
      </c>
      <c r="S17" s="26">
        <v>5</v>
      </c>
      <c r="T17" s="20">
        <f t="shared" si="2"/>
        <v>0</v>
      </c>
      <c r="U17" s="6"/>
      <c r="V17" s="6"/>
      <c r="W17" s="6"/>
      <c r="X17" s="6"/>
      <c r="Y17" s="6"/>
      <c r="Z17" s="6"/>
    </row>
    <row r="18" spans="1:26" ht="18" customHeight="1" x14ac:dyDescent="0.2">
      <c r="A18" s="181" t="str">
        <f>'1'!A18:B18</f>
        <v>Money Order</v>
      </c>
      <c r="B18" s="161"/>
      <c r="C18" s="72"/>
      <c r="D18" s="180" t="str">
        <f>'1'!D18:E18</f>
        <v>Checks Deposit</v>
      </c>
      <c r="E18" s="161"/>
      <c r="F18" s="22">
        <f>J25</f>
        <v>0</v>
      </c>
      <c r="G18" s="191"/>
      <c r="H18" s="171" t="s">
        <v>58</v>
      </c>
      <c r="I18" s="172"/>
      <c r="J18" s="172"/>
      <c r="K18" s="23" t="s">
        <v>59</v>
      </c>
      <c r="L18" s="24" t="s">
        <v>60</v>
      </c>
      <c r="M18" s="38" t="s">
        <v>61</v>
      </c>
      <c r="N18" s="15">
        <v>15</v>
      </c>
      <c r="O18" s="16"/>
      <c r="P18" s="17">
        <f>'27'!Q18</f>
        <v>0</v>
      </c>
      <c r="Q18" s="17"/>
      <c r="R18" s="18">
        <f t="shared" si="1"/>
        <v>0</v>
      </c>
      <c r="S18" s="26">
        <v>5</v>
      </c>
      <c r="T18" s="20">
        <f t="shared" si="2"/>
        <v>0</v>
      </c>
      <c r="U18" s="6"/>
      <c r="V18" s="6"/>
      <c r="W18" s="6"/>
      <c r="X18" s="6"/>
      <c r="Y18" s="6"/>
      <c r="Z18" s="6"/>
    </row>
    <row r="19" spans="1:26" ht="18" customHeight="1" x14ac:dyDescent="0.2">
      <c r="A19" s="181" t="str">
        <f>'1'!A19:B19</f>
        <v>Return Check Paid</v>
      </c>
      <c r="B19" s="161"/>
      <c r="C19" s="72">
        <f>F33</f>
        <v>0</v>
      </c>
      <c r="D19" s="180" t="str">
        <f>'1'!D19:E19</f>
        <v>Safe Balance</v>
      </c>
      <c r="E19" s="161"/>
      <c r="F19" s="21"/>
      <c r="G19" s="191"/>
      <c r="H19" s="174" t="s">
        <v>64</v>
      </c>
      <c r="I19" s="175"/>
      <c r="J19" s="25" t="s">
        <v>60</v>
      </c>
      <c r="K19" s="16">
        <v>1</v>
      </c>
      <c r="L19" s="28"/>
      <c r="M19" s="40"/>
      <c r="N19" s="15">
        <v>16</v>
      </c>
      <c r="O19" s="16"/>
      <c r="P19" s="17">
        <f>'27'!Q19</f>
        <v>0</v>
      </c>
      <c r="Q19" s="17"/>
      <c r="R19" s="18">
        <f t="shared" si="1"/>
        <v>0</v>
      </c>
      <c r="S19" s="37">
        <v>5</v>
      </c>
      <c r="T19" s="20">
        <f t="shared" si="2"/>
        <v>0</v>
      </c>
      <c r="U19" s="6"/>
      <c r="V19" s="6"/>
      <c r="W19" s="6"/>
      <c r="X19" s="6"/>
      <c r="Y19" s="6"/>
      <c r="Z19" s="6"/>
    </row>
    <row r="20" spans="1:26" ht="18" customHeight="1" x14ac:dyDescent="0.2">
      <c r="A20" s="181" t="str">
        <f>'1'!A20:B20</f>
        <v>Forward Balance</v>
      </c>
      <c r="B20" s="161"/>
      <c r="C20" s="72">
        <f>'27'!F19+'27'!F13</f>
        <v>0</v>
      </c>
      <c r="D20" s="180" t="str">
        <f>'1'!D20:E20</f>
        <v>Payroll Expense</v>
      </c>
      <c r="E20" s="161"/>
      <c r="F20" s="22">
        <f>J40</f>
        <v>0</v>
      </c>
      <c r="G20" s="191"/>
      <c r="H20" s="160" t="s">
        <v>156</v>
      </c>
      <c r="I20" s="161"/>
      <c r="J20" s="29"/>
      <c r="K20" s="16">
        <v>2</v>
      </c>
      <c r="L20" s="28"/>
      <c r="M20" s="40"/>
      <c r="N20" s="15">
        <v>17</v>
      </c>
      <c r="O20" s="16"/>
      <c r="P20" s="17">
        <f>'27'!Q20</f>
        <v>0</v>
      </c>
      <c r="Q20" s="17"/>
      <c r="R20" s="18">
        <f t="shared" si="1"/>
        <v>0</v>
      </c>
      <c r="S20" s="37">
        <v>5</v>
      </c>
      <c r="T20" s="20">
        <f t="shared" si="2"/>
        <v>0</v>
      </c>
      <c r="U20" s="6"/>
      <c r="V20" s="6"/>
      <c r="W20" s="6"/>
      <c r="X20" s="6"/>
      <c r="Y20" s="6"/>
      <c r="Z20" s="6"/>
    </row>
    <row r="21" spans="1:26" ht="18" customHeight="1" x14ac:dyDescent="0.2">
      <c r="A21" s="181" t="str">
        <f>'1'!A21:B21</f>
        <v>Cash From Bank</v>
      </c>
      <c r="B21" s="161"/>
      <c r="C21" s="72"/>
      <c r="D21" s="180" t="str">
        <f>'1'!D21:E21</f>
        <v>Other Cash Out</v>
      </c>
      <c r="E21" s="161"/>
      <c r="F21" s="22">
        <f>M53</f>
        <v>0</v>
      </c>
      <c r="G21" s="191"/>
      <c r="H21" s="160" t="s">
        <v>156</v>
      </c>
      <c r="I21" s="161"/>
      <c r="J21" s="29"/>
      <c r="K21" s="16">
        <v>3</v>
      </c>
      <c r="L21" s="28"/>
      <c r="M21" s="40"/>
      <c r="N21" s="15">
        <v>18</v>
      </c>
      <c r="O21" s="16"/>
      <c r="P21" s="17">
        <f>'27'!Q21</f>
        <v>0</v>
      </c>
      <c r="Q21" s="17"/>
      <c r="R21" s="18">
        <f t="shared" si="1"/>
        <v>0</v>
      </c>
      <c r="S21" s="37">
        <v>5</v>
      </c>
      <c r="T21" s="20">
        <f t="shared" si="2"/>
        <v>0</v>
      </c>
      <c r="U21" s="6"/>
      <c r="V21" s="6"/>
      <c r="W21" s="6"/>
      <c r="X21" s="6"/>
      <c r="Y21" s="6"/>
      <c r="Z21" s="6"/>
    </row>
    <row r="22" spans="1:26" ht="18" customHeight="1" x14ac:dyDescent="0.25">
      <c r="A22" s="181" t="str">
        <f>'1'!A22:B22</f>
        <v>Other Cash In</v>
      </c>
      <c r="B22" s="161"/>
      <c r="C22" s="72">
        <f>J53</f>
        <v>0</v>
      </c>
      <c r="D22" s="178" t="s">
        <v>71</v>
      </c>
      <c r="E22" s="161"/>
      <c r="F22" s="41">
        <f>SUM(F5:F21)-F7-F8</f>
        <v>0</v>
      </c>
      <c r="G22" s="191"/>
      <c r="H22" s="160"/>
      <c r="I22" s="161"/>
      <c r="J22" s="29"/>
      <c r="K22" s="16">
        <v>4</v>
      </c>
      <c r="L22" s="28"/>
      <c r="M22" s="40"/>
      <c r="N22" s="15">
        <v>19</v>
      </c>
      <c r="O22" s="16"/>
      <c r="P22" s="17">
        <f>'27'!Q22</f>
        <v>0</v>
      </c>
      <c r="Q22" s="17"/>
      <c r="R22" s="18">
        <f t="shared" si="1"/>
        <v>0</v>
      </c>
      <c r="S22" s="37">
        <v>5</v>
      </c>
      <c r="T22" s="20">
        <f t="shared" si="2"/>
        <v>0</v>
      </c>
      <c r="U22" s="6"/>
      <c r="V22" s="6"/>
      <c r="W22" s="6"/>
      <c r="X22" s="6"/>
      <c r="Y22" s="6"/>
      <c r="Z22" s="6"/>
    </row>
    <row r="23" spans="1:26" ht="18" customHeight="1" x14ac:dyDescent="0.25">
      <c r="A23" s="181" t="str">
        <f>'1'!A23:B23</f>
        <v>Rebates &amp; Commissions</v>
      </c>
      <c r="B23" s="161"/>
      <c r="C23" s="74">
        <f>F53</f>
        <v>0</v>
      </c>
      <c r="D23" s="178" t="s">
        <v>73</v>
      </c>
      <c r="E23" s="161"/>
      <c r="F23" s="43">
        <f>(F11+F14+F15+F16+F17+F18+F19+F20+F21+F5+F6)-(C17+C19+C20+C21+C22+C23)</f>
        <v>0</v>
      </c>
      <c r="G23" s="191"/>
      <c r="H23" s="160"/>
      <c r="I23" s="161"/>
      <c r="J23" s="29"/>
      <c r="K23" s="16">
        <v>5</v>
      </c>
      <c r="L23" s="28"/>
      <c r="M23" s="40"/>
      <c r="N23" s="15">
        <v>20</v>
      </c>
      <c r="O23" s="16"/>
      <c r="P23" s="17">
        <f>'27'!Q23</f>
        <v>0</v>
      </c>
      <c r="Q23" s="17"/>
      <c r="R23" s="18">
        <f t="shared" si="1"/>
        <v>0</v>
      </c>
      <c r="S23" s="37">
        <v>5</v>
      </c>
      <c r="T23" s="20">
        <f t="shared" si="2"/>
        <v>0</v>
      </c>
      <c r="U23" s="6"/>
      <c r="V23" s="6"/>
      <c r="W23" s="6"/>
      <c r="X23" s="6"/>
      <c r="Y23" s="6"/>
      <c r="Z23" s="6"/>
    </row>
    <row r="24" spans="1:26" ht="18" customHeight="1" x14ac:dyDescent="0.25">
      <c r="A24" s="206" t="s">
        <v>74</v>
      </c>
      <c r="B24" s="161"/>
      <c r="C24" s="75">
        <f>SUM(C5:C23)</f>
        <v>0</v>
      </c>
      <c r="D24" s="179" t="s">
        <v>75</v>
      </c>
      <c r="E24" s="163"/>
      <c r="F24" s="45">
        <f>SUM(F22-C24)</f>
        <v>0</v>
      </c>
      <c r="G24" s="191"/>
      <c r="H24" s="160"/>
      <c r="I24" s="161"/>
      <c r="J24" s="29"/>
      <c r="K24" s="16">
        <v>6</v>
      </c>
      <c r="L24" s="28"/>
      <c r="M24" s="40"/>
      <c r="N24" s="15">
        <v>21</v>
      </c>
      <c r="O24" s="16"/>
      <c r="P24" s="17">
        <f>'27'!Q24</f>
        <v>0</v>
      </c>
      <c r="Q24" s="17"/>
      <c r="R24" s="18">
        <f t="shared" si="1"/>
        <v>0</v>
      </c>
      <c r="S24" s="19">
        <v>5</v>
      </c>
      <c r="T24" s="20">
        <f t="shared" si="2"/>
        <v>0</v>
      </c>
      <c r="U24" s="6"/>
      <c r="V24" s="6"/>
      <c r="W24" s="6"/>
      <c r="X24" s="6"/>
      <c r="Y24" s="6"/>
      <c r="Z24" s="6"/>
    </row>
    <row r="25" spans="1:26" ht="18" customHeight="1" x14ac:dyDescent="0.25">
      <c r="A25" s="178" t="s">
        <v>76</v>
      </c>
      <c r="B25" s="161"/>
      <c r="C25" s="76">
        <f>(F9+F10+F12+F13)-(C5+C6+C7+C8+C9+C10+C11+C12+C13+C14+C15+C16+C18)</f>
        <v>0</v>
      </c>
      <c r="D25" s="179"/>
      <c r="E25" s="163"/>
      <c r="F25" s="47"/>
      <c r="G25" s="191"/>
      <c r="H25" s="164" t="s">
        <v>49</v>
      </c>
      <c r="I25" s="163"/>
      <c r="J25" s="35">
        <f>SUM(J20:J24)</f>
        <v>0</v>
      </c>
      <c r="K25" s="16">
        <v>7</v>
      </c>
      <c r="L25" s="28"/>
      <c r="M25" s="40"/>
      <c r="N25" s="15">
        <v>22</v>
      </c>
      <c r="O25" s="16"/>
      <c r="P25" s="17">
        <f>'27'!Q25</f>
        <v>0</v>
      </c>
      <c r="Q25" s="17"/>
      <c r="R25" s="18">
        <f t="shared" si="1"/>
        <v>0</v>
      </c>
      <c r="S25" s="26">
        <v>5</v>
      </c>
      <c r="T25" s="20">
        <f t="shared" si="2"/>
        <v>0</v>
      </c>
      <c r="U25" s="6"/>
      <c r="V25" s="6"/>
      <c r="W25" s="6"/>
      <c r="X25" s="6"/>
      <c r="Y25" s="6"/>
      <c r="Z25" s="6"/>
    </row>
    <row r="26" spans="1:26" ht="18" customHeight="1" x14ac:dyDescent="0.2">
      <c r="A26" s="48" t="s">
        <v>18</v>
      </c>
      <c r="B26" s="49"/>
      <c r="C26" s="49"/>
      <c r="D26" s="177" t="s">
        <v>62</v>
      </c>
      <c r="E26" s="169"/>
      <c r="F26" s="170"/>
      <c r="G26" s="191"/>
      <c r="H26" s="165"/>
      <c r="I26" s="166"/>
      <c r="J26" s="166"/>
      <c r="K26" s="16">
        <v>8</v>
      </c>
      <c r="L26" s="28"/>
      <c r="M26" s="40"/>
      <c r="N26" s="15">
        <v>23</v>
      </c>
      <c r="O26" s="16"/>
      <c r="P26" s="17">
        <f>'27'!Q26</f>
        <v>0</v>
      </c>
      <c r="Q26" s="17"/>
      <c r="R26" s="18">
        <f t="shared" si="1"/>
        <v>0</v>
      </c>
      <c r="S26" s="26">
        <v>3</v>
      </c>
      <c r="T26" s="20">
        <f t="shared" si="2"/>
        <v>0</v>
      </c>
      <c r="U26" s="6"/>
      <c r="V26" s="6"/>
      <c r="W26" s="6"/>
      <c r="X26" s="6"/>
      <c r="Y26" s="6"/>
      <c r="Z26" s="6"/>
    </row>
    <row r="27" spans="1:26" ht="18" customHeight="1" x14ac:dyDescent="0.2">
      <c r="A27" s="50" t="s">
        <v>77</v>
      </c>
      <c r="B27" s="51"/>
      <c r="C27" s="52" t="s">
        <v>14</v>
      </c>
      <c r="D27" s="50" t="s">
        <v>77</v>
      </c>
      <c r="E27" s="51"/>
      <c r="F27" s="53" t="s">
        <v>14</v>
      </c>
      <c r="G27" s="191"/>
      <c r="H27" s="167"/>
      <c r="I27" s="167"/>
      <c r="J27" s="167"/>
      <c r="K27" s="16">
        <v>9</v>
      </c>
      <c r="L27" s="28"/>
      <c r="M27" s="40"/>
      <c r="N27" s="15">
        <v>24</v>
      </c>
      <c r="O27" s="16"/>
      <c r="P27" s="17">
        <f>'27'!Q27</f>
        <v>0</v>
      </c>
      <c r="Q27" s="17"/>
      <c r="R27" s="18">
        <f t="shared" si="1"/>
        <v>0</v>
      </c>
      <c r="S27" s="26">
        <v>3</v>
      </c>
      <c r="T27" s="20">
        <f t="shared" si="2"/>
        <v>0</v>
      </c>
      <c r="U27" s="6"/>
      <c r="V27" s="6"/>
      <c r="W27" s="6"/>
      <c r="X27" s="6"/>
      <c r="Y27" s="6"/>
      <c r="Z27" s="6"/>
    </row>
    <row r="28" spans="1:26" ht="18" customHeight="1" x14ac:dyDescent="0.2">
      <c r="A28" s="176"/>
      <c r="B28" s="161"/>
      <c r="C28" s="54"/>
      <c r="D28" s="176"/>
      <c r="E28" s="161"/>
      <c r="F28" s="54"/>
      <c r="G28" s="191"/>
      <c r="H28" s="171" t="s">
        <v>78</v>
      </c>
      <c r="I28" s="172"/>
      <c r="J28" s="172"/>
      <c r="K28" s="16">
        <v>10</v>
      </c>
      <c r="L28" s="28"/>
      <c r="M28" s="40"/>
      <c r="N28" s="15">
        <v>25</v>
      </c>
      <c r="O28" s="16"/>
      <c r="P28" s="17">
        <f>'27'!Q28</f>
        <v>0</v>
      </c>
      <c r="Q28" s="17"/>
      <c r="R28" s="18">
        <f t="shared" si="1"/>
        <v>0</v>
      </c>
      <c r="S28" s="26">
        <v>2</v>
      </c>
      <c r="T28" s="20">
        <f t="shared" si="2"/>
        <v>0</v>
      </c>
      <c r="U28" s="6"/>
      <c r="V28" s="6"/>
      <c r="W28" s="6"/>
      <c r="X28" s="6"/>
      <c r="Y28" s="6"/>
      <c r="Z28" s="6"/>
    </row>
    <row r="29" spans="1:26" ht="18" customHeight="1" x14ac:dyDescent="0.2">
      <c r="A29" s="176"/>
      <c r="B29" s="161"/>
      <c r="C29" s="54"/>
      <c r="D29" s="176"/>
      <c r="E29" s="161"/>
      <c r="F29" s="54"/>
      <c r="G29" s="191"/>
      <c r="H29" s="174" t="s">
        <v>79</v>
      </c>
      <c r="I29" s="175"/>
      <c r="J29" s="25" t="s">
        <v>60</v>
      </c>
      <c r="K29" s="16">
        <v>11</v>
      </c>
      <c r="L29" s="28"/>
      <c r="M29" s="40"/>
      <c r="N29" s="15">
        <v>26</v>
      </c>
      <c r="O29" s="16"/>
      <c r="P29" s="17">
        <f>'27'!Q29</f>
        <v>0</v>
      </c>
      <c r="Q29" s="17"/>
      <c r="R29" s="18">
        <f t="shared" si="1"/>
        <v>0</v>
      </c>
      <c r="S29" s="26">
        <v>5</v>
      </c>
      <c r="T29" s="20">
        <f t="shared" si="2"/>
        <v>0</v>
      </c>
      <c r="U29" s="6"/>
      <c r="V29" s="6"/>
      <c r="W29" s="6"/>
      <c r="X29" s="6"/>
      <c r="Y29" s="6"/>
      <c r="Z29" s="6"/>
    </row>
    <row r="30" spans="1:26" ht="18" customHeight="1" x14ac:dyDescent="0.2">
      <c r="A30" s="176"/>
      <c r="B30" s="161"/>
      <c r="C30" s="54"/>
      <c r="D30" s="176"/>
      <c r="E30" s="161"/>
      <c r="F30" s="54"/>
      <c r="G30" s="191"/>
      <c r="H30" s="160"/>
      <c r="I30" s="161"/>
      <c r="J30" s="29"/>
      <c r="K30" s="16">
        <v>12</v>
      </c>
      <c r="L30" s="28"/>
      <c r="M30" s="40"/>
      <c r="N30" s="15">
        <v>27</v>
      </c>
      <c r="O30" s="16"/>
      <c r="P30" s="17">
        <f>'27'!Q30</f>
        <v>0</v>
      </c>
      <c r="Q30" s="17"/>
      <c r="R30" s="18">
        <f t="shared" si="1"/>
        <v>0</v>
      </c>
      <c r="S30" s="26">
        <v>3</v>
      </c>
      <c r="T30" s="20">
        <f t="shared" si="2"/>
        <v>0</v>
      </c>
      <c r="U30" s="6"/>
      <c r="V30" s="6"/>
      <c r="W30" s="6"/>
      <c r="X30" s="6"/>
      <c r="Y30" s="6"/>
      <c r="Z30" s="6"/>
    </row>
    <row r="31" spans="1:26" ht="18" customHeight="1" x14ac:dyDescent="0.2">
      <c r="A31" s="176"/>
      <c r="B31" s="161"/>
      <c r="C31" s="54"/>
      <c r="D31" s="176"/>
      <c r="E31" s="161"/>
      <c r="F31" s="54"/>
      <c r="G31" s="191"/>
      <c r="H31" s="160"/>
      <c r="I31" s="161"/>
      <c r="J31" s="29"/>
      <c r="K31" s="16">
        <v>13</v>
      </c>
      <c r="L31" s="28"/>
      <c r="M31" s="40"/>
      <c r="N31" s="15">
        <v>28</v>
      </c>
      <c r="O31" s="16"/>
      <c r="P31" s="17">
        <f>'27'!Q31</f>
        <v>0</v>
      </c>
      <c r="Q31" s="17"/>
      <c r="R31" s="18">
        <f t="shared" si="1"/>
        <v>0</v>
      </c>
      <c r="S31" s="26">
        <v>3</v>
      </c>
      <c r="T31" s="20">
        <f t="shared" si="2"/>
        <v>0</v>
      </c>
      <c r="U31" s="6"/>
      <c r="V31" s="6"/>
      <c r="W31" s="6"/>
      <c r="X31" s="6"/>
      <c r="Y31" s="6"/>
      <c r="Z31" s="6"/>
    </row>
    <row r="32" spans="1:26" ht="18" customHeight="1" x14ac:dyDescent="0.2">
      <c r="A32" s="176"/>
      <c r="B32" s="161"/>
      <c r="C32" s="54"/>
      <c r="D32" s="176"/>
      <c r="E32" s="161"/>
      <c r="F32" s="54"/>
      <c r="G32" s="191"/>
      <c r="H32" s="160"/>
      <c r="I32" s="161"/>
      <c r="J32" s="29"/>
      <c r="K32" s="16">
        <v>14</v>
      </c>
      <c r="L32" s="28"/>
      <c r="M32" s="40"/>
      <c r="N32" s="15">
        <v>29</v>
      </c>
      <c r="O32" s="16"/>
      <c r="P32" s="17">
        <f>'27'!Q32</f>
        <v>0</v>
      </c>
      <c r="Q32" s="17"/>
      <c r="R32" s="18">
        <f t="shared" si="1"/>
        <v>0</v>
      </c>
      <c r="S32" s="26">
        <v>2</v>
      </c>
      <c r="T32" s="20">
        <f t="shared" si="2"/>
        <v>0</v>
      </c>
      <c r="U32" s="6"/>
      <c r="V32" s="6"/>
      <c r="W32" s="6"/>
      <c r="X32" s="6"/>
      <c r="Y32" s="6"/>
      <c r="Z32" s="6"/>
    </row>
    <row r="33" spans="1:26" ht="18" customHeight="1" x14ac:dyDescent="0.2">
      <c r="A33" s="176"/>
      <c r="B33" s="161"/>
      <c r="C33" s="54"/>
      <c r="D33" s="162" t="s">
        <v>80</v>
      </c>
      <c r="E33" s="163"/>
      <c r="F33" s="55">
        <f>SUM(F28:F32)</f>
        <v>0</v>
      </c>
      <c r="G33" s="191"/>
      <c r="H33" s="160"/>
      <c r="I33" s="161"/>
      <c r="J33" s="29"/>
      <c r="K33" s="16">
        <v>15</v>
      </c>
      <c r="L33" s="28"/>
      <c r="M33" s="40"/>
      <c r="N33" s="15">
        <v>30</v>
      </c>
      <c r="O33" s="16"/>
      <c r="P33" s="17">
        <f>'27'!Q33</f>
        <v>0</v>
      </c>
      <c r="Q33" s="17"/>
      <c r="R33" s="18">
        <f t="shared" si="1"/>
        <v>0</v>
      </c>
      <c r="S33" s="26">
        <v>2</v>
      </c>
      <c r="T33" s="20">
        <f t="shared" si="2"/>
        <v>0</v>
      </c>
      <c r="U33" s="6"/>
      <c r="V33" s="6"/>
      <c r="W33" s="6"/>
      <c r="X33" s="6"/>
      <c r="Y33" s="6"/>
      <c r="Z33" s="6"/>
    </row>
    <row r="34" spans="1:26" ht="18" customHeight="1" x14ac:dyDescent="0.2">
      <c r="A34" s="176"/>
      <c r="B34" s="161"/>
      <c r="C34" s="54"/>
      <c r="D34" s="177" t="s">
        <v>24</v>
      </c>
      <c r="E34" s="169"/>
      <c r="F34" s="170"/>
      <c r="G34" s="191"/>
      <c r="H34" s="160"/>
      <c r="I34" s="161"/>
      <c r="J34" s="29"/>
      <c r="K34" s="16">
        <v>16</v>
      </c>
      <c r="L34" s="28"/>
      <c r="M34" s="40"/>
      <c r="N34" s="15">
        <v>31</v>
      </c>
      <c r="O34" s="16"/>
      <c r="P34" s="17">
        <f>'27'!Q34</f>
        <v>0</v>
      </c>
      <c r="Q34" s="17"/>
      <c r="R34" s="18">
        <f t="shared" si="1"/>
        <v>0</v>
      </c>
      <c r="S34" s="26">
        <v>2</v>
      </c>
      <c r="T34" s="20">
        <f t="shared" si="2"/>
        <v>0</v>
      </c>
      <c r="U34" s="6"/>
      <c r="V34" s="6"/>
      <c r="W34" s="6"/>
      <c r="X34" s="6"/>
      <c r="Y34" s="6"/>
      <c r="Z34" s="6"/>
    </row>
    <row r="35" spans="1:26" ht="18" customHeight="1" x14ac:dyDescent="0.2">
      <c r="A35" s="176"/>
      <c r="B35" s="161"/>
      <c r="C35" s="54"/>
      <c r="D35" s="50" t="s">
        <v>77</v>
      </c>
      <c r="E35" s="51"/>
      <c r="F35" s="53" t="s">
        <v>14</v>
      </c>
      <c r="G35" s="191"/>
      <c r="H35" s="160"/>
      <c r="I35" s="161"/>
      <c r="J35" s="29"/>
      <c r="K35" s="16">
        <v>17</v>
      </c>
      <c r="L35" s="28"/>
      <c r="M35" s="40"/>
      <c r="N35" s="15">
        <v>32</v>
      </c>
      <c r="O35" s="16"/>
      <c r="P35" s="17">
        <f>'27'!Q35</f>
        <v>0</v>
      </c>
      <c r="Q35" s="17"/>
      <c r="R35" s="18">
        <f t="shared" si="1"/>
        <v>0</v>
      </c>
      <c r="S35" s="37">
        <v>2</v>
      </c>
      <c r="T35" s="20">
        <f t="shared" si="2"/>
        <v>0</v>
      </c>
      <c r="U35" s="6"/>
      <c r="V35" s="6"/>
      <c r="W35" s="6"/>
      <c r="X35" s="6"/>
      <c r="Y35" s="6"/>
      <c r="Z35" s="6"/>
    </row>
    <row r="36" spans="1:26" ht="18" customHeight="1" x14ac:dyDescent="0.2">
      <c r="A36" s="176"/>
      <c r="B36" s="161"/>
      <c r="C36" s="54"/>
      <c r="D36" s="176"/>
      <c r="E36" s="161"/>
      <c r="F36" s="54"/>
      <c r="G36" s="191"/>
      <c r="H36" s="160"/>
      <c r="I36" s="161"/>
      <c r="J36" s="29"/>
      <c r="K36" s="16">
        <v>18</v>
      </c>
      <c r="L36" s="28"/>
      <c r="M36" s="40"/>
      <c r="N36" s="15">
        <v>33</v>
      </c>
      <c r="O36" s="16"/>
      <c r="P36" s="17">
        <f>'27'!Q36</f>
        <v>0</v>
      </c>
      <c r="Q36" s="17"/>
      <c r="R36" s="18">
        <f t="shared" si="1"/>
        <v>0</v>
      </c>
      <c r="S36" s="37">
        <v>2</v>
      </c>
      <c r="T36" s="20">
        <f t="shared" si="2"/>
        <v>0</v>
      </c>
      <c r="U36" s="6"/>
      <c r="V36" s="6"/>
      <c r="W36" s="6"/>
      <c r="X36" s="6"/>
      <c r="Y36" s="6"/>
      <c r="Z36" s="6"/>
    </row>
    <row r="37" spans="1:26" ht="18" customHeight="1" x14ac:dyDescent="0.2">
      <c r="A37" s="176"/>
      <c r="B37" s="161"/>
      <c r="C37" s="54"/>
      <c r="D37" s="176"/>
      <c r="E37" s="161"/>
      <c r="F37" s="54"/>
      <c r="G37" s="191"/>
      <c r="H37" s="160"/>
      <c r="I37" s="161"/>
      <c r="J37" s="29"/>
      <c r="K37" s="16">
        <v>19</v>
      </c>
      <c r="L37" s="28"/>
      <c r="M37" s="40"/>
      <c r="N37" s="15">
        <v>34</v>
      </c>
      <c r="O37" s="16"/>
      <c r="P37" s="17">
        <f>'27'!Q37</f>
        <v>0</v>
      </c>
      <c r="Q37" s="17"/>
      <c r="R37" s="18">
        <f t="shared" si="1"/>
        <v>0</v>
      </c>
      <c r="S37" s="37">
        <v>1</v>
      </c>
      <c r="T37" s="20">
        <f t="shared" si="2"/>
        <v>0</v>
      </c>
      <c r="U37" s="6"/>
      <c r="V37" s="6"/>
      <c r="W37" s="6"/>
      <c r="X37" s="6"/>
      <c r="Y37" s="6"/>
      <c r="Z37" s="6"/>
    </row>
    <row r="38" spans="1:26" ht="18" customHeight="1" x14ac:dyDescent="0.2">
      <c r="A38" s="176"/>
      <c r="B38" s="161"/>
      <c r="C38" s="54"/>
      <c r="D38" s="176"/>
      <c r="E38" s="161"/>
      <c r="F38" s="54"/>
      <c r="G38" s="191"/>
      <c r="H38" s="160"/>
      <c r="I38" s="161"/>
      <c r="J38" s="29"/>
      <c r="K38" s="16">
        <v>20</v>
      </c>
      <c r="L38" s="28"/>
      <c r="M38" s="40"/>
      <c r="N38" s="15">
        <v>35</v>
      </c>
      <c r="O38" s="16"/>
      <c r="P38" s="17">
        <f>'27'!Q38</f>
        <v>0</v>
      </c>
      <c r="Q38" s="17"/>
      <c r="R38" s="18">
        <f t="shared" si="1"/>
        <v>0</v>
      </c>
      <c r="S38" s="37">
        <v>1</v>
      </c>
      <c r="T38" s="20">
        <f t="shared" si="2"/>
        <v>0</v>
      </c>
      <c r="U38" s="6"/>
      <c r="V38" s="6"/>
      <c r="W38" s="6"/>
      <c r="X38" s="6"/>
      <c r="Y38" s="6"/>
      <c r="Z38" s="6"/>
    </row>
    <row r="39" spans="1:26" ht="18" customHeight="1" x14ac:dyDescent="0.2">
      <c r="A39" s="176"/>
      <c r="B39" s="161"/>
      <c r="C39" s="54"/>
      <c r="D39" s="176"/>
      <c r="E39" s="161"/>
      <c r="F39" s="54"/>
      <c r="G39" s="191"/>
      <c r="H39" s="160"/>
      <c r="I39" s="161"/>
      <c r="J39" s="29"/>
      <c r="K39" s="16">
        <v>21</v>
      </c>
      <c r="L39" s="28"/>
      <c r="M39" s="40"/>
      <c r="N39" s="15">
        <v>36</v>
      </c>
      <c r="O39" s="16"/>
      <c r="P39" s="17">
        <f>'27'!Q39</f>
        <v>0</v>
      </c>
      <c r="Q39" s="17"/>
      <c r="R39" s="18">
        <f t="shared" si="1"/>
        <v>0</v>
      </c>
      <c r="S39" s="37">
        <v>2</v>
      </c>
      <c r="T39" s="20">
        <f t="shared" si="2"/>
        <v>0</v>
      </c>
      <c r="U39" s="6"/>
      <c r="V39" s="6"/>
      <c r="W39" s="6"/>
      <c r="X39" s="6"/>
      <c r="Y39" s="6"/>
      <c r="Z39" s="6"/>
    </row>
    <row r="40" spans="1:26" ht="18" customHeight="1" x14ac:dyDescent="0.2">
      <c r="A40" s="162" t="s">
        <v>80</v>
      </c>
      <c r="B40" s="163"/>
      <c r="C40" s="56">
        <f>SUM(C28:C39)</f>
        <v>0</v>
      </c>
      <c r="D40" s="162" t="s">
        <v>80</v>
      </c>
      <c r="E40" s="163"/>
      <c r="F40" s="55">
        <f>SUM(F36:F39)</f>
        <v>0</v>
      </c>
      <c r="G40" s="191"/>
      <c r="H40" s="164" t="s">
        <v>49</v>
      </c>
      <c r="I40" s="163"/>
      <c r="J40" s="35">
        <f>SUM(J30:J39)</f>
        <v>0</v>
      </c>
      <c r="K40" s="33" t="s">
        <v>49</v>
      </c>
      <c r="L40" s="34">
        <f>SUM(L19:L39)</f>
        <v>0</v>
      </c>
      <c r="M40" s="57"/>
      <c r="N40" s="15">
        <v>37</v>
      </c>
      <c r="O40" s="16"/>
      <c r="P40" s="17">
        <f>'27'!Q40</f>
        <v>0</v>
      </c>
      <c r="Q40" s="17"/>
      <c r="R40" s="18">
        <f t="shared" si="1"/>
        <v>0</v>
      </c>
      <c r="S40" s="37">
        <v>2</v>
      </c>
      <c r="T40" s="20">
        <f t="shared" si="2"/>
        <v>0</v>
      </c>
      <c r="U40" s="6"/>
      <c r="V40" s="6"/>
      <c r="W40" s="6"/>
      <c r="X40" s="6"/>
      <c r="Y40" s="6"/>
      <c r="Z40" s="6"/>
    </row>
    <row r="41" spans="1:26" ht="18" customHeight="1" x14ac:dyDescent="0.2">
      <c r="A41" s="36"/>
      <c r="B41" s="36"/>
      <c r="C41" s="36"/>
      <c r="D41" s="36"/>
      <c r="E41" s="36"/>
      <c r="F41" s="58"/>
      <c r="G41" s="191"/>
      <c r="H41" s="165"/>
      <c r="I41" s="166"/>
      <c r="J41" s="166"/>
      <c r="K41" s="166"/>
      <c r="L41" s="166"/>
      <c r="M41" s="166"/>
      <c r="N41" s="15">
        <v>38</v>
      </c>
      <c r="O41" s="16"/>
      <c r="P41" s="17">
        <f>'27'!Q41</f>
        <v>0</v>
      </c>
      <c r="Q41" s="17"/>
      <c r="R41" s="18">
        <f t="shared" si="1"/>
        <v>0</v>
      </c>
      <c r="S41" s="37">
        <v>2</v>
      </c>
      <c r="T41" s="20">
        <f t="shared" si="2"/>
        <v>0</v>
      </c>
      <c r="U41" s="6"/>
      <c r="V41" s="6"/>
      <c r="W41" s="6"/>
      <c r="X41" s="6"/>
      <c r="Y41" s="6"/>
      <c r="Z41" s="6"/>
    </row>
    <row r="42" spans="1:26" ht="18" customHeight="1" x14ac:dyDescent="0.2">
      <c r="A42" s="48" t="s">
        <v>27</v>
      </c>
      <c r="B42" s="49"/>
      <c r="C42" s="59"/>
      <c r="D42" s="168" t="s">
        <v>81</v>
      </c>
      <c r="E42" s="169"/>
      <c r="F42" s="170"/>
      <c r="G42" s="191"/>
      <c r="H42" s="167"/>
      <c r="I42" s="167"/>
      <c r="J42" s="167"/>
      <c r="K42" s="167"/>
      <c r="L42" s="167"/>
      <c r="M42" s="167"/>
      <c r="N42" s="15">
        <v>39</v>
      </c>
      <c r="O42" s="16"/>
      <c r="P42" s="17">
        <f>'27'!Q42</f>
        <v>0</v>
      </c>
      <c r="Q42" s="17"/>
      <c r="R42" s="18">
        <f t="shared" si="1"/>
        <v>0</v>
      </c>
      <c r="S42" s="37">
        <v>1</v>
      </c>
      <c r="T42" s="20">
        <f t="shared" si="2"/>
        <v>0</v>
      </c>
      <c r="U42" s="6"/>
      <c r="V42" s="6"/>
      <c r="W42" s="6"/>
      <c r="X42" s="6"/>
      <c r="Y42" s="6"/>
      <c r="Z42" s="6"/>
    </row>
    <row r="43" spans="1:26" ht="18" customHeight="1" x14ac:dyDescent="0.2">
      <c r="A43" s="50" t="s">
        <v>77</v>
      </c>
      <c r="B43" s="60" t="s">
        <v>82</v>
      </c>
      <c r="C43" s="53" t="s">
        <v>14</v>
      </c>
      <c r="D43" s="51" t="s">
        <v>77</v>
      </c>
      <c r="E43" s="60" t="s">
        <v>82</v>
      </c>
      <c r="F43" s="53" t="s">
        <v>14</v>
      </c>
      <c r="G43" s="191"/>
      <c r="H43" s="171" t="s">
        <v>83</v>
      </c>
      <c r="I43" s="172"/>
      <c r="J43" s="173"/>
      <c r="K43" s="171" t="s">
        <v>84</v>
      </c>
      <c r="L43" s="172"/>
      <c r="M43" s="173"/>
      <c r="N43" s="15">
        <v>40</v>
      </c>
      <c r="O43" s="16"/>
      <c r="P43" s="17">
        <f>'27'!Q43</f>
        <v>0</v>
      </c>
      <c r="Q43" s="17"/>
      <c r="R43" s="18">
        <f t="shared" si="1"/>
        <v>0</v>
      </c>
      <c r="S43" s="37">
        <v>1</v>
      </c>
      <c r="T43" s="20">
        <f t="shared" si="2"/>
        <v>0</v>
      </c>
      <c r="U43" s="6"/>
      <c r="V43" s="6"/>
      <c r="W43" s="6"/>
      <c r="X43" s="6"/>
      <c r="Y43" s="6"/>
      <c r="Z43" s="6"/>
    </row>
    <row r="44" spans="1:26" ht="18" customHeight="1" x14ac:dyDescent="0.2">
      <c r="A44" s="16"/>
      <c r="B44" s="18"/>
      <c r="C44" s="54"/>
      <c r="D44" s="61"/>
      <c r="E44" s="18"/>
      <c r="F44" s="54"/>
      <c r="G44" s="191"/>
      <c r="H44" s="174" t="s">
        <v>85</v>
      </c>
      <c r="I44" s="175"/>
      <c r="J44" s="38" t="s">
        <v>60</v>
      </c>
      <c r="K44" s="174" t="s">
        <v>86</v>
      </c>
      <c r="L44" s="175"/>
      <c r="M44" s="38" t="s">
        <v>60</v>
      </c>
      <c r="N44" s="15">
        <v>41</v>
      </c>
      <c r="O44" s="16"/>
      <c r="P44" s="17">
        <f>'27'!Q44</f>
        <v>0</v>
      </c>
      <c r="Q44" s="17"/>
      <c r="R44" s="18">
        <f t="shared" si="1"/>
        <v>0</v>
      </c>
      <c r="S44" s="62">
        <v>10</v>
      </c>
      <c r="T44" s="20">
        <f t="shared" si="2"/>
        <v>0</v>
      </c>
      <c r="U44" s="6"/>
      <c r="V44" s="6"/>
      <c r="W44" s="6"/>
      <c r="X44" s="6"/>
      <c r="Y44" s="6"/>
      <c r="Z44" s="6"/>
    </row>
    <row r="45" spans="1:26" ht="18" customHeight="1" x14ac:dyDescent="0.2">
      <c r="A45" s="16"/>
      <c r="B45" s="18"/>
      <c r="C45" s="54"/>
      <c r="D45" s="61"/>
      <c r="E45" s="18"/>
      <c r="F45" s="54"/>
      <c r="G45" s="191"/>
      <c r="H45" s="160"/>
      <c r="I45" s="161"/>
      <c r="J45" s="63"/>
      <c r="K45" s="160"/>
      <c r="L45" s="161"/>
      <c r="M45" s="63"/>
      <c r="N45" s="15">
        <v>42</v>
      </c>
      <c r="O45" s="16"/>
      <c r="P45" s="17">
        <f>'27'!Q45</f>
        <v>0</v>
      </c>
      <c r="Q45" s="17"/>
      <c r="R45" s="18">
        <f t="shared" si="1"/>
        <v>0</v>
      </c>
      <c r="S45" s="64">
        <v>1</v>
      </c>
      <c r="T45" s="20">
        <f t="shared" si="2"/>
        <v>0</v>
      </c>
      <c r="U45" s="6"/>
      <c r="V45" s="6"/>
      <c r="W45" s="6"/>
      <c r="X45" s="6"/>
      <c r="Y45" s="6"/>
      <c r="Z45" s="6"/>
    </row>
    <row r="46" spans="1:26" ht="18" customHeight="1" x14ac:dyDescent="0.2">
      <c r="A46" s="16"/>
      <c r="B46" s="18"/>
      <c r="C46" s="54"/>
      <c r="D46" s="61"/>
      <c r="E46" s="18"/>
      <c r="F46" s="54"/>
      <c r="G46" s="191"/>
      <c r="H46" s="160"/>
      <c r="I46" s="161"/>
      <c r="J46" s="63"/>
      <c r="K46" s="160"/>
      <c r="L46" s="161"/>
      <c r="M46" s="63"/>
      <c r="N46" s="15">
        <v>43</v>
      </c>
      <c r="O46" s="16"/>
      <c r="P46" s="17">
        <f>'27'!Q46</f>
        <v>0</v>
      </c>
      <c r="Q46" s="17"/>
      <c r="R46" s="18">
        <f t="shared" si="1"/>
        <v>0</v>
      </c>
      <c r="S46" s="64">
        <v>1</v>
      </c>
      <c r="T46" s="20">
        <f t="shared" si="2"/>
        <v>0</v>
      </c>
      <c r="U46" s="6"/>
      <c r="V46" s="6"/>
      <c r="W46" s="6"/>
      <c r="X46" s="6"/>
      <c r="Y46" s="6"/>
      <c r="Z46" s="6"/>
    </row>
    <row r="47" spans="1:26" ht="18" customHeight="1" x14ac:dyDescent="0.2">
      <c r="A47" s="16"/>
      <c r="B47" s="18"/>
      <c r="C47" s="54"/>
      <c r="D47" s="162" t="s">
        <v>80</v>
      </c>
      <c r="E47" s="163"/>
      <c r="F47" s="55">
        <f>SUM(F44:F46)</f>
        <v>0</v>
      </c>
      <c r="G47" s="191"/>
      <c r="H47" s="160"/>
      <c r="I47" s="161"/>
      <c r="J47" s="63"/>
      <c r="K47" s="160"/>
      <c r="L47" s="161"/>
      <c r="M47" s="63"/>
      <c r="N47" s="15">
        <v>44</v>
      </c>
      <c r="O47" s="16"/>
      <c r="P47" s="17">
        <f>'27'!Q47</f>
        <v>0</v>
      </c>
      <c r="Q47" s="17"/>
      <c r="R47" s="18">
        <f t="shared" si="1"/>
        <v>0</v>
      </c>
      <c r="S47" s="64">
        <v>1</v>
      </c>
      <c r="T47" s="20">
        <f t="shared" si="2"/>
        <v>0</v>
      </c>
      <c r="U47" s="6"/>
      <c r="V47" s="6"/>
      <c r="W47" s="6"/>
      <c r="X47" s="6"/>
      <c r="Y47" s="6"/>
      <c r="Z47" s="6"/>
    </row>
    <row r="48" spans="1:26" ht="18" customHeight="1" x14ac:dyDescent="0.2">
      <c r="A48" s="16"/>
      <c r="B48" s="18"/>
      <c r="C48" s="54"/>
      <c r="D48" s="202" t="s">
        <v>90</v>
      </c>
      <c r="E48" s="169"/>
      <c r="F48" s="170"/>
      <c r="G48" s="191"/>
      <c r="H48" s="160"/>
      <c r="I48" s="161"/>
      <c r="J48" s="63"/>
      <c r="K48" s="160"/>
      <c r="L48" s="161"/>
      <c r="M48" s="63"/>
      <c r="N48" s="15">
        <v>45</v>
      </c>
      <c r="O48" s="16"/>
      <c r="P48" s="17">
        <f>'27'!Q48</f>
        <v>0</v>
      </c>
      <c r="Q48" s="17"/>
      <c r="R48" s="18">
        <f t="shared" si="1"/>
        <v>0</v>
      </c>
      <c r="S48" s="64">
        <v>1</v>
      </c>
      <c r="T48" s="20">
        <f t="shared" si="2"/>
        <v>0</v>
      </c>
      <c r="U48" s="6"/>
      <c r="V48" s="6"/>
      <c r="W48" s="6"/>
      <c r="X48" s="6"/>
      <c r="Y48" s="6"/>
      <c r="Z48" s="6"/>
    </row>
    <row r="49" spans="1:26" ht="18" customHeight="1" x14ac:dyDescent="0.2">
      <c r="A49" s="16"/>
      <c r="B49" s="18"/>
      <c r="C49" s="54"/>
      <c r="D49" s="65" t="s">
        <v>77</v>
      </c>
      <c r="E49" s="66"/>
      <c r="F49" s="67" t="s">
        <v>14</v>
      </c>
      <c r="G49" s="191"/>
      <c r="H49" s="160"/>
      <c r="I49" s="161"/>
      <c r="J49" s="63"/>
      <c r="K49" s="160"/>
      <c r="L49" s="161"/>
      <c r="M49" s="63"/>
      <c r="N49" s="15">
        <v>46</v>
      </c>
      <c r="O49" s="16"/>
      <c r="P49" s="17">
        <f>'27'!Q49</f>
        <v>0</v>
      </c>
      <c r="Q49" s="17"/>
      <c r="R49" s="18">
        <f t="shared" si="1"/>
        <v>0</v>
      </c>
      <c r="S49" s="64">
        <v>1</v>
      </c>
      <c r="T49" s="20">
        <f t="shared" si="2"/>
        <v>0</v>
      </c>
      <c r="U49" s="6"/>
      <c r="V49" s="6"/>
      <c r="W49" s="6"/>
      <c r="X49" s="6"/>
      <c r="Y49" s="6"/>
      <c r="Z49" s="6"/>
    </row>
    <row r="50" spans="1:26" ht="18" customHeight="1" x14ac:dyDescent="0.2">
      <c r="A50" s="16"/>
      <c r="B50" s="18"/>
      <c r="C50" s="54"/>
      <c r="D50" s="176"/>
      <c r="E50" s="161"/>
      <c r="F50" s="54"/>
      <c r="G50" s="191"/>
      <c r="H50" s="160"/>
      <c r="I50" s="161"/>
      <c r="J50" s="63"/>
      <c r="K50" s="160"/>
      <c r="L50" s="161"/>
      <c r="M50" s="63"/>
      <c r="N50" s="15">
        <v>47</v>
      </c>
      <c r="O50" s="16"/>
      <c r="P50" s="17">
        <f>'27'!Q50</f>
        <v>0</v>
      </c>
      <c r="Q50" s="17"/>
      <c r="R50" s="18">
        <f t="shared" si="1"/>
        <v>0</v>
      </c>
      <c r="S50" s="64">
        <v>1</v>
      </c>
      <c r="T50" s="20">
        <f t="shared" si="2"/>
        <v>0</v>
      </c>
      <c r="U50" s="6"/>
      <c r="V50" s="6"/>
      <c r="W50" s="6"/>
      <c r="X50" s="6"/>
      <c r="Y50" s="6"/>
      <c r="Z50" s="6"/>
    </row>
    <row r="51" spans="1:26" ht="18" customHeight="1" x14ac:dyDescent="0.2">
      <c r="A51" s="16"/>
      <c r="B51" s="18"/>
      <c r="C51" s="54"/>
      <c r="D51" s="176"/>
      <c r="E51" s="161"/>
      <c r="F51" s="54"/>
      <c r="G51" s="191"/>
      <c r="H51" s="160"/>
      <c r="I51" s="161"/>
      <c r="J51" s="63"/>
      <c r="K51" s="160"/>
      <c r="L51" s="161"/>
      <c r="M51" s="63"/>
      <c r="N51" s="15">
        <v>48</v>
      </c>
      <c r="O51" s="16"/>
      <c r="P51" s="17">
        <f>'27'!Q51</f>
        <v>0</v>
      </c>
      <c r="Q51" s="17"/>
      <c r="R51" s="18">
        <f t="shared" si="1"/>
        <v>0</v>
      </c>
      <c r="S51" s="64">
        <v>1</v>
      </c>
      <c r="T51" s="20">
        <f t="shared" si="2"/>
        <v>0</v>
      </c>
      <c r="U51" s="6"/>
      <c r="V51" s="6"/>
      <c r="W51" s="6"/>
      <c r="X51" s="6"/>
      <c r="Y51" s="6"/>
      <c r="Z51" s="6"/>
    </row>
    <row r="52" spans="1:26" ht="18" customHeight="1" x14ac:dyDescent="0.2">
      <c r="A52" s="16"/>
      <c r="B52" s="18"/>
      <c r="C52" s="54"/>
      <c r="D52" s="176"/>
      <c r="E52" s="161"/>
      <c r="F52" s="54"/>
      <c r="G52" s="191"/>
      <c r="H52" s="160"/>
      <c r="I52" s="161"/>
      <c r="J52" s="63"/>
      <c r="K52" s="160"/>
      <c r="L52" s="161"/>
      <c r="M52" s="63"/>
      <c r="N52" s="68"/>
      <c r="O52" s="204" t="s">
        <v>91</v>
      </c>
      <c r="P52" s="205"/>
      <c r="Q52" s="205"/>
      <c r="R52" s="163"/>
      <c r="S52" s="203">
        <f>SUM(T4:T51)</f>
        <v>0</v>
      </c>
      <c r="T52" s="201"/>
      <c r="U52" s="6"/>
      <c r="V52" s="6"/>
      <c r="W52" s="6"/>
      <c r="X52" s="6"/>
      <c r="Y52" s="6"/>
      <c r="Z52" s="6"/>
    </row>
    <row r="53" spans="1:26" ht="12.75" customHeight="1" x14ac:dyDescent="0.2">
      <c r="A53" s="162" t="s">
        <v>80</v>
      </c>
      <c r="B53" s="163"/>
      <c r="C53" s="55">
        <f>SUM(C44:C52)</f>
        <v>0</v>
      </c>
      <c r="D53" s="162" t="s">
        <v>80</v>
      </c>
      <c r="E53" s="163"/>
      <c r="F53" s="55">
        <f>SUM(F50:F52)</f>
        <v>0</v>
      </c>
      <c r="G53" s="69"/>
      <c r="H53" s="164" t="s">
        <v>49</v>
      </c>
      <c r="I53" s="163"/>
      <c r="J53" s="70">
        <f>SUM(J45:J52)</f>
        <v>0</v>
      </c>
      <c r="K53" s="164" t="s">
        <v>49</v>
      </c>
      <c r="L53" s="163"/>
      <c r="M53" s="70">
        <f>SUM(M45:M52)</f>
        <v>0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M54" s="69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M55" s="69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M56" s="69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M57" s="69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M58" s="69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M59" s="69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M60" s="69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M61" s="69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2">
      <c r="A62" s="6"/>
      <c r="B62" s="6"/>
      <c r="C62" s="6"/>
      <c r="D62" s="6"/>
      <c r="E62" s="6"/>
      <c r="F62" s="6"/>
      <c r="G62" s="6"/>
      <c r="M62" s="69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2">
      <c r="A63" s="6"/>
      <c r="B63" s="6"/>
      <c r="C63" s="6"/>
      <c r="D63" s="6"/>
      <c r="E63" s="6"/>
      <c r="F63" s="6"/>
      <c r="G63" s="6"/>
      <c r="M63" s="69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2">
      <c r="A64" s="6"/>
      <c r="B64" s="6"/>
      <c r="C64" s="6"/>
      <c r="D64" s="6"/>
      <c r="E64" s="6"/>
      <c r="F64" s="6"/>
      <c r="G64" s="6"/>
      <c r="M64" s="69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2">
      <c r="A65" s="6"/>
      <c r="B65" s="6"/>
      <c r="C65" s="6"/>
      <c r="D65" s="6"/>
      <c r="E65" s="6"/>
      <c r="F65" s="6"/>
      <c r="G65" s="6"/>
      <c r="M65" s="69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2">
      <c r="A66" s="6"/>
      <c r="B66" s="6"/>
      <c r="C66" s="6"/>
      <c r="D66" s="6"/>
      <c r="E66" s="6"/>
      <c r="F66" s="6"/>
      <c r="G66" s="6"/>
      <c r="M66" s="69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2">
      <c r="A67" s="6"/>
      <c r="B67" s="6"/>
      <c r="C67" s="6"/>
      <c r="D67" s="6"/>
      <c r="E67" s="6"/>
      <c r="F67" s="6"/>
      <c r="G67" s="6"/>
      <c r="M67" s="69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2">
      <c r="A68" s="6"/>
      <c r="B68" s="6"/>
      <c r="C68" s="6"/>
      <c r="D68" s="6"/>
      <c r="E68" s="6"/>
      <c r="F68" s="6"/>
      <c r="G68" s="6"/>
      <c r="M68" s="69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2">
      <c r="A69" s="6"/>
      <c r="B69" s="6"/>
      <c r="C69" s="6"/>
      <c r="D69" s="6"/>
      <c r="E69" s="6"/>
      <c r="F69" s="6"/>
      <c r="G69" s="6"/>
      <c r="M69" s="69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2">
      <c r="A70" s="6"/>
      <c r="B70" s="6"/>
      <c r="C70" s="6"/>
      <c r="D70" s="6"/>
      <c r="E70" s="6"/>
      <c r="F70" s="6"/>
      <c r="G70" s="6"/>
      <c r="M70" s="69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2">
      <c r="A71" s="6"/>
      <c r="B71" s="6"/>
      <c r="C71" s="6"/>
      <c r="D71" s="6"/>
      <c r="E71" s="6"/>
      <c r="F71" s="6"/>
      <c r="G71" s="6"/>
      <c r="M71" s="69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2">
      <c r="A72" s="6"/>
      <c r="B72" s="6"/>
      <c r="C72" s="6"/>
      <c r="D72" s="6"/>
      <c r="E72" s="6"/>
      <c r="F72" s="6"/>
      <c r="G72" s="6"/>
      <c r="M72" s="69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2">
      <c r="A73" s="6"/>
      <c r="B73" s="6"/>
      <c r="C73" s="6"/>
      <c r="D73" s="6"/>
      <c r="E73" s="6"/>
      <c r="F73" s="6"/>
      <c r="G73" s="6"/>
      <c r="M73" s="69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2">
      <c r="A74" s="6"/>
      <c r="B74" s="6"/>
      <c r="C74" s="6"/>
      <c r="D74" s="6"/>
      <c r="E74" s="6"/>
      <c r="F74" s="6"/>
      <c r="G74" s="6"/>
      <c r="M74" s="69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2">
      <c r="A75" s="6"/>
      <c r="B75" s="6"/>
      <c r="C75" s="6"/>
      <c r="D75" s="6"/>
      <c r="E75" s="6"/>
      <c r="F75" s="6"/>
      <c r="G75" s="6"/>
      <c r="M75" s="69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2">
      <c r="A76" s="6"/>
      <c r="B76" s="6"/>
      <c r="C76" s="6"/>
      <c r="D76" s="6"/>
      <c r="E76" s="6"/>
      <c r="F76" s="6"/>
      <c r="G76" s="6"/>
      <c r="M76" s="69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2">
      <c r="A77" s="6"/>
      <c r="B77" s="6"/>
      <c r="C77" s="6"/>
      <c r="D77" s="6"/>
      <c r="E77" s="6"/>
      <c r="F77" s="6"/>
      <c r="G77" s="6"/>
      <c r="M77" s="69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2">
      <c r="A78" s="6"/>
      <c r="B78" s="6"/>
      <c r="C78" s="6"/>
      <c r="D78" s="6"/>
      <c r="E78" s="6"/>
      <c r="F78" s="6"/>
      <c r="G78" s="6"/>
      <c r="M78" s="69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2">
      <c r="A79" s="6"/>
      <c r="B79" s="6"/>
      <c r="C79" s="6"/>
      <c r="D79" s="6"/>
      <c r="E79" s="6"/>
      <c r="F79" s="6"/>
      <c r="G79" s="6"/>
      <c r="M79" s="69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2">
      <c r="A80" s="6"/>
      <c r="B80" s="6"/>
      <c r="C80" s="6"/>
      <c r="D80" s="6"/>
      <c r="E80" s="6"/>
      <c r="F80" s="6"/>
      <c r="G80" s="6"/>
      <c r="M80" s="69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2">
      <c r="A81" s="6"/>
      <c r="B81" s="6"/>
      <c r="C81" s="6"/>
      <c r="D81" s="6"/>
      <c r="E81" s="6"/>
      <c r="F81" s="6"/>
      <c r="G81" s="6"/>
      <c r="M81" s="69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2">
      <c r="A82" s="6"/>
      <c r="B82" s="6"/>
      <c r="C82" s="6"/>
      <c r="D82" s="6"/>
      <c r="E82" s="6"/>
      <c r="F82" s="6"/>
      <c r="G82" s="6"/>
      <c r="M82" s="69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2">
      <c r="A83" s="6"/>
      <c r="B83" s="6"/>
      <c r="C83" s="6"/>
      <c r="D83" s="6"/>
      <c r="E83" s="6"/>
      <c r="F83" s="6"/>
      <c r="G83" s="6"/>
      <c r="M83" s="69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2">
      <c r="A84" s="6"/>
      <c r="B84" s="6"/>
      <c r="C84" s="6"/>
      <c r="D84" s="6"/>
      <c r="E84" s="6"/>
      <c r="F84" s="6"/>
      <c r="G84" s="6"/>
      <c r="M84" s="69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2">
      <c r="A85" s="6"/>
      <c r="B85" s="6"/>
      <c r="C85" s="6"/>
      <c r="D85" s="6"/>
      <c r="E85" s="6"/>
      <c r="F85" s="6"/>
      <c r="G85" s="6"/>
      <c r="M85" s="69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2">
      <c r="A86" s="6"/>
      <c r="B86" s="6"/>
      <c r="C86" s="6"/>
      <c r="D86" s="6"/>
      <c r="E86" s="6"/>
      <c r="F86" s="6"/>
      <c r="G86" s="6"/>
      <c r="M86" s="69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2">
      <c r="A87" s="6"/>
      <c r="B87" s="6"/>
      <c r="C87" s="6"/>
      <c r="D87" s="6"/>
      <c r="E87" s="6"/>
      <c r="F87" s="6"/>
      <c r="G87" s="6"/>
      <c r="M87" s="69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2">
      <c r="A88" s="6"/>
      <c r="B88" s="6"/>
      <c r="C88" s="6"/>
      <c r="D88" s="6"/>
      <c r="E88" s="6"/>
      <c r="F88" s="6"/>
      <c r="G88" s="6"/>
      <c r="M88" s="69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2">
      <c r="A89" s="6"/>
      <c r="B89" s="6"/>
      <c r="C89" s="6"/>
      <c r="D89" s="6"/>
      <c r="E89" s="6"/>
      <c r="F89" s="6"/>
      <c r="G89" s="6"/>
      <c r="M89" s="69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2">
      <c r="A90" s="6"/>
      <c r="B90" s="6"/>
      <c r="C90" s="6"/>
      <c r="D90" s="6"/>
      <c r="E90" s="6"/>
      <c r="F90" s="6"/>
      <c r="G90" s="6"/>
      <c r="M90" s="69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2">
      <c r="A91" s="6"/>
      <c r="B91" s="6"/>
      <c r="C91" s="6"/>
      <c r="D91" s="6"/>
      <c r="E91" s="6"/>
      <c r="F91" s="6"/>
      <c r="G91" s="6"/>
      <c r="M91" s="69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2">
      <c r="A92" s="6"/>
      <c r="B92" s="6"/>
      <c r="C92" s="6"/>
      <c r="D92" s="6"/>
      <c r="E92" s="6"/>
      <c r="F92" s="6"/>
      <c r="G92" s="6"/>
      <c r="M92" s="69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2">
      <c r="A93" s="6"/>
      <c r="B93" s="6"/>
      <c r="C93" s="6"/>
      <c r="D93" s="6"/>
      <c r="E93" s="6"/>
      <c r="F93" s="6"/>
      <c r="G93" s="6"/>
      <c r="M93" s="69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2">
      <c r="A94" s="6"/>
      <c r="B94" s="6"/>
      <c r="C94" s="6"/>
      <c r="D94" s="6"/>
      <c r="E94" s="6"/>
      <c r="F94" s="6"/>
      <c r="G94" s="6"/>
      <c r="M94" s="69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2">
      <c r="A95" s="6"/>
      <c r="B95" s="6"/>
      <c r="C95" s="6"/>
      <c r="D95" s="6"/>
      <c r="E95" s="6"/>
      <c r="F95" s="6"/>
      <c r="G95" s="6"/>
      <c r="M95" s="69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2">
      <c r="A96" s="6"/>
      <c r="B96" s="6"/>
      <c r="C96" s="6"/>
      <c r="D96" s="6"/>
      <c r="E96" s="6"/>
      <c r="F96" s="6"/>
      <c r="G96" s="6"/>
      <c r="M96" s="69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2">
      <c r="A97" s="6"/>
      <c r="B97" s="6"/>
      <c r="C97" s="6"/>
      <c r="D97" s="6"/>
      <c r="E97" s="6"/>
      <c r="F97" s="6"/>
      <c r="G97" s="6"/>
      <c r="M97" s="69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2">
      <c r="A98" s="6"/>
      <c r="B98" s="6"/>
      <c r="C98" s="6"/>
      <c r="D98" s="6"/>
      <c r="E98" s="6"/>
      <c r="F98" s="6"/>
      <c r="G98" s="6"/>
      <c r="M98" s="69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2">
      <c r="A99" s="6"/>
      <c r="B99" s="6"/>
      <c r="C99" s="6"/>
      <c r="D99" s="6"/>
      <c r="E99" s="6"/>
      <c r="F99" s="6"/>
      <c r="G99" s="6"/>
      <c r="M99" s="69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2">
      <c r="A100" s="6"/>
      <c r="B100" s="6"/>
      <c r="C100" s="6"/>
      <c r="D100" s="6"/>
      <c r="E100" s="6"/>
      <c r="F100" s="6"/>
      <c r="G100" s="6"/>
      <c r="M100" s="69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2">
      <c r="A101" s="6"/>
      <c r="B101" s="6"/>
      <c r="C101" s="6"/>
      <c r="D101" s="6"/>
      <c r="E101" s="6"/>
      <c r="F101" s="6"/>
      <c r="G101" s="6"/>
      <c r="M101" s="69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2">
      <c r="A102" s="6"/>
      <c r="B102" s="6"/>
      <c r="C102" s="6"/>
      <c r="D102" s="6"/>
      <c r="E102" s="6"/>
      <c r="F102" s="6"/>
      <c r="G102" s="6"/>
      <c r="M102" s="69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2">
      <c r="A103" s="6"/>
      <c r="B103" s="6"/>
      <c r="C103" s="6"/>
      <c r="D103" s="6"/>
      <c r="E103" s="6"/>
      <c r="F103" s="6"/>
      <c r="G103" s="6"/>
      <c r="M103" s="69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2">
      <c r="A104" s="6"/>
      <c r="B104" s="6"/>
      <c r="C104" s="6"/>
      <c r="D104" s="6"/>
      <c r="E104" s="6"/>
      <c r="F104" s="6"/>
      <c r="G104" s="6"/>
      <c r="M104" s="69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2">
      <c r="A105" s="6"/>
      <c r="B105" s="6"/>
      <c r="C105" s="6"/>
      <c r="D105" s="6"/>
      <c r="E105" s="6"/>
      <c r="F105" s="6"/>
      <c r="G105" s="6"/>
      <c r="M105" s="69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2">
      <c r="A106" s="6"/>
      <c r="B106" s="6"/>
      <c r="C106" s="6"/>
      <c r="D106" s="6"/>
      <c r="E106" s="6"/>
      <c r="F106" s="6"/>
      <c r="G106" s="6"/>
      <c r="M106" s="69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2">
      <c r="A107" s="6"/>
      <c r="B107" s="6"/>
      <c r="C107" s="6"/>
      <c r="D107" s="6"/>
      <c r="E107" s="6"/>
      <c r="F107" s="6"/>
      <c r="G107" s="6"/>
      <c r="M107" s="69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2">
      <c r="A108" s="6"/>
      <c r="B108" s="6"/>
      <c r="C108" s="6"/>
      <c r="D108" s="6"/>
      <c r="E108" s="6"/>
      <c r="F108" s="6"/>
      <c r="G108" s="6"/>
      <c r="M108" s="69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2">
      <c r="A109" s="6"/>
      <c r="B109" s="6"/>
      <c r="C109" s="6"/>
      <c r="D109" s="6"/>
      <c r="E109" s="6"/>
      <c r="F109" s="6"/>
      <c r="G109" s="6"/>
      <c r="M109" s="69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2">
      <c r="A110" s="6"/>
      <c r="B110" s="6"/>
      <c r="C110" s="6"/>
      <c r="D110" s="6"/>
      <c r="E110" s="6"/>
      <c r="F110" s="6"/>
      <c r="G110" s="6"/>
      <c r="M110" s="69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2">
      <c r="A111" s="6"/>
      <c r="B111" s="6"/>
      <c r="C111" s="6"/>
      <c r="D111" s="6"/>
      <c r="E111" s="6"/>
      <c r="F111" s="6"/>
      <c r="G111" s="6"/>
      <c r="M111" s="69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2">
      <c r="A112" s="6"/>
      <c r="B112" s="6"/>
      <c r="C112" s="6"/>
      <c r="D112" s="6"/>
      <c r="E112" s="6"/>
      <c r="F112" s="6"/>
      <c r="G112" s="6"/>
      <c r="M112" s="69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2">
      <c r="A113" s="6"/>
      <c r="B113" s="6"/>
      <c r="C113" s="6"/>
      <c r="D113" s="6"/>
      <c r="E113" s="6"/>
      <c r="F113" s="6"/>
      <c r="G113" s="6"/>
      <c r="M113" s="69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2">
      <c r="A114" s="6"/>
      <c r="B114" s="6"/>
      <c r="C114" s="6"/>
      <c r="D114" s="6"/>
      <c r="E114" s="6"/>
      <c r="F114" s="6"/>
      <c r="G114" s="6"/>
      <c r="M114" s="69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2">
      <c r="A115" s="6"/>
      <c r="B115" s="6"/>
      <c r="C115" s="6"/>
      <c r="D115" s="6"/>
      <c r="E115" s="6"/>
      <c r="F115" s="6"/>
      <c r="G115" s="6"/>
      <c r="M115" s="69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2">
      <c r="A116" s="6"/>
      <c r="B116" s="6"/>
      <c r="C116" s="6"/>
      <c r="D116" s="6"/>
      <c r="E116" s="6"/>
      <c r="F116" s="6"/>
      <c r="G116" s="6"/>
      <c r="M116" s="69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2">
      <c r="A117" s="6"/>
      <c r="B117" s="6"/>
      <c r="C117" s="6"/>
      <c r="D117" s="6"/>
      <c r="E117" s="6"/>
      <c r="F117" s="6"/>
      <c r="G117" s="6"/>
      <c r="M117" s="69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2">
      <c r="A118" s="6"/>
      <c r="B118" s="6"/>
      <c r="C118" s="6"/>
      <c r="D118" s="6"/>
      <c r="E118" s="6"/>
      <c r="F118" s="6"/>
      <c r="G118" s="6"/>
      <c r="M118" s="69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2">
      <c r="A119" s="6"/>
      <c r="B119" s="6"/>
      <c r="C119" s="6"/>
      <c r="D119" s="6"/>
      <c r="E119" s="6"/>
      <c r="F119" s="6"/>
      <c r="G119" s="6"/>
      <c r="M119" s="69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2">
      <c r="A120" s="6"/>
      <c r="B120" s="6"/>
      <c r="C120" s="6"/>
      <c r="D120" s="6"/>
      <c r="E120" s="6"/>
      <c r="F120" s="6"/>
      <c r="G120" s="6"/>
      <c r="M120" s="69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2">
      <c r="A121" s="6"/>
      <c r="B121" s="6"/>
      <c r="C121" s="6"/>
      <c r="D121" s="6"/>
      <c r="E121" s="6"/>
      <c r="F121" s="6"/>
      <c r="G121" s="6"/>
      <c r="M121" s="69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2">
      <c r="A122" s="6"/>
      <c r="B122" s="6"/>
      <c r="C122" s="6"/>
      <c r="D122" s="6"/>
      <c r="E122" s="6"/>
      <c r="F122" s="6"/>
      <c r="G122" s="6"/>
      <c r="M122" s="69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2">
      <c r="A123" s="6"/>
      <c r="B123" s="6"/>
      <c r="C123" s="6"/>
      <c r="D123" s="6"/>
      <c r="E123" s="6"/>
      <c r="F123" s="6"/>
      <c r="G123" s="6"/>
      <c r="M123" s="69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2">
      <c r="A124" s="6"/>
      <c r="B124" s="6"/>
      <c r="C124" s="6"/>
      <c r="D124" s="6"/>
      <c r="E124" s="6"/>
      <c r="F124" s="6"/>
      <c r="G124" s="6"/>
      <c r="M124" s="69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2">
      <c r="A125" s="6"/>
      <c r="B125" s="6"/>
      <c r="C125" s="6"/>
      <c r="D125" s="6"/>
      <c r="E125" s="6"/>
      <c r="F125" s="6"/>
      <c r="G125" s="6"/>
      <c r="M125" s="69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2">
      <c r="A126" s="6"/>
      <c r="B126" s="6"/>
      <c r="C126" s="6"/>
      <c r="D126" s="6"/>
      <c r="E126" s="6"/>
      <c r="F126" s="6"/>
      <c r="G126" s="6"/>
      <c r="M126" s="69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2">
      <c r="A127" s="6"/>
      <c r="B127" s="6"/>
      <c r="C127" s="6"/>
      <c r="D127" s="6"/>
      <c r="E127" s="6"/>
      <c r="F127" s="6"/>
      <c r="G127" s="6"/>
      <c r="M127" s="69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2">
      <c r="A128" s="6"/>
      <c r="B128" s="6"/>
      <c r="C128" s="6"/>
      <c r="D128" s="6"/>
      <c r="E128" s="6"/>
      <c r="F128" s="6"/>
      <c r="G128" s="6"/>
      <c r="M128" s="69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2">
      <c r="A129" s="6"/>
      <c r="B129" s="6"/>
      <c r="C129" s="6"/>
      <c r="D129" s="6"/>
      <c r="E129" s="6"/>
      <c r="F129" s="6"/>
      <c r="G129" s="6"/>
      <c r="M129" s="69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2">
      <c r="A130" s="6"/>
      <c r="B130" s="6"/>
      <c r="C130" s="6"/>
      <c r="D130" s="6"/>
      <c r="E130" s="6"/>
      <c r="F130" s="6"/>
      <c r="G130" s="6"/>
      <c r="M130" s="69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2">
      <c r="A131" s="6"/>
      <c r="B131" s="6"/>
      <c r="C131" s="6"/>
      <c r="D131" s="6"/>
      <c r="E131" s="6"/>
      <c r="F131" s="6"/>
      <c r="G131" s="6"/>
      <c r="M131" s="69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2">
      <c r="A132" s="6"/>
      <c r="B132" s="6"/>
      <c r="C132" s="6"/>
      <c r="D132" s="6"/>
      <c r="E132" s="6"/>
      <c r="F132" s="6"/>
      <c r="G132" s="6"/>
      <c r="M132" s="69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2">
      <c r="A133" s="6"/>
      <c r="B133" s="6"/>
      <c r="C133" s="6"/>
      <c r="D133" s="6"/>
      <c r="E133" s="6"/>
      <c r="F133" s="6"/>
      <c r="G133" s="6"/>
      <c r="M133" s="69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2">
      <c r="A134" s="6"/>
      <c r="B134" s="6"/>
      <c r="C134" s="6"/>
      <c r="D134" s="6"/>
      <c r="E134" s="6"/>
      <c r="F134" s="6"/>
      <c r="G134" s="6"/>
      <c r="M134" s="69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2">
      <c r="A135" s="6"/>
      <c r="B135" s="6"/>
      <c r="C135" s="6"/>
      <c r="D135" s="6"/>
      <c r="E135" s="6"/>
      <c r="F135" s="6"/>
      <c r="G135" s="6"/>
      <c r="M135" s="69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2">
      <c r="A136" s="6"/>
      <c r="B136" s="6"/>
      <c r="C136" s="6"/>
      <c r="D136" s="6"/>
      <c r="E136" s="6"/>
      <c r="F136" s="6"/>
      <c r="G136" s="6"/>
      <c r="M136" s="69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2">
      <c r="A137" s="6"/>
      <c r="B137" s="6"/>
      <c r="C137" s="6"/>
      <c r="D137" s="6"/>
      <c r="E137" s="6"/>
      <c r="F137" s="6"/>
      <c r="G137" s="6"/>
      <c r="M137" s="69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2">
      <c r="A138" s="6"/>
      <c r="B138" s="6"/>
      <c r="C138" s="6"/>
      <c r="D138" s="6"/>
      <c r="E138" s="6"/>
      <c r="F138" s="6"/>
      <c r="G138" s="6"/>
      <c r="M138" s="69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2">
      <c r="A139" s="6"/>
      <c r="B139" s="6"/>
      <c r="C139" s="6"/>
      <c r="D139" s="6"/>
      <c r="E139" s="6"/>
      <c r="F139" s="6"/>
      <c r="G139" s="6"/>
      <c r="M139" s="69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2">
      <c r="A140" s="6"/>
      <c r="B140" s="6"/>
      <c r="C140" s="6"/>
      <c r="D140" s="6"/>
      <c r="E140" s="6"/>
      <c r="F140" s="6"/>
      <c r="G140" s="6"/>
      <c r="M140" s="69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2">
      <c r="A141" s="6"/>
      <c r="B141" s="6"/>
      <c r="C141" s="6"/>
      <c r="D141" s="6"/>
      <c r="E141" s="6"/>
      <c r="F141" s="6"/>
      <c r="G141" s="6"/>
      <c r="M141" s="69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2">
      <c r="A142" s="6"/>
      <c r="B142" s="6"/>
      <c r="C142" s="6"/>
      <c r="D142" s="6"/>
      <c r="E142" s="6"/>
      <c r="F142" s="6"/>
      <c r="G142" s="6"/>
      <c r="M142" s="69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2">
      <c r="A143" s="6"/>
      <c r="B143" s="6"/>
      <c r="C143" s="6"/>
      <c r="D143" s="6"/>
      <c r="E143" s="6"/>
      <c r="F143" s="6"/>
      <c r="G143" s="6"/>
      <c r="M143" s="69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2">
      <c r="A144" s="6"/>
      <c r="B144" s="6"/>
      <c r="C144" s="6"/>
      <c r="D144" s="6"/>
      <c r="E144" s="6"/>
      <c r="F144" s="6"/>
      <c r="G144" s="6"/>
      <c r="M144" s="69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2">
      <c r="A145" s="6"/>
      <c r="B145" s="6"/>
      <c r="C145" s="6"/>
      <c r="D145" s="6"/>
      <c r="E145" s="6"/>
      <c r="F145" s="6"/>
      <c r="G145" s="6"/>
      <c r="M145" s="69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2">
      <c r="A146" s="6"/>
      <c r="B146" s="6"/>
      <c r="C146" s="6"/>
      <c r="D146" s="6"/>
      <c r="E146" s="6"/>
      <c r="F146" s="6"/>
      <c r="G146" s="6"/>
      <c r="M146" s="69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2">
      <c r="A147" s="6"/>
      <c r="B147" s="6"/>
      <c r="C147" s="6"/>
      <c r="D147" s="6"/>
      <c r="E147" s="6"/>
      <c r="F147" s="6"/>
      <c r="G147" s="6"/>
      <c r="M147" s="69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2">
      <c r="A148" s="6"/>
      <c r="B148" s="6"/>
      <c r="C148" s="6"/>
      <c r="D148" s="6"/>
      <c r="E148" s="6"/>
      <c r="F148" s="6"/>
      <c r="G148" s="6"/>
      <c r="M148" s="69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2">
      <c r="A149" s="6"/>
      <c r="B149" s="6"/>
      <c r="C149" s="6"/>
      <c r="D149" s="6"/>
      <c r="E149" s="6"/>
      <c r="F149" s="6"/>
      <c r="G149" s="6"/>
      <c r="M149" s="69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2">
      <c r="A150" s="6"/>
      <c r="B150" s="6"/>
      <c r="C150" s="6"/>
      <c r="D150" s="6"/>
      <c r="E150" s="6"/>
      <c r="F150" s="6"/>
      <c r="G150" s="6"/>
      <c r="M150" s="69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2">
      <c r="A151" s="6"/>
      <c r="B151" s="6"/>
      <c r="C151" s="6"/>
      <c r="D151" s="6"/>
      <c r="E151" s="6"/>
      <c r="F151" s="6"/>
      <c r="G151" s="6"/>
      <c r="M151" s="69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2">
      <c r="A152" s="6"/>
      <c r="B152" s="6"/>
      <c r="C152" s="6"/>
      <c r="D152" s="6"/>
      <c r="E152" s="6"/>
      <c r="F152" s="6"/>
      <c r="G152" s="6"/>
      <c r="M152" s="69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2">
      <c r="A153" s="6"/>
      <c r="B153" s="6"/>
      <c r="C153" s="6"/>
      <c r="D153" s="6"/>
      <c r="E153" s="6"/>
      <c r="F153" s="6"/>
      <c r="G153" s="6"/>
      <c r="M153" s="69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2">
      <c r="A154" s="6"/>
      <c r="B154" s="6"/>
      <c r="C154" s="6"/>
      <c r="D154" s="6"/>
      <c r="E154" s="6"/>
      <c r="F154" s="6"/>
      <c r="G154" s="6"/>
      <c r="M154" s="69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2">
      <c r="A155" s="6"/>
      <c r="B155" s="6"/>
      <c r="C155" s="6"/>
      <c r="D155" s="6"/>
      <c r="E155" s="6"/>
      <c r="F155" s="6"/>
      <c r="G155" s="6"/>
      <c r="M155" s="69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2">
      <c r="A156" s="6"/>
      <c r="B156" s="6"/>
      <c r="C156" s="6"/>
      <c r="D156" s="6"/>
      <c r="E156" s="6"/>
      <c r="F156" s="6"/>
      <c r="G156" s="6"/>
      <c r="M156" s="69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2">
      <c r="A157" s="6"/>
      <c r="B157" s="6"/>
      <c r="C157" s="6"/>
      <c r="D157" s="6"/>
      <c r="E157" s="6"/>
      <c r="F157" s="6"/>
      <c r="G157" s="6"/>
      <c r="M157" s="69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2">
      <c r="A158" s="6"/>
      <c r="B158" s="6"/>
      <c r="C158" s="6"/>
      <c r="D158" s="6"/>
      <c r="E158" s="6"/>
      <c r="F158" s="6"/>
      <c r="G158" s="6"/>
      <c r="M158" s="69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2">
      <c r="A159" s="6"/>
      <c r="B159" s="6"/>
      <c r="C159" s="6"/>
      <c r="D159" s="6"/>
      <c r="E159" s="6"/>
      <c r="F159" s="6"/>
      <c r="G159" s="6"/>
      <c r="M159" s="69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2">
      <c r="A160" s="6"/>
      <c r="B160" s="6"/>
      <c r="C160" s="6"/>
      <c r="D160" s="6"/>
      <c r="E160" s="6"/>
      <c r="F160" s="6"/>
      <c r="G160" s="6"/>
      <c r="M160" s="69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2">
      <c r="A161" s="6"/>
      <c r="B161" s="6"/>
      <c r="C161" s="6"/>
      <c r="D161" s="6"/>
      <c r="E161" s="6"/>
      <c r="F161" s="6"/>
      <c r="G161" s="6"/>
      <c r="M161" s="69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2">
      <c r="A162" s="6"/>
      <c r="B162" s="6"/>
      <c r="C162" s="6"/>
      <c r="D162" s="6"/>
      <c r="E162" s="6"/>
      <c r="F162" s="6"/>
      <c r="G162" s="6"/>
      <c r="M162" s="69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2">
      <c r="A163" s="6"/>
      <c r="B163" s="6"/>
      <c r="C163" s="6"/>
      <c r="D163" s="6"/>
      <c r="E163" s="6"/>
      <c r="F163" s="6"/>
      <c r="G163" s="6"/>
      <c r="M163" s="69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2">
      <c r="A164" s="6"/>
      <c r="B164" s="6"/>
      <c r="C164" s="6"/>
      <c r="D164" s="6"/>
      <c r="E164" s="6"/>
      <c r="F164" s="6"/>
      <c r="G164" s="6"/>
      <c r="M164" s="69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2">
      <c r="A165" s="6"/>
      <c r="B165" s="6"/>
      <c r="C165" s="6"/>
      <c r="D165" s="6"/>
      <c r="E165" s="6"/>
      <c r="F165" s="6"/>
      <c r="G165" s="6"/>
      <c r="M165" s="69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2">
      <c r="A166" s="6"/>
      <c r="B166" s="6"/>
      <c r="C166" s="6"/>
      <c r="D166" s="6"/>
      <c r="E166" s="6"/>
      <c r="F166" s="6"/>
      <c r="G166" s="6"/>
      <c r="M166" s="69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2">
      <c r="A167" s="6"/>
      <c r="B167" s="6"/>
      <c r="C167" s="6"/>
      <c r="D167" s="6"/>
      <c r="E167" s="6"/>
      <c r="F167" s="6"/>
      <c r="G167" s="6"/>
      <c r="M167" s="69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2">
      <c r="A168" s="6"/>
      <c r="B168" s="6"/>
      <c r="C168" s="6"/>
      <c r="D168" s="6"/>
      <c r="E168" s="6"/>
      <c r="F168" s="6"/>
      <c r="G168" s="6"/>
      <c r="M168" s="69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2">
      <c r="A169" s="6"/>
      <c r="B169" s="6"/>
      <c r="C169" s="6"/>
      <c r="D169" s="6"/>
      <c r="E169" s="6"/>
      <c r="F169" s="6"/>
      <c r="G169" s="6"/>
      <c r="M169" s="69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2">
      <c r="A170" s="6"/>
      <c r="B170" s="6"/>
      <c r="C170" s="6"/>
      <c r="D170" s="6"/>
      <c r="E170" s="6"/>
      <c r="F170" s="6"/>
      <c r="G170" s="6"/>
      <c r="M170" s="69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2">
      <c r="A171" s="6"/>
      <c r="B171" s="6"/>
      <c r="C171" s="6"/>
      <c r="D171" s="6"/>
      <c r="E171" s="6"/>
      <c r="F171" s="6"/>
      <c r="G171" s="6"/>
      <c r="M171" s="69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2">
      <c r="A172" s="6"/>
      <c r="B172" s="6"/>
      <c r="C172" s="6"/>
      <c r="D172" s="6"/>
      <c r="E172" s="6"/>
      <c r="F172" s="6"/>
      <c r="G172" s="6"/>
      <c r="M172" s="69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2">
      <c r="A173" s="6"/>
      <c r="B173" s="6"/>
      <c r="C173" s="6"/>
      <c r="D173" s="6"/>
      <c r="E173" s="6"/>
      <c r="F173" s="6"/>
      <c r="G173" s="6"/>
      <c r="M173" s="69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2">
      <c r="A174" s="6"/>
      <c r="B174" s="6"/>
      <c r="C174" s="6"/>
      <c r="D174" s="6"/>
      <c r="E174" s="6"/>
      <c r="F174" s="6"/>
      <c r="G174" s="6"/>
      <c r="M174" s="69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2">
      <c r="A175" s="6"/>
      <c r="B175" s="6"/>
      <c r="C175" s="6"/>
      <c r="D175" s="6"/>
      <c r="E175" s="6"/>
      <c r="F175" s="6"/>
      <c r="G175" s="6"/>
      <c r="M175" s="69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2">
      <c r="A176" s="6"/>
      <c r="B176" s="6"/>
      <c r="C176" s="6"/>
      <c r="D176" s="6"/>
      <c r="E176" s="6"/>
      <c r="F176" s="6"/>
      <c r="G176" s="6"/>
      <c r="M176" s="69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2">
      <c r="A177" s="6"/>
      <c r="B177" s="6"/>
      <c r="C177" s="6"/>
      <c r="D177" s="6"/>
      <c r="E177" s="6"/>
      <c r="F177" s="6"/>
      <c r="G177" s="6"/>
      <c r="M177" s="69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2">
      <c r="A178" s="6"/>
      <c r="B178" s="6"/>
      <c r="C178" s="6"/>
      <c r="D178" s="6"/>
      <c r="E178" s="6"/>
      <c r="F178" s="6"/>
      <c r="G178" s="6"/>
      <c r="M178" s="69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2">
      <c r="A179" s="6"/>
      <c r="B179" s="6"/>
      <c r="C179" s="6"/>
      <c r="D179" s="6"/>
      <c r="E179" s="6"/>
      <c r="F179" s="6"/>
      <c r="G179" s="6"/>
      <c r="M179" s="69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2">
      <c r="A180" s="6"/>
      <c r="B180" s="6"/>
      <c r="C180" s="6"/>
      <c r="D180" s="6"/>
      <c r="E180" s="6"/>
      <c r="F180" s="6"/>
      <c r="G180" s="6"/>
      <c r="M180" s="69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2">
      <c r="A181" s="6"/>
      <c r="B181" s="6"/>
      <c r="C181" s="6"/>
      <c r="D181" s="6"/>
      <c r="E181" s="6"/>
      <c r="F181" s="6"/>
      <c r="G181" s="6"/>
      <c r="M181" s="69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2">
      <c r="A182" s="6"/>
      <c r="B182" s="6"/>
      <c r="C182" s="6"/>
      <c r="D182" s="6"/>
      <c r="E182" s="6"/>
      <c r="F182" s="6"/>
      <c r="G182" s="6"/>
      <c r="M182" s="69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2">
      <c r="A183" s="6"/>
      <c r="B183" s="6"/>
      <c r="C183" s="6"/>
      <c r="D183" s="6"/>
      <c r="E183" s="6"/>
      <c r="F183" s="6"/>
      <c r="G183" s="6"/>
      <c r="M183" s="69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2">
      <c r="A184" s="6"/>
      <c r="B184" s="6"/>
      <c r="C184" s="6"/>
      <c r="D184" s="6"/>
      <c r="E184" s="6"/>
      <c r="F184" s="6"/>
      <c r="G184" s="6"/>
      <c r="M184" s="69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2">
      <c r="A185" s="6"/>
      <c r="B185" s="6"/>
      <c r="C185" s="6"/>
      <c r="D185" s="6"/>
      <c r="E185" s="6"/>
      <c r="F185" s="6"/>
      <c r="G185" s="6"/>
      <c r="M185" s="69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2">
      <c r="A186" s="6"/>
      <c r="B186" s="6"/>
      <c r="C186" s="6"/>
      <c r="D186" s="6"/>
      <c r="E186" s="6"/>
      <c r="F186" s="6"/>
      <c r="G186" s="6"/>
      <c r="M186" s="69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2">
      <c r="A187" s="6"/>
      <c r="B187" s="6"/>
      <c r="C187" s="6"/>
      <c r="D187" s="6"/>
      <c r="E187" s="6"/>
      <c r="F187" s="6"/>
      <c r="G187" s="6"/>
      <c r="M187" s="69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2">
      <c r="A188" s="6"/>
      <c r="B188" s="6"/>
      <c r="C188" s="6"/>
      <c r="D188" s="6"/>
      <c r="E188" s="6"/>
      <c r="F188" s="6"/>
      <c r="G188" s="6"/>
      <c r="M188" s="69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2">
      <c r="A189" s="6"/>
      <c r="B189" s="6"/>
      <c r="C189" s="6"/>
      <c r="D189" s="6"/>
      <c r="E189" s="6"/>
      <c r="F189" s="6"/>
      <c r="G189" s="6"/>
      <c r="M189" s="69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2">
      <c r="A190" s="6"/>
      <c r="B190" s="6"/>
      <c r="C190" s="6"/>
      <c r="D190" s="6"/>
      <c r="E190" s="6"/>
      <c r="F190" s="6"/>
      <c r="G190" s="6"/>
      <c r="M190" s="69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2">
      <c r="A191" s="6"/>
      <c r="B191" s="6"/>
      <c r="C191" s="6"/>
      <c r="D191" s="6"/>
      <c r="E191" s="6"/>
      <c r="F191" s="6"/>
      <c r="G191" s="6"/>
      <c r="M191" s="69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2">
      <c r="A192" s="6"/>
      <c r="B192" s="6"/>
      <c r="C192" s="6"/>
      <c r="D192" s="6"/>
      <c r="E192" s="6"/>
      <c r="F192" s="6"/>
      <c r="G192" s="6"/>
      <c r="M192" s="69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2">
      <c r="A193" s="6"/>
      <c r="B193" s="6"/>
      <c r="C193" s="6"/>
      <c r="D193" s="6"/>
      <c r="E193" s="6"/>
      <c r="F193" s="6"/>
      <c r="G193" s="6"/>
      <c r="M193" s="69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2">
      <c r="A194" s="6"/>
      <c r="B194" s="6"/>
      <c r="C194" s="6"/>
      <c r="D194" s="6"/>
      <c r="E194" s="6"/>
      <c r="F194" s="6"/>
      <c r="G194" s="6"/>
      <c r="M194" s="69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2">
      <c r="A195" s="6"/>
      <c r="B195" s="6"/>
      <c r="C195" s="6"/>
      <c r="D195" s="6"/>
      <c r="E195" s="6"/>
      <c r="F195" s="6"/>
      <c r="G195" s="6"/>
      <c r="M195" s="69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2">
      <c r="A196" s="6"/>
      <c r="B196" s="6"/>
      <c r="C196" s="6"/>
      <c r="D196" s="6"/>
      <c r="E196" s="6"/>
      <c r="F196" s="6"/>
      <c r="G196" s="6"/>
      <c r="M196" s="69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2">
      <c r="A197" s="6"/>
      <c r="B197" s="6"/>
      <c r="C197" s="6"/>
      <c r="D197" s="6"/>
      <c r="E197" s="6"/>
      <c r="F197" s="6"/>
      <c r="G197" s="6"/>
      <c r="M197" s="69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2">
      <c r="A198" s="6"/>
      <c r="B198" s="6"/>
      <c r="C198" s="6"/>
      <c r="D198" s="6"/>
      <c r="E198" s="6"/>
      <c r="F198" s="6"/>
      <c r="G198" s="6"/>
      <c r="M198" s="69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2">
      <c r="A199" s="6"/>
      <c r="B199" s="6"/>
      <c r="C199" s="6"/>
      <c r="D199" s="6"/>
      <c r="E199" s="6"/>
      <c r="F199" s="6"/>
      <c r="G199" s="6"/>
      <c r="M199" s="69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2">
      <c r="A200" s="6"/>
      <c r="B200" s="6"/>
      <c r="C200" s="6"/>
      <c r="D200" s="6"/>
      <c r="E200" s="6"/>
      <c r="F200" s="6"/>
      <c r="G200" s="6"/>
      <c r="M200" s="69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2">
      <c r="A201" s="6"/>
      <c r="B201" s="6"/>
      <c r="C201" s="6"/>
      <c r="D201" s="6"/>
      <c r="E201" s="6"/>
      <c r="F201" s="6"/>
      <c r="G201" s="6"/>
      <c r="M201" s="69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2">
      <c r="A202" s="6"/>
      <c r="B202" s="6"/>
      <c r="C202" s="6"/>
      <c r="D202" s="6"/>
      <c r="E202" s="6"/>
      <c r="F202" s="6"/>
      <c r="G202" s="6"/>
      <c r="M202" s="69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2">
      <c r="A203" s="6"/>
      <c r="B203" s="6"/>
      <c r="C203" s="6"/>
      <c r="D203" s="6"/>
      <c r="E203" s="6"/>
      <c r="F203" s="6"/>
      <c r="G203" s="6"/>
      <c r="M203" s="69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2">
      <c r="A204" s="6"/>
      <c r="B204" s="6"/>
      <c r="C204" s="6"/>
      <c r="D204" s="6"/>
      <c r="E204" s="6"/>
      <c r="F204" s="6"/>
      <c r="G204" s="6"/>
      <c r="M204" s="69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2">
      <c r="A205" s="6"/>
      <c r="B205" s="6"/>
      <c r="C205" s="6"/>
      <c r="D205" s="6"/>
      <c r="E205" s="6"/>
      <c r="F205" s="6"/>
      <c r="G205" s="6"/>
      <c r="M205" s="69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2">
      <c r="A206" s="6"/>
      <c r="B206" s="6"/>
      <c r="C206" s="6"/>
      <c r="D206" s="6"/>
      <c r="E206" s="6"/>
      <c r="F206" s="6"/>
      <c r="G206" s="6"/>
      <c r="M206" s="69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2">
      <c r="A207" s="6"/>
      <c r="B207" s="6"/>
      <c r="C207" s="6"/>
      <c r="D207" s="6"/>
      <c r="E207" s="6"/>
      <c r="F207" s="6"/>
      <c r="G207" s="6"/>
      <c r="M207" s="69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2">
      <c r="A208" s="6"/>
      <c r="B208" s="6"/>
      <c r="C208" s="6"/>
      <c r="D208" s="6"/>
      <c r="E208" s="6"/>
      <c r="F208" s="6"/>
      <c r="G208" s="6"/>
      <c r="M208" s="69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2">
      <c r="A209" s="6"/>
      <c r="B209" s="6"/>
      <c r="C209" s="6"/>
      <c r="D209" s="6"/>
      <c r="E209" s="6"/>
      <c r="F209" s="6"/>
      <c r="G209" s="6"/>
      <c r="M209" s="69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2">
      <c r="A210" s="6"/>
      <c r="B210" s="6"/>
      <c r="C210" s="6"/>
      <c r="D210" s="6"/>
      <c r="E210" s="6"/>
      <c r="F210" s="6"/>
      <c r="G210" s="6"/>
      <c r="M210" s="69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2">
      <c r="A211" s="6"/>
      <c r="B211" s="6"/>
      <c r="C211" s="6"/>
      <c r="D211" s="6"/>
      <c r="E211" s="6"/>
      <c r="F211" s="6"/>
      <c r="G211" s="6"/>
      <c r="M211" s="69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2">
      <c r="A212" s="6"/>
      <c r="B212" s="6"/>
      <c r="C212" s="6"/>
      <c r="D212" s="6"/>
      <c r="E212" s="6"/>
      <c r="F212" s="6"/>
      <c r="G212" s="6"/>
      <c r="M212" s="69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2">
      <c r="A213" s="6"/>
      <c r="B213" s="6"/>
      <c r="C213" s="6"/>
      <c r="D213" s="6"/>
      <c r="E213" s="6"/>
      <c r="F213" s="6"/>
      <c r="G213" s="6"/>
      <c r="M213" s="69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2">
      <c r="A214" s="6"/>
      <c r="B214" s="6"/>
      <c r="C214" s="6"/>
      <c r="D214" s="6"/>
      <c r="E214" s="6"/>
      <c r="F214" s="6"/>
      <c r="G214" s="6"/>
      <c r="M214" s="69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2">
      <c r="A215" s="6"/>
      <c r="B215" s="6"/>
      <c r="C215" s="6"/>
      <c r="D215" s="6"/>
      <c r="E215" s="6"/>
      <c r="F215" s="6"/>
      <c r="G215" s="6"/>
      <c r="M215" s="69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2">
      <c r="A216" s="6"/>
      <c r="B216" s="6"/>
      <c r="C216" s="6"/>
      <c r="D216" s="6"/>
      <c r="E216" s="6"/>
      <c r="F216" s="6"/>
      <c r="G216" s="6"/>
      <c r="M216" s="69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2">
      <c r="A217" s="6"/>
      <c r="B217" s="6"/>
      <c r="C217" s="6"/>
      <c r="D217" s="6"/>
      <c r="E217" s="6"/>
      <c r="F217" s="6"/>
      <c r="G217" s="6"/>
      <c r="M217" s="69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2">
      <c r="A218" s="6"/>
      <c r="B218" s="6"/>
      <c r="C218" s="6"/>
      <c r="D218" s="6"/>
      <c r="E218" s="6"/>
      <c r="F218" s="6"/>
      <c r="G218" s="6"/>
      <c r="M218" s="69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2">
      <c r="A219" s="6"/>
      <c r="B219" s="6"/>
      <c r="C219" s="6"/>
      <c r="D219" s="6"/>
      <c r="E219" s="6"/>
      <c r="F219" s="6"/>
      <c r="G219" s="6"/>
      <c r="M219" s="69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2">
      <c r="A220" s="6"/>
      <c r="B220" s="6"/>
      <c r="C220" s="6"/>
      <c r="D220" s="6"/>
      <c r="E220" s="6"/>
      <c r="F220" s="6"/>
      <c r="G220" s="6"/>
      <c r="M220" s="69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2">
      <c r="A221" s="6"/>
      <c r="B221" s="6"/>
      <c r="C221" s="6"/>
      <c r="D221" s="6"/>
      <c r="E221" s="6"/>
      <c r="F221" s="6"/>
      <c r="G221" s="6"/>
      <c r="M221" s="69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2">
      <c r="A222" s="6"/>
      <c r="B222" s="6"/>
      <c r="C222" s="6"/>
      <c r="D222" s="6"/>
      <c r="E222" s="6"/>
      <c r="F222" s="6"/>
      <c r="G222" s="6"/>
      <c r="M222" s="69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2">
      <c r="A223" s="6"/>
      <c r="B223" s="6"/>
      <c r="C223" s="6"/>
      <c r="D223" s="6"/>
      <c r="E223" s="6"/>
      <c r="F223" s="6"/>
      <c r="G223" s="6"/>
      <c r="M223" s="69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2">
      <c r="A224" s="6"/>
      <c r="B224" s="6"/>
      <c r="C224" s="6"/>
      <c r="D224" s="6"/>
      <c r="E224" s="6"/>
      <c r="F224" s="6"/>
      <c r="G224" s="6"/>
      <c r="M224" s="69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2">
      <c r="A225" s="6"/>
      <c r="B225" s="6"/>
      <c r="C225" s="6"/>
      <c r="D225" s="6"/>
      <c r="E225" s="6"/>
      <c r="F225" s="6"/>
      <c r="G225" s="6"/>
      <c r="M225" s="69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2">
      <c r="A226" s="6"/>
      <c r="B226" s="6"/>
      <c r="C226" s="6"/>
      <c r="D226" s="6"/>
      <c r="E226" s="6"/>
      <c r="F226" s="6"/>
      <c r="G226" s="6"/>
      <c r="M226" s="69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2">
      <c r="A227" s="6"/>
      <c r="B227" s="6"/>
      <c r="C227" s="6"/>
      <c r="D227" s="6"/>
      <c r="E227" s="6"/>
      <c r="F227" s="6"/>
      <c r="G227" s="6"/>
      <c r="M227" s="69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2">
      <c r="A228" s="6"/>
      <c r="B228" s="6"/>
      <c r="C228" s="6"/>
      <c r="D228" s="6"/>
      <c r="E228" s="6"/>
      <c r="F228" s="6"/>
      <c r="G228" s="6"/>
      <c r="M228" s="69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2">
      <c r="A229" s="6"/>
      <c r="B229" s="6"/>
      <c r="C229" s="6"/>
      <c r="D229" s="6"/>
      <c r="E229" s="6"/>
      <c r="F229" s="6"/>
      <c r="G229" s="6"/>
      <c r="M229" s="69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2">
      <c r="A230" s="6"/>
      <c r="B230" s="6"/>
      <c r="C230" s="6"/>
      <c r="D230" s="6"/>
      <c r="E230" s="6"/>
      <c r="F230" s="6"/>
      <c r="G230" s="6"/>
      <c r="M230" s="69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2">
      <c r="A231" s="6"/>
      <c r="B231" s="6"/>
      <c r="C231" s="6"/>
      <c r="D231" s="6"/>
      <c r="E231" s="6"/>
      <c r="F231" s="6"/>
      <c r="G231" s="6"/>
      <c r="M231" s="69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2">
      <c r="A232" s="6"/>
      <c r="B232" s="6"/>
      <c r="C232" s="6"/>
      <c r="D232" s="6"/>
      <c r="E232" s="6"/>
      <c r="F232" s="6"/>
      <c r="G232" s="6"/>
      <c r="M232" s="69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2">
      <c r="A233" s="6"/>
      <c r="B233" s="6"/>
      <c r="C233" s="6"/>
      <c r="D233" s="6"/>
      <c r="E233" s="6"/>
      <c r="F233" s="6"/>
      <c r="G233" s="6"/>
      <c r="M233" s="69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2">
      <c r="A234" s="6"/>
      <c r="B234" s="6"/>
      <c r="C234" s="6"/>
      <c r="D234" s="6"/>
      <c r="E234" s="6"/>
      <c r="F234" s="6"/>
      <c r="G234" s="6"/>
      <c r="M234" s="69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2">
      <c r="A235" s="6"/>
      <c r="B235" s="6"/>
      <c r="C235" s="6"/>
      <c r="D235" s="6"/>
      <c r="E235" s="6"/>
      <c r="F235" s="6"/>
      <c r="G235" s="6"/>
      <c r="M235" s="69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2">
      <c r="A236" s="6"/>
      <c r="B236" s="6"/>
      <c r="C236" s="6"/>
      <c r="D236" s="6"/>
      <c r="E236" s="6"/>
      <c r="F236" s="6"/>
      <c r="G236" s="6"/>
      <c r="M236" s="69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2">
      <c r="A237" s="6"/>
      <c r="B237" s="6"/>
      <c r="C237" s="6"/>
      <c r="D237" s="6"/>
      <c r="E237" s="6"/>
      <c r="F237" s="6"/>
      <c r="G237" s="6"/>
      <c r="M237" s="69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2">
      <c r="A238" s="6"/>
      <c r="B238" s="6"/>
      <c r="C238" s="6"/>
      <c r="D238" s="6"/>
      <c r="E238" s="6"/>
      <c r="F238" s="6"/>
      <c r="G238" s="6"/>
      <c r="M238" s="69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2">
      <c r="A239" s="6"/>
      <c r="B239" s="6"/>
      <c r="C239" s="6"/>
      <c r="D239" s="6"/>
      <c r="E239" s="6"/>
      <c r="F239" s="6"/>
      <c r="G239" s="6"/>
      <c r="M239" s="69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2">
      <c r="A240" s="6"/>
      <c r="B240" s="6"/>
      <c r="C240" s="6"/>
      <c r="D240" s="6"/>
      <c r="E240" s="6"/>
      <c r="F240" s="6"/>
      <c r="G240" s="6"/>
      <c r="M240" s="69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2">
      <c r="A241" s="6"/>
      <c r="B241" s="6"/>
      <c r="C241" s="6"/>
      <c r="D241" s="6"/>
      <c r="E241" s="6"/>
      <c r="F241" s="6"/>
      <c r="G241" s="6"/>
      <c r="M241" s="69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2">
      <c r="A242" s="6"/>
      <c r="B242" s="6"/>
      <c r="C242" s="6"/>
      <c r="D242" s="6"/>
      <c r="E242" s="6"/>
      <c r="F242" s="6"/>
      <c r="G242" s="6"/>
      <c r="M242" s="69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2">
      <c r="A243" s="6"/>
      <c r="B243" s="6"/>
      <c r="C243" s="6"/>
      <c r="D243" s="6"/>
      <c r="E243" s="6"/>
      <c r="F243" s="6"/>
      <c r="G243" s="6"/>
      <c r="M243" s="69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2">
      <c r="A244" s="6"/>
      <c r="B244" s="6"/>
      <c r="C244" s="6"/>
      <c r="D244" s="6"/>
      <c r="E244" s="6"/>
      <c r="F244" s="6"/>
      <c r="G244" s="6"/>
      <c r="M244" s="69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2">
      <c r="A245" s="6"/>
      <c r="B245" s="6"/>
      <c r="C245" s="6"/>
      <c r="D245" s="6"/>
      <c r="E245" s="6"/>
      <c r="F245" s="6"/>
      <c r="G245" s="6"/>
      <c r="M245" s="69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2">
      <c r="A246" s="6"/>
      <c r="B246" s="6"/>
      <c r="C246" s="6"/>
      <c r="D246" s="6"/>
      <c r="E246" s="6"/>
      <c r="F246" s="6"/>
      <c r="G246" s="6"/>
      <c r="M246" s="69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2">
      <c r="A247" s="6"/>
      <c r="B247" s="6"/>
      <c r="C247" s="6"/>
      <c r="D247" s="6"/>
      <c r="E247" s="6"/>
      <c r="F247" s="6"/>
      <c r="G247" s="6"/>
      <c r="M247" s="69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2">
      <c r="A248" s="6"/>
      <c r="B248" s="6"/>
      <c r="C248" s="6"/>
      <c r="D248" s="6"/>
      <c r="E248" s="6"/>
      <c r="F248" s="6"/>
      <c r="G248" s="6"/>
      <c r="M248" s="69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2">
      <c r="A249" s="6"/>
      <c r="B249" s="6"/>
      <c r="C249" s="6"/>
      <c r="D249" s="6"/>
      <c r="E249" s="6"/>
      <c r="F249" s="6"/>
      <c r="G249" s="6"/>
      <c r="M249" s="69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2">
      <c r="A250" s="6"/>
      <c r="B250" s="6"/>
      <c r="C250" s="6"/>
      <c r="D250" s="6"/>
      <c r="E250" s="6"/>
      <c r="F250" s="6"/>
      <c r="G250" s="6"/>
      <c r="M250" s="69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2">
      <c r="A251" s="6"/>
      <c r="B251" s="6"/>
      <c r="C251" s="6"/>
      <c r="D251" s="6"/>
      <c r="E251" s="6"/>
      <c r="F251" s="6"/>
      <c r="G251" s="6"/>
      <c r="M251" s="69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2">
      <c r="A252" s="6"/>
      <c r="B252" s="6"/>
      <c r="C252" s="6"/>
      <c r="D252" s="6"/>
      <c r="E252" s="6"/>
      <c r="F252" s="6"/>
      <c r="G252" s="6"/>
      <c r="M252" s="69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2">
      <c r="A253" s="6"/>
      <c r="B253" s="6"/>
      <c r="C253" s="6"/>
      <c r="D253" s="6"/>
      <c r="E253" s="6"/>
      <c r="F253" s="6"/>
      <c r="G253" s="6"/>
      <c r="M253" s="69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2">
      <c r="A254" s="6"/>
      <c r="B254" s="6"/>
      <c r="C254" s="6"/>
      <c r="D254" s="6"/>
      <c r="E254" s="6"/>
      <c r="F254" s="6"/>
      <c r="G254" s="6"/>
      <c r="M254" s="69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2">
      <c r="A255" s="6"/>
      <c r="B255" s="6"/>
      <c r="C255" s="6"/>
      <c r="D255" s="6"/>
      <c r="E255" s="6"/>
      <c r="F255" s="6"/>
      <c r="G255" s="6"/>
      <c r="M255" s="69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2">
      <c r="A256" s="6"/>
      <c r="B256" s="6"/>
      <c r="C256" s="6"/>
      <c r="D256" s="6"/>
      <c r="E256" s="6"/>
      <c r="F256" s="6"/>
      <c r="G256" s="6"/>
      <c r="M256" s="69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2">
      <c r="A257" s="6"/>
      <c r="B257" s="6"/>
      <c r="C257" s="6"/>
      <c r="D257" s="6"/>
      <c r="E257" s="6"/>
      <c r="F257" s="6"/>
      <c r="G257" s="6"/>
      <c r="M257" s="69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2">
      <c r="A258" s="6"/>
      <c r="B258" s="6"/>
      <c r="C258" s="6"/>
      <c r="D258" s="6"/>
      <c r="E258" s="6"/>
      <c r="F258" s="6"/>
      <c r="G258" s="6"/>
      <c r="M258" s="69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2">
      <c r="A259" s="6"/>
      <c r="B259" s="6"/>
      <c r="C259" s="6"/>
      <c r="D259" s="6"/>
      <c r="E259" s="6"/>
      <c r="F259" s="6"/>
      <c r="G259" s="6"/>
      <c r="M259" s="69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2">
      <c r="A260" s="6"/>
      <c r="B260" s="6"/>
      <c r="C260" s="6"/>
      <c r="D260" s="6"/>
      <c r="E260" s="6"/>
      <c r="F260" s="6"/>
      <c r="G260" s="6"/>
      <c r="M260" s="69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2">
      <c r="A261" s="6"/>
      <c r="B261" s="6"/>
      <c r="C261" s="6"/>
      <c r="D261" s="6"/>
      <c r="E261" s="6"/>
      <c r="F261" s="6"/>
      <c r="G261" s="6"/>
      <c r="M261" s="69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2">
      <c r="A262" s="6"/>
      <c r="B262" s="6"/>
      <c r="C262" s="6"/>
      <c r="D262" s="6"/>
      <c r="E262" s="6"/>
      <c r="F262" s="6"/>
      <c r="G262" s="6"/>
      <c r="M262" s="69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2">
      <c r="A263" s="6"/>
      <c r="B263" s="6"/>
      <c r="C263" s="6"/>
      <c r="D263" s="6"/>
      <c r="E263" s="6"/>
      <c r="F263" s="6"/>
      <c r="G263" s="6"/>
      <c r="M263" s="69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2">
      <c r="A264" s="6"/>
      <c r="B264" s="6"/>
      <c r="C264" s="6"/>
      <c r="D264" s="6"/>
      <c r="E264" s="6"/>
      <c r="F264" s="6"/>
      <c r="G264" s="6"/>
      <c r="M264" s="69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2">
      <c r="A265" s="6"/>
      <c r="B265" s="6"/>
      <c r="C265" s="6"/>
      <c r="D265" s="6"/>
      <c r="E265" s="6"/>
      <c r="F265" s="6"/>
      <c r="G265" s="6"/>
      <c r="M265" s="69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2">
      <c r="A266" s="6"/>
      <c r="B266" s="6"/>
      <c r="C266" s="6"/>
      <c r="D266" s="6"/>
      <c r="E266" s="6"/>
      <c r="F266" s="6"/>
      <c r="G266" s="6"/>
      <c r="M266" s="69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2">
      <c r="A267" s="6"/>
      <c r="B267" s="6"/>
      <c r="C267" s="6"/>
      <c r="D267" s="6"/>
      <c r="E267" s="6"/>
      <c r="F267" s="6"/>
      <c r="G267" s="6"/>
      <c r="M267" s="69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2">
      <c r="A268" s="6"/>
      <c r="B268" s="6"/>
      <c r="C268" s="6"/>
      <c r="D268" s="6"/>
      <c r="E268" s="6"/>
      <c r="F268" s="6"/>
      <c r="G268" s="6"/>
      <c r="M268" s="69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2">
      <c r="A269" s="6"/>
      <c r="B269" s="6"/>
      <c r="C269" s="6"/>
      <c r="D269" s="6"/>
      <c r="E269" s="6"/>
      <c r="F269" s="6"/>
      <c r="G269" s="6"/>
      <c r="M269" s="69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2">
      <c r="A270" s="6"/>
      <c r="B270" s="6"/>
      <c r="C270" s="6"/>
      <c r="D270" s="6"/>
      <c r="E270" s="6"/>
      <c r="F270" s="6"/>
      <c r="G270" s="6"/>
      <c r="M270" s="69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2">
      <c r="A271" s="6"/>
      <c r="B271" s="6"/>
      <c r="C271" s="6"/>
      <c r="D271" s="6"/>
      <c r="E271" s="6"/>
      <c r="F271" s="6"/>
      <c r="G271" s="6"/>
      <c r="M271" s="69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2">
      <c r="A272" s="6"/>
      <c r="B272" s="6"/>
      <c r="C272" s="6"/>
      <c r="D272" s="6"/>
      <c r="E272" s="6"/>
      <c r="F272" s="6"/>
      <c r="G272" s="6"/>
      <c r="M272" s="69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2">
      <c r="A273" s="6"/>
      <c r="B273" s="6"/>
      <c r="C273" s="6"/>
      <c r="D273" s="6"/>
      <c r="E273" s="6"/>
      <c r="F273" s="6"/>
      <c r="G273" s="6"/>
      <c r="M273" s="69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2">
      <c r="A274" s="6"/>
      <c r="B274" s="6"/>
      <c r="C274" s="6"/>
      <c r="D274" s="6"/>
      <c r="E274" s="6"/>
      <c r="F274" s="6"/>
      <c r="G274" s="6"/>
      <c r="M274" s="69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2">
      <c r="A275" s="6"/>
      <c r="B275" s="6"/>
      <c r="C275" s="6"/>
      <c r="D275" s="6"/>
      <c r="E275" s="6"/>
      <c r="F275" s="6"/>
      <c r="G275" s="6"/>
      <c r="M275" s="69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2">
      <c r="A276" s="6"/>
      <c r="B276" s="6"/>
      <c r="C276" s="6"/>
      <c r="D276" s="6"/>
      <c r="E276" s="6"/>
      <c r="F276" s="6"/>
      <c r="G276" s="6"/>
      <c r="M276" s="69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2">
      <c r="A277" s="6"/>
      <c r="B277" s="6"/>
      <c r="C277" s="6"/>
      <c r="D277" s="6"/>
      <c r="E277" s="6"/>
      <c r="F277" s="6"/>
      <c r="G277" s="6"/>
      <c r="M277" s="69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2">
      <c r="A278" s="6"/>
      <c r="B278" s="6"/>
      <c r="C278" s="6"/>
      <c r="D278" s="6"/>
      <c r="E278" s="6"/>
      <c r="F278" s="6"/>
      <c r="G278" s="6"/>
      <c r="M278" s="69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2">
      <c r="A279" s="6"/>
      <c r="B279" s="6"/>
      <c r="C279" s="6"/>
      <c r="D279" s="6"/>
      <c r="E279" s="6"/>
      <c r="F279" s="6"/>
      <c r="G279" s="6"/>
      <c r="M279" s="69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2">
      <c r="A280" s="6"/>
      <c r="B280" s="6"/>
      <c r="C280" s="6"/>
      <c r="D280" s="6"/>
      <c r="E280" s="6"/>
      <c r="F280" s="6"/>
      <c r="G280" s="6"/>
      <c r="M280" s="69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2">
      <c r="A281" s="6"/>
      <c r="B281" s="6"/>
      <c r="C281" s="6"/>
      <c r="D281" s="6"/>
      <c r="E281" s="6"/>
      <c r="F281" s="6"/>
      <c r="G281" s="6"/>
      <c r="M281" s="69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2">
      <c r="A282" s="6"/>
      <c r="B282" s="6"/>
      <c r="C282" s="6"/>
      <c r="D282" s="6"/>
      <c r="E282" s="6"/>
      <c r="F282" s="6"/>
      <c r="G282" s="6"/>
      <c r="M282" s="69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2">
      <c r="A283" s="6"/>
      <c r="B283" s="6"/>
      <c r="C283" s="6"/>
      <c r="D283" s="6"/>
      <c r="E283" s="6"/>
      <c r="F283" s="6"/>
      <c r="G283" s="6"/>
      <c r="M283" s="69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2">
      <c r="A284" s="6"/>
      <c r="B284" s="6"/>
      <c r="C284" s="6"/>
      <c r="D284" s="6"/>
      <c r="E284" s="6"/>
      <c r="F284" s="6"/>
      <c r="G284" s="6"/>
      <c r="M284" s="69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2">
      <c r="A285" s="6"/>
      <c r="B285" s="6"/>
      <c r="C285" s="6"/>
      <c r="D285" s="6"/>
      <c r="E285" s="6"/>
      <c r="F285" s="6"/>
      <c r="G285" s="6"/>
      <c r="M285" s="69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2">
      <c r="A286" s="6"/>
      <c r="B286" s="6"/>
      <c r="C286" s="6"/>
      <c r="D286" s="6"/>
      <c r="E286" s="6"/>
      <c r="F286" s="6"/>
      <c r="G286" s="6"/>
      <c r="M286" s="69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2">
      <c r="A287" s="6"/>
      <c r="B287" s="6"/>
      <c r="C287" s="6"/>
      <c r="D287" s="6"/>
      <c r="E287" s="6"/>
      <c r="F287" s="6"/>
      <c r="G287" s="6"/>
      <c r="M287" s="69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2">
      <c r="A288" s="6"/>
      <c r="B288" s="6"/>
      <c r="C288" s="6"/>
      <c r="D288" s="6"/>
      <c r="E288" s="6"/>
      <c r="F288" s="6"/>
      <c r="G288" s="6"/>
      <c r="M288" s="69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2">
      <c r="A289" s="6"/>
      <c r="B289" s="6"/>
      <c r="C289" s="6"/>
      <c r="D289" s="6"/>
      <c r="E289" s="6"/>
      <c r="F289" s="6"/>
      <c r="G289" s="6"/>
      <c r="M289" s="69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2">
      <c r="A290" s="6"/>
      <c r="B290" s="6"/>
      <c r="C290" s="6"/>
      <c r="D290" s="6"/>
      <c r="E290" s="6"/>
      <c r="F290" s="6"/>
      <c r="G290" s="6"/>
      <c r="M290" s="69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2">
      <c r="A291" s="6"/>
      <c r="B291" s="6"/>
      <c r="C291" s="6"/>
      <c r="D291" s="6"/>
      <c r="E291" s="6"/>
      <c r="F291" s="6"/>
      <c r="G291" s="6"/>
      <c r="M291" s="69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2">
      <c r="A292" s="6"/>
      <c r="B292" s="6"/>
      <c r="C292" s="6"/>
      <c r="D292" s="6"/>
      <c r="E292" s="6"/>
      <c r="F292" s="6"/>
      <c r="G292" s="6"/>
      <c r="M292" s="69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2">
      <c r="A293" s="6"/>
      <c r="B293" s="6"/>
      <c r="C293" s="6"/>
      <c r="D293" s="6"/>
      <c r="E293" s="6"/>
      <c r="F293" s="6"/>
      <c r="G293" s="6"/>
      <c r="M293" s="69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2">
      <c r="A294" s="6"/>
      <c r="B294" s="6"/>
      <c r="C294" s="6"/>
      <c r="D294" s="6"/>
      <c r="E294" s="6"/>
      <c r="F294" s="6"/>
      <c r="G294" s="6"/>
      <c r="M294" s="69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2">
      <c r="A295" s="6"/>
      <c r="B295" s="6"/>
      <c r="C295" s="6"/>
      <c r="D295" s="6"/>
      <c r="E295" s="6"/>
      <c r="F295" s="6"/>
      <c r="G295" s="6"/>
      <c r="M295" s="69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2">
      <c r="A296" s="6"/>
      <c r="B296" s="6"/>
      <c r="C296" s="6"/>
      <c r="D296" s="6"/>
      <c r="E296" s="6"/>
      <c r="F296" s="6"/>
      <c r="G296" s="6"/>
      <c r="M296" s="69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2">
      <c r="A297" s="6"/>
      <c r="B297" s="6"/>
      <c r="C297" s="6"/>
      <c r="D297" s="6"/>
      <c r="E297" s="6"/>
      <c r="F297" s="6"/>
      <c r="G297" s="6"/>
      <c r="M297" s="69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2">
      <c r="A298" s="6"/>
      <c r="B298" s="6"/>
      <c r="C298" s="6"/>
      <c r="D298" s="6"/>
      <c r="E298" s="6"/>
      <c r="F298" s="6"/>
      <c r="G298" s="6"/>
      <c r="M298" s="69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2">
      <c r="A299" s="6"/>
      <c r="B299" s="6"/>
      <c r="C299" s="6"/>
      <c r="D299" s="6"/>
      <c r="E299" s="6"/>
      <c r="F299" s="6"/>
      <c r="G299" s="6"/>
      <c r="M299" s="69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2">
      <c r="A300" s="6"/>
      <c r="B300" s="6"/>
      <c r="C300" s="6"/>
      <c r="D300" s="6"/>
      <c r="E300" s="6"/>
      <c r="F300" s="6"/>
      <c r="G300" s="6"/>
      <c r="M300" s="69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2">
      <c r="A301" s="6"/>
      <c r="B301" s="6"/>
      <c r="C301" s="6"/>
      <c r="D301" s="6"/>
      <c r="E301" s="6"/>
      <c r="F301" s="6"/>
      <c r="G301" s="6"/>
      <c r="M301" s="69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2">
      <c r="A302" s="6"/>
      <c r="B302" s="6"/>
      <c r="C302" s="6"/>
      <c r="D302" s="6"/>
      <c r="E302" s="6"/>
      <c r="F302" s="6"/>
      <c r="G302" s="6"/>
      <c r="M302" s="69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2">
      <c r="A303" s="6"/>
      <c r="B303" s="6"/>
      <c r="C303" s="6"/>
      <c r="D303" s="6"/>
      <c r="E303" s="6"/>
      <c r="F303" s="6"/>
      <c r="G303" s="6"/>
      <c r="M303" s="69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2">
      <c r="A304" s="6"/>
      <c r="B304" s="6"/>
      <c r="C304" s="6"/>
      <c r="D304" s="6"/>
      <c r="E304" s="6"/>
      <c r="F304" s="6"/>
      <c r="G304" s="6"/>
      <c r="M304" s="69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2">
      <c r="A305" s="6"/>
      <c r="B305" s="6"/>
      <c r="C305" s="6"/>
      <c r="D305" s="6"/>
      <c r="E305" s="6"/>
      <c r="F305" s="6"/>
      <c r="G305" s="6"/>
      <c r="M305" s="69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2">
      <c r="A306" s="6"/>
      <c r="B306" s="6"/>
      <c r="C306" s="6"/>
      <c r="D306" s="6"/>
      <c r="E306" s="6"/>
      <c r="F306" s="6"/>
      <c r="G306" s="6"/>
      <c r="M306" s="69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2">
      <c r="A307" s="6"/>
      <c r="B307" s="6"/>
      <c r="C307" s="6"/>
      <c r="D307" s="6"/>
      <c r="E307" s="6"/>
      <c r="F307" s="6"/>
      <c r="G307" s="6"/>
      <c r="M307" s="69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2">
      <c r="A308" s="6"/>
      <c r="B308" s="6"/>
      <c r="C308" s="6"/>
      <c r="D308" s="6"/>
      <c r="E308" s="6"/>
      <c r="F308" s="6"/>
      <c r="G308" s="6"/>
      <c r="M308" s="69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2">
      <c r="A309" s="6"/>
      <c r="B309" s="6"/>
      <c r="C309" s="6"/>
      <c r="D309" s="6"/>
      <c r="E309" s="6"/>
      <c r="F309" s="6"/>
      <c r="G309" s="6"/>
      <c r="M309" s="69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2">
      <c r="A310" s="6"/>
      <c r="B310" s="6"/>
      <c r="C310" s="6"/>
      <c r="D310" s="6"/>
      <c r="E310" s="6"/>
      <c r="F310" s="6"/>
      <c r="G310" s="6"/>
      <c r="M310" s="69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2">
      <c r="A311" s="6"/>
      <c r="B311" s="6"/>
      <c r="C311" s="6"/>
      <c r="D311" s="6"/>
      <c r="E311" s="6"/>
      <c r="F311" s="6"/>
      <c r="G311" s="6"/>
      <c r="M311" s="69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2">
      <c r="A312" s="6"/>
      <c r="B312" s="6"/>
      <c r="C312" s="6"/>
      <c r="D312" s="6"/>
      <c r="E312" s="6"/>
      <c r="F312" s="6"/>
      <c r="G312" s="6"/>
      <c r="M312" s="69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2">
      <c r="A313" s="6"/>
      <c r="B313" s="6"/>
      <c r="C313" s="6"/>
      <c r="D313" s="6"/>
      <c r="E313" s="6"/>
      <c r="F313" s="6"/>
      <c r="G313" s="6"/>
      <c r="M313" s="69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2">
      <c r="A314" s="6"/>
      <c r="B314" s="6"/>
      <c r="C314" s="6"/>
      <c r="D314" s="6"/>
      <c r="E314" s="6"/>
      <c r="F314" s="6"/>
      <c r="G314" s="6"/>
      <c r="M314" s="69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2">
      <c r="A315" s="6"/>
      <c r="B315" s="6"/>
      <c r="C315" s="6"/>
      <c r="D315" s="6"/>
      <c r="E315" s="6"/>
      <c r="F315" s="6"/>
      <c r="G315" s="6"/>
      <c r="M315" s="69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2">
      <c r="A316" s="6"/>
      <c r="B316" s="6"/>
      <c r="C316" s="6"/>
      <c r="D316" s="6"/>
      <c r="E316" s="6"/>
      <c r="F316" s="6"/>
      <c r="G316" s="6"/>
      <c r="M316" s="69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2">
      <c r="A317" s="6"/>
      <c r="B317" s="6"/>
      <c r="C317" s="6"/>
      <c r="D317" s="6"/>
      <c r="E317" s="6"/>
      <c r="F317" s="6"/>
      <c r="G317" s="6"/>
      <c r="M317" s="69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2">
      <c r="A318" s="6"/>
      <c r="B318" s="6"/>
      <c r="C318" s="6"/>
      <c r="D318" s="6"/>
      <c r="E318" s="6"/>
      <c r="F318" s="6"/>
      <c r="G318" s="6"/>
      <c r="M318" s="69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2">
      <c r="A319" s="6"/>
      <c r="B319" s="6"/>
      <c r="C319" s="6"/>
      <c r="D319" s="6"/>
      <c r="E319" s="6"/>
      <c r="F319" s="6"/>
      <c r="G319" s="6"/>
      <c r="M319" s="69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2">
      <c r="A320" s="6"/>
      <c r="B320" s="6"/>
      <c r="C320" s="6"/>
      <c r="D320" s="6"/>
      <c r="E320" s="6"/>
      <c r="F320" s="6"/>
      <c r="G320" s="6"/>
      <c r="M320" s="69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2">
      <c r="A321" s="6"/>
      <c r="B321" s="6"/>
      <c r="C321" s="6"/>
      <c r="D321" s="6"/>
      <c r="E321" s="6"/>
      <c r="F321" s="6"/>
      <c r="G321" s="6"/>
      <c r="M321" s="69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2">
      <c r="A322" s="6"/>
      <c r="B322" s="6"/>
      <c r="C322" s="6"/>
      <c r="D322" s="6"/>
      <c r="E322" s="6"/>
      <c r="F322" s="6"/>
      <c r="G322" s="6"/>
      <c r="M322" s="69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2">
      <c r="A323" s="6"/>
      <c r="B323" s="6"/>
      <c r="C323" s="6"/>
      <c r="D323" s="6"/>
      <c r="E323" s="6"/>
      <c r="F323" s="6"/>
      <c r="G323" s="6"/>
      <c r="M323" s="69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2">
      <c r="A324" s="6"/>
      <c r="B324" s="6"/>
      <c r="C324" s="6"/>
      <c r="D324" s="6"/>
      <c r="E324" s="6"/>
      <c r="F324" s="6"/>
      <c r="G324" s="6"/>
      <c r="M324" s="69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2">
      <c r="A325" s="6"/>
      <c r="B325" s="6"/>
      <c r="C325" s="6"/>
      <c r="D325" s="6"/>
      <c r="E325" s="6"/>
      <c r="F325" s="6"/>
      <c r="G325" s="6"/>
      <c r="M325" s="69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2">
      <c r="A326" s="6"/>
      <c r="B326" s="6"/>
      <c r="C326" s="6"/>
      <c r="D326" s="6"/>
      <c r="E326" s="6"/>
      <c r="F326" s="6"/>
      <c r="G326" s="6"/>
      <c r="M326" s="69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2">
      <c r="A327" s="6"/>
      <c r="B327" s="6"/>
      <c r="C327" s="6"/>
      <c r="D327" s="6"/>
      <c r="E327" s="6"/>
      <c r="F327" s="6"/>
      <c r="G327" s="6"/>
      <c r="M327" s="69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2">
      <c r="A328" s="6"/>
      <c r="B328" s="6"/>
      <c r="C328" s="6"/>
      <c r="D328" s="6"/>
      <c r="E328" s="6"/>
      <c r="F328" s="6"/>
      <c r="G328" s="6"/>
      <c r="M328" s="69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2">
      <c r="A329" s="6"/>
      <c r="B329" s="6"/>
      <c r="C329" s="6"/>
      <c r="D329" s="6"/>
      <c r="E329" s="6"/>
      <c r="F329" s="6"/>
      <c r="G329" s="6"/>
      <c r="M329" s="69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2">
      <c r="A330" s="6"/>
      <c r="B330" s="6"/>
      <c r="C330" s="6"/>
      <c r="D330" s="6"/>
      <c r="E330" s="6"/>
      <c r="F330" s="6"/>
      <c r="G330" s="6"/>
      <c r="M330" s="69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2">
      <c r="A331" s="6"/>
      <c r="B331" s="6"/>
      <c r="C331" s="6"/>
      <c r="D331" s="6"/>
      <c r="E331" s="6"/>
      <c r="F331" s="6"/>
      <c r="G331" s="6"/>
      <c r="M331" s="69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2">
      <c r="A332" s="6"/>
      <c r="B332" s="6"/>
      <c r="C332" s="6"/>
      <c r="D332" s="6"/>
      <c r="E332" s="6"/>
      <c r="F332" s="6"/>
      <c r="G332" s="6"/>
      <c r="M332" s="69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2">
      <c r="A333" s="6"/>
      <c r="B333" s="6"/>
      <c r="C333" s="6"/>
      <c r="D333" s="6"/>
      <c r="E333" s="6"/>
      <c r="F333" s="6"/>
      <c r="G333" s="6"/>
      <c r="M333" s="69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2">
      <c r="A334" s="6"/>
      <c r="B334" s="6"/>
      <c r="C334" s="6"/>
      <c r="D334" s="6"/>
      <c r="E334" s="6"/>
      <c r="F334" s="6"/>
      <c r="G334" s="6"/>
      <c r="M334" s="69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2">
      <c r="A335" s="6"/>
      <c r="B335" s="6"/>
      <c r="C335" s="6"/>
      <c r="D335" s="6"/>
      <c r="E335" s="6"/>
      <c r="F335" s="6"/>
      <c r="G335" s="6"/>
      <c r="M335" s="69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2">
      <c r="A336" s="6"/>
      <c r="B336" s="6"/>
      <c r="C336" s="6"/>
      <c r="D336" s="6"/>
      <c r="E336" s="6"/>
      <c r="F336" s="6"/>
      <c r="G336" s="6"/>
      <c r="M336" s="69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2">
      <c r="A337" s="6"/>
      <c r="B337" s="6"/>
      <c r="C337" s="6"/>
      <c r="D337" s="6"/>
      <c r="E337" s="6"/>
      <c r="F337" s="6"/>
      <c r="G337" s="6"/>
      <c r="M337" s="69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2">
      <c r="A338" s="6"/>
      <c r="B338" s="6"/>
      <c r="C338" s="6"/>
      <c r="D338" s="6"/>
      <c r="E338" s="6"/>
      <c r="F338" s="6"/>
      <c r="G338" s="6"/>
      <c r="M338" s="69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2">
      <c r="A339" s="6"/>
      <c r="B339" s="6"/>
      <c r="C339" s="6"/>
      <c r="D339" s="6"/>
      <c r="E339" s="6"/>
      <c r="F339" s="6"/>
      <c r="G339" s="6"/>
      <c r="M339" s="69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2">
      <c r="A340" s="6"/>
      <c r="B340" s="6"/>
      <c r="C340" s="6"/>
      <c r="D340" s="6"/>
      <c r="E340" s="6"/>
      <c r="F340" s="6"/>
      <c r="G340" s="6"/>
      <c r="M340" s="69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2">
      <c r="A341" s="6"/>
      <c r="B341" s="6"/>
      <c r="C341" s="6"/>
      <c r="D341" s="6"/>
      <c r="E341" s="6"/>
      <c r="F341" s="6"/>
      <c r="G341" s="6"/>
      <c r="M341" s="69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2">
      <c r="A342" s="6"/>
      <c r="B342" s="6"/>
      <c r="C342" s="6"/>
      <c r="D342" s="6"/>
      <c r="E342" s="6"/>
      <c r="F342" s="6"/>
      <c r="G342" s="6"/>
      <c r="M342" s="69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2">
      <c r="A343" s="6"/>
      <c r="B343" s="6"/>
      <c r="C343" s="6"/>
      <c r="D343" s="6"/>
      <c r="E343" s="6"/>
      <c r="F343" s="6"/>
      <c r="G343" s="6"/>
      <c r="M343" s="69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2">
      <c r="A344" s="6"/>
      <c r="B344" s="6"/>
      <c r="C344" s="6"/>
      <c r="D344" s="6"/>
      <c r="E344" s="6"/>
      <c r="F344" s="6"/>
      <c r="G344" s="6"/>
      <c r="M344" s="69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2">
      <c r="A345" s="6"/>
      <c r="B345" s="6"/>
      <c r="C345" s="6"/>
      <c r="D345" s="6"/>
      <c r="E345" s="6"/>
      <c r="F345" s="6"/>
      <c r="G345" s="6"/>
      <c r="M345" s="69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2">
      <c r="A346" s="6"/>
      <c r="B346" s="6"/>
      <c r="C346" s="6"/>
      <c r="D346" s="6"/>
      <c r="E346" s="6"/>
      <c r="F346" s="6"/>
      <c r="G346" s="6"/>
      <c r="M346" s="69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2">
      <c r="A347" s="6"/>
      <c r="B347" s="6"/>
      <c r="C347" s="6"/>
      <c r="D347" s="6"/>
      <c r="E347" s="6"/>
      <c r="F347" s="6"/>
      <c r="G347" s="6"/>
      <c r="M347" s="69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2">
      <c r="A348" s="6"/>
      <c r="B348" s="6"/>
      <c r="C348" s="6"/>
      <c r="D348" s="6"/>
      <c r="E348" s="6"/>
      <c r="F348" s="6"/>
      <c r="G348" s="6"/>
      <c r="M348" s="69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2">
      <c r="A349" s="6"/>
      <c r="B349" s="6"/>
      <c r="C349" s="6"/>
      <c r="D349" s="6"/>
      <c r="E349" s="6"/>
      <c r="F349" s="6"/>
      <c r="G349" s="6"/>
      <c r="M349" s="69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2">
      <c r="A350" s="6"/>
      <c r="B350" s="6"/>
      <c r="C350" s="6"/>
      <c r="D350" s="6"/>
      <c r="E350" s="6"/>
      <c r="F350" s="6"/>
      <c r="G350" s="6"/>
      <c r="M350" s="69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2">
      <c r="A351" s="6"/>
      <c r="B351" s="6"/>
      <c r="C351" s="6"/>
      <c r="D351" s="6"/>
      <c r="E351" s="6"/>
      <c r="F351" s="6"/>
      <c r="G351" s="6"/>
      <c r="M351" s="69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2">
      <c r="A352" s="6"/>
      <c r="B352" s="6"/>
      <c r="C352" s="6"/>
      <c r="D352" s="6"/>
      <c r="E352" s="6"/>
      <c r="F352" s="6"/>
      <c r="G352" s="6"/>
      <c r="M352" s="69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2">
      <c r="A353" s="6"/>
      <c r="B353" s="6"/>
      <c r="C353" s="6"/>
      <c r="D353" s="6"/>
      <c r="E353" s="6"/>
      <c r="F353" s="6"/>
      <c r="G353" s="6"/>
      <c r="M353" s="69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2">
      <c r="A354" s="6"/>
      <c r="B354" s="6"/>
      <c r="C354" s="6"/>
      <c r="D354" s="6"/>
      <c r="E354" s="6"/>
      <c r="F354" s="6"/>
      <c r="G354" s="6"/>
      <c r="M354" s="69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2">
      <c r="A355" s="6"/>
      <c r="B355" s="6"/>
      <c r="C355" s="6"/>
      <c r="D355" s="6"/>
      <c r="E355" s="6"/>
      <c r="F355" s="6"/>
      <c r="G355" s="6"/>
      <c r="M355" s="69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2">
      <c r="A356" s="6"/>
      <c r="B356" s="6"/>
      <c r="C356" s="6"/>
      <c r="D356" s="6"/>
      <c r="E356" s="6"/>
      <c r="F356" s="6"/>
      <c r="G356" s="6"/>
      <c r="M356" s="69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2">
      <c r="A357" s="6"/>
      <c r="B357" s="6"/>
      <c r="C357" s="6"/>
      <c r="D357" s="6"/>
      <c r="E357" s="6"/>
      <c r="F357" s="6"/>
      <c r="G357" s="6"/>
      <c r="M357" s="69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2">
      <c r="A358" s="6"/>
      <c r="B358" s="6"/>
      <c r="C358" s="6"/>
      <c r="D358" s="6"/>
      <c r="E358" s="6"/>
      <c r="F358" s="6"/>
      <c r="G358" s="6"/>
      <c r="M358" s="69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2">
      <c r="A359" s="6"/>
      <c r="B359" s="6"/>
      <c r="C359" s="6"/>
      <c r="D359" s="6"/>
      <c r="E359" s="6"/>
      <c r="F359" s="6"/>
      <c r="G359" s="6"/>
      <c r="M359" s="69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2">
      <c r="A360" s="6"/>
      <c r="B360" s="6"/>
      <c r="C360" s="6"/>
      <c r="D360" s="6"/>
      <c r="E360" s="6"/>
      <c r="F360" s="6"/>
      <c r="G360" s="6"/>
      <c r="M360" s="69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2">
      <c r="A361" s="6"/>
      <c r="B361" s="6"/>
      <c r="C361" s="6"/>
      <c r="D361" s="6"/>
      <c r="E361" s="6"/>
      <c r="F361" s="6"/>
      <c r="G361" s="6"/>
      <c r="M361" s="69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2">
      <c r="A362" s="6"/>
      <c r="B362" s="6"/>
      <c r="C362" s="6"/>
      <c r="D362" s="6"/>
      <c r="E362" s="6"/>
      <c r="F362" s="6"/>
      <c r="G362" s="6"/>
      <c r="M362" s="69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2">
      <c r="A363" s="6"/>
      <c r="B363" s="6"/>
      <c r="C363" s="6"/>
      <c r="D363" s="6"/>
      <c r="E363" s="6"/>
      <c r="F363" s="6"/>
      <c r="G363" s="6"/>
      <c r="M363" s="69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2">
      <c r="A364" s="6"/>
      <c r="B364" s="6"/>
      <c r="C364" s="6"/>
      <c r="D364" s="6"/>
      <c r="E364" s="6"/>
      <c r="F364" s="6"/>
      <c r="G364" s="6"/>
      <c r="M364" s="69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2">
      <c r="A365" s="6"/>
      <c r="B365" s="6"/>
      <c r="C365" s="6"/>
      <c r="D365" s="6"/>
      <c r="E365" s="6"/>
      <c r="F365" s="6"/>
      <c r="G365" s="6"/>
      <c r="M365" s="69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2">
      <c r="A366" s="6"/>
      <c r="B366" s="6"/>
      <c r="C366" s="6"/>
      <c r="D366" s="6"/>
      <c r="E366" s="6"/>
      <c r="F366" s="6"/>
      <c r="G366" s="6"/>
      <c r="M366" s="69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2">
      <c r="A367" s="6"/>
      <c r="B367" s="6"/>
      <c r="C367" s="6"/>
      <c r="D367" s="6"/>
      <c r="E367" s="6"/>
      <c r="F367" s="6"/>
      <c r="G367" s="6"/>
      <c r="M367" s="69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2">
      <c r="A368" s="6"/>
      <c r="B368" s="6"/>
      <c r="C368" s="6"/>
      <c r="D368" s="6"/>
      <c r="E368" s="6"/>
      <c r="F368" s="6"/>
      <c r="G368" s="6"/>
      <c r="M368" s="69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2">
      <c r="A369" s="6"/>
      <c r="B369" s="6"/>
      <c r="C369" s="6"/>
      <c r="D369" s="6"/>
      <c r="E369" s="6"/>
      <c r="F369" s="6"/>
      <c r="G369" s="6"/>
      <c r="M369" s="69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2">
      <c r="A370" s="6"/>
      <c r="B370" s="6"/>
      <c r="C370" s="6"/>
      <c r="D370" s="6"/>
      <c r="E370" s="6"/>
      <c r="F370" s="6"/>
      <c r="G370" s="6"/>
      <c r="M370" s="69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2">
      <c r="A371" s="6"/>
      <c r="B371" s="6"/>
      <c r="C371" s="6"/>
      <c r="D371" s="6"/>
      <c r="E371" s="6"/>
      <c r="F371" s="6"/>
      <c r="G371" s="6"/>
      <c r="M371" s="69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2">
      <c r="A372" s="6"/>
      <c r="B372" s="6"/>
      <c r="C372" s="6"/>
      <c r="D372" s="6"/>
      <c r="E372" s="6"/>
      <c r="F372" s="6"/>
      <c r="G372" s="6"/>
      <c r="M372" s="69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2">
      <c r="A373" s="6"/>
      <c r="B373" s="6"/>
      <c r="C373" s="6"/>
      <c r="D373" s="6"/>
      <c r="E373" s="6"/>
      <c r="F373" s="6"/>
      <c r="G373" s="6"/>
      <c r="M373" s="69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2">
      <c r="A374" s="6"/>
      <c r="B374" s="6"/>
      <c r="C374" s="6"/>
      <c r="D374" s="6"/>
      <c r="E374" s="6"/>
      <c r="F374" s="6"/>
      <c r="G374" s="6"/>
      <c r="M374" s="69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2">
      <c r="A375" s="6"/>
      <c r="B375" s="6"/>
      <c r="C375" s="6"/>
      <c r="D375" s="6"/>
      <c r="E375" s="6"/>
      <c r="F375" s="6"/>
      <c r="G375" s="6"/>
      <c r="M375" s="69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2">
      <c r="A376" s="6"/>
      <c r="B376" s="6"/>
      <c r="C376" s="6"/>
      <c r="D376" s="6"/>
      <c r="E376" s="6"/>
      <c r="F376" s="6"/>
      <c r="G376" s="6"/>
      <c r="M376" s="69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2">
      <c r="A377" s="6"/>
      <c r="B377" s="6"/>
      <c r="C377" s="6"/>
      <c r="D377" s="6"/>
      <c r="E377" s="6"/>
      <c r="F377" s="6"/>
      <c r="G377" s="6"/>
      <c r="M377" s="69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2">
      <c r="A378" s="6"/>
      <c r="B378" s="6"/>
      <c r="C378" s="6"/>
      <c r="D378" s="6"/>
      <c r="E378" s="6"/>
      <c r="F378" s="6"/>
      <c r="G378" s="6"/>
      <c r="M378" s="69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2">
      <c r="A379" s="6"/>
      <c r="B379" s="6"/>
      <c r="C379" s="6"/>
      <c r="D379" s="6"/>
      <c r="E379" s="6"/>
      <c r="F379" s="6"/>
      <c r="G379" s="6"/>
      <c r="M379" s="69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2">
      <c r="A380" s="6"/>
      <c r="B380" s="6"/>
      <c r="C380" s="6"/>
      <c r="D380" s="6"/>
      <c r="E380" s="6"/>
      <c r="F380" s="6"/>
      <c r="G380" s="6"/>
      <c r="M380" s="69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2">
      <c r="A381" s="6"/>
      <c r="B381" s="6"/>
      <c r="C381" s="6"/>
      <c r="D381" s="6"/>
      <c r="E381" s="6"/>
      <c r="F381" s="6"/>
      <c r="G381" s="6"/>
      <c r="M381" s="69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2">
      <c r="A382" s="6"/>
      <c r="B382" s="6"/>
      <c r="C382" s="6"/>
      <c r="D382" s="6"/>
      <c r="E382" s="6"/>
      <c r="F382" s="6"/>
      <c r="G382" s="6"/>
      <c r="M382" s="69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2">
      <c r="A383" s="6"/>
      <c r="B383" s="6"/>
      <c r="C383" s="6"/>
      <c r="D383" s="6"/>
      <c r="E383" s="6"/>
      <c r="F383" s="6"/>
      <c r="G383" s="6"/>
      <c r="M383" s="69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2">
      <c r="A384" s="6"/>
      <c r="B384" s="6"/>
      <c r="C384" s="6"/>
      <c r="D384" s="6"/>
      <c r="E384" s="6"/>
      <c r="F384" s="6"/>
      <c r="G384" s="6"/>
      <c r="M384" s="69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2">
      <c r="A385" s="6"/>
      <c r="B385" s="6"/>
      <c r="C385" s="6"/>
      <c r="D385" s="6"/>
      <c r="E385" s="6"/>
      <c r="F385" s="6"/>
      <c r="G385" s="6"/>
      <c r="M385" s="69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2">
      <c r="A386" s="6"/>
      <c r="B386" s="6"/>
      <c r="C386" s="6"/>
      <c r="D386" s="6"/>
      <c r="E386" s="6"/>
      <c r="F386" s="6"/>
      <c r="G386" s="6"/>
      <c r="M386" s="69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2">
      <c r="A387" s="6"/>
      <c r="B387" s="6"/>
      <c r="C387" s="6"/>
      <c r="D387" s="6"/>
      <c r="E387" s="6"/>
      <c r="F387" s="6"/>
      <c r="G387" s="6"/>
      <c r="M387" s="69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2">
      <c r="A388" s="6"/>
      <c r="B388" s="6"/>
      <c r="C388" s="6"/>
      <c r="D388" s="6"/>
      <c r="E388" s="6"/>
      <c r="F388" s="6"/>
      <c r="G388" s="6"/>
      <c r="M388" s="69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2">
      <c r="A389" s="6"/>
      <c r="B389" s="6"/>
      <c r="C389" s="6"/>
      <c r="D389" s="6"/>
      <c r="E389" s="6"/>
      <c r="F389" s="6"/>
      <c r="G389" s="6"/>
      <c r="M389" s="69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2">
      <c r="A390" s="6"/>
      <c r="B390" s="6"/>
      <c r="C390" s="6"/>
      <c r="D390" s="6"/>
      <c r="E390" s="6"/>
      <c r="F390" s="6"/>
      <c r="G390" s="6"/>
      <c r="M390" s="69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2">
      <c r="A391" s="6"/>
      <c r="B391" s="6"/>
      <c r="C391" s="6"/>
      <c r="D391" s="6"/>
      <c r="E391" s="6"/>
      <c r="F391" s="6"/>
      <c r="G391" s="6"/>
      <c r="M391" s="69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2">
      <c r="A392" s="6"/>
      <c r="B392" s="6"/>
      <c r="C392" s="6"/>
      <c r="D392" s="6"/>
      <c r="E392" s="6"/>
      <c r="F392" s="6"/>
      <c r="G392" s="6"/>
      <c r="M392" s="69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2">
      <c r="A393" s="6"/>
      <c r="B393" s="6"/>
      <c r="C393" s="6"/>
      <c r="D393" s="6"/>
      <c r="E393" s="6"/>
      <c r="F393" s="6"/>
      <c r="G393" s="6"/>
      <c r="M393" s="69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2">
      <c r="A394" s="6"/>
      <c r="B394" s="6"/>
      <c r="C394" s="6"/>
      <c r="D394" s="6"/>
      <c r="E394" s="6"/>
      <c r="F394" s="6"/>
      <c r="G394" s="6"/>
      <c r="M394" s="69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2">
      <c r="A395" s="6"/>
      <c r="B395" s="6"/>
      <c r="C395" s="6"/>
      <c r="D395" s="6"/>
      <c r="E395" s="6"/>
      <c r="F395" s="6"/>
      <c r="G395" s="6"/>
      <c r="M395" s="69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2">
      <c r="A396" s="6"/>
      <c r="B396" s="6"/>
      <c r="C396" s="6"/>
      <c r="D396" s="6"/>
      <c r="E396" s="6"/>
      <c r="F396" s="6"/>
      <c r="G396" s="6"/>
      <c r="M396" s="69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2">
      <c r="A397" s="6"/>
      <c r="B397" s="6"/>
      <c r="C397" s="6"/>
      <c r="D397" s="6"/>
      <c r="E397" s="6"/>
      <c r="F397" s="6"/>
      <c r="G397" s="6"/>
      <c r="M397" s="69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2">
      <c r="A398" s="6"/>
      <c r="B398" s="6"/>
      <c r="C398" s="6"/>
      <c r="D398" s="6"/>
      <c r="E398" s="6"/>
      <c r="F398" s="6"/>
      <c r="G398" s="6"/>
      <c r="M398" s="69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2">
      <c r="A399" s="6"/>
      <c r="B399" s="6"/>
      <c r="C399" s="6"/>
      <c r="D399" s="6"/>
      <c r="E399" s="6"/>
      <c r="F399" s="6"/>
      <c r="G399" s="6"/>
      <c r="M399" s="69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2">
      <c r="A400" s="6"/>
      <c r="B400" s="6"/>
      <c r="C400" s="6"/>
      <c r="D400" s="6"/>
      <c r="E400" s="6"/>
      <c r="F400" s="6"/>
      <c r="G400" s="6"/>
      <c r="M400" s="69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2">
      <c r="A401" s="6"/>
      <c r="B401" s="6"/>
      <c r="C401" s="6"/>
      <c r="D401" s="6"/>
      <c r="E401" s="6"/>
      <c r="F401" s="6"/>
      <c r="G401" s="6"/>
      <c r="M401" s="69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2">
      <c r="A402" s="6"/>
      <c r="B402" s="6"/>
      <c r="C402" s="6"/>
      <c r="D402" s="6"/>
      <c r="E402" s="6"/>
      <c r="F402" s="6"/>
      <c r="G402" s="6"/>
      <c r="M402" s="69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2">
      <c r="A403" s="6"/>
      <c r="B403" s="6"/>
      <c r="C403" s="6"/>
      <c r="D403" s="6"/>
      <c r="E403" s="6"/>
      <c r="F403" s="6"/>
      <c r="G403" s="6"/>
      <c r="M403" s="69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2">
      <c r="A404" s="6"/>
      <c r="B404" s="6"/>
      <c r="C404" s="6"/>
      <c r="D404" s="6"/>
      <c r="E404" s="6"/>
      <c r="F404" s="6"/>
      <c r="G404" s="6"/>
      <c r="M404" s="69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2">
      <c r="A405" s="6"/>
      <c r="B405" s="6"/>
      <c r="C405" s="6"/>
      <c r="D405" s="6"/>
      <c r="E405" s="6"/>
      <c r="F405" s="6"/>
      <c r="G405" s="6"/>
      <c r="M405" s="69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2">
      <c r="A406" s="6"/>
      <c r="B406" s="6"/>
      <c r="C406" s="6"/>
      <c r="D406" s="6"/>
      <c r="E406" s="6"/>
      <c r="F406" s="6"/>
      <c r="G406" s="6"/>
      <c r="M406" s="69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2">
      <c r="A407" s="6"/>
      <c r="B407" s="6"/>
      <c r="C407" s="6"/>
      <c r="D407" s="6"/>
      <c r="E407" s="6"/>
      <c r="F407" s="6"/>
      <c r="G407" s="6"/>
      <c r="M407" s="69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2">
      <c r="A408" s="6"/>
      <c r="B408" s="6"/>
      <c r="C408" s="6"/>
      <c r="D408" s="6"/>
      <c r="E408" s="6"/>
      <c r="F408" s="6"/>
      <c r="G408" s="6"/>
      <c r="M408" s="69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2">
      <c r="A409" s="6"/>
      <c r="B409" s="6"/>
      <c r="C409" s="6"/>
      <c r="D409" s="6"/>
      <c r="E409" s="6"/>
      <c r="F409" s="6"/>
      <c r="G409" s="6"/>
      <c r="M409" s="69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2">
      <c r="A410" s="6"/>
      <c r="B410" s="6"/>
      <c r="C410" s="6"/>
      <c r="D410" s="6"/>
      <c r="E410" s="6"/>
      <c r="F410" s="6"/>
      <c r="G410" s="6"/>
      <c r="M410" s="69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2">
      <c r="A411" s="6"/>
      <c r="B411" s="6"/>
      <c r="C411" s="6"/>
      <c r="D411" s="6"/>
      <c r="E411" s="6"/>
      <c r="F411" s="6"/>
      <c r="G411" s="6"/>
      <c r="M411" s="69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2">
      <c r="A412" s="6"/>
      <c r="B412" s="6"/>
      <c r="C412" s="6"/>
      <c r="D412" s="6"/>
      <c r="E412" s="6"/>
      <c r="F412" s="6"/>
      <c r="G412" s="6"/>
      <c r="M412" s="69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2">
      <c r="A413" s="6"/>
      <c r="B413" s="6"/>
      <c r="C413" s="6"/>
      <c r="D413" s="6"/>
      <c r="E413" s="6"/>
      <c r="F413" s="6"/>
      <c r="G413" s="6"/>
      <c r="M413" s="69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2">
      <c r="A414" s="6"/>
      <c r="B414" s="6"/>
      <c r="C414" s="6"/>
      <c r="D414" s="6"/>
      <c r="E414" s="6"/>
      <c r="F414" s="6"/>
      <c r="G414" s="6"/>
      <c r="M414" s="69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2">
      <c r="A415" s="6"/>
      <c r="B415" s="6"/>
      <c r="C415" s="6"/>
      <c r="D415" s="6"/>
      <c r="E415" s="6"/>
      <c r="F415" s="6"/>
      <c r="G415" s="6"/>
      <c r="M415" s="69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2">
      <c r="A416" s="6"/>
      <c r="B416" s="6"/>
      <c r="C416" s="6"/>
      <c r="D416" s="6"/>
      <c r="E416" s="6"/>
      <c r="F416" s="6"/>
      <c r="G416" s="6"/>
      <c r="M416" s="69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2">
      <c r="A417" s="6"/>
      <c r="B417" s="6"/>
      <c r="C417" s="6"/>
      <c r="D417" s="6"/>
      <c r="E417" s="6"/>
      <c r="F417" s="6"/>
      <c r="G417" s="6"/>
      <c r="M417" s="69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2">
      <c r="A418" s="6"/>
      <c r="B418" s="6"/>
      <c r="C418" s="6"/>
      <c r="D418" s="6"/>
      <c r="E418" s="6"/>
      <c r="F418" s="6"/>
      <c r="G418" s="6"/>
      <c r="M418" s="69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2">
      <c r="A419" s="6"/>
      <c r="B419" s="6"/>
      <c r="C419" s="6"/>
      <c r="D419" s="6"/>
      <c r="E419" s="6"/>
      <c r="F419" s="6"/>
      <c r="G419" s="6"/>
      <c r="M419" s="69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2">
      <c r="A420" s="6"/>
      <c r="B420" s="6"/>
      <c r="C420" s="6"/>
      <c r="D420" s="6"/>
      <c r="E420" s="6"/>
      <c r="F420" s="6"/>
      <c r="G420" s="6"/>
      <c r="M420" s="69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2">
      <c r="A421" s="6"/>
      <c r="B421" s="6"/>
      <c r="C421" s="6"/>
      <c r="D421" s="6"/>
      <c r="E421" s="6"/>
      <c r="F421" s="6"/>
      <c r="G421" s="6"/>
      <c r="M421" s="69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2">
      <c r="A422" s="6"/>
      <c r="B422" s="6"/>
      <c r="C422" s="6"/>
      <c r="D422" s="6"/>
      <c r="E422" s="6"/>
      <c r="F422" s="6"/>
      <c r="G422" s="6"/>
      <c r="M422" s="69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2">
      <c r="A423" s="6"/>
      <c r="B423" s="6"/>
      <c r="C423" s="6"/>
      <c r="D423" s="6"/>
      <c r="E423" s="6"/>
      <c r="F423" s="6"/>
      <c r="G423" s="6"/>
      <c r="M423" s="69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2">
      <c r="A424" s="6"/>
      <c r="B424" s="6"/>
      <c r="C424" s="6"/>
      <c r="D424" s="6"/>
      <c r="E424" s="6"/>
      <c r="F424" s="6"/>
      <c r="G424" s="6"/>
      <c r="M424" s="69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2">
      <c r="A425" s="6"/>
      <c r="B425" s="6"/>
      <c r="C425" s="6"/>
      <c r="D425" s="6"/>
      <c r="E425" s="6"/>
      <c r="F425" s="6"/>
      <c r="G425" s="6"/>
      <c r="M425" s="69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2">
      <c r="A426" s="6"/>
      <c r="B426" s="6"/>
      <c r="C426" s="6"/>
      <c r="D426" s="6"/>
      <c r="E426" s="6"/>
      <c r="F426" s="6"/>
      <c r="G426" s="6"/>
      <c r="M426" s="69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2">
      <c r="A427" s="6"/>
      <c r="B427" s="6"/>
      <c r="C427" s="6"/>
      <c r="D427" s="6"/>
      <c r="E427" s="6"/>
      <c r="F427" s="6"/>
      <c r="G427" s="6"/>
      <c r="M427" s="69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2">
      <c r="A428" s="6"/>
      <c r="B428" s="6"/>
      <c r="C428" s="6"/>
      <c r="D428" s="6"/>
      <c r="E428" s="6"/>
      <c r="F428" s="6"/>
      <c r="G428" s="6"/>
      <c r="M428" s="69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2">
      <c r="A429" s="6"/>
      <c r="B429" s="6"/>
      <c r="C429" s="6"/>
      <c r="D429" s="6"/>
      <c r="E429" s="6"/>
      <c r="F429" s="6"/>
      <c r="G429" s="6"/>
      <c r="M429" s="69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2">
      <c r="A430" s="6"/>
      <c r="B430" s="6"/>
      <c r="C430" s="6"/>
      <c r="D430" s="6"/>
      <c r="E430" s="6"/>
      <c r="F430" s="6"/>
      <c r="G430" s="6"/>
      <c r="M430" s="69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2">
      <c r="A431" s="6"/>
      <c r="B431" s="6"/>
      <c r="C431" s="6"/>
      <c r="D431" s="6"/>
      <c r="E431" s="6"/>
      <c r="F431" s="6"/>
      <c r="G431" s="6"/>
      <c r="M431" s="69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2">
      <c r="A432" s="6"/>
      <c r="B432" s="6"/>
      <c r="C432" s="6"/>
      <c r="D432" s="6"/>
      <c r="E432" s="6"/>
      <c r="F432" s="6"/>
      <c r="G432" s="6"/>
      <c r="M432" s="69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2">
      <c r="A433" s="6"/>
      <c r="B433" s="6"/>
      <c r="C433" s="6"/>
      <c r="D433" s="6"/>
      <c r="E433" s="6"/>
      <c r="F433" s="6"/>
      <c r="G433" s="6"/>
      <c r="M433" s="69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2">
      <c r="A434" s="6"/>
      <c r="B434" s="6"/>
      <c r="C434" s="6"/>
      <c r="D434" s="6"/>
      <c r="E434" s="6"/>
      <c r="F434" s="6"/>
      <c r="G434" s="6"/>
      <c r="M434" s="69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2">
      <c r="A435" s="6"/>
      <c r="B435" s="6"/>
      <c r="C435" s="6"/>
      <c r="D435" s="6"/>
      <c r="E435" s="6"/>
      <c r="F435" s="6"/>
      <c r="G435" s="6"/>
      <c r="M435" s="69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2">
      <c r="A436" s="6"/>
      <c r="B436" s="6"/>
      <c r="C436" s="6"/>
      <c r="D436" s="6"/>
      <c r="E436" s="6"/>
      <c r="F436" s="6"/>
      <c r="G436" s="6"/>
      <c r="M436" s="69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2">
      <c r="A437" s="6"/>
      <c r="B437" s="6"/>
      <c r="C437" s="6"/>
      <c r="D437" s="6"/>
      <c r="E437" s="6"/>
      <c r="F437" s="6"/>
      <c r="G437" s="6"/>
      <c r="M437" s="69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2">
      <c r="A438" s="6"/>
      <c r="B438" s="6"/>
      <c r="C438" s="6"/>
      <c r="D438" s="6"/>
      <c r="E438" s="6"/>
      <c r="F438" s="6"/>
      <c r="G438" s="6"/>
      <c r="M438" s="69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2">
      <c r="A439" s="6"/>
      <c r="B439" s="6"/>
      <c r="C439" s="6"/>
      <c r="D439" s="6"/>
      <c r="E439" s="6"/>
      <c r="F439" s="6"/>
      <c r="G439" s="6"/>
      <c r="M439" s="69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2">
      <c r="A440" s="6"/>
      <c r="B440" s="6"/>
      <c r="C440" s="6"/>
      <c r="D440" s="6"/>
      <c r="E440" s="6"/>
      <c r="F440" s="6"/>
      <c r="G440" s="6"/>
      <c r="M440" s="69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2">
      <c r="A441" s="6"/>
      <c r="B441" s="6"/>
      <c r="C441" s="6"/>
      <c r="D441" s="6"/>
      <c r="E441" s="6"/>
      <c r="F441" s="6"/>
      <c r="G441" s="6"/>
      <c r="M441" s="69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2">
      <c r="A442" s="6"/>
      <c r="B442" s="6"/>
      <c r="C442" s="6"/>
      <c r="D442" s="6"/>
      <c r="E442" s="6"/>
      <c r="F442" s="6"/>
      <c r="G442" s="6"/>
      <c r="M442" s="69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2">
      <c r="A443" s="6"/>
      <c r="B443" s="6"/>
      <c r="C443" s="6"/>
      <c r="D443" s="6"/>
      <c r="E443" s="6"/>
      <c r="F443" s="6"/>
      <c r="G443" s="6"/>
      <c r="M443" s="69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2">
      <c r="A444" s="6"/>
      <c r="B444" s="6"/>
      <c r="C444" s="6"/>
      <c r="D444" s="6"/>
      <c r="E444" s="6"/>
      <c r="F444" s="6"/>
      <c r="G444" s="6"/>
      <c r="M444" s="69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2">
      <c r="A445" s="6"/>
      <c r="B445" s="6"/>
      <c r="C445" s="6"/>
      <c r="D445" s="6"/>
      <c r="E445" s="6"/>
      <c r="F445" s="6"/>
      <c r="G445" s="6"/>
      <c r="M445" s="69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2">
      <c r="A446" s="6"/>
      <c r="B446" s="6"/>
      <c r="C446" s="6"/>
      <c r="D446" s="6"/>
      <c r="E446" s="6"/>
      <c r="F446" s="6"/>
      <c r="G446" s="6"/>
      <c r="M446" s="69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2">
      <c r="A447" s="6"/>
      <c r="B447" s="6"/>
      <c r="C447" s="6"/>
      <c r="D447" s="6"/>
      <c r="E447" s="6"/>
      <c r="F447" s="6"/>
      <c r="G447" s="6"/>
      <c r="M447" s="69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2">
      <c r="A448" s="6"/>
      <c r="B448" s="6"/>
      <c r="C448" s="6"/>
      <c r="D448" s="6"/>
      <c r="E448" s="6"/>
      <c r="F448" s="6"/>
      <c r="G448" s="6"/>
      <c r="M448" s="69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2">
      <c r="A449" s="6"/>
      <c r="B449" s="6"/>
      <c r="C449" s="6"/>
      <c r="D449" s="6"/>
      <c r="E449" s="6"/>
      <c r="F449" s="6"/>
      <c r="G449" s="6"/>
      <c r="M449" s="69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2">
      <c r="A450" s="6"/>
      <c r="B450" s="6"/>
      <c r="C450" s="6"/>
      <c r="D450" s="6"/>
      <c r="E450" s="6"/>
      <c r="F450" s="6"/>
      <c r="G450" s="6"/>
      <c r="M450" s="69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2">
      <c r="A451" s="6"/>
      <c r="B451" s="6"/>
      <c r="C451" s="6"/>
      <c r="D451" s="6"/>
      <c r="E451" s="6"/>
      <c r="F451" s="6"/>
      <c r="G451" s="6"/>
      <c r="M451" s="69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2">
      <c r="A452" s="6"/>
      <c r="B452" s="6"/>
      <c r="C452" s="6"/>
      <c r="D452" s="6"/>
      <c r="E452" s="6"/>
      <c r="F452" s="6"/>
      <c r="G452" s="6"/>
      <c r="M452" s="69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2">
      <c r="A453" s="6"/>
      <c r="B453" s="6"/>
      <c r="C453" s="6"/>
      <c r="D453" s="6"/>
      <c r="E453" s="6"/>
      <c r="F453" s="6"/>
      <c r="G453" s="6"/>
      <c r="M453" s="69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2">
      <c r="A454" s="6"/>
      <c r="B454" s="6"/>
      <c r="C454" s="6"/>
      <c r="D454" s="6"/>
      <c r="E454" s="6"/>
      <c r="F454" s="6"/>
      <c r="G454" s="6"/>
      <c r="M454" s="69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2">
      <c r="A455" s="6"/>
      <c r="B455" s="6"/>
      <c r="C455" s="6"/>
      <c r="D455" s="6"/>
      <c r="E455" s="6"/>
      <c r="F455" s="6"/>
      <c r="G455" s="6"/>
      <c r="M455" s="69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2">
      <c r="A456" s="6"/>
      <c r="B456" s="6"/>
      <c r="C456" s="6"/>
      <c r="D456" s="6"/>
      <c r="E456" s="6"/>
      <c r="F456" s="6"/>
      <c r="G456" s="6"/>
      <c r="M456" s="69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2">
      <c r="A457" s="6"/>
      <c r="B457" s="6"/>
      <c r="C457" s="6"/>
      <c r="D457" s="6"/>
      <c r="E457" s="6"/>
      <c r="F457" s="6"/>
      <c r="G457" s="6"/>
      <c r="M457" s="69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2">
      <c r="A458" s="6"/>
      <c r="B458" s="6"/>
      <c r="C458" s="6"/>
      <c r="D458" s="6"/>
      <c r="E458" s="6"/>
      <c r="F458" s="6"/>
      <c r="G458" s="6"/>
      <c r="M458" s="69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2">
      <c r="A459" s="6"/>
      <c r="B459" s="6"/>
      <c r="C459" s="6"/>
      <c r="D459" s="6"/>
      <c r="E459" s="6"/>
      <c r="F459" s="6"/>
      <c r="G459" s="6"/>
      <c r="M459" s="69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2">
      <c r="A460" s="6"/>
      <c r="B460" s="6"/>
      <c r="C460" s="6"/>
      <c r="D460" s="6"/>
      <c r="E460" s="6"/>
      <c r="F460" s="6"/>
      <c r="G460" s="6"/>
      <c r="M460" s="69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2">
      <c r="A461" s="6"/>
      <c r="B461" s="6"/>
      <c r="C461" s="6"/>
      <c r="D461" s="6"/>
      <c r="E461" s="6"/>
      <c r="F461" s="6"/>
      <c r="G461" s="6"/>
      <c r="M461" s="69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2">
      <c r="A462" s="6"/>
      <c r="B462" s="6"/>
      <c r="C462" s="6"/>
      <c r="D462" s="6"/>
      <c r="E462" s="6"/>
      <c r="F462" s="6"/>
      <c r="G462" s="6"/>
      <c r="M462" s="69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2">
      <c r="A463" s="6"/>
      <c r="B463" s="6"/>
      <c r="C463" s="6"/>
      <c r="D463" s="6"/>
      <c r="E463" s="6"/>
      <c r="F463" s="6"/>
      <c r="G463" s="6"/>
      <c r="M463" s="69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2">
      <c r="A464" s="6"/>
      <c r="B464" s="6"/>
      <c r="C464" s="6"/>
      <c r="D464" s="6"/>
      <c r="E464" s="6"/>
      <c r="F464" s="6"/>
      <c r="G464" s="6"/>
      <c r="M464" s="69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2">
      <c r="A465" s="6"/>
      <c r="B465" s="6"/>
      <c r="C465" s="6"/>
      <c r="D465" s="6"/>
      <c r="E465" s="6"/>
      <c r="F465" s="6"/>
      <c r="G465" s="6"/>
      <c r="M465" s="69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2">
      <c r="A466" s="6"/>
      <c r="B466" s="6"/>
      <c r="C466" s="6"/>
      <c r="D466" s="6"/>
      <c r="E466" s="6"/>
      <c r="F466" s="6"/>
      <c r="G466" s="6"/>
      <c r="M466" s="69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2">
      <c r="A467" s="6"/>
      <c r="B467" s="6"/>
      <c r="C467" s="6"/>
      <c r="D467" s="6"/>
      <c r="E467" s="6"/>
      <c r="F467" s="6"/>
      <c r="G467" s="6"/>
      <c r="M467" s="69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2">
      <c r="A468" s="6"/>
      <c r="B468" s="6"/>
      <c r="C468" s="6"/>
      <c r="D468" s="6"/>
      <c r="E468" s="6"/>
      <c r="F468" s="6"/>
      <c r="G468" s="6"/>
      <c r="M468" s="69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2">
      <c r="A469" s="6"/>
      <c r="B469" s="6"/>
      <c r="C469" s="6"/>
      <c r="D469" s="6"/>
      <c r="E469" s="6"/>
      <c r="F469" s="6"/>
      <c r="G469" s="6"/>
      <c r="M469" s="69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2">
      <c r="A470" s="6"/>
      <c r="B470" s="6"/>
      <c r="C470" s="6"/>
      <c r="D470" s="6"/>
      <c r="E470" s="6"/>
      <c r="F470" s="6"/>
      <c r="G470" s="6"/>
      <c r="M470" s="69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2">
      <c r="A471" s="6"/>
      <c r="B471" s="6"/>
      <c r="C471" s="6"/>
      <c r="D471" s="6"/>
      <c r="E471" s="6"/>
      <c r="F471" s="6"/>
      <c r="G471" s="6"/>
      <c r="M471" s="69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2">
      <c r="A472" s="6"/>
      <c r="B472" s="6"/>
      <c r="C472" s="6"/>
      <c r="D472" s="6"/>
      <c r="E472" s="6"/>
      <c r="F472" s="6"/>
      <c r="G472" s="6"/>
      <c r="M472" s="69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2">
      <c r="A473" s="6"/>
      <c r="B473" s="6"/>
      <c r="C473" s="6"/>
      <c r="D473" s="6"/>
      <c r="E473" s="6"/>
      <c r="F473" s="6"/>
      <c r="G473" s="6"/>
      <c r="M473" s="69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2">
      <c r="A474" s="6"/>
      <c r="B474" s="6"/>
      <c r="C474" s="6"/>
      <c r="D474" s="6"/>
      <c r="E474" s="6"/>
      <c r="F474" s="6"/>
      <c r="G474" s="6"/>
      <c r="M474" s="69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2">
      <c r="A475" s="6"/>
      <c r="B475" s="6"/>
      <c r="C475" s="6"/>
      <c r="D475" s="6"/>
      <c r="E475" s="6"/>
      <c r="F475" s="6"/>
      <c r="G475" s="6"/>
      <c r="M475" s="69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2">
      <c r="A476" s="6"/>
      <c r="B476" s="6"/>
      <c r="C476" s="6"/>
      <c r="D476" s="6"/>
      <c r="E476" s="6"/>
      <c r="F476" s="6"/>
      <c r="G476" s="6"/>
      <c r="M476" s="69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2">
      <c r="A477" s="6"/>
      <c r="B477" s="6"/>
      <c r="C477" s="6"/>
      <c r="D477" s="6"/>
      <c r="E477" s="6"/>
      <c r="F477" s="6"/>
      <c r="G477" s="6"/>
      <c r="M477" s="69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2">
      <c r="A478" s="6"/>
      <c r="B478" s="6"/>
      <c r="C478" s="6"/>
      <c r="D478" s="6"/>
      <c r="E478" s="6"/>
      <c r="F478" s="6"/>
      <c r="G478" s="6"/>
      <c r="M478" s="69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2">
      <c r="A479" s="6"/>
      <c r="B479" s="6"/>
      <c r="C479" s="6"/>
      <c r="D479" s="6"/>
      <c r="E479" s="6"/>
      <c r="F479" s="6"/>
      <c r="G479" s="6"/>
      <c r="M479" s="69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2">
      <c r="A480" s="6"/>
      <c r="B480" s="6"/>
      <c r="C480" s="6"/>
      <c r="D480" s="6"/>
      <c r="E480" s="6"/>
      <c r="F480" s="6"/>
      <c r="G480" s="6"/>
      <c r="M480" s="69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2">
      <c r="A481" s="6"/>
      <c r="B481" s="6"/>
      <c r="C481" s="6"/>
      <c r="D481" s="6"/>
      <c r="E481" s="6"/>
      <c r="F481" s="6"/>
      <c r="G481" s="6"/>
      <c r="M481" s="69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2">
      <c r="A482" s="6"/>
      <c r="B482" s="6"/>
      <c r="C482" s="6"/>
      <c r="D482" s="6"/>
      <c r="E482" s="6"/>
      <c r="F482" s="6"/>
      <c r="G482" s="6"/>
      <c r="M482" s="69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2">
      <c r="A483" s="6"/>
      <c r="B483" s="6"/>
      <c r="C483" s="6"/>
      <c r="D483" s="6"/>
      <c r="E483" s="6"/>
      <c r="F483" s="6"/>
      <c r="G483" s="6"/>
      <c r="M483" s="69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2">
      <c r="A484" s="6"/>
      <c r="B484" s="6"/>
      <c r="C484" s="6"/>
      <c r="D484" s="6"/>
      <c r="E484" s="6"/>
      <c r="F484" s="6"/>
      <c r="G484" s="6"/>
      <c r="M484" s="69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2">
      <c r="A485" s="6"/>
      <c r="B485" s="6"/>
      <c r="C485" s="6"/>
      <c r="D485" s="6"/>
      <c r="E485" s="6"/>
      <c r="F485" s="6"/>
      <c r="G485" s="6"/>
      <c r="M485" s="69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2">
      <c r="A486" s="6"/>
      <c r="B486" s="6"/>
      <c r="C486" s="6"/>
      <c r="D486" s="6"/>
      <c r="E486" s="6"/>
      <c r="F486" s="6"/>
      <c r="G486" s="6"/>
      <c r="M486" s="69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2">
      <c r="A487" s="6"/>
      <c r="B487" s="6"/>
      <c r="C487" s="6"/>
      <c r="D487" s="6"/>
      <c r="E487" s="6"/>
      <c r="F487" s="6"/>
      <c r="G487" s="6"/>
      <c r="M487" s="69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2">
      <c r="A488" s="6"/>
      <c r="B488" s="6"/>
      <c r="C488" s="6"/>
      <c r="D488" s="6"/>
      <c r="E488" s="6"/>
      <c r="F488" s="6"/>
      <c r="G488" s="6"/>
      <c r="M488" s="69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2">
      <c r="A489" s="6"/>
      <c r="B489" s="6"/>
      <c r="C489" s="6"/>
      <c r="D489" s="6"/>
      <c r="E489" s="6"/>
      <c r="F489" s="6"/>
      <c r="G489" s="6"/>
      <c r="M489" s="69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2">
      <c r="A490" s="6"/>
      <c r="B490" s="6"/>
      <c r="C490" s="6"/>
      <c r="D490" s="6"/>
      <c r="E490" s="6"/>
      <c r="F490" s="6"/>
      <c r="G490" s="6"/>
      <c r="M490" s="69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2">
      <c r="A491" s="6"/>
      <c r="B491" s="6"/>
      <c r="C491" s="6"/>
      <c r="D491" s="6"/>
      <c r="E491" s="6"/>
      <c r="F491" s="6"/>
      <c r="G491" s="6"/>
      <c r="M491" s="69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2">
      <c r="A492" s="6"/>
      <c r="B492" s="6"/>
      <c r="C492" s="6"/>
      <c r="D492" s="6"/>
      <c r="E492" s="6"/>
      <c r="F492" s="6"/>
      <c r="G492" s="6"/>
      <c r="M492" s="69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2">
      <c r="A493" s="6"/>
      <c r="B493" s="6"/>
      <c r="C493" s="6"/>
      <c r="D493" s="6"/>
      <c r="E493" s="6"/>
      <c r="F493" s="6"/>
      <c r="G493" s="6"/>
      <c r="M493" s="69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2">
      <c r="A494" s="6"/>
      <c r="B494" s="6"/>
      <c r="C494" s="6"/>
      <c r="D494" s="6"/>
      <c r="E494" s="6"/>
      <c r="F494" s="6"/>
      <c r="G494" s="6"/>
      <c r="M494" s="69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2">
      <c r="A495" s="6"/>
      <c r="B495" s="6"/>
      <c r="C495" s="6"/>
      <c r="D495" s="6"/>
      <c r="E495" s="6"/>
      <c r="F495" s="6"/>
      <c r="G495" s="6"/>
      <c r="M495" s="69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2">
      <c r="A496" s="6"/>
      <c r="B496" s="6"/>
      <c r="C496" s="6"/>
      <c r="D496" s="6"/>
      <c r="E496" s="6"/>
      <c r="F496" s="6"/>
      <c r="G496" s="6"/>
      <c r="M496" s="69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2">
      <c r="A497" s="6"/>
      <c r="B497" s="6"/>
      <c r="C497" s="6"/>
      <c r="D497" s="6"/>
      <c r="E497" s="6"/>
      <c r="F497" s="6"/>
      <c r="G497" s="6"/>
      <c r="M497" s="69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2">
      <c r="A498" s="6"/>
      <c r="B498" s="6"/>
      <c r="C498" s="6"/>
      <c r="D498" s="6"/>
      <c r="E498" s="6"/>
      <c r="F498" s="6"/>
      <c r="G498" s="6"/>
      <c r="M498" s="69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2">
      <c r="A499" s="6"/>
      <c r="B499" s="6"/>
      <c r="C499" s="6"/>
      <c r="D499" s="6"/>
      <c r="E499" s="6"/>
      <c r="F499" s="6"/>
      <c r="G499" s="6"/>
      <c r="M499" s="69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2">
      <c r="A500" s="6"/>
      <c r="B500" s="6"/>
      <c r="C500" s="6"/>
      <c r="D500" s="6"/>
      <c r="E500" s="6"/>
      <c r="F500" s="6"/>
      <c r="G500" s="6"/>
      <c r="M500" s="69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2">
      <c r="A501" s="6"/>
      <c r="B501" s="6"/>
      <c r="C501" s="6"/>
      <c r="D501" s="6"/>
      <c r="E501" s="6"/>
      <c r="F501" s="6"/>
      <c r="G501" s="6"/>
      <c r="M501" s="69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2">
      <c r="A502" s="6"/>
      <c r="B502" s="6"/>
      <c r="C502" s="6"/>
      <c r="D502" s="6"/>
      <c r="E502" s="6"/>
      <c r="F502" s="6"/>
      <c r="G502" s="6"/>
      <c r="M502" s="69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2">
      <c r="A503" s="6"/>
      <c r="B503" s="6"/>
      <c r="C503" s="6"/>
      <c r="D503" s="6"/>
      <c r="E503" s="6"/>
      <c r="F503" s="6"/>
      <c r="G503" s="6"/>
      <c r="M503" s="69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2">
      <c r="A504" s="6"/>
      <c r="B504" s="6"/>
      <c r="C504" s="6"/>
      <c r="D504" s="6"/>
      <c r="E504" s="6"/>
      <c r="F504" s="6"/>
      <c r="G504" s="6"/>
      <c r="M504" s="69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2">
      <c r="A505" s="6"/>
      <c r="B505" s="6"/>
      <c r="C505" s="6"/>
      <c r="D505" s="6"/>
      <c r="E505" s="6"/>
      <c r="F505" s="6"/>
      <c r="G505" s="6"/>
      <c r="M505" s="69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2">
      <c r="A506" s="6"/>
      <c r="B506" s="6"/>
      <c r="C506" s="6"/>
      <c r="D506" s="6"/>
      <c r="E506" s="6"/>
      <c r="F506" s="6"/>
      <c r="G506" s="6"/>
      <c r="M506" s="69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2">
      <c r="A507" s="6"/>
      <c r="B507" s="6"/>
      <c r="C507" s="6"/>
      <c r="D507" s="6"/>
      <c r="E507" s="6"/>
      <c r="F507" s="6"/>
      <c r="G507" s="6"/>
      <c r="M507" s="69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2">
      <c r="A508" s="6"/>
      <c r="B508" s="6"/>
      <c r="C508" s="6"/>
      <c r="D508" s="6"/>
      <c r="E508" s="6"/>
      <c r="F508" s="6"/>
      <c r="G508" s="6"/>
      <c r="M508" s="69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2">
      <c r="A509" s="6"/>
      <c r="B509" s="6"/>
      <c r="C509" s="6"/>
      <c r="D509" s="6"/>
      <c r="E509" s="6"/>
      <c r="F509" s="6"/>
      <c r="G509" s="6"/>
      <c r="M509" s="69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2">
      <c r="A510" s="6"/>
      <c r="B510" s="6"/>
      <c r="C510" s="6"/>
      <c r="D510" s="6"/>
      <c r="E510" s="6"/>
      <c r="F510" s="6"/>
      <c r="G510" s="6"/>
      <c r="M510" s="69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2">
      <c r="A511" s="6"/>
      <c r="B511" s="6"/>
      <c r="C511" s="6"/>
      <c r="D511" s="6"/>
      <c r="E511" s="6"/>
      <c r="F511" s="6"/>
      <c r="G511" s="6"/>
      <c r="M511" s="69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2">
      <c r="A512" s="6"/>
      <c r="B512" s="6"/>
      <c r="C512" s="6"/>
      <c r="D512" s="6"/>
      <c r="E512" s="6"/>
      <c r="F512" s="6"/>
      <c r="G512" s="6"/>
      <c r="M512" s="69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2">
      <c r="A513" s="6"/>
      <c r="B513" s="6"/>
      <c r="C513" s="6"/>
      <c r="D513" s="6"/>
      <c r="E513" s="6"/>
      <c r="F513" s="6"/>
      <c r="G513" s="6"/>
      <c r="M513" s="69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2">
      <c r="A514" s="6"/>
      <c r="B514" s="6"/>
      <c r="C514" s="6"/>
      <c r="D514" s="6"/>
      <c r="E514" s="6"/>
      <c r="F514" s="6"/>
      <c r="G514" s="6"/>
      <c r="M514" s="69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2">
      <c r="A515" s="6"/>
      <c r="B515" s="6"/>
      <c r="C515" s="6"/>
      <c r="D515" s="6"/>
      <c r="E515" s="6"/>
      <c r="F515" s="6"/>
      <c r="G515" s="6"/>
      <c r="M515" s="69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2">
      <c r="A516" s="6"/>
      <c r="B516" s="6"/>
      <c r="C516" s="6"/>
      <c r="D516" s="6"/>
      <c r="E516" s="6"/>
      <c r="F516" s="6"/>
      <c r="G516" s="6"/>
      <c r="M516" s="69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2">
      <c r="A517" s="6"/>
      <c r="B517" s="6"/>
      <c r="C517" s="6"/>
      <c r="D517" s="6"/>
      <c r="E517" s="6"/>
      <c r="F517" s="6"/>
      <c r="G517" s="6"/>
      <c r="M517" s="69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2">
      <c r="A518" s="6"/>
      <c r="B518" s="6"/>
      <c r="C518" s="6"/>
      <c r="D518" s="6"/>
      <c r="E518" s="6"/>
      <c r="F518" s="6"/>
      <c r="G518" s="6"/>
      <c r="M518" s="69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2">
      <c r="A519" s="6"/>
      <c r="B519" s="6"/>
      <c r="C519" s="6"/>
      <c r="D519" s="6"/>
      <c r="E519" s="6"/>
      <c r="F519" s="6"/>
      <c r="G519" s="6"/>
      <c r="M519" s="69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2">
      <c r="A520" s="6"/>
      <c r="B520" s="6"/>
      <c r="C520" s="6"/>
      <c r="D520" s="6"/>
      <c r="E520" s="6"/>
      <c r="F520" s="6"/>
      <c r="G520" s="6"/>
      <c r="M520" s="69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2">
      <c r="A521" s="6"/>
      <c r="B521" s="6"/>
      <c r="C521" s="6"/>
      <c r="D521" s="6"/>
      <c r="E521" s="6"/>
      <c r="F521" s="6"/>
      <c r="G521" s="6"/>
      <c r="M521" s="69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2">
      <c r="A522" s="6"/>
      <c r="B522" s="6"/>
      <c r="C522" s="6"/>
      <c r="D522" s="6"/>
      <c r="E522" s="6"/>
      <c r="F522" s="6"/>
      <c r="G522" s="6"/>
      <c r="M522" s="69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2">
      <c r="A523" s="6"/>
      <c r="B523" s="6"/>
      <c r="C523" s="6"/>
      <c r="D523" s="6"/>
      <c r="E523" s="6"/>
      <c r="F523" s="6"/>
      <c r="G523" s="6"/>
      <c r="M523" s="69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2">
      <c r="A524" s="6"/>
      <c r="B524" s="6"/>
      <c r="C524" s="6"/>
      <c r="D524" s="6"/>
      <c r="E524" s="6"/>
      <c r="F524" s="6"/>
      <c r="G524" s="6"/>
      <c r="M524" s="69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2">
      <c r="A525" s="6"/>
      <c r="B525" s="6"/>
      <c r="C525" s="6"/>
      <c r="D525" s="6"/>
      <c r="E525" s="6"/>
      <c r="F525" s="6"/>
      <c r="G525" s="6"/>
      <c r="M525" s="69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2">
      <c r="A526" s="6"/>
      <c r="B526" s="6"/>
      <c r="C526" s="6"/>
      <c r="D526" s="6"/>
      <c r="E526" s="6"/>
      <c r="F526" s="6"/>
      <c r="G526" s="6"/>
      <c r="M526" s="69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2">
      <c r="A527" s="6"/>
      <c r="B527" s="6"/>
      <c r="C527" s="6"/>
      <c r="D527" s="6"/>
      <c r="E527" s="6"/>
      <c r="F527" s="6"/>
      <c r="G527" s="6"/>
      <c r="M527" s="69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2">
      <c r="A528" s="6"/>
      <c r="B528" s="6"/>
      <c r="C528" s="6"/>
      <c r="D528" s="6"/>
      <c r="E528" s="6"/>
      <c r="F528" s="6"/>
      <c r="G528" s="6"/>
      <c r="M528" s="69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2">
      <c r="A529" s="6"/>
      <c r="B529" s="6"/>
      <c r="C529" s="6"/>
      <c r="D529" s="6"/>
      <c r="E529" s="6"/>
      <c r="F529" s="6"/>
      <c r="G529" s="6"/>
      <c r="M529" s="69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2">
      <c r="A530" s="6"/>
      <c r="B530" s="6"/>
      <c r="C530" s="6"/>
      <c r="D530" s="6"/>
      <c r="E530" s="6"/>
      <c r="F530" s="6"/>
      <c r="G530" s="6"/>
      <c r="M530" s="69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2">
      <c r="A531" s="6"/>
      <c r="B531" s="6"/>
      <c r="C531" s="6"/>
      <c r="D531" s="6"/>
      <c r="E531" s="6"/>
      <c r="F531" s="6"/>
      <c r="G531" s="6"/>
      <c r="M531" s="69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2">
      <c r="A532" s="6"/>
      <c r="B532" s="6"/>
      <c r="C532" s="6"/>
      <c r="D532" s="6"/>
      <c r="E532" s="6"/>
      <c r="F532" s="6"/>
      <c r="G532" s="6"/>
      <c r="M532" s="69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2">
      <c r="A533" s="6"/>
      <c r="B533" s="6"/>
      <c r="C533" s="6"/>
      <c r="D533" s="6"/>
      <c r="E533" s="6"/>
      <c r="F533" s="6"/>
      <c r="G533" s="6"/>
      <c r="M533" s="69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2">
      <c r="A534" s="6"/>
      <c r="B534" s="6"/>
      <c r="C534" s="6"/>
      <c r="D534" s="6"/>
      <c r="E534" s="6"/>
      <c r="F534" s="6"/>
      <c r="G534" s="6"/>
      <c r="M534" s="69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2">
      <c r="A535" s="6"/>
      <c r="B535" s="6"/>
      <c r="C535" s="6"/>
      <c r="D535" s="6"/>
      <c r="E535" s="6"/>
      <c r="F535" s="6"/>
      <c r="G535" s="6"/>
      <c r="M535" s="69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2">
      <c r="A536" s="6"/>
      <c r="B536" s="6"/>
      <c r="C536" s="6"/>
      <c r="D536" s="6"/>
      <c r="E536" s="6"/>
      <c r="F536" s="6"/>
      <c r="G536" s="6"/>
      <c r="M536" s="69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2">
      <c r="A537" s="6"/>
      <c r="B537" s="6"/>
      <c r="C537" s="6"/>
      <c r="D537" s="6"/>
      <c r="E537" s="6"/>
      <c r="F537" s="6"/>
      <c r="G537" s="6"/>
      <c r="M537" s="69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2">
      <c r="A538" s="6"/>
      <c r="B538" s="6"/>
      <c r="C538" s="6"/>
      <c r="D538" s="6"/>
      <c r="E538" s="6"/>
      <c r="F538" s="6"/>
      <c r="G538" s="6"/>
      <c r="M538" s="69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2">
      <c r="A539" s="6"/>
      <c r="B539" s="6"/>
      <c r="C539" s="6"/>
      <c r="D539" s="6"/>
      <c r="E539" s="6"/>
      <c r="F539" s="6"/>
      <c r="G539" s="6"/>
      <c r="M539" s="69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2">
      <c r="A540" s="6"/>
      <c r="B540" s="6"/>
      <c r="C540" s="6"/>
      <c r="D540" s="6"/>
      <c r="E540" s="6"/>
      <c r="F540" s="6"/>
      <c r="G540" s="6"/>
      <c r="M540" s="69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2">
      <c r="A541" s="6"/>
      <c r="B541" s="6"/>
      <c r="C541" s="6"/>
      <c r="D541" s="6"/>
      <c r="E541" s="6"/>
      <c r="F541" s="6"/>
      <c r="G541" s="6"/>
      <c r="M541" s="69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2">
      <c r="A542" s="6"/>
      <c r="B542" s="6"/>
      <c r="C542" s="6"/>
      <c r="D542" s="6"/>
      <c r="E542" s="6"/>
      <c r="F542" s="6"/>
      <c r="G542" s="6"/>
      <c r="M542" s="69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2">
      <c r="A543" s="6"/>
      <c r="B543" s="6"/>
      <c r="C543" s="6"/>
      <c r="D543" s="6"/>
      <c r="E543" s="6"/>
      <c r="F543" s="6"/>
      <c r="G543" s="6"/>
      <c r="M543" s="69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2">
      <c r="A544" s="6"/>
      <c r="B544" s="6"/>
      <c r="C544" s="6"/>
      <c r="D544" s="6"/>
      <c r="E544" s="6"/>
      <c r="F544" s="6"/>
      <c r="G544" s="6"/>
      <c r="M544" s="69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2">
      <c r="A545" s="6"/>
      <c r="B545" s="6"/>
      <c r="C545" s="6"/>
      <c r="D545" s="6"/>
      <c r="E545" s="6"/>
      <c r="F545" s="6"/>
      <c r="G545" s="6"/>
      <c r="M545" s="69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2">
      <c r="A546" s="6"/>
      <c r="B546" s="6"/>
      <c r="C546" s="6"/>
      <c r="D546" s="6"/>
      <c r="E546" s="6"/>
      <c r="F546" s="6"/>
      <c r="G546" s="6"/>
      <c r="M546" s="69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2">
      <c r="A547" s="6"/>
      <c r="B547" s="6"/>
      <c r="C547" s="6"/>
      <c r="D547" s="6"/>
      <c r="E547" s="6"/>
      <c r="F547" s="6"/>
      <c r="G547" s="6"/>
      <c r="M547" s="69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2">
      <c r="A548" s="6"/>
      <c r="B548" s="6"/>
      <c r="C548" s="6"/>
      <c r="D548" s="6"/>
      <c r="E548" s="6"/>
      <c r="F548" s="6"/>
      <c r="G548" s="6"/>
      <c r="M548" s="69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2">
      <c r="A549" s="6"/>
      <c r="B549" s="6"/>
      <c r="C549" s="6"/>
      <c r="D549" s="6"/>
      <c r="E549" s="6"/>
      <c r="F549" s="6"/>
      <c r="G549" s="6"/>
      <c r="M549" s="69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2">
      <c r="A550" s="6"/>
      <c r="B550" s="6"/>
      <c r="C550" s="6"/>
      <c r="D550" s="6"/>
      <c r="E550" s="6"/>
      <c r="F550" s="6"/>
      <c r="G550" s="6"/>
      <c r="M550" s="69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2">
      <c r="A551" s="6"/>
      <c r="B551" s="6"/>
      <c r="C551" s="6"/>
      <c r="D551" s="6"/>
      <c r="E551" s="6"/>
      <c r="F551" s="6"/>
      <c r="G551" s="6"/>
      <c r="M551" s="69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2">
      <c r="A552" s="6"/>
      <c r="B552" s="6"/>
      <c r="C552" s="6"/>
      <c r="D552" s="6"/>
      <c r="E552" s="6"/>
      <c r="F552" s="6"/>
      <c r="G552" s="6"/>
      <c r="M552" s="69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2">
      <c r="A553" s="6"/>
      <c r="B553" s="6"/>
      <c r="C553" s="6"/>
      <c r="D553" s="6"/>
      <c r="E553" s="6"/>
      <c r="F553" s="6"/>
      <c r="G553" s="6"/>
      <c r="M553" s="69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2">
      <c r="A554" s="6"/>
      <c r="B554" s="6"/>
      <c r="C554" s="6"/>
      <c r="D554" s="6"/>
      <c r="E554" s="6"/>
      <c r="F554" s="6"/>
      <c r="G554" s="6"/>
      <c r="M554" s="69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2">
      <c r="A555" s="6"/>
      <c r="B555" s="6"/>
      <c r="C555" s="6"/>
      <c r="D555" s="6"/>
      <c r="E555" s="6"/>
      <c r="F555" s="6"/>
      <c r="G555" s="6"/>
      <c r="M555" s="69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2">
      <c r="A556" s="6"/>
      <c r="B556" s="6"/>
      <c r="C556" s="6"/>
      <c r="D556" s="6"/>
      <c r="E556" s="6"/>
      <c r="F556" s="6"/>
      <c r="G556" s="6"/>
      <c r="M556" s="69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2">
      <c r="A557" s="6"/>
      <c r="B557" s="6"/>
      <c r="C557" s="6"/>
      <c r="D557" s="6"/>
      <c r="E557" s="6"/>
      <c r="F557" s="6"/>
      <c r="G557" s="6"/>
      <c r="M557" s="69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2">
      <c r="A558" s="6"/>
      <c r="B558" s="6"/>
      <c r="C558" s="6"/>
      <c r="D558" s="6"/>
      <c r="E558" s="6"/>
      <c r="F558" s="6"/>
      <c r="G558" s="6"/>
      <c r="M558" s="69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2">
      <c r="A559" s="6"/>
      <c r="B559" s="6"/>
      <c r="C559" s="6"/>
      <c r="D559" s="6"/>
      <c r="E559" s="6"/>
      <c r="F559" s="6"/>
      <c r="G559" s="6"/>
      <c r="M559" s="69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2">
      <c r="A560" s="6"/>
      <c r="B560" s="6"/>
      <c r="C560" s="6"/>
      <c r="D560" s="6"/>
      <c r="E560" s="6"/>
      <c r="F560" s="6"/>
      <c r="G560" s="6"/>
      <c r="M560" s="69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2">
      <c r="A561" s="6"/>
      <c r="B561" s="6"/>
      <c r="C561" s="6"/>
      <c r="D561" s="6"/>
      <c r="E561" s="6"/>
      <c r="F561" s="6"/>
      <c r="G561" s="6"/>
      <c r="M561" s="69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2">
      <c r="A562" s="6"/>
      <c r="B562" s="6"/>
      <c r="C562" s="6"/>
      <c r="D562" s="6"/>
      <c r="E562" s="6"/>
      <c r="F562" s="6"/>
      <c r="G562" s="6"/>
      <c r="M562" s="69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2">
      <c r="A563" s="6"/>
      <c r="B563" s="6"/>
      <c r="C563" s="6"/>
      <c r="D563" s="6"/>
      <c r="E563" s="6"/>
      <c r="F563" s="6"/>
      <c r="G563" s="6"/>
      <c r="M563" s="69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2">
      <c r="A564" s="6"/>
      <c r="B564" s="6"/>
      <c r="C564" s="6"/>
      <c r="D564" s="6"/>
      <c r="E564" s="6"/>
      <c r="F564" s="6"/>
      <c r="G564" s="6"/>
      <c r="M564" s="69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2">
      <c r="A565" s="6"/>
      <c r="B565" s="6"/>
      <c r="C565" s="6"/>
      <c r="D565" s="6"/>
      <c r="E565" s="6"/>
      <c r="F565" s="6"/>
      <c r="G565" s="6"/>
      <c r="M565" s="69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2">
      <c r="A566" s="6"/>
      <c r="B566" s="6"/>
      <c r="C566" s="6"/>
      <c r="D566" s="6"/>
      <c r="E566" s="6"/>
      <c r="F566" s="6"/>
      <c r="G566" s="6"/>
      <c r="M566" s="69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2">
      <c r="A567" s="6"/>
      <c r="B567" s="6"/>
      <c r="C567" s="6"/>
      <c r="D567" s="6"/>
      <c r="E567" s="6"/>
      <c r="F567" s="6"/>
      <c r="G567" s="6"/>
      <c r="M567" s="69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2">
      <c r="A568" s="6"/>
      <c r="B568" s="6"/>
      <c r="C568" s="6"/>
      <c r="D568" s="6"/>
      <c r="E568" s="6"/>
      <c r="F568" s="6"/>
      <c r="G568" s="6"/>
      <c r="M568" s="69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2">
      <c r="A569" s="6"/>
      <c r="B569" s="6"/>
      <c r="C569" s="6"/>
      <c r="D569" s="6"/>
      <c r="E569" s="6"/>
      <c r="F569" s="6"/>
      <c r="G569" s="6"/>
      <c r="M569" s="69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2">
      <c r="A570" s="6"/>
      <c r="B570" s="6"/>
      <c r="C570" s="6"/>
      <c r="D570" s="6"/>
      <c r="E570" s="6"/>
      <c r="F570" s="6"/>
      <c r="G570" s="6"/>
      <c r="M570" s="69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2">
      <c r="A571" s="6"/>
      <c r="B571" s="6"/>
      <c r="C571" s="6"/>
      <c r="D571" s="6"/>
      <c r="E571" s="6"/>
      <c r="F571" s="6"/>
      <c r="G571" s="6"/>
      <c r="M571" s="69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2">
      <c r="A572" s="6"/>
      <c r="B572" s="6"/>
      <c r="C572" s="6"/>
      <c r="D572" s="6"/>
      <c r="E572" s="6"/>
      <c r="F572" s="6"/>
      <c r="G572" s="6"/>
      <c r="M572" s="69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2">
      <c r="A573" s="6"/>
      <c r="B573" s="6"/>
      <c r="C573" s="6"/>
      <c r="D573" s="6"/>
      <c r="E573" s="6"/>
      <c r="F573" s="6"/>
      <c r="G573" s="6"/>
      <c r="M573" s="69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2">
      <c r="A574" s="6"/>
      <c r="B574" s="6"/>
      <c r="C574" s="6"/>
      <c r="D574" s="6"/>
      <c r="E574" s="6"/>
      <c r="F574" s="6"/>
      <c r="G574" s="6"/>
      <c r="M574" s="69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2">
      <c r="A575" s="6"/>
      <c r="B575" s="6"/>
      <c r="C575" s="6"/>
      <c r="D575" s="6"/>
      <c r="E575" s="6"/>
      <c r="F575" s="6"/>
      <c r="G575" s="6"/>
      <c r="M575" s="69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2">
      <c r="A576" s="6"/>
      <c r="B576" s="6"/>
      <c r="C576" s="6"/>
      <c r="D576" s="6"/>
      <c r="E576" s="6"/>
      <c r="F576" s="6"/>
      <c r="G576" s="6"/>
      <c r="M576" s="69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2">
      <c r="A577" s="6"/>
      <c r="B577" s="6"/>
      <c r="C577" s="6"/>
      <c r="D577" s="6"/>
      <c r="E577" s="6"/>
      <c r="F577" s="6"/>
      <c r="G577" s="6"/>
      <c r="M577" s="69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2">
      <c r="A578" s="6"/>
      <c r="B578" s="6"/>
      <c r="C578" s="6"/>
      <c r="D578" s="6"/>
      <c r="E578" s="6"/>
      <c r="F578" s="6"/>
      <c r="G578" s="6"/>
      <c r="M578" s="69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2">
      <c r="A579" s="6"/>
      <c r="B579" s="6"/>
      <c r="C579" s="6"/>
      <c r="D579" s="6"/>
      <c r="E579" s="6"/>
      <c r="F579" s="6"/>
      <c r="G579" s="6"/>
      <c r="M579" s="69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2">
      <c r="A580" s="6"/>
      <c r="B580" s="6"/>
      <c r="C580" s="6"/>
      <c r="D580" s="6"/>
      <c r="E580" s="6"/>
      <c r="F580" s="6"/>
      <c r="G580" s="6"/>
      <c r="M580" s="69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2">
      <c r="A581" s="6"/>
      <c r="B581" s="6"/>
      <c r="C581" s="6"/>
      <c r="D581" s="6"/>
      <c r="E581" s="6"/>
      <c r="F581" s="6"/>
      <c r="G581" s="6"/>
      <c r="M581" s="69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2">
      <c r="A582" s="6"/>
      <c r="B582" s="6"/>
      <c r="C582" s="6"/>
      <c r="D582" s="6"/>
      <c r="E582" s="6"/>
      <c r="F582" s="6"/>
      <c r="G582" s="6"/>
      <c r="M582" s="69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2">
      <c r="A583" s="6"/>
      <c r="B583" s="6"/>
      <c r="C583" s="6"/>
      <c r="D583" s="6"/>
      <c r="E583" s="6"/>
      <c r="F583" s="6"/>
      <c r="G583" s="6"/>
      <c r="M583" s="69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2">
      <c r="A584" s="6"/>
      <c r="B584" s="6"/>
      <c r="C584" s="6"/>
      <c r="D584" s="6"/>
      <c r="E584" s="6"/>
      <c r="F584" s="6"/>
      <c r="G584" s="6"/>
      <c r="M584" s="69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2">
      <c r="A585" s="6"/>
      <c r="B585" s="6"/>
      <c r="C585" s="6"/>
      <c r="D585" s="6"/>
      <c r="E585" s="6"/>
      <c r="F585" s="6"/>
      <c r="G585" s="6"/>
      <c r="M585" s="69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2">
      <c r="A586" s="6"/>
      <c r="B586" s="6"/>
      <c r="C586" s="6"/>
      <c r="D586" s="6"/>
      <c r="E586" s="6"/>
      <c r="F586" s="6"/>
      <c r="G586" s="6"/>
      <c r="M586" s="69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2">
      <c r="A587" s="6"/>
      <c r="B587" s="6"/>
      <c r="C587" s="6"/>
      <c r="D587" s="6"/>
      <c r="E587" s="6"/>
      <c r="F587" s="6"/>
      <c r="G587" s="6"/>
      <c r="M587" s="69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2">
      <c r="A588" s="6"/>
      <c r="B588" s="6"/>
      <c r="C588" s="6"/>
      <c r="D588" s="6"/>
      <c r="E588" s="6"/>
      <c r="F588" s="6"/>
      <c r="G588" s="6"/>
      <c r="M588" s="69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2">
      <c r="A589" s="6"/>
      <c r="B589" s="6"/>
      <c r="C589" s="6"/>
      <c r="D589" s="6"/>
      <c r="E589" s="6"/>
      <c r="F589" s="6"/>
      <c r="G589" s="6"/>
      <c r="M589" s="69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2">
      <c r="A590" s="6"/>
      <c r="B590" s="6"/>
      <c r="C590" s="6"/>
      <c r="D590" s="6"/>
      <c r="E590" s="6"/>
      <c r="F590" s="6"/>
      <c r="G590" s="6"/>
      <c r="M590" s="69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2">
      <c r="A591" s="6"/>
      <c r="B591" s="6"/>
      <c r="C591" s="6"/>
      <c r="D591" s="6"/>
      <c r="E591" s="6"/>
      <c r="F591" s="6"/>
      <c r="G591" s="6"/>
      <c r="M591" s="69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2">
      <c r="A592" s="6"/>
      <c r="B592" s="6"/>
      <c r="C592" s="6"/>
      <c r="D592" s="6"/>
      <c r="E592" s="6"/>
      <c r="F592" s="6"/>
      <c r="G592" s="6"/>
      <c r="M592" s="69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2">
      <c r="A593" s="6"/>
      <c r="B593" s="6"/>
      <c r="C593" s="6"/>
      <c r="D593" s="6"/>
      <c r="E593" s="6"/>
      <c r="F593" s="6"/>
      <c r="G593" s="6"/>
      <c r="M593" s="69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2">
      <c r="A594" s="6"/>
      <c r="B594" s="6"/>
      <c r="C594" s="6"/>
      <c r="D594" s="6"/>
      <c r="E594" s="6"/>
      <c r="F594" s="6"/>
      <c r="G594" s="6"/>
      <c r="M594" s="69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2">
      <c r="A595" s="6"/>
      <c r="B595" s="6"/>
      <c r="C595" s="6"/>
      <c r="D595" s="6"/>
      <c r="E595" s="6"/>
      <c r="F595" s="6"/>
      <c r="G595" s="6"/>
      <c r="M595" s="69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2">
      <c r="A596" s="6"/>
      <c r="B596" s="6"/>
      <c r="C596" s="6"/>
      <c r="D596" s="6"/>
      <c r="E596" s="6"/>
      <c r="F596" s="6"/>
      <c r="G596" s="6"/>
      <c r="M596" s="69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2">
      <c r="A597" s="6"/>
      <c r="B597" s="6"/>
      <c r="C597" s="6"/>
      <c r="D597" s="6"/>
      <c r="E597" s="6"/>
      <c r="F597" s="6"/>
      <c r="G597" s="6"/>
      <c r="M597" s="69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2">
      <c r="A598" s="6"/>
      <c r="B598" s="6"/>
      <c r="C598" s="6"/>
      <c r="D598" s="6"/>
      <c r="E598" s="6"/>
      <c r="F598" s="6"/>
      <c r="G598" s="6"/>
      <c r="M598" s="69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2">
      <c r="A599" s="6"/>
      <c r="B599" s="6"/>
      <c r="C599" s="6"/>
      <c r="D599" s="6"/>
      <c r="E599" s="6"/>
      <c r="F599" s="6"/>
      <c r="G599" s="6"/>
      <c r="M599" s="69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2">
      <c r="A600" s="6"/>
      <c r="B600" s="6"/>
      <c r="C600" s="6"/>
      <c r="D600" s="6"/>
      <c r="E600" s="6"/>
      <c r="F600" s="6"/>
      <c r="G600" s="6"/>
      <c r="M600" s="69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2">
      <c r="A601" s="6"/>
      <c r="B601" s="6"/>
      <c r="C601" s="6"/>
      <c r="D601" s="6"/>
      <c r="E601" s="6"/>
      <c r="F601" s="6"/>
      <c r="G601" s="6"/>
      <c r="M601" s="69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2">
      <c r="A602" s="6"/>
      <c r="B602" s="6"/>
      <c r="C602" s="6"/>
      <c r="D602" s="6"/>
      <c r="E602" s="6"/>
      <c r="F602" s="6"/>
      <c r="G602" s="6"/>
      <c r="M602" s="69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2">
      <c r="A603" s="6"/>
      <c r="B603" s="6"/>
      <c r="C603" s="6"/>
      <c r="D603" s="6"/>
      <c r="E603" s="6"/>
      <c r="F603" s="6"/>
      <c r="G603" s="6"/>
      <c r="M603" s="69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2">
      <c r="A604" s="6"/>
      <c r="B604" s="6"/>
      <c r="C604" s="6"/>
      <c r="D604" s="6"/>
      <c r="E604" s="6"/>
      <c r="F604" s="6"/>
      <c r="G604" s="6"/>
      <c r="M604" s="69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2">
      <c r="A605" s="6"/>
      <c r="B605" s="6"/>
      <c r="C605" s="6"/>
      <c r="D605" s="6"/>
      <c r="E605" s="6"/>
      <c r="F605" s="6"/>
      <c r="G605" s="6"/>
      <c r="M605" s="69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2">
      <c r="A606" s="6"/>
      <c r="B606" s="6"/>
      <c r="C606" s="6"/>
      <c r="D606" s="6"/>
      <c r="E606" s="6"/>
      <c r="F606" s="6"/>
      <c r="G606" s="6"/>
      <c r="M606" s="69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2">
      <c r="A607" s="6"/>
      <c r="B607" s="6"/>
      <c r="C607" s="6"/>
      <c r="D607" s="6"/>
      <c r="E607" s="6"/>
      <c r="F607" s="6"/>
      <c r="G607" s="6"/>
      <c r="M607" s="69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2">
      <c r="A608" s="6"/>
      <c r="B608" s="6"/>
      <c r="C608" s="6"/>
      <c r="D608" s="6"/>
      <c r="E608" s="6"/>
      <c r="F608" s="6"/>
      <c r="G608" s="6"/>
      <c r="M608" s="69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2">
      <c r="A609" s="6"/>
      <c r="B609" s="6"/>
      <c r="C609" s="6"/>
      <c r="D609" s="6"/>
      <c r="E609" s="6"/>
      <c r="F609" s="6"/>
      <c r="G609" s="6"/>
      <c r="M609" s="69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2">
      <c r="A610" s="6"/>
      <c r="B610" s="6"/>
      <c r="C610" s="6"/>
      <c r="D610" s="6"/>
      <c r="E610" s="6"/>
      <c r="F610" s="6"/>
      <c r="G610" s="6"/>
      <c r="M610" s="69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2">
      <c r="A611" s="6"/>
      <c r="B611" s="6"/>
      <c r="C611" s="6"/>
      <c r="D611" s="6"/>
      <c r="E611" s="6"/>
      <c r="F611" s="6"/>
      <c r="G611" s="6"/>
      <c r="M611" s="69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2">
      <c r="A612" s="6"/>
      <c r="B612" s="6"/>
      <c r="C612" s="6"/>
      <c r="D612" s="6"/>
      <c r="E612" s="6"/>
      <c r="F612" s="6"/>
      <c r="G612" s="6"/>
      <c r="M612" s="69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2">
      <c r="A613" s="6"/>
      <c r="B613" s="6"/>
      <c r="C613" s="6"/>
      <c r="D613" s="6"/>
      <c r="E613" s="6"/>
      <c r="F613" s="6"/>
      <c r="G613" s="6"/>
      <c r="M613" s="69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2">
      <c r="A614" s="6"/>
      <c r="B614" s="6"/>
      <c r="C614" s="6"/>
      <c r="D614" s="6"/>
      <c r="E614" s="6"/>
      <c r="F614" s="6"/>
      <c r="G614" s="6"/>
      <c r="M614" s="69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2">
      <c r="A615" s="6"/>
      <c r="B615" s="6"/>
      <c r="C615" s="6"/>
      <c r="D615" s="6"/>
      <c r="E615" s="6"/>
      <c r="F615" s="6"/>
      <c r="G615" s="6"/>
      <c r="M615" s="69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2">
      <c r="A616" s="6"/>
      <c r="B616" s="6"/>
      <c r="C616" s="6"/>
      <c r="D616" s="6"/>
      <c r="E616" s="6"/>
      <c r="F616" s="6"/>
      <c r="G616" s="6"/>
      <c r="M616" s="69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2">
      <c r="A617" s="6"/>
      <c r="B617" s="6"/>
      <c r="C617" s="6"/>
      <c r="D617" s="6"/>
      <c r="E617" s="6"/>
      <c r="F617" s="6"/>
      <c r="G617" s="6"/>
      <c r="M617" s="69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2">
      <c r="A618" s="6"/>
      <c r="B618" s="6"/>
      <c r="C618" s="6"/>
      <c r="D618" s="6"/>
      <c r="E618" s="6"/>
      <c r="F618" s="6"/>
      <c r="G618" s="6"/>
      <c r="M618" s="69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2">
      <c r="A619" s="6"/>
      <c r="B619" s="6"/>
      <c r="C619" s="6"/>
      <c r="D619" s="6"/>
      <c r="E619" s="6"/>
      <c r="F619" s="6"/>
      <c r="G619" s="6"/>
      <c r="M619" s="69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2">
      <c r="A620" s="6"/>
      <c r="B620" s="6"/>
      <c r="C620" s="6"/>
      <c r="D620" s="6"/>
      <c r="E620" s="6"/>
      <c r="F620" s="6"/>
      <c r="G620" s="6"/>
      <c r="M620" s="69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2">
      <c r="A621" s="6"/>
      <c r="B621" s="6"/>
      <c r="C621" s="6"/>
      <c r="D621" s="6"/>
      <c r="E621" s="6"/>
      <c r="F621" s="6"/>
      <c r="G621" s="6"/>
      <c r="M621" s="69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2">
      <c r="A622" s="6"/>
      <c r="B622" s="6"/>
      <c r="C622" s="6"/>
      <c r="D622" s="6"/>
      <c r="E622" s="6"/>
      <c r="F622" s="6"/>
      <c r="G622" s="6"/>
      <c r="M622" s="69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2">
      <c r="A623" s="6"/>
      <c r="B623" s="6"/>
      <c r="C623" s="6"/>
      <c r="D623" s="6"/>
      <c r="E623" s="6"/>
      <c r="F623" s="6"/>
      <c r="G623" s="6"/>
      <c r="M623" s="69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2">
      <c r="A624" s="6"/>
      <c r="B624" s="6"/>
      <c r="C624" s="6"/>
      <c r="D624" s="6"/>
      <c r="E624" s="6"/>
      <c r="F624" s="6"/>
      <c r="G624" s="6"/>
      <c r="M624" s="69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2">
      <c r="A625" s="6"/>
      <c r="B625" s="6"/>
      <c r="C625" s="6"/>
      <c r="D625" s="6"/>
      <c r="E625" s="6"/>
      <c r="F625" s="6"/>
      <c r="G625" s="6"/>
      <c r="M625" s="69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2">
      <c r="A626" s="6"/>
      <c r="B626" s="6"/>
      <c r="C626" s="6"/>
      <c r="D626" s="6"/>
      <c r="E626" s="6"/>
      <c r="F626" s="6"/>
      <c r="G626" s="6"/>
      <c r="M626" s="69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2">
      <c r="A627" s="6"/>
      <c r="B627" s="6"/>
      <c r="C627" s="6"/>
      <c r="D627" s="6"/>
      <c r="E627" s="6"/>
      <c r="F627" s="6"/>
      <c r="G627" s="6"/>
      <c r="M627" s="69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2">
      <c r="A628" s="6"/>
      <c r="B628" s="6"/>
      <c r="C628" s="6"/>
      <c r="D628" s="6"/>
      <c r="E628" s="6"/>
      <c r="F628" s="6"/>
      <c r="G628" s="6"/>
      <c r="M628" s="69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2">
      <c r="A629" s="6"/>
      <c r="B629" s="6"/>
      <c r="C629" s="6"/>
      <c r="D629" s="6"/>
      <c r="E629" s="6"/>
      <c r="F629" s="6"/>
      <c r="G629" s="6"/>
      <c r="M629" s="69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2">
      <c r="A630" s="6"/>
      <c r="B630" s="6"/>
      <c r="C630" s="6"/>
      <c r="D630" s="6"/>
      <c r="E630" s="6"/>
      <c r="F630" s="6"/>
      <c r="G630" s="6"/>
      <c r="M630" s="69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2">
      <c r="A631" s="6"/>
      <c r="B631" s="6"/>
      <c r="C631" s="6"/>
      <c r="D631" s="6"/>
      <c r="E631" s="6"/>
      <c r="F631" s="6"/>
      <c r="G631" s="6"/>
      <c r="M631" s="69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2">
      <c r="A632" s="6"/>
      <c r="B632" s="6"/>
      <c r="C632" s="6"/>
      <c r="D632" s="6"/>
      <c r="E632" s="6"/>
      <c r="F632" s="6"/>
      <c r="G632" s="6"/>
      <c r="M632" s="69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2">
      <c r="A633" s="6"/>
      <c r="B633" s="6"/>
      <c r="C633" s="6"/>
      <c r="D633" s="6"/>
      <c r="E633" s="6"/>
      <c r="F633" s="6"/>
      <c r="G633" s="6"/>
      <c r="M633" s="69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2">
      <c r="A634" s="6"/>
      <c r="B634" s="6"/>
      <c r="C634" s="6"/>
      <c r="D634" s="6"/>
      <c r="E634" s="6"/>
      <c r="F634" s="6"/>
      <c r="G634" s="6"/>
      <c r="M634" s="69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2">
      <c r="A635" s="6"/>
      <c r="B635" s="6"/>
      <c r="C635" s="6"/>
      <c r="D635" s="6"/>
      <c r="E635" s="6"/>
      <c r="F635" s="6"/>
      <c r="G635" s="6"/>
      <c r="M635" s="69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2">
      <c r="A636" s="6"/>
      <c r="B636" s="6"/>
      <c r="C636" s="6"/>
      <c r="D636" s="6"/>
      <c r="E636" s="6"/>
      <c r="F636" s="6"/>
      <c r="G636" s="6"/>
      <c r="M636" s="69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2">
      <c r="A637" s="6"/>
      <c r="B637" s="6"/>
      <c r="C637" s="6"/>
      <c r="D637" s="6"/>
      <c r="E637" s="6"/>
      <c r="F637" s="6"/>
      <c r="G637" s="6"/>
      <c r="M637" s="69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2">
      <c r="A638" s="6"/>
      <c r="B638" s="6"/>
      <c r="C638" s="6"/>
      <c r="D638" s="6"/>
      <c r="E638" s="6"/>
      <c r="F638" s="6"/>
      <c r="G638" s="6"/>
      <c r="M638" s="69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2">
      <c r="A639" s="6"/>
      <c r="B639" s="6"/>
      <c r="C639" s="6"/>
      <c r="D639" s="6"/>
      <c r="E639" s="6"/>
      <c r="F639" s="6"/>
      <c r="G639" s="6"/>
      <c r="M639" s="69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2">
      <c r="A640" s="6"/>
      <c r="B640" s="6"/>
      <c r="C640" s="6"/>
      <c r="D640" s="6"/>
      <c r="E640" s="6"/>
      <c r="F640" s="6"/>
      <c r="G640" s="6"/>
      <c r="M640" s="69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2">
      <c r="A641" s="6"/>
      <c r="B641" s="6"/>
      <c r="C641" s="6"/>
      <c r="D641" s="6"/>
      <c r="E641" s="6"/>
      <c r="F641" s="6"/>
      <c r="G641" s="6"/>
      <c r="M641" s="69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2">
      <c r="A642" s="6"/>
      <c r="B642" s="6"/>
      <c r="C642" s="6"/>
      <c r="D642" s="6"/>
      <c r="E642" s="6"/>
      <c r="F642" s="6"/>
      <c r="G642" s="6"/>
      <c r="M642" s="69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2">
      <c r="A643" s="6"/>
      <c r="B643" s="6"/>
      <c r="C643" s="6"/>
      <c r="D643" s="6"/>
      <c r="E643" s="6"/>
      <c r="F643" s="6"/>
      <c r="G643" s="6"/>
      <c r="M643" s="69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2">
      <c r="A644" s="6"/>
      <c r="B644" s="6"/>
      <c r="C644" s="6"/>
      <c r="D644" s="6"/>
      <c r="E644" s="6"/>
      <c r="F644" s="6"/>
      <c r="G644" s="6"/>
      <c r="M644" s="69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2">
      <c r="A645" s="6"/>
      <c r="B645" s="6"/>
      <c r="C645" s="6"/>
      <c r="D645" s="6"/>
      <c r="E645" s="6"/>
      <c r="F645" s="6"/>
      <c r="G645" s="6"/>
      <c r="M645" s="69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2">
      <c r="A646" s="6"/>
      <c r="B646" s="6"/>
      <c r="C646" s="6"/>
      <c r="D646" s="6"/>
      <c r="E646" s="6"/>
      <c r="F646" s="6"/>
      <c r="G646" s="6"/>
      <c r="M646" s="69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2">
      <c r="A647" s="6"/>
      <c r="B647" s="6"/>
      <c r="C647" s="6"/>
      <c r="D647" s="6"/>
      <c r="E647" s="6"/>
      <c r="F647" s="6"/>
      <c r="G647" s="6"/>
      <c r="M647" s="69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2">
      <c r="A648" s="6"/>
      <c r="B648" s="6"/>
      <c r="C648" s="6"/>
      <c r="D648" s="6"/>
      <c r="E648" s="6"/>
      <c r="F648" s="6"/>
      <c r="G648" s="6"/>
      <c r="M648" s="69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2">
      <c r="A649" s="6"/>
      <c r="B649" s="6"/>
      <c r="C649" s="6"/>
      <c r="D649" s="6"/>
      <c r="E649" s="6"/>
      <c r="F649" s="6"/>
      <c r="G649" s="6"/>
      <c r="M649" s="69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2">
      <c r="A650" s="6"/>
      <c r="B650" s="6"/>
      <c r="C650" s="6"/>
      <c r="D650" s="6"/>
      <c r="E650" s="6"/>
      <c r="F650" s="6"/>
      <c r="G650" s="6"/>
      <c r="M650" s="69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2">
      <c r="A651" s="6"/>
      <c r="B651" s="6"/>
      <c r="C651" s="6"/>
      <c r="D651" s="6"/>
      <c r="E651" s="6"/>
      <c r="F651" s="6"/>
      <c r="G651" s="6"/>
      <c r="M651" s="69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2">
      <c r="A652" s="6"/>
      <c r="B652" s="6"/>
      <c r="C652" s="6"/>
      <c r="D652" s="6"/>
      <c r="E652" s="6"/>
      <c r="F652" s="6"/>
      <c r="G652" s="6"/>
      <c r="M652" s="69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2">
      <c r="A653" s="6"/>
      <c r="B653" s="6"/>
      <c r="C653" s="6"/>
      <c r="D653" s="6"/>
      <c r="E653" s="6"/>
      <c r="F653" s="6"/>
      <c r="G653" s="6"/>
      <c r="M653" s="69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2">
      <c r="A654" s="6"/>
      <c r="B654" s="6"/>
      <c r="C654" s="6"/>
      <c r="D654" s="6"/>
      <c r="E654" s="6"/>
      <c r="F654" s="6"/>
      <c r="G654" s="6"/>
      <c r="M654" s="69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2">
      <c r="A655" s="6"/>
      <c r="B655" s="6"/>
      <c r="C655" s="6"/>
      <c r="D655" s="6"/>
      <c r="E655" s="6"/>
      <c r="F655" s="6"/>
      <c r="G655" s="6"/>
      <c r="M655" s="69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2">
      <c r="A656" s="6"/>
      <c r="B656" s="6"/>
      <c r="C656" s="6"/>
      <c r="D656" s="6"/>
      <c r="E656" s="6"/>
      <c r="F656" s="6"/>
      <c r="G656" s="6"/>
      <c r="M656" s="69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2">
      <c r="A657" s="6"/>
      <c r="B657" s="6"/>
      <c r="C657" s="6"/>
      <c r="D657" s="6"/>
      <c r="E657" s="6"/>
      <c r="F657" s="6"/>
      <c r="G657" s="6"/>
      <c r="M657" s="69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2">
      <c r="A658" s="6"/>
      <c r="B658" s="6"/>
      <c r="C658" s="6"/>
      <c r="D658" s="6"/>
      <c r="E658" s="6"/>
      <c r="F658" s="6"/>
      <c r="G658" s="6"/>
      <c r="M658" s="69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2">
      <c r="A659" s="6"/>
      <c r="B659" s="6"/>
      <c r="C659" s="6"/>
      <c r="D659" s="6"/>
      <c r="E659" s="6"/>
      <c r="F659" s="6"/>
      <c r="G659" s="6"/>
      <c r="M659" s="69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2">
      <c r="A660" s="6"/>
      <c r="B660" s="6"/>
      <c r="C660" s="6"/>
      <c r="D660" s="6"/>
      <c r="E660" s="6"/>
      <c r="F660" s="6"/>
      <c r="G660" s="6"/>
      <c r="M660" s="69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2">
      <c r="A661" s="6"/>
      <c r="B661" s="6"/>
      <c r="C661" s="6"/>
      <c r="D661" s="6"/>
      <c r="E661" s="6"/>
      <c r="F661" s="6"/>
      <c r="G661" s="6"/>
      <c r="M661" s="69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2">
      <c r="A662" s="6"/>
      <c r="B662" s="6"/>
      <c r="C662" s="6"/>
      <c r="D662" s="6"/>
      <c r="E662" s="6"/>
      <c r="F662" s="6"/>
      <c r="G662" s="6"/>
      <c r="M662" s="69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2">
      <c r="A663" s="6"/>
      <c r="B663" s="6"/>
      <c r="C663" s="6"/>
      <c r="D663" s="6"/>
      <c r="E663" s="6"/>
      <c r="F663" s="6"/>
      <c r="G663" s="6"/>
      <c r="M663" s="69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2">
      <c r="A664" s="6"/>
      <c r="B664" s="6"/>
      <c r="C664" s="6"/>
      <c r="D664" s="6"/>
      <c r="E664" s="6"/>
      <c r="F664" s="6"/>
      <c r="G664" s="6"/>
      <c r="M664" s="69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2">
      <c r="A665" s="6"/>
      <c r="B665" s="6"/>
      <c r="C665" s="6"/>
      <c r="D665" s="6"/>
      <c r="E665" s="6"/>
      <c r="F665" s="6"/>
      <c r="G665" s="6"/>
      <c r="M665" s="69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2">
      <c r="A666" s="6"/>
      <c r="B666" s="6"/>
      <c r="C666" s="6"/>
      <c r="D666" s="6"/>
      <c r="E666" s="6"/>
      <c r="F666" s="6"/>
      <c r="G666" s="6"/>
      <c r="M666" s="69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2">
      <c r="A667" s="6"/>
      <c r="B667" s="6"/>
      <c r="C667" s="6"/>
      <c r="D667" s="6"/>
      <c r="E667" s="6"/>
      <c r="F667" s="6"/>
      <c r="G667" s="6"/>
      <c r="M667" s="69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2">
      <c r="A668" s="6"/>
      <c r="B668" s="6"/>
      <c r="C668" s="6"/>
      <c r="D668" s="6"/>
      <c r="E668" s="6"/>
      <c r="F668" s="6"/>
      <c r="G668" s="6"/>
      <c r="M668" s="69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2">
      <c r="A669" s="6"/>
      <c r="B669" s="6"/>
      <c r="C669" s="6"/>
      <c r="D669" s="6"/>
      <c r="E669" s="6"/>
      <c r="F669" s="6"/>
      <c r="G669" s="6"/>
      <c r="M669" s="69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2">
      <c r="A670" s="6"/>
      <c r="B670" s="6"/>
      <c r="C670" s="6"/>
      <c r="D670" s="6"/>
      <c r="E670" s="6"/>
      <c r="F670" s="6"/>
      <c r="G670" s="6"/>
      <c r="M670" s="69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2">
      <c r="A671" s="6"/>
      <c r="B671" s="6"/>
      <c r="C671" s="6"/>
      <c r="D671" s="6"/>
      <c r="E671" s="6"/>
      <c r="F671" s="6"/>
      <c r="G671" s="6"/>
      <c r="M671" s="69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2">
      <c r="A672" s="6"/>
      <c r="B672" s="6"/>
      <c r="C672" s="6"/>
      <c r="D672" s="6"/>
      <c r="E672" s="6"/>
      <c r="F672" s="6"/>
      <c r="G672" s="6"/>
      <c r="M672" s="69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2">
      <c r="A673" s="6"/>
      <c r="B673" s="6"/>
      <c r="C673" s="6"/>
      <c r="D673" s="6"/>
      <c r="E673" s="6"/>
      <c r="F673" s="6"/>
      <c r="G673" s="6"/>
      <c r="M673" s="69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2">
      <c r="A674" s="6"/>
      <c r="B674" s="6"/>
      <c r="C674" s="6"/>
      <c r="D674" s="6"/>
      <c r="E674" s="6"/>
      <c r="F674" s="6"/>
      <c r="G674" s="6"/>
      <c r="M674" s="69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2">
      <c r="A675" s="6"/>
      <c r="B675" s="6"/>
      <c r="C675" s="6"/>
      <c r="D675" s="6"/>
      <c r="E675" s="6"/>
      <c r="F675" s="6"/>
      <c r="G675" s="6"/>
      <c r="M675" s="69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2">
      <c r="A676" s="6"/>
      <c r="B676" s="6"/>
      <c r="C676" s="6"/>
      <c r="D676" s="6"/>
      <c r="E676" s="6"/>
      <c r="F676" s="6"/>
      <c r="G676" s="6"/>
      <c r="M676" s="69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2">
      <c r="A677" s="6"/>
      <c r="B677" s="6"/>
      <c r="C677" s="6"/>
      <c r="D677" s="6"/>
      <c r="E677" s="6"/>
      <c r="F677" s="6"/>
      <c r="G677" s="6"/>
      <c r="M677" s="69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2">
      <c r="A678" s="6"/>
      <c r="B678" s="6"/>
      <c r="C678" s="6"/>
      <c r="D678" s="6"/>
      <c r="E678" s="6"/>
      <c r="F678" s="6"/>
      <c r="G678" s="6"/>
      <c r="M678" s="69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2">
      <c r="A679" s="6"/>
      <c r="B679" s="6"/>
      <c r="C679" s="6"/>
      <c r="D679" s="6"/>
      <c r="E679" s="6"/>
      <c r="F679" s="6"/>
      <c r="G679" s="6"/>
      <c r="M679" s="69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2">
      <c r="A680" s="6"/>
      <c r="B680" s="6"/>
      <c r="C680" s="6"/>
      <c r="D680" s="6"/>
      <c r="E680" s="6"/>
      <c r="F680" s="6"/>
      <c r="G680" s="6"/>
      <c r="M680" s="69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2">
      <c r="A681" s="6"/>
      <c r="B681" s="6"/>
      <c r="C681" s="6"/>
      <c r="D681" s="6"/>
      <c r="E681" s="6"/>
      <c r="F681" s="6"/>
      <c r="G681" s="6"/>
      <c r="M681" s="69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2">
      <c r="A682" s="6"/>
      <c r="B682" s="6"/>
      <c r="C682" s="6"/>
      <c r="D682" s="6"/>
      <c r="E682" s="6"/>
      <c r="F682" s="6"/>
      <c r="G682" s="6"/>
      <c r="M682" s="69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2">
      <c r="A683" s="6"/>
      <c r="B683" s="6"/>
      <c r="C683" s="6"/>
      <c r="D683" s="6"/>
      <c r="E683" s="6"/>
      <c r="F683" s="6"/>
      <c r="G683" s="6"/>
      <c r="M683" s="69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2">
      <c r="A684" s="6"/>
      <c r="B684" s="6"/>
      <c r="C684" s="6"/>
      <c r="D684" s="6"/>
      <c r="E684" s="6"/>
      <c r="F684" s="6"/>
      <c r="G684" s="6"/>
      <c r="M684" s="69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2">
      <c r="A685" s="6"/>
      <c r="B685" s="6"/>
      <c r="C685" s="6"/>
      <c r="D685" s="6"/>
      <c r="E685" s="6"/>
      <c r="F685" s="6"/>
      <c r="G685" s="6"/>
      <c r="M685" s="69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2">
      <c r="A686" s="6"/>
      <c r="B686" s="6"/>
      <c r="C686" s="6"/>
      <c r="D686" s="6"/>
      <c r="E686" s="6"/>
      <c r="F686" s="6"/>
      <c r="G686" s="6"/>
      <c r="M686" s="69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2">
      <c r="A687" s="6"/>
      <c r="B687" s="6"/>
      <c r="C687" s="6"/>
      <c r="D687" s="6"/>
      <c r="E687" s="6"/>
      <c r="F687" s="6"/>
      <c r="G687" s="6"/>
      <c r="M687" s="69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2">
      <c r="A688" s="6"/>
      <c r="B688" s="6"/>
      <c r="C688" s="6"/>
      <c r="D688" s="6"/>
      <c r="E688" s="6"/>
      <c r="F688" s="6"/>
      <c r="G688" s="6"/>
      <c r="M688" s="69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2">
      <c r="A689" s="6"/>
      <c r="B689" s="6"/>
      <c r="C689" s="6"/>
      <c r="D689" s="6"/>
      <c r="E689" s="6"/>
      <c r="F689" s="6"/>
      <c r="G689" s="6"/>
      <c r="M689" s="69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2">
      <c r="A690" s="6"/>
      <c r="B690" s="6"/>
      <c r="C690" s="6"/>
      <c r="D690" s="6"/>
      <c r="E690" s="6"/>
      <c r="F690" s="6"/>
      <c r="G690" s="6"/>
      <c r="M690" s="69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2">
      <c r="A691" s="6"/>
      <c r="B691" s="6"/>
      <c r="C691" s="6"/>
      <c r="D691" s="6"/>
      <c r="E691" s="6"/>
      <c r="F691" s="6"/>
      <c r="G691" s="6"/>
      <c r="M691" s="69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2">
      <c r="A692" s="6"/>
      <c r="B692" s="6"/>
      <c r="C692" s="6"/>
      <c r="D692" s="6"/>
      <c r="E692" s="6"/>
      <c r="F692" s="6"/>
      <c r="G692" s="6"/>
      <c r="M692" s="69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2">
      <c r="A693" s="6"/>
      <c r="B693" s="6"/>
      <c r="C693" s="6"/>
      <c r="D693" s="6"/>
      <c r="E693" s="6"/>
      <c r="F693" s="6"/>
      <c r="G693" s="6"/>
      <c r="M693" s="69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2">
      <c r="A694" s="6"/>
      <c r="B694" s="6"/>
      <c r="C694" s="6"/>
      <c r="D694" s="6"/>
      <c r="E694" s="6"/>
      <c r="F694" s="6"/>
      <c r="G694" s="6"/>
      <c r="M694" s="69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2">
      <c r="A695" s="6"/>
      <c r="B695" s="6"/>
      <c r="C695" s="6"/>
      <c r="D695" s="6"/>
      <c r="E695" s="6"/>
      <c r="F695" s="6"/>
      <c r="G695" s="6"/>
      <c r="M695" s="69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2">
      <c r="A696" s="6"/>
      <c r="B696" s="6"/>
      <c r="C696" s="6"/>
      <c r="D696" s="6"/>
      <c r="E696" s="6"/>
      <c r="F696" s="6"/>
      <c r="G696" s="6"/>
      <c r="M696" s="69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2">
      <c r="A697" s="6"/>
      <c r="B697" s="6"/>
      <c r="C697" s="6"/>
      <c r="D697" s="6"/>
      <c r="E697" s="6"/>
      <c r="F697" s="6"/>
      <c r="G697" s="6"/>
      <c r="M697" s="69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2">
      <c r="A698" s="6"/>
      <c r="B698" s="6"/>
      <c r="C698" s="6"/>
      <c r="D698" s="6"/>
      <c r="E698" s="6"/>
      <c r="F698" s="6"/>
      <c r="G698" s="6"/>
      <c r="M698" s="69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2">
      <c r="A699" s="6"/>
      <c r="B699" s="6"/>
      <c r="C699" s="6"/>
      <c r="D699" s="6"/>
      <c r="E699" s="6"/>
      <c r="F699" s="6"/>
      <c r="G699" s="6"/>
      <c r="M699" s="69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2">
      <c r="A700" s="6"/>
      <c r="B700" s="6"/>
      <c r="C700" s="6"/>
      <c r="D700" s="6"/>
      <c r="E700" s="6"/>
      <c r="F700" s="6"/>
      <c r="G700" s="6"/>
      <c r="M700" s="69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2">
      <c r="A701" s="6"/>
      <c r="B701" s="6"/>
      <c r="C701" s="6"/>
      <c r="D701" s="6"/>
      <c r="E701" s="6"/>
      <c r="F701" s="6"/>
      <c r="G701" s="6"/>
      <c r="M701" s="69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2">
      <c r="A702" s="6"/>
      <c r="B702" s="6"/>
      <c r="C702" s="6"/>
      <c r="D702" s="6"/>
      <c r="E702" s="6"/>
      <c r="F702" s="6"/>
      <c r="G702" s="6"/>
      <c r="M702" s="69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2">
      <c r="A703" s="6"/>
      <c r="B703" s="6"/>
      <c r="C703" s="6"/>
      <c r="D703" s="6"/>
      <c r="E703" s="6"/>
      <c r="F703" s="6"/>
      <c r="G703" s="6"/>
      <c r="M703" s="69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2">
      <c r="A704" s="6"/>
      <c r="B704" s="6"/>
      <c r="C704" s="6"/>
      <c r="D704" s="6"/>
      <c r="E704" s="6"/>
      <c r="F704" s="6"/>
      <c r="G704" s="6"/>
      <c r="M704" s="69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2">
      <c r="A705" s="6"/>
      <c r="B705" s="6"/>
      <c r="C705" s="6"/>
      <c r="D705" s="6"/>
      <c r="E705" s="6"/>
      <c r="F705" s="6"/>
      <c r="G705" s="6"/>
      <c r="M705" s="69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2">
      <c r="A706" s="6"/>
      <c r="B706" s="6"/>
      <c r="C706" s="6"/>
      <c r="D706" s="6"/>
      <c r="E706" s="6"/>
      <c r="F706" s="6"/>
      <c r="G706" s="6"/>
      <c r="M706" s="69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2">
      <c r="A707" s="6"/>
      <c r="B707" s="6"/>
      <c r="C707" s="6"/>
      <c r="D707" s="6"/>
      <c r="E707" s="6"/>
      <c r="F707" s="6"/>
      <c r="G707" s="6"/>
      <c r="M707" s="69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2">
      <c r="A708" s="6"/>
      <c r="B708" s="6"/>
      <c r="C708" s="6"/>
      <c r="D708" s="6"/>
      <c r="E708" s="6"/>
      <c r="F708" s="6"/>
      <c r="G708" s="6"/>
      <c r="M708" s="69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2">
      <c r="A709" s="6"/>
      <c r="B709" s="6"/>
      <c r="C709" s="6"/>
      <c r="D709" s="6"/>
      <c r="E709" s="6"/>
      <c r="F709" s="6"/>
      <c r="G709" s="6"/>
      <c r="M709" s="69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2">
      <c r="A710" s="6"/>
      <c r="B710" s="6"/>
      <c r="C710" s="6"/>
      <c r="D710" s="6"/>
      <c r="E710" s="6"/>
      <c r="F710" s="6"/>
      <c r="G710" s="6"/>
      <c r="M710" s="69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2">
      <c r="A711" s="6"/>
      <c r="B711" s="6"/>
      <c r="C711" s="6"/>
      <c r="D711" s="6"/>
      <c r="E711" s="6"/>
      <c r="F711" s="6"/>
      <c r="G711" s="6"/>
      <c r="M711" s="69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2">
      <c r="A712" s="6"/>
      <c r="B712" s="6"/>
      <c r="C712" s="6"/>
      <c r="D712" s="6"/>
      <c r="E712" s="6"/>
      <c r="F712" s="6"/>
      <c r="G712" s="6"/>
      <c r="M712" s="69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2">
      <c r="A713" s="6"/>
      <c r="B713" s="6"/>
      <c r="C713" s="6"/>
      <c r="D713" s="6"/>
      <c r="E713" s="6"/>
      <c r="F713" s="6"/>
      <c r="G713" s="6"/>
      <c r="M713" s="69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2">
      <c r="A714" s="6"/>
      <c r="B714" s="6"/>
      <c r="C714" s="6"/>
      <c r="D714" s="6"/>
      <c r="E714" s="6"/>
      <c r="F714" s="6"/>
      <c r="G714" s="6"/>
      <c r="M714" s="69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2">
      <c r="A715" s="6"/>
      <c r="B715" s="6"/>
      <c r="C715" s="6"/>
      <c r="D715" s="6"/>
      <c r="E715" s="6"/>
      <c r="F715" s="6"/>
      <c r="G715" s="6"/>
      <c r="M715" s="69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2">
      <c r="A716" s="6"/>
      <c r="B716" s="6"/>
      <c r="C716" s="6"/>
      <c r="D716" s="6"/>
      <c r="E716" s="6"/>
      <c r="F716" s="6"/>
      <c r="G716" s="6"/>
      <c r="M716" s="69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2">
      <c r="A717" s="6"/>
      <c r="B717" s="6"/>
      <c r="C717" s="6"/>
      <c r="D717" s="6"/>
      <c r="E717" s="6"/>
      <c r="F717" s="6"/>
      <c r="G717" s="6"/>
      <c r="M717" s="69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2">
      <c r="A718" s="6"/>
      <c r="B718" s="6"/>
      <c r="C718" s="6"/>
      <c r="D718" s="6"/>
      <c r="E718" s="6"/>
      <c r="F718" s="6"/>
      <c r="G718" s="6"/>
      <c r="M718" s="69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2">
      <c r="A719" s="6"/>
      <c r="B719" s="6"/>
      <c r="C719" s="6"/>
      <c r="D719" s="6"/>
      <c r="E719" s="6"/>
      <c r="F719" s="6"/>
      <c r="G719" s="6"/>
      <c r="M719" s="69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2">
      <c r="A720" s="6"/>
      <c r="B720" s="6"/>
      <c r="C720" s="6"/>
      <c r="D720" s="6"/>
      <c r="E720" s="6"/>
      <c r="F720" s="6"/>
      <c r="G720" s="6"/>
      <c r="M720" s="69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2">
      <c r="A721" s="6"/>
      <c r="B721" s="6"/>
      <c r="C721" s="6"/>
      <c r="D721" s="6"/>
      <c r="E721" s="6"/>
      <c r="F721" s="6"/>
      <c r="G721" s="6"/>
      <c r="M721" s="69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2">
      <c r="A722" s="6"/>
      <c r="B722" s="6"/>
      <c r="C722" s="6"/>
      <c r="D722" s="6"/>
      <c r="E722" s="6"/>
      <c r="F722" s="6"/>
      <c r="G722" s="6"/>
      <c r="M722" s="69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2">
      <c r="A723" s="6"/>
      <c r="B723" s="6"/>
      <c r="C723" s="6"/>
      <c r="D723" s="6"/>
      <c r="E723" s="6"/>
      <c r="F723" s="6"/>
      <c r="G723" s="6"/>
      <c r="M723" s="69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2">
      <c r="A724" s="6"/>
      <c r="B724" s="6"/>
      <c r="C724" s="6"/>
      <c r="D724" s="6"/>
      <c r="E724" s="6"/>
      <c r="F724" s="6"/>
      <c r="G724" s="6"/>
      <c r="M724" s="69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2">
      <c r="A725" s="6"/>
      <c r="B725" s="6"/>
      <c r="C725" s="6"/>
      <c r="D725" s="6"/>
      <c r="E725" s="6"/>
      <c r="F725" s="6"/>
      <c r="G725" s="6"/>
      <c r="M725" s="69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2">
      <c r="A726" s="6"/>
      <c r="B726" s="6"/>
      <c r="C726" s="6"/>
      <c r="D726" s="6"/>
      <c r="E726" s="6"/>
      <c r="F726" s="6"/>
      <c r="G726" s="6"/>
      <c r="M726" s="69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2">
      <c r="A727" s="6"/>
      <c r="B727" s="6"/>
      <c r="C727" s="6"/>
      <c r="D727" s="6"/>
      <c r="E727" s="6"/>
      <c r="F727" s="6"/>
      <c r="G727" s="6"/>
      <c r="M727" s="69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2">
      <c r="A728" s="6"/>
      <c r="B728" s="6"/>
      <c r="C728" s="6"/>
      <c r="D728" s="6"/>
      <c r="E728" s="6"/>
      <c r="F728" s="6"/>
      <c r="G728" s="6"/>
      <c r="M728" s="69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2">
      <c r="A729" s="6"/>
      <c r="B729" s="6"/>
      <c r="C729" s="6"/>
      <c r="D729" s="6"/>
      <c r="E729" s="6"/>
      <c r="F729" s="6"/>
      <c r="G729" s="6"/>
      <c r="M729" s="69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2">
      <c r="A730" s="6"/>
      <c r="B730" s="6"/>
      <c r="C730" s="6"/>
      <c r="D730" s="6"/>
      <c r="E730" s="6"/>
      <c r="F730" s="6"/>
      <c r="G730" s="6"/>
      <c r="M730" s="69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2">
      <c r="A731" s="6"/>
      <c r="B731" s="6"/>
      <c r="C731" s="6"/>
      <c r="D731" s="6"/>
      <c r="E731" s="6"/>
      <c r="F731" s="6"/>
      <c r="G731" s="6"/>
      <c r="M731" s="69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2">
      <c r="A732" s="6"/>
      <c r="B732" s="6"/>
      <c r="C732" s="6"/>
      <c r="D732" s="6"/>
      <c r="E732" s="6"/>
      <c r="F732" s="6"/>
      <c r="G732" s="6"/>
      <c r="M732" s="69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2">
      <c r="A733" s="6"/>
      <c r="B733" s="6"/>
      <c r="C733" s="6"/>
      <c r="D733" s="6"/>
      <c r="E733" s="6"/>
      <c r="F733" s="6"/>
      <c r="G733" s="6"/>
      <c r="M733" s="69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2">
      <c r="A734" s="6"/>
      <c r="B734" s="6"/>
      <c r="C734" s="6"/>
      <c r="D734" s="6"/>
      <c r="E734" s="6"/>
      <c r="F734" s="6"/>
      <c r="G734" s="6"/>
      <c r="M734" s="69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2">
      <c r="A735" s="6"/>
      <c r="B735" s="6"/>
      <c r="C735" s="6"/>
      <c r="D735" s="6"/>
      <c r="E735" s="6"/>
      <c r="F735" s="6"/>
      <c r="G735" s="6"/>
      <c r="M735" s="69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2">
      <c r="A736" s="6"/>
      <c r="B736" s="6"/>
      <c r="C736" s="6"/>
      <c r="D736" s="6"/>
      <c r="E736" s="6"/>
      <c r="F736" s="6"/>
      <c r="G736" s="6"/>
      <c r="M736" s="69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2">
      <c r="A737" s="6"/>
      <c r="B737" s="6"/>
      <c r="C737" s="6"/>
      <c r="D737" s="6"/>
      <c r="E737" s="6"/>
      <c r="F737" s="6"/>
      <c r="G737" s="6"/>
      <c r="M737" s="69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2">
      <c r="A738" s="6"/>
      <c r="B738" s="6"/>
      <c r="C738" s="6"/>
      <c r="D738" s="6"/>
      <c r="E738" s="6"/>
      <c r="F738" s="6"/>
      <c r="G738" s="6"/>
      <c r="M738" s="69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2">
      <c r="A739" s="6"/>
      <c r="B739" s="6"/>
      <c r="C739" s="6"/>
      <c r="D739" s="6"/>
      <c r="E739" s="6"/>
      <c r="F739" s="6"/>
      <c r="G739" s="6"/>
      <c r="M739" s="69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2">
      <c r="A740" s="6"/>
      <c r="B740" s="6"/>
      <c r="C740" s="6"/>
      <c r="D740" s="6"/>
      <c r="E740" s="6"/>
      <c r="F740" s="6"/>
      <c r="G740" s="6"/>
      <c r="M740" s="69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2">
      <c r="A741" s="6"/>
      <c r="B741" s="6"/>
      <c r="C741" s="6"/>
      <c r="D741" s="6"/>
      <c r="E741" s="6"/>
      <c r="F741" s="6"/>
      <c r="G741" s="6"/>
      <c r="M741" s="69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2">
      <c r="A742" s="6"/>
      <c r="B742" s="6"/>
      <c r="C742" s="6"/>
      <c r="D742" s="6"/>
      <c r="E742" s="6"/>
      <c r="F742" s="6"/>
      <c r="G742" s="6"/>
      <c r="M742" s="69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2">
      <c r="A743" s="6"/>
      <c r="B743" s="6"/>
      <c r="C743" s="6"/>
      <c r="D743" s="6"/>
      <c r="E743" s="6"/>
      <c r="F743" s="6"/>
      <c r="G743" s="6"/>
      <c r="M743" s="69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2">
      <c r="A744" s="6"/>
      <c r="B744" s="6"/>
      <c r="C744" s="6"/>
      <c r="D744" s="6"/>
      <c r="E744" s="6"/>
      <c r="F744" s="6"/>
      <c r="G744" s="6"/>
      <c r="M744" s="69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2">
      <c r="A745" s="6"/>
      <c r="B745" s="6"/>
      <c r="C745" s="6"/>
      <c r="D745" s="6"/>
      <c r="E745" s="6"/>
      <c r="F745" s="6"/>
      <c r="G745" s="6"/>
      <c r="M745" s="69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2">
      <c r="A746" s="6"/>
      <c r="B746" s="6"/>
      <c r="C746" s="6"/>
      <c r="D746" s="6"/>
      <c r="E746" s="6"/>
      <c r="F746" s="6"/>
      <c r="G746" s="6"/>
      <c r="M746" s="69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2">
      <c r="A747" s="6"/>
      <c r="B747" s="6"/>
      <c r="C747" s="6"/>
      <c r="D747" s="6"/>
      <c r="E747" s="6"/>
      <c r="F747" s="6"/>
      <c r="G747" s="6"/>
      <c r="M747" s="69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2">
      <c r="A748" s="6"/>
      <c r="B748" s="6"/>
      <c r="C748" s="6"/>
      <c r="D748" s="6"/>
      <c r="E748" s="6"/>
      <c r="F748" s="6"/>
      <c r="G748" s="6"/>
      <c r="M748" s="69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2">
      <c r="A749" s="6"/>
      <c r="B749" s="6"/>
      <c r="C749" s="6"/>
      <c r="D749" s="6"/>
      <c r="E749" s="6"/>
      <c r="F749" s="6"/>
      <c r="G749" s="6"/>
      <c r="M749" s="69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2">
      <c r="A750" s="6"/>
      <c r="B750" s="6"/>
      <c r="C750" s="6"/>
      <c r="D750" s="6"/>
      <c r="E750" s="6"/>
      <c r="F750" s="6"/>
      <c r="G750" s="6"/>
      <c r="M750" s="69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2">
      <c r="A751" s="6"/>
      <c r="B751" s="6"/>
      <c r="C751" s="6"/>
      <c r="D751" s="6"/>
      <c r="E751" s="6"/>
      <c r="F751" s="6"/>
      <c r="G751" s="6"/>
      <c r="M751" s="69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2">
      <c r="A752" s="6"/>
      <c r="B752" s="6"/>
      <c r="C752" s="6"/>
      <c r="D752" s="6"/>
      <c r="E752" s="6"/>
      <c r="F752" s="6"/>
      <c r="G752" s="6"/>
      <c r="M752" s="69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2">
      <c r="A753" s="6"/>
      <c r="B753" s="6"/>
      <c r="C753" s="6"/>
      <c r="D753" s="6"/>
      <c r="E753" s="6"/>
      <c r="F753" s="6"/>
      <c r="G753" s="6"/>
      <c r="M753" s="69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2">
      <c r="A754" s="6"/>
      <c r="B754" s="6"/>
      <c r="C754" s="6"/>
      <c r="D754" s="6"/>
      <c r="E754" s="6"/>
      <c r="F754" s="6"/>
      <c r="G754" s="6"/>
      <c r="M754" s="69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2">
      <c r="A755" s="6"/>
      <c r="B755" s="6"/>
      <c r="C755" s="6"/>
      <c r="D755" s="6"/>
      <c r="E755" s="6"/>
      <c r="F755" s="6"/>
      <c r="G755" s="6"/>
      <c r="M755" s="69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2">
      <c r="A756" s="6"/>
      <c r="B756" s="6"/>
      <c r="C756" s="6"/>
      <c r="D756" s="6"/>
      <c r="E756" s="6"/>
      <c r="F756" s="6"/>
      <c r="G756" s="6"/>
      <c r="M756" s="69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2">
      <c r="A757" s="6"/>
      <c r="B757" s="6"/>
      <c r="C757" s="6"/>
      <c r="D757" s="6"/>
      <c r="E757" s="6"/>
      <c r="F757" s="6"/>
      <c r="G757" s="6"/>
      <c r="M757" s="69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2">
      <c r="A758" s="6"/>
      <c r="B758" s="6"/>
      <c r="C758" s="6"/>
      <c r="D758" s="6"/>
      <c r="E758" s="6"/>
      <c r="F758" s="6"/>
      <c r="G758" s="6"/>
      <c r="M758" s="69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2">
      <c r="A759" s="6"/>
      <c r="B759" s="6"/>
      <c r="C759" s="6"/>
      <c r="D759" s="6"/>
      <c r="E759" s="6"/>
      <c r="F759" s="6"/>
      <c r="G759" s="6"/>
      <c r="M759" s="69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2">
      <c r="A760" s="6"/>
      <c r="B760" s="6"/>
      <c r="C760" s="6"/>
      <c r="D760" s="6"/>
      <c r="E760" s="6"/>
      <c r="F760" s="6"/>
      <c r="G760" s="6"/>
      <c r="M760" s="69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2">
      <c r="A761" s="6"/>
      <c r="B761" s="6"/>
      <c r="C761" s="6"/>
      <c r="D761" s="6"/>
      <c r="E761" s="6"/>
      <c r="F761" s="6"/>
      <c r="G761" s="6"/>
      <c r="M761" s="69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2">
      <c r="A762" s="6"/>
      <c r="B762" s="6"/>
      <c r="C762" s="6"/>
      <c r="D762" s="6"/>
      <c r="E762" s="6"/>
      <c r="F762" s="6"/>
      <c r="G762" s="6"/>
      <c r="M762" s="69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2">
      <c r="A763" s="6"/>
      <c r="B763" s="6"/>
      <c r="C763" s="6"/>
      <c r="D763" s="6"/>
      <c r="E763" s="6"/>
      <c r="F763" s="6"/>
      <c r="G763" s="6"/>
      <c r="M763" s="69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2">
      <c r="A764" s="6"/>
      <c r="B764" s="6"/>
      <c r="C764" s="6"/>
      <c r="D764" s="6"/>
      <c r="E764" s="6"/>
      <c r="F764" s="6"/>
      <c r="G764" s="6"/>
      <c r="M764" s="69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2">
      <c r="A765" s="6"/>
      <c r="B765" s="6"/>
      <c r="C765" s="6"/>
      <c r="D765" s="6"/>
      <c r="E765" s="6"/>
      <c r="F765" s="6"/>
      <c r="G765" s="6"/>
      <c r="M765" s="69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2">
      <c r="A766" s="6"/>
      <c r="B766" s="6"/>
      <c r="C766" s="6"/>
      <c r="D766" s="6"/>
      <c r="E766" s="6"/>
      <c r="F766" s="6"/>
      <c r="G766" s="6"/>
      <c r="M766" s="69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2">
      <c r="A767" s="6"/>
      <c r="B767" s="6"/>
      <c r="C767" s="6"/>
      <c r="D767" s="6"/>
      <c r="E767" s="6"/>
      <c r="F767" s="6"/>
      <c r="G767" s="6"/>
      <c r="M767" s="69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2">
      <c r="A768" s="6"/>
      <c r="B768" s="6"/>
      <c r="C768" s="6"/>
      <c r="D768" s="6"/>
      <c r="E768" s="6"/>
      <c r="F768" s="6"/>
      <c r="G768" s="6"/>
      <c r="M768" s="69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2">
      <c r="A769" s="6"/>
      <c r="B769" s="6"/>
      <c r="C769" s="6"/>
      <c r="D769" s="6"/>
      <c r="E769" s="6"/>
      <c r="F769" s="6"/>
      <c r="G769" s="6"/>
      <c r="M769" s="69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2">
      <c r="A770" s="6"/>
      <c r="B770" s="6"/>
      <c r="C770" s="6"/>
      <c r="D770" s="6"/>
      <c r="E770" s="6"/>
      <c r="F770" s="6"/>
      <c r="G770" s="6"/>
      <c r="M770" s="69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2">
      <c r="A771" s="6"/>
      <c r="B771" s="6"/>
      <c r="C771" s="6"/>
      <c r="D771" s="6"/>
      <c r="E771" s="6"/>
      <c r="F771" s="6"/>
      <c r="G771" s="6"/>
      <c r="M771" s="69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2">
      <c r="A772" s="6"/>
      <c r="B772" s="6"/>
      <c r="C772" s="6"/>
      <c r="D772" s="6"/>
      <c r="E772" s="6"/>
      <c r="F772" s="6"/>
      <c r="G772" s="6"/>
      <c r="M772" s="69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2">
      <c r="A773" s="6"/>
      <c r="B773" s="6"/>
      <c r="C773" s="6"/>
      <c r="D773" s="6"/>
      <c r="E773" s="6"/>
      <c r="F773" s="6"/>
      <c r="G773" s="6"/>
      <c r="M773" s="69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2">
      <c r="A774" s="6"/>
      <c r="B774" s="6"/>
      <c r="C774" s="6"/>
      <c r="D774" s="6"/>
      <c r="E774" s="6"/>
      <c r="F774" s="6"/>
      <c r="G774" s="6"/>
      <c r="M774" s="69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2">
      <c r="A775" s="6"/>
      <c r="B775" s="6"/>
      <c r="C775" s="6"/>
      <c r="D775" s="6"/>
      <c r="E775" s="6"/>
      <c r="F775" s="6"/>
      <c r="G775" s="6"/>
      <c r="M775" s="69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2">
      <c r="A776" s="6"/>
      <c r="B776" s="6"/>
      <c r="C776" s="6"/>
      <c r="D776" s="6"/>
      <c r="E776" s="6"/>
      <c r="F776" s="6"/>
      <c r="G776" s="6"/>
      <c r="M776" s="69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2">
      <c r="A777" s="6"/>
      <c r="B777" s="6"/>
      <c r="C777" s="6"/>
      <c r="D777" s="6"/>
      <c r="E777" s="6"/>
      <c r="F777" s="6"/>
      <c r="G777" s="6"/>
      <c r="M777" s="69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2">
      <c r="A778" s="6"/>
      <c r="B778" s="6"/>
      <c r="C778" s="6"/>
      <c r="D778" s="6"/>
      <c r="E778" s="6"/>
      <c r="F778" s="6"/>
      <c r="G778" s="6"/>
      <c r="M778" s="69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2">
      <c r="A779" s="6"/>
      <c r="B779" s="6"/>
      <c r="C779" s="6"/>
      <c r="D779" s="6"/>
      <c r="E779" s="6"/>
      <c r="F779" s="6"/>
      <c r="G779" s="6"/>
      <c r="M779" s="69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2">
      <c r="A780" s="6"/>
      <c r="B780" s="6"/>
      <c r="C780" s="6"/>
      <c r="D780" s="6"/>
      <c r="E780" s="6"/>
      <c r="F780" s="6"/>
      <c r="G780" s="6"/>
      <c r="M780" s="69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2">
      <c r="A781" s="6"/>
      <c r="B781" s="6"/>
      <c r="C781" s="6"/>
      <c r="D781" s="6"/>
      <c r="E781" s="6"/>
      <c r="F781" s="6"/>
      <c r="G781" s="6"/>
      <c r="M781" s="69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2">
      <c r="A782" s="6"/>
      <c r="B782" s="6"/>
      <c r="C782" s="6"/>
      <c r="D782" s="6"/>
      <c r="E782" s="6"/>
      <c r="F782" s="6"/>
      <c r="G782" s="6"/>
      <c r="M782" s="69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2">
      <c r="A783" s="6"/>
      <c r="B783" s="6"/>
      <c r="C783" s="6"/>
      <c r="D783" s="6"/>
      <c r="E783" s="6"/>
      <c r="F783" s="6"/>
      <c r="G783" s="6"/>
      <c r="M783" s="69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2">
      <c r="A784" s="6"/>
      <c r="B784" s="6"/>
      <c r="C784" s="6"/>
      <c r="D784" s="6"/>
      <c r="E784" s="6"/>
      <c r="F784" s="6"/>
      <c r="G784" s="6"/>
      <c r="M784" s="69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2">
      <c r="A785" s="6"/>
      <c r="B785" s="6"/>
      <c r="C785" s="6"/>
      <c r="D785" s="6"/>
      <c r="E785" s="6"/>
      <c r="F785" s="6"/>
      <c r="G785" s="6"/>
      <c r="M785" s="69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2">
      <c r="A786" s="6"/>
      <c r="B786" s="6"/>
      <c r="C786" s="6"/>
      <c r="D786" s="6"/>
      <c r="E786" s="6"/>
      <c r="F786" s="6"/>
      <c r="G786" s="6"/>
      <c r="M786" s="69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2">
      <c r="A787" s="6"/>
      <c r="B787" s="6"/>
      <c r="C787" s="6"/>
      <c r="D787" s="6"/>
      <c r="E787" s="6"/>
      <c r="F787" s="6"/>
      <c r="G787" s="6"/>
      <c r="M787" s="69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2">
      <c r="A788" s="6"/>
      <c r="B788" s="6"/>
      <c r="C788" s="6"/>
      <c r="D788" s="6"/>
      <c r="E788" s="6"/>
      <c r="F788" s="6"/>
      <c r="G788" s="6"/>
      <c r="M788" s="69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2">
      <c r="A789" s="6"/>
      <c r="B789" s="6"/>
      <c r="C789" s="6"/>
      <c r="D789" s="6"/>
      <c r="E789" s="6"/>
      <c r="F789" s="6"/>
      <c r="G789" s="6"/>
      <c r="M789" s="69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2">
      <c r="A790" s="6"/>
      <c r="B790" s="6"/>
      <c r="C790" s="6"/>
      <c r="D790" s="6"/>
      <c r="E790" s="6"/>
      <c r="F790" s="6"/>
      <c r="G790" s="6"/>
      <c r="M790" s="69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2">
      <c r="A791" s="6"/>
      <c r="B791" s="6"/>
      <c r="C791" s="6"/>
      <c r="D791" s="6"/>
      <c r="E791" s="6"/>
      <c r="F791" s="6"/>
      <c r="G791" s="6"/>
      <c r="M791" s="69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2">
      <c r="A792" s="6"/>
      <c r="B792" s="6"/>
      <c r="C792" s="6"/>
      <c r="D792" s="6"/>
      <c r="E792" s="6"/>
      <c r="F792" s="6"/>
      <c r="G792" s="6"/>
      <c r="M792" s="69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2">
      <c r="A793" s="6"/>
      <c r="B793" s="6"/>
      <c r="C793" s="6"/>
      <c r="D793" s="6"/>
      <c r="E793" s="6"/>
      <c r="F793" s="6"/>
      <c r="G793" s="6"/>
      <c r="M793" s="69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2">
      <c r="A794" s="6"/>
      <c r="B794" s="6"/>
      <c r="C794" s="6"/>
      <c r="D794" s="6"/>
      <c r="E794" s="6"/>
      <c r="F794" s="6"/>
      <c r="G794" s="6"/>
      <c r="M794" s="69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2">
      <c r="A795" s="6"/>
      <c r="B795" s="6"/>
      <c r="C795" s="6"/>
      <c r="D795" s="6"/>
      <c r="E795" s="6"/>
      <c r="F795" s="6"/>
      <c r="G795" s="6"/>
      <c r="M795" s="69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2">
      <c r="A796" s="6"/>
      <c r="B796" s="6"/>
      <c r="C796" s="6"/>
      <c r="D796" s="6"/>
      <c r="E796" s="6"/>
      <c r="F796" s="6"/>
      <c r="G796" s="6"/>
      <c r="M796" s="69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2">
      <c r="A797" s="6"/>
      <c r="B797" s="6"/>
      <c r="C797" s="6"/>
      <c r="D797" s="6"/>
      <c r="E797" s="6"/>
      <c r="F797" s="6"/>
      <c r="G797" s="6"/>
      <c r="M797" s="69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2">
      <c r="A798" s="6"/>
      <c r="B798" s="6"/>
      <c r="C798" s="6"/>
      <c r="D798" s="6"/>
      <c r="E798" s="6"/>
      <c r="F798" s="6"/>
      <c r="G798" s="6"/>
      <c r="M798" s="69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2">
      <c r="A799" s="6"/>
      <c r="B799" s="6"/>
      <c r="C799" s="6"/>
      <c r="D799" s="6"/>
      <c r="E799" s="6"/>
      <c r="F799" s="6"/>
      <c r="G799" s="6"/>
      <c r="M799" s="69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2">
      <c r="A800" s="6"/>
      <c r="B800" s="6"/>
      <c r="C800" s="6"/>
      <c r="D800" s="6"/>
      <c r="E800" s="6"/>
      <c r="F800" s="6"/>
      <c r="G800" s="6"/>
      <c r="M800" s="69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2">
      <c r="A801" s="6"/>
      <c r="B801" s="6"/>
      <c r="C801" s="6"/>
      <c r="D801" s="6"/>
      <c r="E801" s="6"/>
      <c r="F801" s="6"/>
      <c r="G801" s="6"/>
      <c r="M801" s="69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2">
      <c r="A802" s="6"/>
      <c r="B802" s="6"/>
      <c r="C802" s="6"/>
      <c r="D802" s="6"/>
      <c r="E802" s="6"/>
      <c r="F802" s="6"/>
      <c r="G802" s="6"/>
      <c r="M802" s="69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2">
      <c r="A803" s="6"/>
      <c r="B803" s="6"/>
      <c r="C803" s="6"/>
      <c r="D803" s="6"/>
      <c r="E803" s="6"/>
      <c r="F803" s="6"/>
      <c r="G803" s="6"/>
      <c r="M803" s="69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2">
      <c r="A804" s="6"/>
      <c r="B804" s="6"/>
      <c r="C804" s="6"/>
      <c r="D804" s="6"/>
      <c r="E804" s="6"/>
      <c r="F804" s="6"/>
      <c r="G804" s="6"/>
      <c r="M804" s="69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2">
      <c r="A805" s="6"/>
      <c r="B805" s="6"/>
      <c r="C805" s="6"/>
      <c r="D805" s="6"/>
      <c r="E805" s="6"/>
      <c r="F805" s="6"/>
      <c r="G805" s="6"/>
      <c r="M805" s="69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2">
      <c r="A806" s="6"/>
      <c r="B806" s="6"/>
      <c r="C806" s="6"/>
      <c r="D806" s="6"/>
      <c r="E806" s="6"/>
      <c r="F806" s="6"/>
      <c r="G806" s="6"/>
      <c r="M806" s="69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2">
      <c r="A807" s="6"/>
      <c r="B807" s="6"/>
      <c r="C807" s="6"/>
      <c r="D807" s="6"/>
      <c r="E807" s="6"/>
      <c r="F807" s="6"/>
      <c r="G807" s="6"/>
      <c r="M807" s="69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2">
      <c r="A808" s="6"/>
      <c r="B808" s="6"/>
      <c r="C808" s="6"/>
      <c r="D808" s="6"/>
      <c r="E808" s="6"/>
      <c r="F808" s="6"/>
      <c r="G808" s="6"/>
      <c r="M808" s="69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2">
      <c r="A809" s="6"/>
      <c r="B809" s="6"/>
      <c r="C809" s="6"/>
      <c r="D809" s="6"/>
      <c r="E809" s="6"/>
      <c r="F809" s="6"/>
      <c r="G809" s="6"/>
      <c r="M809" s="69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2">
      <c r="A810" s="6"/>
      <c r="B810" s="6"/>
      <c r="C810" s="6"/>
      <c r="D810" s="6"/>
      <c r="E810" s="6"/>
      <c r="F810" s="6"/>
      <c r="G810" s="6"/>
      <c r="M810" s="69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2">
      <c r="A811" s="6"/>
      <c r="B811" s="6"/>
      <c r="C811" s="6"/>
      <c r="D811" s="6"/>
      <c r="E811" s="6"/>
      <c r="F811" s="6"/>
      <c r="G811" s="6"/>
      <c r="M811" s="69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2">
      <c r="A812" s="6"/>
      <c r="B812" s="6"/>
      <c r="C812" s="6"/>
      <c r="D812" s="6"/>
      <c r="E812" s="6"/>
      <c r="F812" s="6"/>
      <c r="G812" s="6"/>
      <c r="M812" s="69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2">
      <c r="A813" s="6"/>
      <c r="B813" s="6"/>
      <c r="C813" s="6"/>
      <c r="D813" s="6"/>
      <c r="E813" s="6"/>
      <c r="F813" s="6"/>
      <c r="G813" s="6"/>
      <c r="M813" s="69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2">
      <c r="A814" s="6"/>
      <c r="B814" s="6"/>
      <c r="C814" s="6"/>
      <c r="D814" s="6"/>
      <c r="E814" s="6"/>
      <c r="F814" s="6"/>
      <c r="G814" s="6"/>
      <c r="M814" s="69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2">
      <c r="A815" s="6"/>
      <c r="B815" s="6"/>
      <c r="C815" s="6"/>
      <c r="D815" s="6"/>
      <c r="E815" s="6"/>
      <c r="F815" s="6"/>
      <c r="G815" s="6"/>
      <c r="M815" s="69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2">
      <c r="A816" s="6"/>
      <c r="B816" s="6"/>
      <c r="C816" s="6"/>
      <c r="D816" s="6"/>
      <c r="E816" s="6"/>
      <c r="F816" s="6"/>
      <c r="G816" s="6"/>
      <c r="M816" s="69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2">
      <c r="A817" s="6"/>
      <c r="B817" s="6"/>
      <c r="C817" s="6"/>
      <c r="D817" s="6"/>
      <c r="E817" s="6"/>
      <c r="F817" s="6"/>
      <c r="G817" s="6"/>
      <c r="M817" s="69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2">
      <c r="A818" s="6"/>
      <c r="B818" s="6"/>
      <c r="C818" s="6"/>
      <c r="D818" s="6"/>
      <c r="E818" s="6"/>
      <c r="F818" s="6"/>
      <c r="G818" s="6"/>
      <c r="M818" s="69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2">
      <c r="A819" s="6"/>
      <c r="B819" s="6"/>
      <c r="C819" s="6"/>
      <c r="D819" s="6"/>
      <c r="E819" s="6"/>
      <c r="F819" s="6"/>
      <c r="G819" s="6"/>
      <c r="M819" s="69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2">
      <c r="A820" s="6"/>
      <c r="B820" s="6"/>
      <c r="C820" s="6"/>
      <c r="D820" s="6"/>
      <c r="E820" s="6"/>
      <c r="F820" s="6"/>
      <c r="G820" s="6"/>
      <c r="M820" s="69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2">
      <c r="A821" s="6"/>
      <c r="B821" s="6"/>
      <c r="C821" s="6"/>
      <c r="D821" s="6"/>
      <c r="E821" s="6"/>
      <c r="F821" s="6"/>
      <c r="G821" s="6"/>
      <c r="M821" s="69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2">
      <c r="A822" s="6"/>
      <c r="B822" s="6"/>
      <c r="C822" s="6"/>
      <c r="D822" s="6"/>
      <c r="E822" s="6"/>
      <c r="F822" s="6"/>
      <c r="G822" s="6"/>
      <c r="M822" s="69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2">
      <c r="A823" s="6"/>
      <c r="B823" s="6"/>
      <c r="C823" s="6"/>
      <c r="D823" s="6"/>
      <c r="E823" s="6"/>
      <c r="F823" s="6"/>
      <c r="G823" s="6"/>
      <c r="M823" s="69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2">
      <c r="A824" s="6"/>
      <c r="B824" s="6"/>
      <c r="C824" s="6"/>
      <c r="D824" s="6"/>
      <c r="E824" s="6"/>
      <c r="F824" s="6"/>
      <c r="G824" s="6"/>
      <c r="M824" s="69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2">
      <c r="A825" s="6"/>
      <c r="B825" s="6"/>
      <c r="C825" s="6"/>
      <c r="D825" s="6"/>
      <c r="E825" s="6"/>
      <c r="F825" s="6"/>
      <c r="G825" s="6"/>
      <c r="M825" s="69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2">
      <c r="A826" s="6"/>
      <c r="B826" s="6"/>
      <c r="C826" s="6"/>
      <c r="D826" s="6"/>
      <c r="E826" s="6"/>
      <c r="F826" s="6"/>
      <c r="G826" s="6"/>
      <c r="M826" s="69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2">
      <c r="A827" s="6"/>
      <c r="B827" s="6"/>
      <c r="C827" s="6"/>
      <c r="D827" s="6"/>
      <c r="E827" s="6"/>
      <c r="F827" s="6"/>
      <c r="G827" s="6"/>
      <c r="M827" s="69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2">
      <c r="A828" s="6"/>
      <c r="B828" s="6"/>
      <c r="C828" s="6"/>
      <c r="D828" s="6"/>
      <c r="E828" s="6"/>
      <c r="F828" s="6"/>
      <c r="G828" s="6"/>
      <c r="M828" s="69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2">
      <c r="A829" s="6"/>
      <c r="B829" s="6"/>
      <c r="C829" s="6"/>
      <c r="D829" s="6"/>
      <c r="E829" s="6"/>
      <c r="F829" s="6"/>
      <c r="G829" s="6"/>
      <c r="M829" s="69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2">
      <c r="A830" s="6"/>
      <c r="B830" s="6"/>
      <c r="C830" s="6"/>
      <c r="D830" s="6"/>
      <c r="E830" s="6"/>
      <c r="F830" s="6"/>
      <c r="G830" s="6"/>
      <c r="M830" s="69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2">
      <c r="A831" s="6"/>
      <c r="B831" s="6"/>
      <c r="C831" s="6"/>
      <c r="D831" s="6"/>
      <c r="E831" s="6"/>
      <c r="F831" s="6"/>
      <c r="G831" s="6"/>
      <c r="M831" s="69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2">
      <c r="A832" s="6"/>
      <c r="B832" s="6"/>
      <c r="C832" s="6"/>
      <c r="D832" s="6"/>
      <c r="E832" s="6"/>
      <c r="F832" s="6"/>
      <c r="G832" s="6"/>
      <c r="M832" s="69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2">
      <c r="A833" s="6"/>
      <c r="B833" s="6"/>
      <c r="C833" s="6"/>
      <c r="D833" s="6"/>
      <c r="E833" s="6"/>
      <c r="F833" s="6"/>
      <c r="G833" s="6"/>
      <c r="M833" s="69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2">
      <c r="A834" s="6"/>
      <c r="B834" s="6"/>
      <c r="C834" s="6"/>
      <c r="D834" s="6"/>
      <c r="E834" s="6"/>
      <c r="F834" s="6"/>
      <c r="G834" s="6"/>
      <c r="M834" s="69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2">
      <c r="A835" s="6"/>
      <c r="B835" s="6"/>
      <c r="C835" s="6"/>
      <c r="D835" s="6"/>
      <c r="E835" s="6"/>
      <c r="F835" s="6"/>
      <c r="G835" s="6"/>
      <c r="M835" s="69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2">
      <c r="A836" s="6"/>
      <c r="B836" s="6"/>
      <c r="C836" s="6"/>
      <c r="D836" s="6"/>
      <c r="E836" s="6"/>
      <c r="F836" s="6"/>
      <c r="G836" s="6"/>
      <c r="M836" s="69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2">
      <c r="A837" s="6"/>
      <c r="B837" s="6"/>
      <c r="C837" s="6"/>
      <c r="D837" s="6"/>
      <c r="E837" s="6"/>
      <c r="F837" s="6"/>
      <c r="G837" s="6"/>
      <c r="M837" s="69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2">
      <c r="A838" s="6"/>
      <c r="B838" s="6"/>
      <c r="C838" s="6"/>
      <c r="D838" s="6"/>
      <c r="E838" s="6"/>
      <c r="F838" s="6"/>
      <c r="G838" s="6"/>
      <c r="M838" s="69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2">
      <c r="A839" s="6"/>
      <c r="B839" s="6"/>
      <c r="C839" s="6"/>
      <c r="D839" s="6"/>
      <c r="E839" s="6"/>
      <c r="F839" s="6"/>
      <c r="G839" s="6"/>
      <c r="M839" s="69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2">
      <c r="A840" s="6"/>
      <c r="B840" s="6"/>
      <c r="C840" s="6"/>
      <c r="D840" s="6"/>
      <c r="E840" s="6"/>
      <c r="F840" s="6"/>
      <c r="G840" s="6"/>
      <c r="M840" s="69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2">
      <c r="A841" s="6"/>
      <c r="B841" s="6"/>
      <c r="C841" s="6"/>
      <c r="D841" s="6"/>
      <c r="E841" s="6"/>
      <c r="F841" s="6"/>
      <c r="G841" s="6"/>
      <c r="M841" s="69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2">
      <c r="A842" s="6"/>
      <c r="B842" s="6"/>
      <c r="C842" s="6"/>
      <c r="D842" s="6"/>
      <c r="E842" s="6"/>
      <c r="F842" s="6"/>
      <c r="G842" s="6"/>
      <c r="M842" s="69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2">
      <c r="A843" s="6"/>
      <c r="B843" s="6"/>
      <c r="C843" s="6"/>
      <c r="D843" s="6"/>
      <c r="E843" s="6"/>
      <c r="F843" s="6"/>
      <c r="G843" s="6"/>
      <c r="M843" s="69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2">
      <c r="A844" s="6"/>
      <c r="B844" s="6"/>
      <c r="C844" s="6"/>
      <c r="D844" s="6"/>
      <c r="E844" s="6"/>
      <c r="F844" s="6"/>
      <c r="G844" s="6"/>
      <c r="M844" s="69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2">
      <c r="A845" s="6"/>
      <c r="B845" s="6"/>
      <c r="C845" s="6"/>
      <c r="D845" s="6"/>
      <c r="E845" s="6"/>
      <c r="F845" s="6"/>
      <c r="G845" s="6"/>
      <c r="M845" s="69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2">
      <c r="A846" s="6"/>
      <c r="B846" s="6"/>
      <c r="C846" s="6"/>
      <c r="D846" s="6"/>
      <c r="E846" s="6"/>
      <c r="F846" s="6"/>
      <c r="G846" s="6"/>
      <c r="M846" s="69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2">
      <c r="A847" s="6"/>
      <c r="B847" s="6"/>
      <c r="C847" s="6"/>
      <c r="D847" s="6"/>
      <c r="E847" s="6"/>
      <c r="F847" s="6"/>
      <c r="G847" s="6"/>
      <c r="M847" s="69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2">
      <c r="A848" s="6"/>
      <c r="B848" s="6"/>
      <c r="C848" s="6"/>
      <c r="D848" s="6"/>
      <c r="E848" s="6"/>
      <c r="F848" s="6"/>
      <c r="G848" s="6"/>
      <c r="M848" s="69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2">
      <c r="A849" s="6"/>
      <c r="B849" s="6"/>
      <c r="C849" s="6"/>
      <c r="D849" s="6"/>
      <c r="E849" s="6"/>
      <c r="F849" s="6"/>
      <c r="G849" s="6"/>
      <c r="M849" s="69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2">
      <c r="A850" s="6"/>
      <c r="B850" s="6"/>
      <c r="C850" s="6"/>
      <c r="D850" s="6"/>
      <c r="E850" s="6"/>
      <c r="F850" s="6"/>
      <c r="G850" s="6"/>
      <c r="M850" s="69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2">
      <c r="A851" s="6"/>
      <c r="B851" s="6"/>
      <c r="C851" s="6"/>
      <c r="D851" s="6"/>
      <c r="E851" s="6"/>
      <c r="F851" s="6"/>
      <c r="G851" s="6"/>
      <c r="M851" s="69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2">
      <c r="A852" s="6"/>
      <c r="B852" s="6"/>
      <c r="C852" s="6"/>
      <c r="D852" s="6"/>
      <c r="E852" s="6"/>
      <c r="F852" s="6"/>
      <c r="G852" s="6"/>
      <c r="M852" s="69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2">
      <c r="A853" s="6"/>
      <c r="B853" s="6"/>
      <c r="C853" s="6"/>
      <c r="D853" s="6"/>
      <c r="E853" s="6"/>
      <c r="F853" s="6"/>
      <c r="G853" s="6"/>
      <c r="M853" s="69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2">
      <c r="A854" s="6"/>
      <c r="B854" s="6"/>
      <c r="C854" s="6"/>
      <c r="D854" s="6"/>
      <c r="E854" s="6"/>
      <c r="F854" s="6"/>
      <c r="G854" s="6"/>
      <c r="M854" s="69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2">
      <c r="A855" s="6"/>
      <c r="B855" s="6"/>
      <c r="C855" s="6"/>
      <c r="D855" s="6"/>
      <c r="E855" s="6"/>
      <c r="F855" s="6"/>
      <c r="G855" s="6"/>
      <c r="M855" s="69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2">
      <c r="A856" s="6"/>
      <c r="B856" s="6"/>
      <c r="C856" s="6"/>
      <c r="D856" s="6"/>
      <c r="E856" s="6"/>
      <c r="F856" s="6"/>
      <c r="G856" s="6"/>
      <c r="M856" s="69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2">
      <c r="A857" s="6"/>
      <c r="B857" s="6"/>
      <c r="C857" s="6"/>
      <c r="D857" s="6"/>
      <c r="E857" s="6"/>
      <c r="F857" s="6"/>
      <c r="G857" s="6"/>
      <c r="M857" s="69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2">
      <c r="A858" s="6"/>
      <c r="B858" s="6"/>
      <c r="C858" s="6"/>
      <c r="D858" s="6"/>
      <c r="E858" s="6"/>
      <c r="F858" s="6"/>
      <c r="G858" s="6"/>
      <c r="M858" s="69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2">
      <c r="A859" s="6"/>
      <c r="B859" s="6"/>
      <c r="C859" s="6"/>
      <c r="D859" s="6"/>
      <c r="E859" s="6"/>
      <c r="F859" s="6"/>
      <c r="G859" s="6"/>
      <c r="M859" s="69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2">
      <c r="A860" s="6"/>
      <c r="B860" s="6"/>
      <c r="C860" s="6"/>
      <c r="D860" s="6"/>
      <c r="E860" s="6"/>
      <c r="F860" s="6"/>
      <c r="G860" s="6"/>
      <c r="M860" s="69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2">
      <c r="A861" s="6"/>
      <c r="B861" s="6"/>
      <c r="C861" s="6"/>
      <c r="D861" s="6"/>
      <c r="E861" s="6"/>
      <c r="F861" s="6"/>
      <c r="G861" s="6"/>
      <c r="M861" s="69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2">
      <c r="A862" s="6"/>
      <c r="B862" s="6"/>
      <c r="C862" s="6"/>
      <c r="D862" s="6"/>
      <c r="E862" s="6"/>
      <c r="F862" s="6"/>
      <c r="G862" s="6"/>
      <c r="M862" s="69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2">
      <c r="A863" s="6"/>
      <c r="B863" s="6"/>
      <c r="C863" s="6"/>
      <c r="D863" s="6"/>
      <c r="E863" s="6"/>
      <c r="F863" s="6"/>
      <c r="G863" s="6"/>
      <c r="M863" s="69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2">
      <c r="A864" s="6"/>
      <c r="B864" s="6"/>
      <c r="C864" s="6"/>
      <c r="D864" s="6"/>
      <c r="E864" s="6"/>
      <c r="F864" s="6"/>
      <c r="G864" s="6"/>
      <c r="M864" s="69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2">
      <c r="A865" s="6"/>
      <c r="B865" s="6"/>
      <c r="C865" s="6"/>
      <c r="D865" s="6"/>
      <c r="E865" s="6"/>
      <c r="F865" s="6"/>
      <c r="G865" s="6"/>
      <c r="M865" s="69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2">
      <c r="A866" s="6"/>
      <c r="B866" s="6"/>
      <c r="C866" s="6"/>
      <c r="D866" s="6"/>
      <c r="E866" s="6"/>
      <c r="F866" s="6"/>
      <c r="G866" s="6"/>
      <c r="M866" s="69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2">
      <c r="A867" s="6"/>
      <c r="B867" s="6"/>
      <c r="C867" s="6"/>
      <c r="D867" s="6"/>
      <c r="E867" s="6"/>
      <c r="F867" s="6"/>
      <c r="G867" s="6"/>
      <c r="M867" s="69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2">
      <c r="A868" s="6"/>
      <c r="B868" s="6"/>
      <c r="C868" s="6"/>
      <c r="D868" s="6"/>
      <c r="E868" s="6"/>
      <c r="F868" s="6"/>
      <c r="G868" s="6"/>
      <c r="M868" s="69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2">
      <c r="A869" s="6"/>
      <c r="B869" s="6"/>
      <c r="C869" s="6"/>
      <c r="D869" s="6"/>
      <c r="E869" s="6"/>
      <c r="F869" s="6"/>
      <c r="G869" s="6"/>
      <c r="M869" s="69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2">
      <c r="A870" s="6"/>
      <c r="B870" s="6"/>
      <c r="C870" s="6"/>
      <c r="D870" s="6"/>
      <c r="E870" s="6"/>
      <c r="F870" s="6"/>
      <c r="G870" s="6"/>
      <c r="M870" s="69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2">
      <c r="A871" s="6"/>
      <c r="B871" s="6"/>
      <c r="C871" s="6"/>
      <c r="D871" s="6"/>
      <c r="E871" s="6"/>
      <c r="F871" s="6"/>
      <c r="G871" s="6"/>
      <c r="M871" s="69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2">
      <c r="A872" s="6"/>
      <c r="B872" s="6"/>
      <c r="C872" s="6"/>
      <c r="D872" s="6"/>
      <c r="E872" s="6"/>
      <c r="F872" s="6"/>
      <c r="G872" s="6"/>
      <c r="M872" s="69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2">
      <c r="A873" s="6"/>
      <c r="B873" s="6"/>
      <c r="C873" s="6"/>
      <c r="D873" s="6"/>
      <c r="E873" s="6"/>
      <c r="F873" s="6"/>
      <c r="G873" s="6"/>
      <c r="M873" s="69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2">
      <c r="A874" s="6"/>
      <c r="B874" s="6"/>
      <c r="C874" s="6"/>
      <c r="D874" s="6"/>
      <c r="E874" s="6"/>
      <c r="F874" s="6"/>
      <c r="G874" s="6"/>
      <c r="M874" s="69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2">
      <c r="A875" s="6"/>
      <c r="B875" s="6"/>
      <c r="C875" s="6"/>
      <c r="D875" s="6"/>
      <c r="E875" s="6"/>
      <c r="F875" s="6"/>
      <c r="G875" s="6"/>
      <c r="M875" s="69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2">
      <c r="A876" s="6"/>
      <c r="B876" s="6"/>
      <c r="C876" s="6"/>
      <c r="D876" s="6"/>
      <c r="E876" s="6"/>
      <c r="F876" s="6"/>
      <c r="G876" s="6"/>
      <c r="M876" s="69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2">
      <c r="A877" s="6"/>
      <c r="B877" s="6"/>
      <c r="C877" s="6"/>
      <c r="D877" s="6"/>
      <c r="E877" s="6"/>
      <c r="F877" s="6"/>
      <c r="G877" s="6"/>
      <c r="M877" s="69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2">
      <c r="A878" s="6"/>
      <c r="B878" s="6"/>
      <c r="C878" s="6"/>
      <c r="D878" s="6"/>
      <c r="E878" s="6"/>
      <c r="F878" s="6"/>
      <c r="G878" s="6"/>
      <c r="M878" s="69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2">
      <c r="A879" s="6"/>
      <c r="B879" s="6"/>
      <c r="C879" s="6"/>
      <c r="D879" s="6"/>
      <c r="E879" s="6"/>
      <c r="F879" s="6"/>
      <c r="G879" s="6"/>
      <c r="M879" s="69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2">
      <c r="A880" s="6"/>
      <c r="B880" s="6"/>
      <c r="C880" s="6"/>
      <c r="D880" s="6"/>
      <c r="E880" s="6"/>
      <c r="F880" s="6"/>
      <c r="G880" s="6"/>
      <c r="M880" s="69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2">
      <c r="A881" s="6"/>
      <c r="B881" s="6"/>
      <c r="C881" s="6"/>
      <c r="D881" s="6"/>
      <c r="E881" s="6"/>
      <c r="F881" s="6"/>
      <c r="G881" s="6"/>
      <c r="M881" s="69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2">
      <c r="A882" s="6"/>
      <c r="B882" s="6"/>
      <c r="C882" s="6"/>
      <c r="D882" s="6"/>
      <c r="E882" s="6"/>
      <c r="F882" s="6"/>
      <c r="G882" s="6"/>
      <c r="M882" s="69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2">
      <c r="A883" s="6"/>
      <c r="B883" s="6"/>
      <c r="C883" s="6"/>
      <c r="D883" s="6"/>
      <c r="E883" s="6"/>
      <c r="F883" s="6"/>
      <c r="G883" s="6"/>
      <c r="M883" s="69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2">
      <c r="A884" s="6"/>
      <c r="B884" s="6"/>
      <c r="C884" s="6"/>
      <c r="D884" s="6"/>
      <c r="E884" s="6"/>
      <c r="F884" s="6"/>
      <c r="G884" s="6"/>
      <c r="M884" s="69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2">
      <c r="A885" s="6"/>
      <c r="B885" s="6"/>
      <c r="C885" s="6"/>
      <c r="D885" s="6"/>
      <c r="E885" s="6"/>
      <c r="F885" s="6"/>
      <c r="G885" s="6"/>
      <c r="M885" s="69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2">
      <c r="A886" s="6"/>
      <c r="B886" s="6"/>
      <c r="C886" s="6"/>
      <c r="D886" s="6"/>
      <c r="E886" s="6"/>
      <c r="F886" s="6"/>
      <c r="G886" s="6"/>
      <c r="M886" s="69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2">
      <c r="A887" s="6"/>
      <c r="B887" s="6"/>
      <c r="C887" s="6"/>
      <c r="D887" s="6"/>
      <c r="E887" s="6"/>
      <c r="F887" s="6"/>
      <c r="G887" s="6"/>
      <c r="M887" s="69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2">
      <c r="A888" s="6"/>
      <c r="B888" s="6"/>
      <c r="C888" s="6"/>
      <c r="D888" s="6"/>
      <c r="E888" s="6"/>
      <c r="F888" s="6"/>
      <c r="G888" s="6"/>
      <c r="M888" s="69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2">
      <c r="A889" s="6"/>
      <c r="B889" s="6"/>
      <c r="C889" s="6"/>
      <c r="D889" s="6"/>
      <c r="E889" s="6"/>
      <c r="F889" s="6"/>
      <c r="G889" s="6"/>
      <c r="M889" s="69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2">
      <c r="A890" s="6"/>
      <c r="B890" s="6"/>
      <c r="C890" s="6"/>
      <c r="D890" s="6"/>
      <c r="E890" s="6"/>
      <c r="F890" s="6"/>
      <c r="G890" s="6"/>
      <c r="M890" s="69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2">
      <c r="A891" s="6"/>
      <c r="B891" s="6"/>
      <c r="C891" s="6"/>
      <c r="D891" s="6"/>
      <c r="E891" s="6"/>
      <c r="F891" s="6"/>
      <c r="G891" s="6"/>
      <c r="M891" s="69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2">
      <c r="A892" s="6"/>
      <c r="B892" s="6"/>
      <c r="C892" s="6"/>
      <c r="D892" s="6"/>
      <c r="E892" s="6"/>
      <c r="F892" s="6"/>
      <c r="G892" s="6"/>
      <c r="M892" s="69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2">
      <c r="A893" s="6"/>
      <c r="B893" s="6"/>
      <c r="C893" s="6"/>
      <c r="D893" s="6"/>
      <c r="E893" s="6"/>
      <c r="F893" s="6"/>
      <c r="G893" s="6"/>
      <c r="M893" s="69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2">
      <c r="A894" s="6"/>
      <c r="B894" s="6"/>
      <c r="C894" s="6"/>
      <c r="D894" s="6"/>
      <c r="E894" s="6"/>
      <c r="F894" s="6"/>
      <c r="G894" s="6"/>
      <c r="M894" s="69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2">
      <c r="A895" s="6"/>
      <c r="B895" s="6"/>
      <c r="C895" s="6"/>
      <c r="D895" s="6"/>
      <c r="E895" s="6"/>
      <c r="F895" s="6"/>
      <c r="G895" s="6"/>
      <c r="M895" s="69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2">
      <c r="A896" s="6"/>
      <c r="B896" s="6"/>
      <c r="C896" s="6"/>
      <c r="D896" s="6"/>
      <c r="E896" s="6"/>
      <c r="F896" s="6"/>
      <c r="G896" s="6"/>
      <c r="M896" s="69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2">
      <c r="A897" s="6"/>
      <c r="B897" s="6"/>
      <c r="C897" s="6"/>
      <c r="D897" s="6"/>
      <c r="E897" s="6"/>
      <c r="F897" s="6"/>
      <c r="G897" s="6"/>
      <c r="M897" s="69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2">
      <c r="A898" s="6"/>
      <c r="B898" s="6"/>
      <c r="C898" s="6"/>
      <c r="D898" s="6"/>
      <c r="E898" s="6"/>
      <c r="F898" s="6"/>
      <c r="G898" s="6"/>
      <c r="M898" s="69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2">
      <c r="A899" s="6"/>
      <c r="B899" s="6"/>
      <c r="C899" s="6"/>
      <c r="D899" s="6"/>
      <c r="E899" s="6"/>
      <c r="F899" s="6"/>
      <c r="G899" s="6"/>
      <c r="M899" s="69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2">
      <c r="A900" s="6"/>
      <c r="B900" s="6"/>
      <c r="C900" s="6"/>
      <c r="D900" s="6"/>
      <c r="E900" s="6"/>
      <c r="F900" s="6"/>
      <c r="G900" s="6"/>
      <c r="M900" s="69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2">
      <c r="A901" s="6"/>
      <c r="B901" s="6"/>
      <c r="C901" s="6"/>
      <c r="D901" s="6"/>
      <c r="E901" s="6"/>
      <c r="F901" s="6"/>
      <c r="G901" s="6"/>
      <c r="M901" s="69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2">
      <c r="A902" s="6"/>
      <c r="B902" s="6"/>
      <c r="C902" s="6"/>
      <c r="D902" s="6"/>
      <c r="E902" s="6"/>
      <c r="F902" s="6"/>
      <c r="G902" s="6"/>
      <c r="M902" s="69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2">
      <c r="A903" s="6"/>
      <c r="B903" s="6"/>
      <c r="C903" s="6"/>
      <c r="D903" s="6"/>
      <c r="E903" s="6"/>
      <c r="F903" s="6"/>
      <c r="G903" s="6"/>
      <c r="M903" s="69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2">
      <c r="A904" s="6"/>
      <c r="B904" s="6"/>
      <c r="C904" s="6"/>
      <c r="D904" s="6"/>
      <c r="E904" s="6"/>
      <c r="F904" s="6"/>
      <c r="G904" s="6"/>
      <c r="M904" s="69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2">
      <c r="A905" s="6"/>
      <c r="B905" s="6"/>
      <c r="C905" s="6"/>
      <c r="D905" s="6"/>
      <c r="E905" s="6"/>
      <c r="F905" s="6"/>
      <c r="G905" s="6"/>
      <c r="M905" s="69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2">
      <c r="A906" s="6"/>
      <c r="B906" s="6"/>
      <c r="C906" s="6"/>
      <c r="D906" s="6"/>
      <c r="E906" s="6"/>
      <c r="F906" s="6"/>
      <c r="G906" s="6"/>
      <c r="M906" s="69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2">
      <c r="A907" s="6"/>
      <c r="B907" s="6"/>
      <c r="C907" s="6"/>
      <c r="D907" s="6"/>
      <c r="E907" s="6"/>
      <c r="F907" s="6"/>
      <c r="G907" s="6"/>
      <c r="M907" s="69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2">
      <c r="A908" s="6"/>
      <c r="B908" s="6"/>
      <c r="C908" s="6"/>
      <c r="D908" s="6"/>
      <c r="E908" s="6"/>
      <c r="F908" s="6"/>
      <c r="G908" s="6"/>
      <c r="M908" s="69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2">
      <c r="A909" s="6"/>
      <c r="B909" s="6"/>
      <c r="C909" s="6"/>
      <c r="D909" s="6"/>
      <c r="E909" s="6"/>
      <c r="F909" s="6"/>
      <c r="G909" s="6"/>
      <c r="M909" s="69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2">
      <c r="A910" s="6"/>
      <c r="B910" s="6"/>
      <c r="C910" s="6"/>
      <c r="D910" s="6"/>
      <c r="E910" s="6"/>
      <c r="F910" s="6"/>
      <c r="G910" s="6"/>
      <c r="M910" s="69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2">
      <c r="A911" s="6"/>
      <c r="B911" s="6"/>
      <c r="C911" s="6"/>
      <c r="D911" s="6"/>
      <c r="E911" s="6"/>
      <c r="F911" s="6"/>
      <c r="G911" s="6"/>
      <c r="M911" s="69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2">
      <c r="A912" s="6"/>
      <c r="B912" s="6"/>
      <c r="C912" s="6"/>
      <c r="D912" s="6"/>
      <c r="E912" s="6"/>
      <c r="F912" s="6"/>
      <c r="G912" s="6"/>
      <c r="M912" s="69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2">
      <c r="A913" s="6"/>
      <c r="B913" s="6"/>
      <c r="C913" s="6"/>
      <c r="D913" s="6"/>
      <c r="E913" s="6"/>
      <c r="F913" s="6"/>
      <c r="G913" s="6"/>
      <c r="M913" s="69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2">
      <c r="A914" s="6"/>
      <c r="B914" s="6"/>
      <c r="C914" s="6"/>
      <c r="D914" s="6"/>
      <c r="E914" s="6"/>
      <c r="F914" s="6"/>
      <c r="G914" s="6"/>
      <c r="M914" s="69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2">
      <c r="A915" s="6"/>
      <c r="B915" s="6"/>
      <c r="C915" s="6"/>
      <c r="D915" s="6"/>
      <c r="E915" s="6"/>
      <c r="F915" s="6"/>
      <c r="G915" s="6"/>
      <c r="M915" s="69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2">
      <c r="A916" s="6"/>
      <c r="B916" s="6"/>
      <c r="C916" s="6"/>
      <c r="D916" s="6"/>
      <c r="E916" s="6"/>
      <c r="F916" s="6"/>
      <c r="G916" s="6"/>
      <c r="M916" s="69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2">
      <c r="A917" s="6"/>
      <c r="B917" s="6"/>
      <c r="C917" s="6"/>
      <c r="D917" s="6"/>
      <c r="E917" s="6"/>
      <c r="F917" s="6"/>
      <c r="G917" s="6"/>
      <c r="M917" s="69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2">
      <c r="A918" s="6"/>
      <c r="B918" s="6"/>
      <c r="C918" s="6"/>
      <c r="D918" s="6"/>
      <c r="E918" s="6"/>
      <c r="F918" s="6"/>
      <c r="G918" s="6"/>
      <c r="M918" s="69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2">
      <c r="A919" s="6"/>
      <c r="B919" s="6"/>
      <c r="C919" s="6"/>
      <c r="D919" s="6"/>
      <c r="E919" s="6"/>
      <c r="F919" s="6"/>
      <c r="G919" s="6"/>
      <c r="M919" s="69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2">
      <c r="A920" s="6"/>
      <c r="B920" s="6"/>
      <c r="C920" s="6"/>
      <c r="D920" s="6"/>
      <c r="E920" s="6"/>
      <c r="F920" s="6"/>
      <c r="G920" s="6"/>
      <c r="M920" s="69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2">
      <c r="A921" s="6"/>
      <c r="B921" s="6"/>
      <c r="C921" s="6"/>
      <c r="D921" s="6"/>
      <c r="E921" s="6"/>
      <c r="F921" s="6"/>
      <c r="G921" s="6"/>
      <c r="M921" s="69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2">
      <c r="A922" s="6"/>
      <c r="B922" s="6"/>
      <c r="C922" s="6"/>
      <c r="D922" s="6"/>
      <c r="E922" s="6"/>
      <c r="F922" s="6"/>
      <c r="G922" s="6"/>
      <c r="M922" s="69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2">
      <c r="A923" s="6"/>
      <c r="B923" s="6"/>
      <c r="C923" s="6"/>
      <c r="D923" s="6"/>
      <c r="E923" s="6"/>
      <c r="F923" s="6"/>
      <c r="G923" s="6"/>
      <c r="M923" s="69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2">
      <c r="A924" s="6"/>
      <c r="B924" s="6"/>
      <c r="C924" s="6"/>
      <c r="D924" s="6"/>
      <c r="E924" s="6"/>
      <c r="F924" s="6"/>
      <c r="G924" s="6"/>
      <c r="M924" s="69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2">
      <c r="A925" s="6"/>
      <c r="B925" s="6"/>
      <c r="C925" s="6"/>
      <c r="D925" s="6"/>
      <c r="E925" s="6"/>
      <c r="F925" s="6"/>
      <c r="G925" s="6"/>
      <c r="M925" s="69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2">
      <c r="A926" s="6"/>
      <c r="B926" s="6"/>
      <c r="C926" s="6"/>
      <c r="D926" s="6"/>
      <c r="E926" s="6"/>
      <c r="F926" s="6"/>
      <c r="G926" s="6"/>
      <c r="M926" s="69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2">
      <c r="A927" s="6"/>
      <c r="B927" s="6"/>
      <c r="C927" s="6"/>
      <c r="D927" s="6"/>
      <c r="E927" s="6"/>
      <c r="F927" s="6"/>
      <c r="G927" s="6"/>
      <c r="M927" s="69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2">
      <c r="A928" s="6"/>
      <c r="B928" s="6"/>
      <c r="C928" s="6"/>
      <c r="D928" s="6"/>
      <c r="E928" s="6"/>
      <c r="F928" s="6"/>
      <c r="G928" s="6"/>
      <c r="M928" s="69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2">
      <c r="A929" s="6"/>
      <c r="B929" s="6"/>
      <c r="C929" s="6"/>
      <c r="D929" s="6"/>
      <c r="E929" s="6"/>
      <c r="F929" s="6"/>
      <c r="G929" s="6"/>
      <c r="M929" s="69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2">
      <c r="A930" s="6"/>
      <c r="B930" s="6"/>
      <c r="C930" s="6"/>
      <c r="D930" s="6"/>
      <c r="E930" s="6"/>
      <c r="F930" s="6"/>
      <c r="G930" s="6"/>
      <c r="M930" s="69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2">
      <c r="A931" s="6"/>
      <c r="B931" s="6"/>
      <c r="C931" s="6"/>
      <c r="D931" s="6"/>
      <c r="E931" s="6"/>
      <c r="F931" s="6"/>
      <c r="G931" s="6"/>
      <c r="M931" s="69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2">
      <c r="A932" s="6"/>
      <c r="B932" s="6"/>
      <c r="C932" s="6"/>
      <c r="D932" s="6"/>
      <c r="E932" s="6"/>
      <c r="F932" s="6"/>
      <c r="G932" s="6"/>
      <c r="M932" s="69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2">
      <c r="A933" s="6"/>
      <c r="B933" s="6"/>
      <c r="C933" s="6"/>
      <c r="D933" s="6"/>
      <c r="E933" s="6"/>
      <c r="F933" s="6"/>
      <c r="G933" s="6"/>
      <c r="M933" s="69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2">
      <c r="A934" s="6"/>
      <c r="B934" s="6"/>
      <c r="C934" s="6"/>
      <c r="D934" s="6"/>
      <c r="E934" s="6"/>
      <c r="F934" s="6"/>
      <c r="G934" s="6"/>
      <c r="M934" s="69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2">
      <c r="A935" s="6"/>
      <c r="B935" s="6"/>
      <c r="C935" s="6"/>
      <c r="D935" s="6"/>
      <c r="E935" s="6"/>
      <c r="F935" s="6"/>
      <c r="G935" s="6"/>
      <c r="M935" s="69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2">
      <c r="A936" s="6"/>
      <c r="B936" s="6"/>
      <c r="C936" s="6"/>
      <c r="D936" s="6"/>
      <c r="E936" s="6"/>
      <c r="F936" s="6"/>
      <c r="G936" s="6"/>
      <c r="M936" s="69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2">
      <c r="A937" s="6"/>
      <c r="B937" s="6"/>
      <c r="C937" s="6"/>
      <c r="D937" s="6"/>
      <c r="E937" s="6"/>
      <c r="F937" s="6"/>
      <c r="G937" s="6"/>
      <c r="M937" s="69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2">
      <c r="A938" s="6"/>
      <c r="B938" s="6"/>
      <c r="C938" s="6"/>
      <c r="D938" s="6"/>
      <c r="E938" s="6"/>
      <c r="F938" s="6"/>
      <c r="G938" s="6"/>
      <c r="M938" s="69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2">
      <c r="A939" s="6"/>
      <c r="B939" s="6"/>
      <c r="C939" s="6"/>
      <c r="D939" s="6"/>
      <c r="E939" s="6"/>
      <c r="F939" s="6"/>
      <c r="G939" s="6"/>
      <c r="M939" s="69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2">
      <c r="A940" s="6"/>
      <c r="B940" s="6"/>
      <c r="C940" s="6"/>
      <c r="D940" s="6"/>
      <c r="E940" s="6"/>
      <c r="F940" s="6"/>
      <c r="G940" s="6"/>
      <c r="M940" s="69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2">
      <c r="A941" s="6"/>
      <c r="B941" s="6"/>
      <c r="C941" s="6"/>
      <c r="D941" s="6"/>
      <c r="E941" s="6"/>
      <c r="F941" s="6"/>
      <c r="G941" s="6"/>
      <c r="M941" s="69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2">
      <c r="A942" s="6"/>
      <c r="B942" s="6"/>
      <c r="C942" s="6"/>
      <c r="D942" s="6"/>
      <c r="E942" s="6"/>
      <c r="F942" s="6"/>
      <c r="G942" s="6"/>
      <c r="M942" s="69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2">
      <c r="A943" s="6"/>
      <c r="B943" s="6"/>
      <c r="C943" s="6"/>
      <c r="D943" s="6"/>
      <c r="E943" s="6"/>
      <c r="F943" s="6"/>
      <c r="G943" s="6"/>
      <c r="M943" s="69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2">
      <c r="A944" s="6"/>
      <c r="B944" s="6"/>
      <c r="C944" s="6"/>
      <c r="D944" s="6"/>
      <c r="E944" s="6"/>
      <c r="F944" s="6"/>
      <c r="G944" s="6"/>
      <c r="M944" s="69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2">
      <c r="A945" s="6"/>
      <c r="B945" s="6"/>
      <c r="C945" s="6"/>
      <c r="D945" s="6"/>
      <c r="E945" s="6"/>
      <c r="F945" s="6"/>
      <c r="G945" s="6"/>
      <c r="M945" s="69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2">
      <c r="A946" s="6"/>
      <c r="B946" s="6"/>
      <c r="C946" s="6"/>
      <c r="D946" s="6"/>
      <c r="E946" s="6"/>
      <c r="F946" s="6"/>
      <c r="G946" s="6"/>
      <c r="M946" s="69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2">
      <c r="A947" s="6"/>
      <c r="B947" s="6"/>
      <c r="C947" s="6"/>
      <c r="D947" s="6"/>
      <c r="E947" s="6"/>
      <c r="F947" s="6"/>
      <c r="G947" s="6"/>
      <c r="M947" s="69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2">
      <c r="A948" s="6"/>
      <c r="B948" s="6"/>
      <c r="C948" s="6"/>
      <c r="D948" s="6"/>
      <c r="E948" s="6"/>
      <c r="F948" s="6"/>
      <c r="G948" s="6"/>
      <c r="M948" s="69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2">
      <c r="A949" s="6"/>
      <c r="B949" s="6"/>
      <c r="C949" s="6"/>
      <c r="D949" s="6"/>
      <c r="E949" s="6"/>
      <c r="F949" s="6"/>
      <c r="G949" s="6"/>
      <c r="M949" s="69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2">
      <c r="A950" s="6"/>
      <c r="B950" s="6"/>
      <c r="C950" s="6"/>
      <c r="D950" s="6"/>
      <c r="E950" s="6"/>
      <c r="F950" s="6"/>
      <c r="G950" s="6"/>
      <c r="M950" s="69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2">
      <c r="A951" s="6"/>
      <c r="B951" s="6"/>
      <c r="C951" s="6"/>
      <c r="D951" s="6"/>
      <c r="E951" s="6"/>
      <c r="F951" s="6"/>
      <c r="G951" s="6"/>
      <c r="M951" s="69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2">
      <c r="A952" s="6"/>
      <c r="B952" s="6"/>
      <c r="C952" s="6"/>
      <c r="D952" s="6"/>
      <c r="E952" s="6"/>
      <c r="F952" s="6"/>
      <c r="G952" s="6"/>
      <c r="M952" s="69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2">
      <c r="A953" s="6"/>
      <c r="B953" s="6"/>
      <c r="C953" s="6"/>
      <c r="D953" s="6"/>
      <c r="E953" s="6"/>
      <c r="F953" s="6"/>
      <c r="G953" s="6"/>
      <c r="M953" s="69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2">
      <c r="A954" s="6"/>
      <c r="B954" s="6"/>
      <c r="C954" s="6"/>
      <c r="D954" s="6"/>
      <c r="E954" s="6"/>
      <c r="F954" s="6"/>
      <c r="G954" s="6"/>
      <c r="M954" s="69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2">
      <c r="A955" s="6"/>
      <c r="B955" s="6"/>
      <c r="C955" s="6"/>
      <c r="D955" s="6"/>
      <c r="E955" s="6"/>
      <c r="F955" s="6"/>
      <c r="G955" s="6"/>
      <c r="M955" s="69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2">
      <c r="A956" s="6"/>
      <c r="B956" s="6"/>
      <c r="C956" s="6"/>
      <c r="D956" s="6"/>
      <c r="E956" s="6"/>
      <c r="F956" s="6"/>
      <c r="G956" s="6"/>
      <c r="M956" s="69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2">
      <c r="A957" s="6"/>
      <c r="B957" s="6"/>
      <c r="C957" s="6"/>
      <c r="D957" s="6"/>
      <c r="E957" s="6"/>
      <c r="F957" s="6"/>
      <c r="G957" s="6"/>
      <c r="M957" s="69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2">
      <c r="A958" s="6"/>
      <c r="B958" s="6"/>
      <c r="C958" s="6"/>
      <c r="D958" s="6"/>
      <c r="E958" s="6"/>
      <c r="F958" s="6"/>
      <c r="G958" s="6"/>
      <c r="M958" s="69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2">
      <c r="A959" s="6"/>
      <c r="B959" s="6"/>
      <c r="C959" s="6"/>
      <c r="D959" s="6"/>
      <c r="E959" s="6"/>
      <c r="F959" s="6"/>
      <c r="G959" s="6"/>
      <c r="M959" s="69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2">
      <c r="A960" s="6"/>
      <c r="B960" s="6"/>
      <c r="C960" s="6"/>
      <c r="D960" s="6"/>
      <c r="E960" s="6"/>
      <c r="F960" s="6"/>
      <c r="G960" s="6"/>
      <c r="M960" s="69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2">
      <c r="A961" s="6"/>
      <c r="B961" s="6"/>
      <c r="C961" s="6"/>
      <c r="D961" s="6"/>
      <c r="E961" s="6"/>
      <c r="F961" s="6"/>
      <c r="G961" s="6"/>
      <c r="M961" s="69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2">
      <c r="A962" s="6"/>
      <c r="B962" s="6"/>
      <c r="C962" s="6"/>
      <c r="D962" s="6"/>
      <c r="E962" s="6"/>
      <c r="F962" s="6"/>
      <c r="G962" s="6"/>
      <c r="M962" s="69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2">
      <c r="A963" s="6"/>
      <c r="B963" s="6"/>
      <c r="C963" s="6"/>
      <c r="D963" s="6"/>
      <c r="E963" s="6"/>
      <c r="F963" s="6"/>
      <c r="G963" s="6"/>
      <c r="M963" s="69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2">
      <c r="A964" s="6"/>
      <c r="B964" s="6"/>
      <c r="C964" s="6"/>
      <c r="D964" s="6"/>
      <c r="E964" s="6"/>
      <c r="F964" s="6"/>
      <c r="G964" s="6"/>
      <c r="M964" s="69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2">
      <c r="A965" s="6"/>
      <c r="B965" s="6"/>
      <c r="C965" s="6"/>
      <c r="D965" s="6"/>
      <c r="E965" s="6"/>
      <c r="F965" s="6"/>
      <c r="G965" s="6"/>
      <c r="M965" s="69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2">
      <c r="A966" s="6"/>
      <c r="B966" s="6"/>
      <c r="C966" s="6"/>
      <c r="D966" s="6"/>
      <c r="E966" s="6"/>
      <c r="F966" s="6"/>
      <c r="G966" s="6"/>
      <c r="M966" s="69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2">
      <c r="A967" s="6"/>
      <c r="B967" s="6"/>
      <c r="C967" s="6"/>
      <c r="D967" s="6"/>
      <c r="E967" s="6"/>
      <c r="F967" s="6"/>
      <c r="G967" s="6"/>
      <c r="M967" s="69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2">
      <c r="A968" s="6"/>
      <c r="B968" s="6"/>
      <c r="C968" s="6"/>
      <c r="D968" s="6"/>
      <c r="E968" s="6"/>
      <c r="F968" s="6"/>
      <c r="G968" s="6"/>
      <c r="M968" s="69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2">
      <c r="A969" s="6"/>
      <c r="B969" s="6"/>
      <c r="C969" s="6"/>
      <c r="D969" s="6"/>
      <c r="E969" s="6"/>
      <c r="F969" s="6"/>
      <c r="G969" s="6"/>
      <c r="M969" s="69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2">
      <c r="A970" s="6"/>
      <c r="B970" s="6"/>
      <c r="C970" s="6"/>
      <c r="D970" s="6"/>
      <c r="E970" s="6"/>
      <c r="F970" s="6"/>
      <c r="G970" s="6"/>
      <c r="M970" s="69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2">
      <c r="A971" s="6"/>
      <c r="B971" s="6"/>
      <c r="C971" s="6"/>
      <c r="D971" s="6"/>
      <c r="E971" s="6"/>
      <c r="F971" s="6"/>
      <c r="G971" s="6"/>
      <c r="M971" s="69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2">
      <c r="A972" s="6"/>
      <c r="B972" s="6"/>
      <c r="C972" s="6"/>
      <c r="D972" s="6"/>
      <c r="E972" s="6"/>
      <c r="F972" s="6"/>
      <c r="G972" s="6"/>
      <c r="M972" s="69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2">
      <c r="A973" s="6"/>
      <c r="B973" s="6"/>
      <c r="C973" s="6"/>
      <c r="D973" s="6"/>
      <c r="E973" s="6"/>
      <c r="F973" s="6"/>
      <c r="G973" s="6"/>
      <c r="M973" s="69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2">
      <c r="A974" s="6"/>
      <c r="B974" s="6"/>
      <c r="C974" s="6"/>
      <c r="D974" s="6"/>
      <c r="E974" s="6"/>
      <c r="F974" s="6"/>
      <c r="G974" s="6"/>
      <c r="M974" s="69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2">
      <c r="A975" s="6"/>
      <c r="B975" s="6"/>
      <c r="C975" s="6"/>
      <c r="D975" s="6"/>
      <c r="E975" s="6"/>
      <c r="F975" s="6"/>
      <c r="G975" s="6"/>
      <c r="M975" s="69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2">
      <c r="A976" s="6"/>
      <c r="B976" s="6"/>
      <c r="C976" s="6"/>
      <c r="D976" s="6"/>
      <c r="E976" s="6"/>
      <c r="F976" s="6"/>
      <c r="G976" s="6"/>
      <c r="M976" s="69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2">
      <c r="A977" s="6"/>
      <c r="B977" s="6"/>
      <c r="C977" s="6"/>
      <c r="D977" s="6"/>
      <c r="E977" s="6"/>
      <c r="F977" s="6"/>
      <c r="G977" s="6"/>
      <c r="M977" s="69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2">
      <c r="A978" s="6"/>
      <c r="B978" s="6"/>
      <c r="C978" s="6"/>
      <c r="D978" s="6"/>
      <c r="E978" s="6"/>
      <c r="F978" s="6"/>
      <c r="G978" s="6"/>
      <c r="M978" s="69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2">
      <c r="A979" s="6"/>
      <c r="B979" s="6"/>
      <c r="C979" s="6"/>
      <c r="D979" s="6"/>
      <c r="E979" s="6"/>
      <c r="F979" s="6"/>
      <c r="G979" s="6"/>
      <c r="M979" s="69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2">
      <c r="A980" s="6"/>
      <c r="B980" s="6"/>
      <c r="C980" s="6"/>
      <c r="D980" s="6"/>
      <c r="E980" s="6"/>
      <c r="F980" s="6"/>
      <c r="G980" s="6"/>
      <c r="M980" s="69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2">
      <c r="A981" s="6"/>
      <c r="B981" s="6"/>
      <c r="C981" s="6"/>
      <c r="D981" s="6"/>
      <c r="E981" s="6"/>
      <c r="F981" s="6"/>
      <c r="G981" s="6"/>
      <c r="M981" s="69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2">
      <c r="A982" s="6"/>
      <c r="B982" s="6"/>
      <c r="C982" s="6"/>
      <c r="D982" s="6"/>
      <c r="E982" s="6"/>
      <c r="F982" s="6"/>
      <c r="G982" s="6"/>
      <c r="M982" s="69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2">
      <c r="A983" s="6"/>
      <c r="B983" s="6"/>
      <c r="C983" s="6"/>
      <c r="D983" s="6"/>
      <c r="E983" s="6"/>
      <c r="F983" s="6"/>
      <c r="G983" s="6"/>
      <c r="M983" s="69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2">
      <c r="A984" s="6"/>
      <c r="B984" s="6"/>
      <c r="C984" s="6"/>
      <c r="D984" s="6"/>
      <c r="E984" s="6"/>
      <c r="F984" s="6"/>
      <c r="G984" s="6"/>
      <c r="M984" s="69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2">
      <c r="A985" s="6"/>
      <c r="B985" s="6"/>
      <c r="C985" s="6"/>
      <c r="D985" s="6"/>
      <c r="E985" s="6"/>
      <c r="F985" s="6"/>
      <c r="G985" s="6"/>
      <c r="M985" s="69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2">
      <c r="A986" s="6"/>
      <c r="B986" s="6"/>
      <c r="C986" s="6"/>
      <c r="D986" s="6"/>
      <c r="E986" s="6"/>
      <c r="F986" s="6"/>
      <c r="G986" s="6"/>
      <c r="M986" s="69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2">
      <c r="A987" s="6"/>
      <c r="B987" s="6"/>
      <c r="C987" s="6"/>
      <c r="D987" s="6"/>
      <c r="E987" s="6"/>
      <c r="F987" s="6"/>
      <c r="G987" s="6"/>
      <c r="M987" s="69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2">
      <c r="A988" s="6"/>
      <c r="B988" s="6"/>
      <c r="C988" s="6"/>
      <c r="D988" s="6"/>
      <c r="E988" s="6"/>
      <c r="F988" s="6"/>
      <c r="G988" s="6"/>
      <c r="M988" s="69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2">
      <c r="A989" s="6"/>
      <c r="B989" s="6"/>
      <c r="C989" s="6"/>
      <c r="D989" s="6"/>
      <c r="E989" s="6"/>
      <c r="F989" s="6"/>
      <c r="G989" s="6"/>
      <c r="M989" s="69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2">
      <c r="A990" s="6"/>
      <c r="B990" s="6"/>
      <c r="C990" s="6"/>
      <c r="D990" s="6"/>
      <c r="E990" s="6"/>
      <c r="F990" s="6"/>
      <c r="G990" s="6"/>
      <c r="M990" s="69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2">
      <c r="A991" s="6"/>
      <c r="B991" s="6"/>
      <c r="C991" s="6"/>
      <c r="D991" s="6"/>
      <c r="E991" s="6"/>
      <c r="F991" s="6"/>
      <c r="G991" s="6"/>
      <c r="M991" s="69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2">
      <c r="A992" s="6"/>
      <c r="B992" s="6"/>
      <c r="C992" s="6"/>
      <c r="D992" s="6"/>
      <c r="E992" s="6"/>
      <c r="F992" s="6"/>
      <c r="G992" s="6"/>
      <c r="M992" s="69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2">
      <c r="A993" s="6"/>
      <c r="B993" s="6"/>
      <c r="C993" s="6"/>
      <c r="D993" s="6"/>
      <c r="E993" s="6"/>
      <c r="F993" s="6"/>
      <c r="G993" s="6"/>
      <c r="M993" s="69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2">
      <c r="A994" s="6"/>
      <c r="B994" s="6"/>
      <c r="C994" s="6"/>
      <c r="D994" s="6"/>
      <c r="E994" s="6"/>
      <c r="F994" s="6"/>
      <c r="G994" s="6"/>
      <c r="M994" s="69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2">
      <c r="A995" s="6"/>
      <c r="B995" s="6"/>
      <c r="C995" s="6"/>
      <c r="D995" s="6"/>
      <c r="E995" s="6"/>
      <c r="F995" s="6"/>
      <c r="G995" s="6"/>
      <c r="M995" s="69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2">
      <c r="A996" s="6"/>
      <c r="B996" s="6"/>
      <c r="C996" s="6"/>
      <c r="D996" s="6"/>
      <c r="E996" s="6"/>
      <c r="F996" s="6"/>
      <c r="G996" s="6"/>
      <c r="M996" s="69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2">
      <c r="A997" s="6"/>
      <c r="B997" s="6"/>
      <c r="C997" s="6"/>
      <c r="D997" s="6"/>
      <c r="E997" s="6"/>
      <c r="F997" s="6"/>
      <c r="G997" s="6"/>
      <c r="M997" s="69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2">
      <c r="A998" s="6"/>
      <c r="B998" s="6"/>
      <c r="C998" s="6"/>
      <c r="D998" s="6"/>
      <c r="E998" s="6"/>
      <c r="F998" s="6"/>
      <c r="G998" s="6"/>
      <c r="M998" s="69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2">
      <c r="A999" s="6"/>
      <c r="B999" s="6"/>
      <c r="C999" s="6"/>
      <c r="D999" s="6"/>
      <c r="E999" s="6"/>
      <c r="F999" s="6"/>
      <c r="G999" s="6"/>
      <c r="M999" s="69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2">
      <c r="A1000" s="6"/>
      <c r="B1000" s="6"/>
      <c r="C1000" s="6"/>
      <c r="D1000" s="6"/>
      <c r="E1000" s="6"/>
      <c r="F1000" s="6"/>
      <c r="G1000" s="6"/>
      <c r="M1000" s="69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48">
    <mergeCell ref="S52:T52"/>
    <mergeCell ref="A53:B53"/>
    <mergeCell ref="D53:E53"/>
    <mergeCell ref="H53:I53"/>
    <mergeCell ref="K53:L53"/>
    <mergeCell ref="O52:R52"/>
    <mergeCell ref="A19:B19"/>
    <mergeCell ref="D19:E19"/>
    <mergeCell ref="H19:I19"/>
    <mergeCell ref="A20:B20"/>
    <mergeCell ref="D20:E20"/>
    <mergeCell ref="H20:I20"/>
    <mergeCell ref="A21:B21"/>
    <mergeCell ref="D21:E21"/>
    <mergeCell ref="H21:I21"/>
    <mergeCell ref="A22:B22"/>
    <mergeCell ref="D22:E22"/>
    <mergeCell ref="H22:I22"/>
    <mergeCell ref="A23:B23"/>
    <mergeCell ref="D23:E23"/>
    <mergeCell ref="H23:I23"/>
    <mergeCell ref="A24:B24"/>
    <mergeCell ref="D24:E24"/>
    <mergeCell ref="H24:I24"/>
    <mergeCell ref="A1:F1"/>
    <mergeCell ref="G1:G52"/>
    <mergeCell ref="H1:L1"/>
    <mergeCell ref="A2:C3"/>
    <mergeCell ref="D2:E2"/>
    <mergeCell ref="O2:T2"/>
    <mergeCell ref="L14:M14"/>
    <mergeCell ref="D47:E47"/>
    <mergeCell ref="H47:I47"/>
    <mergeCell ref="K47:L47"/>
    <mergeCell ref="D48:F48"/>
    <mergeCell ref="H48:I48"/>
    <mergeCell ref="K48:L48"/>
    <mergeCell ref="H49:I49"/>
    <mergeCell ref="K49:L49"/>
    <mergeCell ref="D50:E50"/>
    <mergeCell ref="H50:I50"/>
    <mergeCell ref="K50:L50"/>
    <mergeCell ref="D51:E51"/>
    <mergeCell ref="H51:I51"/>
    <mergeCell ref="K51:L51"/>
    <mergeCell ref="D52:E52"/>
    <mergeCell ref="H52:I52"/>
    <mergeCell ref="K52:L52"/>
    <mergeCell ref="H2:L2"/>
    <mergeCell ref="H3:L3"/>
    <mergeCell ref="D3:E3"/>
    <mergeCell ref="D4:E4"/>
    <mergeCell ref="A4:B4"/>
    <mergeCell ref="A5:B5"/>
    <mergeCell ref="D5:E5"/>
    <mergeCell ref="D6:E6"/>
    <mergeCell ref="A6:B6"/>
    <mergeCell ref="H4:M4"/>
    <mergeCell ref="L5:M5"/>
    <mergeCell ref="A7:B7"/>
    <mergeCell ref="L6:M6"/>
    <mergeCell ref="L7:M7"/>
    <mergeCell ref="D7:E7"/>
    <mergeCell ref="D8:E8"/>
    <mergeCell ref="A8:B8"/>
    <mergeCell ref="A9:B9"/>
    <mergeCell ref="L8:M8"/>
    <mergeCell ref="L9:M9"/>
    <mergeCell ref="D9:E9"/>
    <mergeCell ref="D10:E10"/>
    <mergeCell ref="A10:B10"/>
    <mergeCell ref="A11:B11"/>
    <mergeCell ref="L10:M10"/>
    <mergeCell ref="L11:M11"/>
    <mergeCell ref="D11:E11"/>
    <mergeCell ref="D12:E12"/>
    <mergeCell ref="A12:B12"/>
    <mergeCell ref="A13:B13"/>
    <mergeCell ref="L12:M12"/>
    <mergeCell ref="L13:M13"/>
    <mergeCell ref="D13:E13"/>
    <mergeCell ref="D14:E14"/>
    <mergeCell ref="A14:B14"/>
    <mergeCell ref="A15:B15"/>
    <mergeCell ref="D15:E15"/>
    <mergeCell ref="H15:M15"/>
    <mergeCell ref="A16:B16"/>
    <mergeCell ref="D16:E16"/>
    <mergeCell ref="A18:B18"/>
    <mergeCell ref="D18:E18"/>
    <mergeCell ref="H18:J18"/>
    <mergeCell ref="H16:M16"/>
    <mergeCell ref="A17:B17"/>
    <mergeCell ref="D17:E17"/>
    <mergeCell ref="H17:M17"/>
    <mergeCell ref="A25:B25"/>
    <mergeCell ref="D25:E25"/>
    <mergeCell ref="H25:I25"/>
    <mergeCell ref="D26:F26"/>
    <mergeCell ref="H26:J27"/>
    <mergeCell ref="A28:B28"/>
    <mergeCell ref="D28:E28"/>
    <mergeCell ref="H28:J28"/>
    <mergeCell ref="A29:B29"/>
    <mergeCell ref="D29:E29"/>
    <mergeCell ref="H29:I29"/>
    <mergeCell ref="A30:B30"/>
    <mergeCell ref="D30:E30"/>
    <mergeCell ref="H30:I30"/>
    <mergeCell ref="A31:B31"/>
    <mergeCell ref="D31:E31"/>
    <mergeCell ref="H31:I31"/>
    <mergeCell ref="A32:B32"/>
    <mergeCell ref="D32:E32"/>
    <mergeCell ref="H32:I32"/>
    <mergeCell ref="A33:B33"/>
    <mergeCell ref="D33:E33"/>
    <mergeCell ref="H33:I33"/>
    <mergeCell ref="A34:B34"/>
    <mergeCell ref="D34:F34"/>
    <mergeCell ref="H34:I34"/>
    <mergeCell ref="A35:B35"/>
    <mergeCell ref="H35:I35"/>
    <mergeCell ref="A36:B36"/>
    <mergeCell ref="D36:E36"/>
    <mergeCell ref="H36:I36"/>
    <mergeCell ref="A37:B37"/>
    <mergeCell ref="D37:E37"/>
    <mergeCell ref="H37:I37"/>
    <mergeCell ref="A38:B38"/>
    <mergeCell ref="D38:E38"/>
    <mergeCell ref="H38:I38"/>
    <mergeCell ref="A39:B39"/>
    <mergeCell ref="D39:E39"/>
    <mergeCell ref="H39:I39"/>
    <mergeCell ref="H45:I45"/>
    <mergeCell ref="K45:L45"/>
    <mergeCell ref="H46:I46"/>
    <mergeCell ref="K46:L46"/>
    <mergeCell ref="A40:B40"/>
    <mergeCell ref="D40:E40"/>
    <mergeCell ref="H40:I40"/>
    <mergeCell ref="H41:M42"/>
    <mergeCell ref="D42:F42"/>
    <mergeCell ref="H43:J43"/>
    <mergeCell ref="K43:M43"/>
    <mergeCell ref="H44:I44"/>
    <mergeCell ref="K44:L44"/>
  </mergeCells>
  <printOptions horizontalCentered="1"/>
  <pageMargins left="0.25" right="0.25" top="0.34" bottom="0.33" header="0" footer="0"/>
  <pageSetup scale="7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Z1000"/>
  <sheetViews>
    <sheetView workbookViewId="0"/>
  </sheetViews>
  <sheetFormatPr defaultColWidth="12.5703125" defaultRowHeight="15" customHeight="1" x14ac:dyDescent="0.2"/>
  <cols>
    <col min="1" max="1" width="19.7109375" customWidth="1"/>
    <col min="2" max="2" width="6.7109375" customWidth="1"/>
    <col min="3" max="3" width="15.5703125" customWidth="1"/>
    <col min="4" max="4" width="19.7109375" customWidth="1"/>
    <col min="5" max="5" width="6.7109375" customWidth="1"/>
    <col min="6" max="6" width="15.5703125" customWidth="1"/>
    <col min="7" max="7" width="3.7109375" customWidth="1"/>
    <col min="8" max="8" width="20.5703125" customWidth="1"/>
    <col min="9" max="11" width="16.7109375" customWidth="1"/>
    <col min="12" max="13" width="13.7109375" customWidth="1"/>
    <col min="14" max="14" width="2.7109375" customWidth="1"/>
    <col min="15" max="15" width="8" customWidth="1"/>
    <col min="16" max="16" width="5.85546875" customWidth="1"/>
    <col min="17" max="17" width="6" customWidth="1"/>
    <col min="18" max="18" width="8.42578125" customWidth="1"/>
    <col min="19" max="19" width="7.85546875" customWidth="1"/>
    <col min="20" max="20" width="7.42578125" customWidth="1"/>
    <col min="21" max="26" width="9.140625" customWidth="1"/>
  </cols>
  <sheetData>
    <row r="1" spans="1:26" ht="30" customHeight="1" x14ac:dyDescent="0.4">
      <c r="A1" s="189" t="str">
        <f>'1'!A1:F1</f>
        <v>DINERO EXPRESS #8 (512) 8015655</v>
      </c>
      <c r="B1" s="172"/>
      <c r="C1" s="172"/>
      <c r="D1" s="172"/>
      <c r="E1" s="172"/>
      <c r="F1" s="172"/>
      <c r="G1" s="190"/>
      <c r="H1" s="192" t="str">
        <f>A1</f>
        <v>DINERO EXPRESS #8 (512) 8015655</v>
      </c>
      <c r="I1" s="172"/>
      <c r="J1" s="172"/>
      <c r="K1" s="172"/>
      <c r="L1" s="173"/>
      <c r="M1" s="1" t="s">
        <v>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25">
      <c r="A2" s="193" t="s">
        <v>171</v>
      </c>
      <c r="B2" s="166"/>
      <c r="C2" s="194"/>
      <c r="D2" s="198" t="s">
        <v>3</v>
      </c>
      <c r="E2" s="175"/>
      <c r="F2" s="3">
        <f>'28'!F2+1</f>
        <v>28</v>
      </c>
      <c r="G2" s="191"/>
      <c r="H2" s="185" t="s">
        <v>4</v>
      </c>
      <c r="I2" s="172"/>
      <c r="J2" s="172"/>
      <c r="K2" s="172"/>
      <c r="L2" s="173"/>
      <c r="M2" s="4">
        <f t="shared" ref="M2:M3" si="0">F2</f>
        <v>28</v>
      </c>
      <c r="N2" s="5"/>
      <c r="O2" s="199" t="s">
        <v>5</v>
      </c>
      <c r="P2" s="169"/>
      <c r="Q2" s="169"/>
      <c r="R2" s="169"/>
      <c r="S2" s="169"/>
      <c r="T2" s="170"/>
      <c r="U2" s="6"/>
      <c r="V2" s="6"/>
      <c r="W2" s="6"/>
      <c r="X2" s="6"/>
      <c r="Y2" s="6"/>
      <c r="Z2" s="6"/>
    </row>
    <row r="3" spans="1:26" ht="18" customHeight="1" x14ac:dyDescent="0.25">
      <c r="A3" s="195"/>
      <c r="B3" s="196"/>
      <c r="C3" s="197"/>
      <c r="D3" s="187" t="s">
        <v>6</v>
      </c>
      <c r="E3" s="161"/>
      <c r="F3" s="7"/>
      <c r="G3" s="191"/>
      <c r="H3" s="186"/>
      <c r="I3" s="166"/>
      <c r="J3" s="166"/>
      <c r="K3" s="166"/>
      <c r="L3" s="166"/>
      <c r="M3" s="8">
        <f t="shared" si="0"/>
        <v>0</v>
      </c>
      <c r="N3" s="6"/>
      <c r="O3" s="9" t="s">
        <v>7</v>
      </c>
      <c r="P3" s="10" t="s">
        <v>8</v>
      </c>
      <c r="Q3" s="10" t="s">
        <v>9</v>
      </c>
      <c r="R3" s="11" t="s">
        <v>10</v>
      </c>
      <c r="S3" s="10" t="s">
        <v>11</v>
      </c>
      <c r="T3" s="12" t="s">
        <v>12</v>
      </c>
      <c r="U3" s="6"/>
      <c r="V3" s="6"/>
      <c r="W3" s="6"/>
      <c r="X3" s="6"/>
      <c r="Y3" s="6"/>
      <c r="Z3" s="6"/>
    </row>
    <row r="4" spans="1:26" ht="18" customHeight="1" x14ac:dyDescent="0.2">
      <c r="A4" s="188" t="s">
        <v>13</v>
      </c>
      <c r="B4" s="161"/>
      <c r="C4" s="71" t="s">
        <v>14</v>
      </c>
      <c r="D4" s="188" t="s">
        <v>15</v>
      </c>
      <c r="E4" s="161"/>
      <c r="F4" s="14" t="s">
        <v>14</v>
      </c>
      <c r="G4" s="191"/>
      <c r="H4" s="171" t="s">
        <v>16</v>
      </c>
      <c r="I4" s="172"/>
      <c r="J4" s="172"/>
      <c r="K4" s="172"/>
      <c r="L4" s="172"/>
      <c r="M4" s="173"/>
      <c r="N4" s="15">
        <v>1</v>
      </c>
      <c r="O4" s="16"/>
      <c r="P4" s="17">
        <f>'28'!Q4</f>
        <v>0</v>
      </c>
      <c r="Q4" s="17"/>
      <c r="R4" s="18">
        <f t="shared" ref="R4:R51" si="1">Q4-P4</f>
        <v>0</v>
      </c>
      <c r="S4" s="19">
        <v>50</v>
      </c>
      <c r="T4" s="20">
        <f t="shared" ref="T4:T51" si="2">R4*S4</f>
        <v>0</v>
      </c>
      <c r="U4" s="6"/>
      <c r="V4" s="6"/>
      <c r="W4" s="6"/>
      <c r="X4" s="6"/>
      <c r="Y4" s="6"/>
      <c r="Z4" s="6"/>
    </row>
    <row r="5" spans="1:26" ht="18" customHeight="1" x14ac:dyDescent="0.2">
      <c r="A5" s="181" t="str">
        <f>'1'!A5:B5</f>
        <v>Taxable Sale</v>
      </c>
      <c r="B5" s="161"/>
      <c r="C5" s="72"/>
      <c r="D5" s="180" t="str">
        <f>'1'!D5:E5</f>
        <v>Cash Purchases</v>
      </c>
      <c r="E5" s="161"/>
      <c r="F5" s="22">
        <f>C40</f>
        <v>0</v>
      </c>
      <c r="G5" s="191"/>
      <c r="H5" s="23" t="s">
        <v>19</v>
      </c>
      <c r="I5" s="24" t="s">
        <v>14</v>
      </c>
      <c r="J5" s="24" t="s">
        <v>20</v>
      </c>
      <c r="K5" s="25" t="s">
        <v>21</v>
      </c>
      <c r="L5" s="174" t="s">
        <v>22</v>
      </c>
      <c r="M5" s="170"/>
      <c r="N5" s="15">
        <v>2</v>
      </c>
      <c r="O5" s="16"/>
      <c r="P5" s="17">
        <f>'28'!Q5</f>
        <v>0</v>
      </c>
      <c r="Q5" s="17"/>
      <c r="R5" s="18">
        <f t="shared" si="1"/>
        <v>0</v>
      </c>
      <c r="S5" s="26">
        <v>20</v>
      </c>
      <c r="T5" s="20">
        <f t="shared" si="2"/>
        <v>0</v>
      </c>
      <c r="U5" s="6"/>
      <c r="V5" s="6"/>
      <c r="W5" s="6"/>
      <c r="X5" s="6"/>
      <c r="Y5" s="6"/>
      <c r="Z5" s="6"/>
    </row>
    <row r="6" spans="1:26" ht="18" customHeight="1" x14ac:dyDescent="0.2">
      <c r="A6" s="181" t="str">
        <f>'1'!A6:B6</f>
        <v>Comm &amp; Fee</v>
      </c>
      <c r="B6" s="161"/>
      <c r="C6" s="72"/>
      <c r="D6" s="180" t="str">
        <f>'1'!D6:E6</f>
        <v>Cash Expense</v>
      </c>
      <c r="E6" s="161"/>
      <c r="F6" s="22">
        <f>F40</f>
        <v>0</v>
      </c>
      <c r="G6" s="191"/>
      <c r="H6" s="27" t="str">
        <f>'1'!H6</f>
        <v>DINEX</v>
      </c>
      <c r="I6" s="28"/>
      <c r="J6" s="28"/>
      <c r="K6" s="29"/>
      <c r="L6" s="183">
        <f t="shared" ref="L6:L13" si="3">SUM(I6:K6)</f>
        <v>0</v>
      </c>
      <c r="M6" s="184"/>
      <c r="N6" s="15">
        <v>3</v>
      </c>
      <c r="O6" s="16"/>
      <c r="P6" s="17">
        <f>'28'!Q6</f>
        <v>0</v>
      </c>
      <c r="Q6" s="17"/>
      <c r="R6" s="18">
        <f t="shared" si="1"/>
        <v>0</v>
      </c>
      <c r="S6" s="26">
        <v>20</v>
      </c>
      <c r="T6" s="20">
        <f t="shared" si="2"/>
        <v>0</v>
      </c>
      <c r="U6" s="6"/>
      <c r="V6" s="6"/>
      <c r="W6" s="6"/>
      <c r="X6" s="6"/>
      <c r="Y6" s="6"/>
      <c r="Z6" s="6"/>
    </row>
    <row r="7" spans="1:26" ht="18" customHeight="1" x14ac:dyDescent="0.2">
      <c r="A7" s="181" t="str">
        <f>'1'!A7:B7</f>
        <v>Sales Tax</v>
      </c>
      <c r="B7" s="161"/>
      <c r="C7" s="72"/>
      <c r="D7" s="180" t="str">
        <f>'1'!D7:E7</f>
        <v>Check Purchases</v>
      </c>
      <c r="E7" s="161"/>
      <c r="F7" s="22">
        <f>C53</f>
        <v>0</v>
      </c>
      <c r="G7" s="191"/>
      <c r="H7" s="27" t="str">
        <f>'1'!H7</f>
        <v>INTERMEX</v>
      </c>
      <c r="I7" s="28"/>
      <c r="J7" s="28"/>
      <c r="K7" s="29"/>
      <c r="L7" s="183">
        <f t="shared" si="3"/>
        <v>0</v>
      </c>
      <c r="M7" s="184"/>
      <c r="N7" s="15">
        <v>4</v>
      </c>
      <c r="O7" s="16"/>
      <c r="P7" s="17">
        <f>'28'!Q7</f>
        <v>0</v>
      </c>
      <c r="Q7" s="17"/>
      <c r="R7" s="18">
        <f t="shared" si="1"/>
        <v>0</v>
      </c>
      <c r="S7" s="26">
        <v>10</v>
      </c>
      <c r="T7" s="20">
        <f t="shared" si="2"/>
        <v>0</v>
      </c>
      <c r="U7" s="6"/>
      <c r="V7" s="6"/>
      <c r="W7" s="6"/>
      <c r="X7" s="6"/>
      <c r="Y7" s="6"/>
      <c r="Z7" s="6"/>
    </row>
    <row r="8" spans="1:26" ht="18" customHeight="1" x14ac:dyDescent="0.2">
      <c r="A8" s="181" t="str">
        <f>'1'!A8:B8</f>
        <v>Money Transfers</v>
      </c>
      <c r="B8" s="161"/>
      <c r="C8" s="72">
        <f>L14</f>
        <v>0</v>
      </c>
      <c r="D8" s="180" t="str">
        <f>'1'!D8:E8</f>
        <v>Check Expense</v>
      </c>
      <c r="E8" s="161"/>
      <c r="F8" s="22">
        <f>F47</f>
        <v>0</v>
      </c>
      <c r="G8" s="191"/>
      <c r="H8" s="27" t="str">
        <f>'1'!H8</f>
        <v>SIGUE</v>
      </c>
      <c r="I8" s="28"/>
      <c r="J8" s="28"/>
      <c r="K8" s="29"/>
      <c r="L8" s="183">
        <f t="shared" si="3"/>
        <v>0</v>
      </c>
      <c r="M8" s="184"/>
      <c r="N8" s="15">
        <v>5</v>
      </c>
      <c r="O8" s="16"/>
      <c r="P8" s="17">
        <f>'28'!Q8</f>
        <v>0</v>
      </c>
      <c r="Q8" s="17"/>
      <c r="R8" s="18">
        <f t="shared" si="1"/>
        <v>0</v>
      </c>
      <c r="S8" s="26">
        <v>10</v>
      </c>
      <c r="T8" s="20">
        <f t="shared" si="2"/>
        <v>0</v>
      </c>
      <c r="U8" s="6"/>
      <c r="V8" s="6"/>
      <c r="W8" s="6"/>
      <c r="X8" s="6"/>
      <c r="Y8" s="6"/>
      <c r="Z8" s="6"/>
    </row>
    <row r="9" spans="1:26" ht="18" customHeight="1" x14ac:dyDescent="0.2">
      <c r="A9" s="181" t="str">
        <f>'1'!A9:B9</f>
        <v>Lottery Sales</v>
      </c>
      <c r="B9" s="161"/>
      <c r="C9" s="72">
        <f>S52</f>
        <v>0</v>
      </c>
      <c r="D9" s="180" t="str">
        <f>'1'!D9:E9</f>
        <v>Lotto Paid Out</v>
      </c>
      <c r="E9" s="161"/>
      <c r="F9" s="22"/>
      <c r="G9" s="191"/>
      <c r="H9" s="27" t="str">
        <f>'1'!H9</f>
        <v>AFEX</v>
      </c>
      <c r="I9" s="28"/>
      <c r="J9" s="28"/>
      <c r="K9" s="29"/>
      <c r="L9" s="183">
        <f t="shared" si="3"/>
        <v>0</v>
      </c>
      <c r="M9" s="184"/>
      <c r="N9" s="15">
        <v>6</v>
      </c>
      <c r="O9" s="16"/>
      <c r="P9" s="17">
        <f>'28'!Q9</f>
        <v>0</v>
      </c>
      <c r="Q9" s="17"/>
      <c r="R9" s="18">
        <f t="shared" si="1"/>
        <v>0</v>
      </c>
      <c r="S9" s="26">
        <v>20</v>
      </c>
      <c r="T9" s="20">
        <f t="shared" si="2"/>
        <v>0</v>
      </c>
      <c r="U9" s="6"/>
      <c r="V9" s="6"/>
      <c r="W9" s="6"/>
      <c r="X9" s="6"/>
      <c r="Y9" s="6"/>
      <c r="Z9" s="6"/>
    </row>
    <row r="10" spans="1:26" ht="18" customHeight="1" x14ac:dyDescent="0.2">
      <c r="A10" s="181" t="str">
        <f>'1'!A10:B10</f>
        <v>Lotto Net Sales</v>
      </c>
      <c r="B10" s="161"/>
      <c r="C10" s="72"/>
      <c r="D10" s="180" t="str">
        <f>'1'!D10:E10</f>
        <v>Lottery Paid Out</v>
      </c>
      <c r="E10" s="161"/>
      <c r="F10" s="22"/>
      <c r="G10" s="191"/>
      <c r="H10" s="27" t="str">
        <f>'1'!H10</f>
        <v>MONEYGRAM</v>
      </c>
      <c r="I10" s="28"/>
      <c r="J10" s="28"/>
      <c r="K10" s="29"/>
      <c r="L10" s="183">
        <f t="shared" si="3"/>
        <v>0</v>
      </c>
      <c r="M10" s="184"/>
      <c r="N10" s="15">
        <v>7</v>
      </c>
      <c r="O10" s="16"/>
      <c r="P10" s="17">
        <f>'28'!Q10</f>
        <v>0</v>
      </c>
      <c r="Q10" s="17"/>
      <c r="R10" s="18">
        <f t="shared" si="1"/>
        <v>0</v>
      </c>
      <c r="S10" s="26">
        <v>20</v>
      </c>
      <c r="T10" s="20">
        <f t="shared" si="2"/>
        <v>0</v>
      </c>
      <c r="U10" s="6"/>
      <c r="V10" s="6"/>
      <c r="W10" s="6"/>
      <c r="X10" s="6"/>
      <c r="Y10" s="6"/>
      <c r="Z10" s="6"/>
    </row>
    <row r="11" spans="1:26" ht="18" customHeight="1" x14ac:dyDescent="0.2">
      <c r="A11" s="181" t="str">
        <f>'1'!A11:B11</f>
        <v>PhoneCard</v>
      </c>
      <c r="B11" s="161"/>
      <c r="C11" s="72"/>
      <c r="D11" s="180" t="str">
        <f>'1'!D11:E11</f>
        <v>ATM Drop</v>
      </c>
      <c r="E11" s="161"/>
      <c r="F11" s="22"/>
      <c r="G11" s="191"/>
      <c r="H11" s="27" t="str">
        <f>'1'!H11</f>
        <v>BARRI</v>
      </c>
      <c r="I11" s="28"/>
      <c r="J11" s="28"/>
      <c r="K11" s="29"/>
      <c r="L11" s="183">
        <f t="shared" si="3"/>
        <v>0</v>
      </c>
      <c r="M11" s="184"/>
      <c r="N11" s="15">
        <v>8</v>
      </c>
      <c r="O11" s="16"/>
      <c r="P11" s="17">
        <f>'28'!Q11</f>
        <v>0</v>
      </c>
      <c r="Q11" s="17"/>
      <c r="R11" s="18">
        <f t="shared" si="1"/>
        <v>0</v>
      </c>
      <c r="S11" s="26">
        <v>20</v>
      </c>
      <c r="T11" s="20">
        <f t="shared" si="2"/>
        <v>0</v>
      </c>
      <c r="U11" s="6"/>
      <c r="V11" s="6"/>
      <c r="W11" s="6"/>
      <c r="X11" s="6"/>
      <c r="Y11" s="6"/>
      <c r="Z11" s="6"/>
    </row>
    <row r="12" spans="1:26" ht="18" customHeight="1" x14ac:dyDescent="0.2">
      <c r="A12" s="181" t="str">
        <f>'1'!A12:B12</f>
        <v>Boss Revolution</v>
      </c>
      <c r="B12" s="161"/>
      <c r="C12" s="72"/>
      <c r="D12" s="180" t="str">
        <f>'1'!D12:E12</f>
        <v>Credit Card</v>
      </c>
      <c r="E12" s="161"/>
      <c r="F12" s="22"/>
      <c r="G12" s="191"/>
      <c r="H12" s="27" t="str">
        <f>'1'!H12</f>
        <v>MAXI</v>
      </c>
      <c r="I12" s="28"/>
      <c r="J12" s="28"/>
      <c r="K12" s="29"/>
      <c r="L12" s="183">
        <f t="shared" si="3"/>
        <v>0</v>
      </c>
      <c r="M12" s="184"/>
      <c r="N12" s="15">
        <v>9</v>
      </c>
      <c r="O12" s="16"/>
      <c r="P12" s="17">
        <f>'28'!Q12</f>
        <v>0</v>
      </c>
      <c r="Q12" s="17"/>
      <c r="R12" s="18">
        <f t="shared" si="1"/>
        <v>0</v>
      </c>
      <c r="S12" s="26">
        <v>10</v>
      </c>
      <c r="T12" s="20">
        <f t="shared" si="2"/>
        <v>0</v>
      </c>
      <c r="U12" s="6"/>
      <c r="V12" s="6"/>
      <c r="W12" s="6"/>
      <c r="X12" s="6"/>
      <c r="Y12" s="6"/>
      <c r="Z12" s="6"/>
    </row>
    <row r="13" spans="1:26" ht="18" customHeight="1" x14ac:dyDescent="0.2">
      <c r="A13" s="181" t="str">
        <f>'1'!A13:B13</f>
        <v>Bill Payment</v>
      </c>
      <c r="B13" s="161"/>
      <c r="C13" s="73"/>
      <c r="D13" s="180" t="str">
        <f>'1'!D13:E13</f>
        <v>Outside Cash &amp; Drops</v>
      </c>
      <c r="E13" s="161"/>
      <c r="F13" s="22">
        <f>L40</f>
        <v>0</v>
      </c>
      <c r="G13" s="191"/>
      <c r="H13" s="27" t="str">
        <f>'1'!H13</f>
        <v>AMIGO SIN PIN</v>
      </c>
      <c r="I13" s="28"/>
      <c r="J13" s="28"/>
      <c r="K13" s="29"/>
      <c r="L13" s="183">
        <f t="shared" si="3"/>
        <v>0</v>
      </c>
      <c r="M13" s="184"/>
      <c r="N13" s="15">
        <v>10</v>
      </c>
      <c r="O13" s="16"/>
      <c r="P13" s="17">
        <f>'28'!Q13</f>
        <v>0</v>
      </c>
      <c r="Q13" s="17"/>
      <c r="R13" s="18">
        <f t="shared" si="1"/>
        <v>0</v>
      </c>
      <c r="S13" s="26">
        <v>10</v>
      </c>
      <c r="T13" s="20">
        <f t="shared" si="2"/>
        <v>0</v>
      </c>
      <c r="U13" s="6"/>
      <c r="V13" s="6"/>
      <c r="W13" s="6"/>
      <c r="X13" s="6"/>
      <c r="Y13" s="6"/>
      <c r="Z13" s="6"/>
    </row>
    <row r="14" spans="1:26" ht="18" customHeight="1" x14ac:dyDescent="0.2">
      <c r="A14" s="181" t="str">
        <f>'1'!A14:B14</f>
        <v>VidaPay</v>
      </c>
      <c r="B14" s="161"/>
      <c r="C14" s="72"/>
      <c r="D14" s="180" t="str">
        <f>'1'!D14:E14</f>
        <v>Cash Deposit</v>
      </c>
      <c r="E14" s="161"/>
      <c r="F14" s="22"/>
      <c r="G14" s="191"/>
      <c r="H14" s="33" t="s">
        <v>49</v>
      </c>
      <c r="I14" s="34">
        <f t="shared" ref="I14:K14" si="4">SUM(I6:I13)</f>
        <v>0</v>
      </c>
      <c r="J14" s="34">
        <f t="shared" si="4"/>
        <v>0</v>
      </c>
      <c r="K14" s="35">
        <f t="shared" si="4"/>
        <v>0</v>
      </c>
      <c r="L14" s="200">
        <f>SUM(L6:M13)</f>
        <v>0</v>
      </c>
      <c r="M14" s="201"/>
      <c r="N14" s="15">
        <v>11</v>
      </c>
      <c r="O14" s="16"/>
      <c r="P14" s="17">
        <f>'28'!Q14</f>
        <v>0</v>
      </c>
      <c r="Q14" s="17"/>
      <c r="R14" s="18">
        <f t="shared" si="1"/>
        <v>0</v>
      </c>
      <c r="S14" s="26">
        <v>5</v>
      </c>
      <c r="T14" s="20">
        <f t="shared" si="2"/>
        <v>0</v>
      </c>
      <c r="U14" s="6"/>
      <c r="V14" s="6"/>
      <c r="W14" s="6"/>
      <c r="X14" s="6"/>
      <c r="Y14" s="6"/>
      <c r="Z14" s="6"/>
    </row>
    <row r="15" spans="1:26" ht="18" customHeight="1" x14ac:dyDescent="0.2">
      <c r="A15" s="181" t="str">
        <f>'1'!A15:B15</f>
        <v>Boost Epay</v>
      </c>
      <c r="B15" s="161"/>
      <c r="C15" s="72"/>
      <c r="D15" s="180" t="str">
        <f>'1'!D15:E15</f>
        <v>Money Gram Payment</v>
      </c>
      <c r="E15" s="161"/>
      <c r="F15" s="22"/>
      <c r="G15" s="191"/>
      <c r="H15" s="182"/>
      <c r="I15" s="172"/>
      <c r="J15" s="172"/>
      <c r="K15" s="172"/>
      <c r="L15" s="172"/>
      <c r="M15" s="172"/>
      <c r="N15" s="15">
        <v>12</v>
      </c>
      <c r="O15" s="16"/>
      <c r="P15" s="17">
        <f>'28'!Q15</f>
        <v>0</v>
      </c>
      <c r="Q15" s="17"/>
      <c r="R15" s="18">
        <f t="shared" si="1"/>
        <v>0</v>
      </c>
      <c r="S15" s="37">
        <v>5</v>
      </c>
      <c r="T15" s="20">
        <f t="shared" si="2"/>
        <v>0</v>
      </c>
      <c r="U15" s="6"/>
      <c r="V15" s="6"/>
      <c r="W15" s="6"/>
      <c r="X15" s="6"/>
      <c r="Y15" s="6"/>
      <c r="Z15" s="6"/>
    </row>
    <row r="16" spans="1:26" ht="18" customHeight="1" x14ac:dyDescent="0.2">
      <c r="A16" s="181" t="str">
        <f>'1'!A16:B16</f>
        <v>Epay</v>
      </c>
      <c r="B16" s="161"/>
      <c r="C16" s="72"/>
      <c r="D16" s="180" t="str">
        <f>'1'!D16:E16</f>
        <v>Vigo Payment</v>
      </c>
      <c r="E16" s="161"/>
      <c r="F16" s="22"/>
      <c r="G16" s="191"/>
      <c r="H16" s="182"/>
      <c r="I16" s="172"/>
      <c r="J16" s="172"/>
      <c r="K16" s="172"/>
      <c r="L16" s="172"/>
      <c r="M16" s="172"/>
      <c r="N16" s="15">
        <v>13</v>
      </c>
      <c r="O16" s="16"/>
      <c r="P16" s="17">
        <f>'28'!Q16</f>
        <v>0</v>
      </c>
      <c r="Q16" s="17"/>
      <c r="R16" s="18">
        <f t="shared" si="1"/>
        <v>0</v>
      </c>
      <c r="S16" s="37">
        <v>5</v>
      </c>
      <c r="T16" s="20">
        <f t="shared" si="2"/>
        <v>0</v>
      </c>
      <c r="U16" s="6"/>
      <c r="V16" s="6"/>
      <c r="W16" s="6"/>
      <c r="X16" s="6"/>
      <c r="Y16" s="6"/>
      <c r="Z16" s="6"/>
    </row>
    <row r="17" spans="1:26" ht="18" customHeight="1" x14ac:dyDescent="0.2">
      <c r="A17" s="181" t="str">
        <f>'1'!A17:B17</f>
        <v>Check Cashing Fees</v>
      </c>
      <c r="B17" s="161"/>
      <c r="C17" s="72"/>
      <c r="D17" s="180" t="str">
        <f>'1'!D17:E17</f>
        <v>Ria Payment</v>
      </c>
      <c r="E17" s="161"/>
      <c r="F17" s="22"/>
      <c r="G17" s="191"/>
      <c r="H17" s="182"/>
      <c r="I17" s="172"/>
      <c r="J17" s="172"/>
      <c r="K17" s="172"/>
      <c r="L17" s="172"/>
      <c r="M17" s="172"/>
      <c r="N17" s="15">
        <v>14</v>
      </c>
      <c r="O17" s="16"/>
      <c r="P17" s="17">
        <f>'28'!Q17</f>
        <v>0</v>
      </c>
      <c r="Q17" s="17"/>
      <c r="R17" s="18">
        <f t="shared" si="1"/>
        <v>0</v>
      </c>
      <c r="S17" s="26">
        <v>5</v>
      </c>
      <c r="T17" s="20">
        <f t="shared" si="2"/>
        <v>0</v>
      </c>
      <c r="U17" s="6"/>
      <c r="V17" s="6"/>
      <c r="W17" s="6"/>
      <c r="X17" s="6"/>
      <c r="Y17" s="6"/>
      <c r="Z17" s="6"/>
    </row>
    <row r="18" spans="1:26" ht="18" customHeight="1" x14ac:dyDescent="0.2">
      <c r="A18" s="181" t="str">
        <f>'1'!A18:B18</f>
        <v>Money Order</v>
      </c>
      <c r="B18" s="161"/>
      <c r="C18" s="72"/>
      <c r="D18" s="180" t="str">
        <f>'1'!D18:E18</f>
        <v>Checks Deposit</v>
      </c>
      <c r="E18" s="161"/>
      <c r="F18" s="22">
        <f>J25</f>
        <v>0</v>
      </c>
      <c r="G18" s="191"/>
      <c r="H18" s="171" t="s">
        <v>58</v>
      </c>
      <c r="I18" s="172"/>
      <c r="J18" s="172"/>
      <c r="K18" s="23" t="s">
        <v>59</v>
      </c>
      <c r="L18" s="24" t="s">
        <v>60</v>
      </c>
      <c r="M18" s="38" t="s">
        <v>61</v>
      </c>
      <c r="N18" s="15">
        <v>15</v>
      </c>
      <c r="O18" s="16"/>
      <c r="P18" s="17">
        <f>'28'!Q18</f>
        <v>0</v>
      </c>
      <c r="Q18" s="17"/>
      <c r="R18" s="18">
        <f t="shared" si="1"/>
        <v>0</v>
      </c>
      <c r="S18" s="26">
        <v>5</v>
      </c>
      <c r="T18" s="20">
        <f t="shared" si="2"/>
        <v>0</v>
      </c>
      <c r="U18" s="6"/>
      <c r="V18" s="6"/>
      <c r="W18" s="6"/>
      <c r="X18" s="6"/>
      <c r="Y18" s="6"/>
      <c r="Z18" s="6"/>
    </row>
    <row r="19" spans="1:26" ht="18" customHeight="1" x14ac:dyDescent="0.2">
      <c r="A19" s="181" t="str">
        <f>'1'!A19:B19</f>
        <v>Return Check Paid</v>
      </c>
      <c r="B19" s="161"/>
      <c r="C19" s="72">
        <f>F33</f>
        <v>0</v>
      </c>
      <c r="D19" s="180" t="str">
        <f>'1'!D19:E19</f>
        <v>Safe Balance</v>
      </c>
      <c r="E19" s="161"/>
      <c r="F19" s="21"/>
      <c r="G19" s="191"/>
      <c r="H19" s="174" t="s">
        <v>64</v>
      </c>
      <c r="I19" s="175"/>
      <c r="J19" s="25" t="s">
        <v>60</v>
      </c>
      <c r="K19" s="16">
        <v>1</v>
      </c>
      <c r="L19" s="28"/>
      <c r="M19" s="40"/>
      <c r="N19" s="15">
        <v>16</v>
      </c>
      <c r="O19" s="16"/>
      <c r="P19" s="17">
        <f>'28'!Q19</f>
        <v>0</v>
      </c>
      <c r="Q19" s="17"/>
      <c r="R19" s="18">
        <f t="shared" si="1"/>
        <v>0</v>
      </c>
      <c r="S19" s="37">
        <v>5</v>
      </c>
      <c r="T19" s="20">
        <f t="shared" si="2"/>
        <v>0</v>
      </c>
      <c r="U19" s="6"/>
      <c r="V19" s="6"/>
      <c r="W19" s="6"/>
      <c r="X19" s="6"/>
      <c r="Y19" s="6"/>
      <c r="Z19" s="6"/>
    </row>
    <row r="20" spans="1:26" ht="18" customHeight="1" x14ac:dyDescent="0.2">
      <c r="A20" s="181" t="str">
        <f>'1'!A20:B20</f>
        <v>Forward Balance</v>
      </c>
      <c r="B20" s="161"/>
      <c r="C20" s="72">
        <f>'28'!F19+'28'!F13</f>
        <v>0</v>
      </c>
      <c r="D20" s="180" t="str">
        <f>'1'!D20:E20</f>
        <v>Payroll Expense</v>
      </c>
      <c r="E20" s="161"/>
      <c r="F20" s="22">
        <f>J40</f>
        <v>0</v>
      </c>
      <c r="G20" s="191"/>
      <c r="H20" s="160" t="s">
        <v>156</v>
      </c>
      <c r="I20" s="161"/>
      <c r="J20" s="29"/>
      <c r="K20" s="16">
        <v>2</v>
      </c>
      <c r="L20" s="28"/>
      <c r="M20" s="40"/>
      <c r="N20" s="15">
        <v>17</v>
      </c>
      <c r="O20" s="16"/>
      <c r="P20" s="17">
        <f>'28'!Q20</f>
        <v>0</v>
      </c>
      <c r="Q20" s="17"/>
      <c r="R20" s="18">
        <f t="shared" si="1"/>
        <v>0</v>
      </c>
      <c r="S20" s="37">
        <v>5</v>
      </c>
      <c r="T20" s="20">
        <f t="shared" si="2"/>
        <v>0</v>
      </c>
      <c r="U20" s="6"/>
      <c r="V20" s="6"/>
      <c r="W20" s="6"/>
      <c r="X20" s="6"/>
      <c r="Y20" s="6"/>
      <c r="Z20" s="6"/>
    </row>
    <row r="21" spans="1:26" ht="18" customHeight="1" x14ac:dyDescent="0.2">
      <c r="A21" s="181" t="str">
        <f>'1'!A21:B21</f>
        <v>Cash From Bank</v>
      </c>
      <c r="B21" s="161"/>
      <c r="C21" s="72"/>
      <c r="D21" s="180" t="str">
        <f>'1'!D21:E21</f>
        <v>Other Cash Out</v>
      </c>
      <c r="E21" s="161"/>
      <c r="F21" s="22">
        <f>M53</f>
        <v>0</v>
      </c>
      <c r="G21" s="191"/>
      <c r="H21" s="160" t="s">
        <v>156</v>
      </c>
      <c r="I21" s="161"/>
      <c r="J21" s="29"/>
      <c r="K21" s="16">
        <v>3</v>
      </c>
      <c r="L21" s="28"/>
      <c r="M21" s="40"/>
      <c r="N21" s="15">
        <v>18</v>
      </c>
      <c r="O21" s="16"/>
      <c r="P21" s="17">
        <f>'28'!Q21</f>
        <v>0</v>
      </c>
      <c r="Q21" s="17"/>
      <c r="R21" s="18">
        <f t="shared" si="1"/>
        <v>0</v>
      </c>
      <c r="S21" s="37">
        <v>5</v>
      </c>
      <c r="T21" s="20">
        <f t="shared" si="2"/>
        <v>0</v>
      </c>
      <c r="U21" s="6"/>
      <c r="V21" s="6"/>
      <c r="W21" s="6"/>
      <c r="X21" s="6"/>
      <c r="Y21" s="6"/>
      <c r="Z21" s="6"/>
    </row>
    <row r="22" spans="1:26" ht="18" customHeight="1" x14ac:dyDescent="0.25">
      <c r="A22" s="181" t="str">
        <f>'1'!A22:B22</f>
        <v>Other Cash In</v>
      </c>
      <c r="B22" s="161"/>
      <c r="C22" s="72">
        <f>J53</f>
        <v>0</v>
      </c>
      <c r="D22" s="178" t="s">
        <v>71</v>
      </c>
      <c r="E22" s="161"/>
      <c r="F22" s="41">
        <f>SUM(F5:F21)-F7-F8</f>
        <v>0</v>
      </c>
      <c r="G22" s="191"/>
      <c r="H22" s="160"/>
      <c r="I22" s="161"/>
      <c r="J22" s="29"/>
      <c r="K22" s="16">
        <v>4</v>
      </c>
      <c r="L22" s="28"/>
      <c r="M22" s="40"/>
      <c r="N22" s="15">
        <v>19</v>
      </c>
      <c r="O22" s="16"/>
      <c r="P22" s="17">
        <f>'28'!Q22</f>
        <v>0</v>
      </c>
      <c r="Q22" s="17"/>
      <c r="R22" s="18">
        <f t="shared" si="1"/>
        <v>0</v>
      </c>
      <c r="S22" s="37">
        <v>5</v>
      </c>
      <c r="T22" s="20">
        <f t="shared" si="2"/>
        <v>0</v>
      </c>
      <c r="U22" s="6"/>
      <c r="V22" s="6"/>
      <c r="W22" s="6"/>
      <c r="X22" s="6"/>
      <c r="Y22" s="6"/>
      <c r="Z22" s="6"/>
    </row>
    <row r="23" spans="1:26" ht="18" customHeight="1" x14ac:dyDescent="0.25">
      <c r="A23" s="181" t="str">
        <f>'1'!A23:B23</f>
        <v>Rebates &amp; Commissions</v>
      </c>
      <c r="B23" s="161"/>
      <c r="C23" s="74">
        <f>F53</f>
        <v>0</v>
      </c>
      <c r="D23" s="178" t="s">
        <v>73</v>
      </c>
      <c r="E23" s="161"/>
      <c r="F23" s="43">
        <f>(F11+F14+F15+F16+F17+F18+F19+F20+F21+F5+F6)-(C17+C19+C20+C21+C22+C23)</f>
        <v>0</v>
      </c>
      <c r="G23" s="191"/>
      <c r="H23" s="160"/>
      <c r="I23" s="161"/>
      <c r="J23" s="29"/>
      <c r="K23" s="16">
        <v>5</v>
      </c>
      <c r="L23" s="28"/>
      <c r="M23" s="40"/>
      <c r="N23" s="15">
        <v>20</v>
      </c>
      <c r="O23" s="16"/>
      <c r="P23" s="17">
        <f>'28'!Q23</f>
        <v>0</v>
      </c>
      <c r="Q23" s="17"/>
      <c r="R23" s="18">
        <f t="shared" si="1"/>
        <v>0</v>
      </c>
      <c r="S23" s="37">
        <v>5</v>
      </c>
      <c r="T23" s="20">
        <f t="shared" si="2"/>
        <v>0</v>
      </c>
      <c r="U23" s="6"/>
      <c r="V23" s="6"/>
      <c r="W23" s="6"/>
      <c r="X23" s="6"/>
      <c r="Y23" s="6"/>
      <c r="Z23" s="6"/>
    </row>
    <row r="24" spans="1:26" ht="18" customHeight="1" x14ac:dyDescent="0.25">
      <c r="A24" s="206" t="s">
        <v>74</v>
      </c>
      <c r="B24" s="161"/>
      <c r="C24" s="75">
        <f>SUM(C5:C23)</f>
        <v>0</v>
      </c>
      <c r="D24" s="179" t="s">
        <v>75</v>
      </c>
      <c r="E24" s="163"/>
      <c r="F24" s="45">
        <f>SUM(F22-C24)</f>
        <v>0</v>
      </c>
      <c r="G24" s="191"/>
      <c r="H24" s="160"/>
      <c r="I24" s="161"/>
      <c r="J24" s="29"/>
      <c r="K24" s="16">
        <v>6</v>
      </c>
      <c r="L24" s="28"/>
      <c r="M24" s="40"/>
      <c r="N24" s="15">
        <v>21</v>
      </c>
      <c r="O24" s="16"/>
      <c r="P24" s="17">
        <f>'28'!Q24</f>
        <v>0</v>
      </c>
      <c r="Q24" s="17"/>
      <c r="R24" s="18">
        <f t="shared" si="1"/>
        <v>0</v>
      </c>
      <c r="S24" s="19">
        <v>5</v>
      </c>
      <c r="T24" s="20">
        <f t="shared" si="2"/>
        <v>0</v>
      </c>
      <c r="U24" s="6"/>
      <c r="V24" s="6"/>
      <c r="W24" s="6"/>
      <c r="X24" s="6"/>
      <c r="Y24" s="6"/>
      <c r="Z24" s="6"/>
    </row>
    <row r="25" spans="1:26" ht="18" customHeight="1" x14ac:dyDescent="0.25">
      <c r="A25" s="178" t="s">
        <v>76</v>
      </c>
      <c r="B25" s="161"/>
      <c r="C25" s="76">
        <f>(F9+F10+F12+F13)-(C5+C6+C7+C8+C9+C10+C11+C12+C13+C14+C15+C16+C18)</f>
        <v>0</v>
      </c>
      <c r="D25" s="179"/>
      <c r="E25" s="163"/>
      <c r="F25" s="47"/>
      <c r="G25" s="191"/>
      <c r="H25" s="164" t="s">
        <v>49</v>
      </c>
      <c r="I25" s="163"/>
      <c r="J25" s="35">
        <f>SUM(J20:J24)</f>
        <v>0</v>
      </c>
      <c r="K25" s="16">
        <v>7</v>
      </c>
      <c r="L25" s="28"/>
      <c r="M25" s="40"/>
      <c r="N25" s="15">
        <v>22</v>
      </c>
      <c r="O25" s="16"/>
      <c r="P25" s="17">
        <f>'28'!Q25</f>
        <v>0</v>
      </c>
      <c r="Q25" s="17"/>
      <c r="R25" s="18">
        <f t="shared" si="1"/>
        <v>0</v>
      </c>
      <c r="S25" s="26">
        <v>5</v>
      </c>
      <c r="T25" s="20">
        <f t="shared" si="2"/>
        <v>0</v>
      </c>
      <c r="U25" s="6"/>
      <c r="V25" s="6"/>
      <c r="W25" s="6"/>
      <c r="X25" s="6"/>
      <c r="Y25" s="6"/>
      <c r="Z25" s="6"/>
    </row>
    <row r="26" spans="1:26" ht="18" customHeight="1" x14ac:dyDescent="0.2">
      <c r="A26" s="48" t="s">
        <v>18</v>
      </c>
      <c r="B26" s="49"/>
      <c r="C26" s="49"/>
      <c r="D26" s="177" t="s">
        <v>62</v>
      </c>
      <c r="E26" s="169"/>
      <c r="F26" s="170"/>
      <c r="G26" s="191"/>
      <c r="H26" s="165"/>
      <c r="I26" s="166"/>
      <c r="J26" s="166"/>
      <c r="K26" s="16">
        <v>8</v>
      </c>
      <c r="L26" s="28"/>
      <c r="M26" s="40"/>
      <c r="N26" s="15">
        <v>23</v>
      </c>
      <c r="O26" s="16"/>
      <c r="P26" s="17">
        <f>'28'!Q26</f>
        <v>0</v>
      </c>
      <c r="Q26" s="17"/>
      <c r="R26" s="18">
        <f t="shared" si="1"/>
        <v>0</v>
      </c>
      <c r="S26" s="26">
        <v>3</v>
      </c>
      <c r="T26" s="20">
        <f t="shared" si="2"/>
        <v>0</v>
      </c>
      <c r="U26" s="6"/>
      <c r="V26" s="6"/>
      <c r="W26" s="6"/>
      <c r="X26" s="6"/>
      <c r="Y26" s="6"/>
      <c r="Z26" s="6"/>
    </row>
    <row r="27" spans="1:26" ht="18" customHeight="1" x14ac:dyDescent="0.2">
      <c r="A27" s="50" t="s">
        <v>77</v>
      </c>
      <c r="B27" s="51"/>
      <c r="C27" s="52" t="s">
        <v>14</v>
      </c>
      <c r="D27" s="50" t="s">
        <v>77</v>
      </c>
      <c r="E27" s="51"/>
      <c r="F27" s="53" t="s">
        <v>14</v>
      </c>
      <c r="G27" s="191"/>
      <c r="H27" s="167"/>
      <c r="I27" s="167"/>
      <c r="J27" s="167"/>
      <c r="K27" s="16">
        <v>9</v>
      </c>
      <c r="L27" s="28"/>
      <c r="M27" s="40"/>
      <c r="N27" s="15">
        <v>24</v>
      </c>
      <c r="O27" s="16"/>
      <c r="P27" s="17">
        <f>'28'!Q27</f>
        <v>0</v>
      </c>
      <c r="Q27" s="17"/>
      <c r="R27" s="18">
        <f t="shared" si="1"/>
        <v>0</v>
      </c>
      <c r="S27" s="26">
        <v>3</v>
      </c>
      <c r="T27" s="20">
        <f t="shared" si="2"/>
        <v>0</v>
      </c>
      <c r="U27" s="6"/>
      <c r="V27" s="6"/>
      <c r="W27" s="6"/>
      <c r="X27" s="6"/>
      <c r="Y27" s="6"/>
      <c r="Z27" s="6"/>
    </row>
    <row r="28" spans="1:26" ht="18" customHeight="1" x14ac:dyDescent="0.2">
      <c r="A28" s="176"/>
      <c r="B28" s="161"/>
      <c r="C28" s="54"/>
      <c r="D28" s="176"/>
      <c r="E28" s="161"/>
      <c r="F28" s="54"/>
      <c r="G28" s="191"/>
      <c r="H28" s="171" t="s">
        <v>78</v>
      </c>
      <c r="I28" s="172"/>
      <c r="J28" s="172"/>
      <c r="K28" s="16">
        <v>10</v>
      </c>
      <c r="L28" s="28"/>
      <c r="M28" s="40"/>
      <c r="N28" s="15">
        <v>25</v>
      </c>
      <c r="O28" s="16"/>
      <c r="P28" s="17">
        <f>'28'!Q28</f>
        <v>0</v>
      </c>
      <c r="Q28" s="17"/>
      <c r="R28" s="18">
        <f t="shared" si="1"/>
        <v>0</v>
      </c>
      <c r="S28" s="26">
        <v>2</v>
      </c>
      <c r="T28" s="20">
        <f t="shared" si="2"/>
        <v>0</v>
      </c>
      <c r="U28" s="6"/>
      <c r="V28" s="6"/>
      <c r="W28" s="6"/>
      <c r="X28" s="6"/>
      <c r="Y28" s="6"/>
      <c r="Z28" s="6"/>
    </row>
    <row r="29" spans="1:26" ht="18" customHeight="1" x14ac:dyDescent="0.2">
      <c r="A29" s="176"/>
      <c r="B29" s="161"/>
      <c r="C29" s="54"/>
      <c r="D29" s="176"/>
      <c r="E29" s="161"/>
      <c r="F29" s="54"/>
      <c r="G29" s="191"/>
      <c r="H29" s="174" t="s">
        <v>79</v>
      </c>
      <c r="I29" s="175"/>
      <c r="J29" s="25" t="s">
        <v>60</v>
      </c>
      <c r="K29" s="16">
        <v>11</v>
      </c>
      <c r="L29" s="28"/>
      <c r="M29" s="40"/>
      <c r="N29" s="15">
        <v>26</v>
      </c>
      <c r="O29" s="16"/>
      <c r="P29" s="17">
        <f>'28'!Q29</f>
        <v>0</v>
      </c>
      <c r="Q29" s="17"/>
      <c r="R29" s="18">
        <f t="shared" si="1"/>
        <v>0</v>
      </c>
      <c r="S29" s="26">
        <v>5</v>
      </c>
      <c r="T29" s="20">
        <f t="shared" si="2"/>
        <v>0</v>
      </c>
      <c r="U29" s="6"/>
      <c r="V29" s="6"/>
      <c r="W29" s="6"/>
      <c r="X29" s="6"/>
      <c r="Y29" s="6"/>
      <c r="Z29" s="6"/>
    </row>
    <row r="30" spans="1:26" ht="18" customHeight="1" x14ac:dyDescent="0.2">
      <c r="A30" s="176"/>
      <c r="B30" s="161"/>
      <c r="C30" s="54"/>
      <c r="D30" s="176"/>
      <c r="E30" s="161"/>
      <c r="F30" s="54"/>
      <c r="G30" s="191"/>
      <c r="H30" s="160"/>
      <c r="I30" s="161"/>
      <c r="J30" s="29"/>
      <c r="K30" s="16">
        <v>12</v>
      </c>
      <c r="L30" s="28"/>
      <c r="M30" s="40"/>
      <c r="N30" s="15">
        <v>27</v>
      </c>
      <c r="O30" s="16"/>
      <c r="P30" s="17">
        <f>'28'!Q30</f>
        <v>0</v>
      </c>
      <c r="Q30" s="17"/>
      <c r="R30" s="18">
        <f t="shared" si="1"/>
        <v>0</v>
      </c>
      <c r="S30" s="26">
        <v>3</v>
      </c>
      <c r="T30" s="20">
        <f t="shared" si="2"/>
        <v>0</v>
      </c>
      <c r="U30" s="6"/>
      <c r="V30" s="6"/>
      <c r="W30" s="6"/>
      <c r="X30" s="6"/>
      <c r="Y30" s="6"/>
      <c r="Z30" s="6"/>
    </row>
    <row r="31" spans="1:26" ht="18" customHeight="1" x14ac:dyDescent="0.2">
      <c r="A31" s="176"/>
      <c r="B31" s="161"/>
      <c r="C31" s="54"/>
      <c r="D31" s="176"/>
      <c r="E31" s="161"/>
      <c r="F31" s="54"/>
      <c r="G31" s="191"/>
      <c r="H31" s="160"/>
      <c r="I31" s="161"/>
      <c r="J31" s="29"/>
      <c r="K31" s="16">
        <v>13</v>
      </c>
      <c r="L31" s="28"/>
      <c r="M31" s="40"/>
      <c r="N31" s="15">
        <v>28</v>
      </c>
      <c r="O31" s="16"/>
      <c r="P31" s="17">
        <f>'28'!Q31</f>
        <v>0</v>
      </c>
      <c r="Q31" s="17"/>
      <c r="R31" s="18">
        <f t="shared" si="1"/>
        <v>0</v>
      </c>
      <c r="S31" s="26">
        <v>3</v>
      </c>
      <c r="T31" s="20">
        <f t="shared" si="2"/>
        <v>0</v>
      </c>
      <c r="U31" s="6"/>
      <c r="V31" s="6"/>
      <c r="W31" s="6"/>
      <c r="X31" s="6"/>
      <c r="Y31" s="6"/>
      <c r="Z31" s="6"/>
    </row>
    <row r="32" spans="1:26" ht="18" customHeight="1" x14ac:dyDescent="0.2">
      <c r="A32" s="176"/>
      <c r="B32" s="161"/>
      <c r="C32" s="54"/>
      <c r="D32" s="176"/>
      <c r="E32" s="161"/>
      <c r="F32" s="54"/>
      <c r="G32" s="191"/>
      <c r="H32" s="160"/>
      <c r="I32" s="161"/>
      <c r="J32" s="29"/>
      <c r="K32" s="16">
        <v>14</v>
      </c>
      <c r="L32" s="28"/>
      <c r="M32" s="40"/>
      <c r="N32" s="15">
        <v>29</v>
      </c>
      <c r="O32" s="16"/>
      <c r="P32" s="17">
        <f>'28'!Q32</f>
        <v>0</v>
      </c>
      <c r="Q32" s="17"/>
      <c r="R32" s="18">
        <f t="shared" si="1"/>
        <v>0</v>
      </c>
      <c r="S32" s="26">
        <v>2</v>
      </c>
      <c r="T32" s="20">
        <f t="shared" si="2"/>
        <v>0</v>
      </c>
      <c r="U32" s="6"/>
      <c r="V32" s="6"/>
      <c r="W32" s="6"/>
      <c r="X32" s="6"/>
      <c r="Y32" s="6"/>
      <c r="Z32" s="6"/>
    </row>
    <row r="33" spans="1:26" ht="18" customHeight="1" x14ac:dyDescent="0.2">
      <c r="A33" s="176"/>
      <c r="B33" s="161"/>
      <c r="C33" s="54"/>
      <c r="D33" s="162" t="s">
        <v>80</v>
      </c>
      <c r="E33" s="163"/>
      <c r="F33" s="55">
        <f>SUM(F28:F32)</f>
        <v>0</v>
      </c>
      <c r="G33" s="191"/>
      <c r="H33" s="160"/>
      <c r="I33" s="161"/>
      <c r="J33" s="29"/>
      <c r="K33" s="16">
        <v>15</v>
      </c>
      <c r="L33" s="28"/>
      <c r="M33" s="40"/>
      <c r="N33" s="15">
        <v>30</v>
      </c>
      <c r="O33" s="16"/>
      <c r="P33" s="17">
        <f>'28'!Q33</f>
        <v>0</v>
      </c>
      <c r="Q33" s="17"/>
      <c r="R33" s="18">
        <f t="shared" si="1"/>
        <v>0</v>
      </c>
      <c r="S33" s="26">
        <v>2</v>
      </c>
      <c r="T33" s="20">
        <f t="shared" si="2"/>
        <v>0</v>
      </c>
      <c r="U33" s="6"/>
      <c r="V33" s="6"/>
      <c r="W33" s="6"/>
      <c r="X33" s="6"/>
      <c r="Y33" s="6"/>
      <c r="Z33" s="6"/>
    </row>
    <row r="34" spans="1:26" ht="18" customHeight="1" x14ac:dyDescent="0.2">
      <c r="A34" s="176"/>
      <c r="B34" s="161"/>
      <c r="C34" s="54"/>
      <c r="D34" s="177" t="s">
        <v>24</v>
      </c>
      <c r="E34" s="169"/>
      <c r="F34" s="170"/>
      <c r="G34" s="191"/>
      <c r="H34" s="160"/>
      <c r="I34" s="161"/>
      <c r="J34" s="29"/>
      <c r="K34" s="16">
        <v>16</v>
      </c>
      <c r="L34" s="28"/>
      <c r="M34" s="40"/>
      <c r="N34" s="15">
        <v>31</v>
      </c>
      <c r="O34" s="16"/>
      <c r="P34" s="17">
        <f>'28'!Q34</f>
        <v>0</v>
      </c>
      <c r="Q34" s="17"/>
      <c r="R34" s="18">
        <f t="shared" si="1"/>
        <v>0</v>
      </c>
      <c r="S34" s="26">
        <v>2</v>
      </c>
      <c r="T34" s="20">
        <f t="shared" si="2"/>
        <v>0</v>
      </c>
      <c r="U34" s="6"/>
      <c r="V34" s="6"/>
      <c r="W34" s="6"/>
      <c r="X34" s="6"/>
      <c r="Y34" s="6"/>
      <c r="Z34" s="6"/>
    </row>
    <row r="35" spans="1:26" ht="18" customHeight="1" x14ac:dyDescent="0.2">
      <c r="A35" s="176"/>
      <c r="B35" s="161"/>
      <c r="C35" s="54"/>
      <c r="D35" s="50" t="s">
        <v>77</v>
      </c>
      <c r="E35" s="51"/>
      <c r="F35" s="53" t="s">
        <v>14</v>
      </c>
      <c r="G35" s="191"/>
      <c r="H35" s="160"/>
      <c r="I35" s="161"/>
      <c r="J35" s="29"/>
      <c r="K35" s="16">
        <v>17</v>
      </c>
      <c r="L35" s="28"/>
      <c r="M35" s="40"/>
      <c r="N35" s="15">
        <v>32</v>
      </c>
      <c r="O35" s="16"/>
      <c r="P35" s="17">
        <f>'28'!Q35</f>
        <v>0</v>
      </c>
      <c r="Q35" s="17"/>
      <c r="R35" s="18">
        <f t="shared" si="1"/>
        <v>0</v>
      </c>
      <c r="S35" s="37">
        <v>2</v>
      </c>
      <c r="T35" s="20">
        <f t="shared" si="2"/>
        <v>0</v>
      </c>
      <c r="U35" s="6"/>
      <c r="V35" s="6"/>
      <c r="W35" s="6"/>
      <c r="X35" s="6"/>
      <c r="Y35" s="6"/>
      <c r="Z35" s="6"/>
    </row>
    <row r="36" spans="1:26" ht="18" customHeight="1" x14ac:dyDescent="0.2">
      <c r="A36" s="176"/>
      <c r="B36" s="161"/>
      <c r="C36" s="54"/>
      <c r="D36" s="176"/>
      <c r="E36" s="161"/>
      <c r="F36" s="54"/>
      <c r="G36" s="191"/>
      <c r="H36" s="160"/>
      <c r="I36" s="161"/>
      <c r="J36" s="29"/>
      <c r="K36" s="16">
        <v>18</v>
      </c>
      <c r="L36" s="28"/>
      <c r="M36" s="40"/>
      <c r="N36" s="15">
        <v>33</v>
      </c>
      <c r="O36" s="16"/>
      <c r="P36" s="17">
        <f>'28'!Q36</f>
        <v>0</v>
      </c>
      <c r="Q36" s="17"/>
      <c r="R36" s="18">
        <f t="shared" si="1"/>
        <v>0</v>
      </c>
      <c r="S36" s="37">
        <v>2</v>
      </c>
      <c r="T36" s="20">
        <f t="shared" si="2"/>
        <v>0</v>
      </c>
      <c r="U36" s="6"/>
      <c r="V36" s="6"/>
      <c r="W36" s="6"/>
      <c r="X36" s="6"/>
      <c r="Y36" s="6"/>
      <c r="Z36" s="6"/>
    </row>
    <row r="37" spans="1:26" ht="18" customHeight="1" x14ac:dyDescent="0.2">
      <c r="A37" s="176"/>
      <c r="B37" s="161"/>
      <c r="C37" s="54"/>
      <c r="D37" s="176"/>
      <c r="E37" s="161"/>
      <c r="F37" s="54"/>
      <c r="G37" s="191"/>
      <c r="H37" s="160"/>
      <c r="I37" s="161"/>
      <c r="J37" s="29"/>
      <c r="K37" s="16">
        <v>19</v>
      </c>
      <c r="L37" s="28"/>
      <c r="M37" s="40"/>
      <c r="N37" s="15">
        <v>34</v>
      </c>
      <c r="O37" s="16"/>
      <c r="P37" s="17">
        <f>'28'!Q37</f>
        <v>0</v>
      </c>
      <c r="Q37" s="17"/>
      <c r="R37" s="18">
        <f t="shared" si="1"/>
        <v>0</v>
      </c>
      <c r="S37" s="37">
        <v>1</v>
      </c>
      <c r="T37" s="20">
        <f t="shared" si="2"/>
        <v>0</v>
      </c>
      <c r="U37" s="6"/>
      <c r="V37" s="6"/>
      <c r="W37" s="6"/>
      <c r="X37" s="6"/>
      <c r="Y37" s="6"/>
      <c r="Z37" s="6"/>
    </row>
    <row r="38" spans="1:26" ht="18" customHeight="1" x14ac:dyDescent="0.2">
      <c r="A38" s="176"/>
      <c r="B38" s="161"/>
      <c r="C38" s="54"/>
      <c r="D38" s="176"/>
      <c r="E38" s="161"/>
      <c r="F38" s="54"/>
      <c r="G38" s="191"/>
      <c r="H38" s="160"/>
      <c r="I38" s="161"/>
      <c r="J38" s="29"/>
      <c r="K38" s="16">
        <v>20</v>
      </c>
      <c r="L38" s="28"/>
      <c r="M38" s="40"/>
      <c r="N38" s="15">
        <v>35</v>
      </c>
      <c r="O38" s="16"/>
      <c r="P38" s="17">
        <f>'28'!Q38</f>
        <v>0</v>
      </c>
      <c r="Q38" s="17"/>
      <c r="R38" s="18">
        <f t="shared" si="1"/>
        <v>0</v>
      </c>
      <c r="S38" s="37">
        <v>1</v>
      </c>
      <c r="T38" s="20">
        <f t="shared" si="2"/>
        <v>0</v>
      </c>
      <c r="U38" s="6"/>
      <c r="V38" s="6"/>
      <c r="W38" s="6"/>
      <c r="X38" s="6"/>
      <c r="Y38" s="6"/>
      <c r="Z38" s="6"/>
    </row>
    <row r="39" spans="1:26" ht="18" customHeight="1" x14ac:dyDescent="0.2">
      <c r="A39" s="176"/>
      <c r="B39" s="161"/>
      <c r="C39" s="54"/>
      <c r="D39" s="176"/>
      <c r="E39" s="161"/>
      <c r="F39" s="54"/>
      <c r="G39" s="191"/>
      <c r="H39" s="160"/>
      <c r="I39" s="161"/>
      <c r="J39" s="29"/>
      <c r="K39" s="16">
        <v>21</v>
      </c>
      <c r="L39" s="28"/>
      <c r="M39" s="40"/>
      <c r="N39" s="15">
        <v>36</v>
      </c>
      <c r="O39" s="16"/>
      <c r="P39" s="17">
        <f>'28'!Q39</f>
        <v>0</v>
      </c>
      <c r="Q39" s="17"/>
      <c r="R39" s="18">
        <f t="shared" si="1"/>
        <v>0</v>
      </c>
      <c r="S39" s="37">
        <v>2</v>
      </c>
      <c r="T39" s="20">
        <f t="shared" si="2"/>
        <v>0</v>
      </c>
      <c r="U39" s="6"/>
      <c r="V39" s="6"/>
      <c r="W39" s="6"/>
      <c r="X39" s="6"/>
      <c r="Y39" s="6"/>
      <c r="Z39" s="6"/>
    </row>
    <row r="40" spans="1:26" ht="18" customHeight="1" x14ac:dyDescent="0.2">
      <c r="A40" s="162" t="s">
        <v>80</v>
      </c>
      <c r="B40" s="163"/>
      <c r="C40" s="56">
        <f>SUM(C28:C39)</f>
        <v>0</v>
      </c>
      <c r="D40" s="162" t="s">
        <v>80</v>
      </c>
      <c r="E40" s="163"/>
      <c r="F40" s="55">
        <f>SUM(F36:F39)</f>
        <v>0</v>
      </c>
      <c r="G40" s="191"/>
      <c r="H40" s="164" t="s">
        <v>49</v>
      </c>
      <c r="I40" s="163"/>
      <c r="J40" s="35">
        <f>SUM(J30:J39)</f>
        <v>0</v>
      </c>
      <c r="K40" s="33" t="s">
        <v>49</v>
      </c>
      <c r="L40" s="34">
        <f>SUM(L19:L39)</f>
        <v>0</v>
      </c>
      <c r="M40" s="57"/>
      <c r="N40" s="15">
        <v>37</v>
      </c>
      <c r="O40" s="16"/>
      <c r="P40" s="17">
        <f>'28'!Q40</f>
        <v>0</v>
      </c>
      <c r="Q40" s="17"/>
      <c r="R40" s="18">
        <f t="shared" si="1"/>
        <v>0</v>
      </c>
      <c r="S40" s="37">
        <v>2</v>
      </c>
      <c r="T40" s="20">
        <f t="shared" si="2"/>
        <v>0</v>
      </c>
      <c r="U40" s="6"/>
      <c r="V40" s="6"/>
      <c r="W40" s="6"/>
      <c r="X40" s="6"/>
      <c r="Y40" s="6"/>
      <c r="Z40" s="6"/>
    </row>
    <row r="41" spans="1:26" ht="18" customHeight="1" x14ac:dyDescent="0.2">
      <c r="A41" s="36"/>
      <c r="B41" s="36"/>
      <c r="C41" s="36"/>
      <c r="D41" s="36"/>
      <c r="E41" s="36"/>
      <c r="F41" s="58"/>
      <c r="G41" s="191"/>
      <c r="H41" s="165"/>
      <c r="I41" s="166"/>
      <c r="J41" s="166"/>
      <c r="K41" s="166"/>
      <c r="L41" s="166"/>
      <c r="M41" s="166"/>
      <c r="N41" s="15">
        <v>38</v>
      </c>
      <c r="O41" s="16"/>
      <c r="P41" s="17">
        <f>'28'!Q41</f>
        <v>0</v>
      </c>
      <c r="Q41" s="17"/>
      <c r="R41" s="18">
        <f t="shared" si="1"/>
        <v>0</v>
      </c>
      <c r="S41" s="37">
        <v>2</v>
      </c>
      <c r="T41" s="20">
        <f t="shared" si="2"/>
        <v>0</v>
      </c>
      <c r="U41" s="6"/>
      <c r="V41" s="6"/>
      <c r="W41" s="6"/>
      <c r="X41" s="6"/>
      <c r="Y41" s="6"/>
      <c r="Z41" s="6"/>
    </row>
    <row r="42" spans="1:26" ht="18" customHeight="1" x14ac:dyDescent="0.2">
      <c r="A42" s="48" t="s">
        <v>27</v>
      </c>
      <c r="B42" s="49"/>
      <c r="C42" s="59"/>
      <c r="D42" s="168" t="s">
        <v>81</v>
      </c>
      <c r="E42" s="169"/>
      <c r="F42" s="170"/>
      <c r="G42" s="191"/>
      <c r="H42" s="167"/>
      <c r="I42" s="167"/>
      <c r="J42" s="167"/>
      <c r="K42" s="167"/>
      <c r="L42" s="167"/>
      <c r="M42" s="167"/>
      <c r="N42" s="15">
        <v>39</v>
      </c>
      <c r="O42" s="16"/>
      <c r="P42" s="17">
        <f>'28'!Q42</f>
        <v>0</v>
      </c>
      <c r="Q42" s="17"/>
      <c r="R42" s="18">
        <f t="shared" si="1"/>
        <v>0</v>
      </c>
      <c r="S42" s="37">
        <v>1</v>
      </c>
      <c r="T42" s="20">
        <f t="shared" si="2"/>
        <v>0</v>
      </c>
      <c r="U42" s="6"/>
      <c r="V42" s="6"/>
      <c r="W42" s="6"/>
      <c r="X42" s="6"/>
      <c r="Y42" s="6"/>
      <c r="Z42" s="6"/>
    </row>
    <row r="43" spans="1:26" ht="18" customHeight="1" x14ac:dyDescent="0.2">
      <c r="A43" s="50" t="s">
        <v>77</v>
      </c>
      <c r="B43" s="60" t="s">
        <v>82</v>
      </c>
      <c r="C43" s="53" t="s">
        <v>14</v>
      </c>
      <c r="D43" s="51" t="s">
        <v>77</v>
      </c>
      <c r="E43" s="60" t="s">
        <v>82</v>
      </c>
      <c r="F43" s="53" t="s">
        <v>14</v>
      </c>
      <c r="G43" s="191"/>
      <c r="H43" s="171" t="s">
        <v>83</v>
      </c>
      <c r="I43" s="172"/>
      <c r="J43" s="173"/>
      <c r="K43" s="171" t="s">
        <v>84</v>
      </c>
      <c r="L43" s="172"/>
      <c r="M43" s="173"/>
      <c r="N43" s="15">
        <v>40</v>
      </c>
      <c r="O43" s="16"/>
      <c r="P43" s="17">
        <f>'28'!Q43</f>
        <v>0</v>
      </c>
      <c r="Q43" s="17"/>
      <c r="R43" s="18">
        <f t="shared" si="1"/>
        <v>0</v>
      </c>
      <c r="S43" s="37">
        <v>1</v>
      </c>
      <c r="T43" s="20">
        <f t="shared" si="2"/>
        <v>0</v>
      </c>
      <c r="U43" s="6"/>
      <c r="V43" s="6"/>
      <c r="W43" s="6"/>
      <c r="X43" s="6"/>
      <c r="Y43" s="6"/>
      <c r="Z43" s="6"/>
    </row>
    <row r="44" spans="1:26" ht="18" customHeight="1" x14ac:dyDescent="0.2">
      <c r="A44" s="16"/>
      <c r="B44" s="18"/>
      <c r="C44" s="54"/>
      <c r="D44" s="61"/>
      <c r="E44" s="18"/>
      <c r="F44" s="54"/>
      <c r="G44" s="191"/>
      <c r="H44" s="174" t="s">
        <v>85</v>
      </c>
      <c r="I44" s="175"/>
      <c r="J44" s="38" t="s">
        <v>60</v>
      </c>
      <c r="K44" s="174" t="s">
        <v>86</v>
      </c>
      <c r="L44" s="175"/>
      <c r="M44" s="38" t="s">
        <v>60</v>
      </c>
      <c r="N44" s="15">
        <v>41</v>
      </c>
      <c r="O44" s="16"/>
      <c r="P44" s="17">
        <f>'28'!Q44</f>
        <v>0</v>
      </c>
      <c r="Q44" s="17"/>
      <c r="R44" s="18">
        <f t="shared" si="1"/>
        <v>0</v>
      </c>
      <c r="S44" s="62">
        <v>10</v>
      </c>
      <c r="T44" s="20">
        <f t="shared" si="2"/>
        <v>0</v>
      </c>
      <c r="U44" s="6"/>
      <c r="V44" s="6"/>
      <c r="W44" s="6"/>
      <c r="X44" s="6"/>
      <c r="Y44" s="6"/>
      <c r="Z44" s="6"/>
    </row>
    <row r="45" spans="1:26" ht="18" customHeight="1" x14ac:dyDescent="0.2">
      <c r="A45" s="16"/>
      <c r="B45" s="18"/>
      <c r="C45" s="54"/>
      <c r="D45" s="61"/>
      <c r="E45" s="18"/>
      <c r="F45" s="54"/>
      <c r="G45" s="191"/>
      <c r="H45" s="160"/>
      <c r="I45" s="161"/>
      <c r="J45" s="63"/>
      <c r="K45" s="160"/>
      <c r="L45" s="161"/>
      <c r="M45" s="63"/>
      <c r="N45" s="15">
        <v>42</v>
      </c>
      <c r="O45" s="16"/>
      <c r="P45" s="17">
        <f>'28'!Q45</f>
        <v>0</v>
      </c>
      <c r="Q45" s="17"/>
      <c r="R45" s="18">
        <f t="shared" si="1"/>
        <v>0</v>
      </c>
      <c r="S45" s="64">
        <v>1</v>
      </c>
      <c r="T45" s="20">
        <f t="shared" si="2"/>
        <v>0</v>
      </c>
      <c r="U45" s="6"/>
      <c r="V45" s="6"/>
      <c r="W45" s="6"/>
      <c r="X45" s="6"/>
      <c r="Y45" s="6"/>
      <c r="Z45" s="6"/>
    </row>
    <row r="46" spans="1:26" ht="18" customHeight="1" x14ac:dyDescent="0.2">
      <c r="A46" s="16"/>
      <c r="B46" s="18"/>
      <c r="C46" s="54"/>
      <c r="D46" s="61"/>
      <c r="E46" s="18"/>
      <c r="F46" s="54"/>
      <c r="G46" s="191"/>
      <c r="H46" s="160"/>
      <c r="I46" s="161"/>
      <c r="J46" s="63"/>
      <c r="K46" s="160"/>
      <c r="L46" s="161"/>
      <c r="M46" s="63"/>
      <c r="N46" s="15">
        <v>43</v>
      </c>
      <c r="O46" s="16"/>
      <c r="P46" s="17">
        <f>'28'!Q46</f>
        <v>0</v>
      </c>
      <c r="Q46" s="17"/>
      <c r="R46" s="18">
        <f t="shared" si="1"/>
        <v>0</v>
      </c>
      <c r="S46" s="64">
        <v>1</v>
      </c>
      <c r="T46" s="20">
        <f t="shared" si="2"/>
        <v>0</v>
      </c>
      <c r="U46" s="6"/>
      <c r="V46" s="6"/>
      <c r="W46" s="6"/>
      <c r="X46" s="6"/>
      <c r="Y46" s="6"/>
      <c r="Z46" s="6"/>
    </row>
    <row r="47" spans="1:26" ht="18" customHeight="1" x14ac:dyDescent="0.2">
      <c r="A47" s="16"/>
      <c r="B47" s="18"/>
      <c r="C47" s="54"/>
      <c r="D47" s="162" t="s">
        <v>80</v>
      </c>
      <c r="E47" s="163"/>
      <c r="F47" s="55">
        <f>SUM(F44:F46)</f>
        <v>0</v>
      </c>
      <c r="G47" s="191"/>
      <c r="H47" s="160"/>
      <c r="I47" s="161"/>
      <c r="J47" s="63"/>
      <c r="K47" s="160"/>
      <c r="L47" s="161"/>
      <c r="M47" s="63"/>
      <c r="N47" s="15">
        <v>44</v>
      </c>
      <c r="O47" s="16"/>
      <c r="P47" s="17">
        <f>'28'!Q47</f>
        <v>0</v>
      </c>
      <c r="Q47" s="17"/>
      <c r="R47" s="18">
        <f t="shared" si="1"/>
        <v>0</v>
      </c>
      <c r="S47" s="64">
        <v>1</v>
      </c>
      <c r="T47" s="20">
        <f t="shared" si="2"/>
        <v>0</v>
      </c>
      <c r="U47" s="6"/>
      <c r="V47" s="6"/>
      <c r="W47" s="6"/>
      <c r="X47" s="6"/>
      <c r="Y47" s="6"/>
      <c r="Z47" s="6"/>
    </row>
    <row r="48" spans="1:26" ht="18" customHeight="1" x14ac:dyDescent="0.2">
      <c r="A48" s="16"/>
      <c r="B48" s="18"/>
      <c r="C48" s="54"/>
      <c r="D48" s="202" t="s">
        <v>90</v>
      </c>
      <c r="E48" s="169"/>
      <c r="F48" s="170"/>
      <c r="G48" s="191"/>
      <c r="H48" s="160"/>
      <c r="I48" s="161"/>
      <c r="J48" s="63"/>
      <c r="K48" s="160"/>
      <c r="L48" s="161"/>
      <c r="M48" s="63"/>
      <c r="N48" s="15">
        <v>45</v>
      </c>
      <c r="O48" s="16"/>
      <c r="P48" s="17">
        <f>'28'!Q48</f>
        <v>0</v>
      </c>
      <c r="Q48" s="17"/>
      <c r="R48" s="18">
        <f t="shared" si="1"/>
        <v>0</v>
      </c>
      <c r="S48" s="64">
        <v>1</v>
      </c>
      <c r="T48" s="20">
        <f t="shared" si="2"/>
        <v>0</v>
      </c>
      <c r="U48" s="6"/>
      <c r="V48" s="6"/>
      <c r="W48" s="6"/>
      <c r="X48" s="6"/>
      <c r="Y48" s="6"/>
      <c r="Z48" s="6"/>
    </row>
    <row r="49" spans="1:26" ht="18" customHeight="1" x14ac:dyDescent="0.2">
      <c r="A49" s="16"/>
      <c r="B49" s="18"/>
      <c r="C49" s="54"/>
      <c r="D49" s="65" t="s">
        <v>77</v>
      </c>
      <c r="E49" s="66"/>
      <c r="F49" s="67" t="s">
        <v>14</v>
      </c>
      <c r="G49" s="191"/>
      <c r="H49" s="160"/>
      <c r="I49" s="161"/>
      <c r="J49" s="63"/>
      <c r="K49" s="160"/>
      <c r="L49" s="161"/>
      <c r="M49" s="63"/>
      <c r="N49" s="15">
        <v>46</v>
      </c>
      <c r="O49" s="16"/>
      <c r="P49" s="17">
        <f>'28'!Q49</f>
        <v>0</v>
      </c>
      <c r="Q49" s="17"/>
      <c r="R49" s="18">
        <f t="shared" si="1"/>
        <v>0</v>
      </c>
      <c r="S49" s="64">
        <v>1</v>
      </c>
      <c r="T49" s="20">
        <f t="shared" si="2"/>
        <v>0</v>
      </c>
      <c r="U49" s="6"/>
      <c r="V49" s="6"/>
      <c r="W49" s="6"/>
      <c r="X49" s="6"/>
      <c r="Y49" s="6"/>
      <c r="Z49" s="6"/>
    </row>
    <row r="50" spans="1:26" ht="18" customHeight="1" x14ac:dyDescent="0.2">
      <c r="A50" s="16"/>
      <c r="B50" s="18"/>
      <c r="C50" s="54"/>
      <c r="D50" s="176"/>
      <c r="E50" s="161"/>
      <c r="F50" s="54"/>
      <c r="G50" s="191"/>
      <c r="H50" s="160"/>
      <c r="I50" s="161"/>
      <c r="J50" s="63"/>
      <c r="K50" s="160"/>
      <c r="L50" s="161"/>
      <c r="M50" s="63"/>
      <c r="N50" s="15">
        <v>47</v>
      </c>
      <c r="O50" s="16"/>
      <c r="P50" s="17">
        <f>'28'!Q50</f>
        <v>0</v>
      </c>
      <c r="Q50" s="17"/>
      <c r="R50" s="18">
        <f t="shared" si="1"/>
        <v>0</v>
      </c>
      <c r="S50" s="64">
        <v>1</v>
      </c>
      <c r="T50" s="20">
        <f t="shared" si="2"/>
        <v>0</v>
      </c>
      <c r="U50" s="6"/>
      <c r="V50" s="6"/>
      <c r="W50" s="6"/>
      <c r="X50" s="6"/>
      <c r="Y50" s="6"/>
      <c r="Z50" s="6"/>
    </row>
    <row r="51" spans="1:26" ht="18" customHeight="1" x14ac:dyDescent="0.2">
      <c r="A51" s="16"/>
      <c r="B51" s="18"/>
      <c r="C51" s="54"/>
      <c r="D51" s="176"/>
      <c r="E51" s="161"/>
      <c r="F51" s="54"/>
      <c r="G51" s="191"/>
      <c r="H51" s="160"/>
      <c r="I51" s="161"/>
      <c r="J51" s="63"/>
      <c r="K51" s="160"/>
      <c r="L51" s="161"/>
      <c r="M51" s="63"/>
      <c r="N51" s="15">
        <v>48</v>
      </c>
      <c r="O51" s="16"/>
      <c r="P51" s="17">
        <f>'28'!Q51</f>
        <v>0</v>
      </c>
      <c r="Q51" s="17"/>
      <c r="R51" s="18">
        <f t="shared" si="1"/>
        <v>0</v>
      </c>
      <c r="S51" s="64">
        <v>1</v>
      </c>
      <c r="T51" s="20">
        <f t="shared" si="2"/>
        <v>0</v>
      </c>
      <c r="U51" s="6"/>
      <c r="V51" s="6"/>
      <c r="W51" s="6"/>
      <c r="X51" s="6"/>
      <c r="Y51" s="6"/>
      <c r="Z51" s="6"/>
    </row>
    <row r="52" spans="1:26" ht="18" customHeight="1" x14ac:dyDescent="0.2">
      <c r="A52" s="16"/>
      <c r="B52" s="18"/>
      <c r="C52" s="54"/>
      <c r="D52" s="176"/>
      <c r="E52" s="161"/>
      <c r="F52" s="54"/>
      <c r="G52" s="191"/>
      <c r="H52" s="160"/>
      <c r="I52" s="161"/>
      <c r="J52" s="63"/>
      <c r="K52" s="160"/>
      <c r="L52" s="161"/>
      <c r="M52" s="63"/>
      <c r="N52" s="68"/>
      <c r="O52" s="204" t="s">
        <v>91</v>
      </c>
      <c r="P52" s="205"/>
      <c r="Q52" s="205"/>
      <c r="R52" s="163"/>
      <c r="S52" s="203">
        <f>SUM(T4:T51)</f>
        <v>0</v>
      </c>
      <c r="T52" s="201"/>
      <c r="U52" s="6"/>
      <c r="V52" s="6"/>
      <c r="W52" s="6"/>
      <c r="X52" s="6"/>
      <c r="Y52" s="6"/>
      <c r="Z52" s="6"/>
    </row>
    <row r="53" spans="1:26" ht="12.75" customHeight="1" x14ac:dyDescent="0.2">
      <c r="A53" s="162" t="s">
        <v>80</v>
      </c>
      <c r="B53" s="163"/>
      <c r="C53" s="55">
        <f>SUM(C44:C52)</f>
        <v>0</v>
      </c>
      <c r="D53" s="162" t="s">
        <v>80</v>
      </c>
      <c r="E53" s="163"/>
      <c r="F53" s="55">
        <f>SUM(F50:F52)</f>
        <v>0</v>
      </c>
      <c r="G53" s="69"/>
      <c r="H53" s="164" t="s">
        <v>49</v>
      </c>
      <c r="I53" s="163"/>
      <c r="J53" s="70">
        <f>SUM(J45:J52)</f>
        <v>0</v>
      </c>
      <c r="K53" s="164" t="s">
        <v>49</v>
      </c>
      <c r="L53" s="163"/>
      <c r="M53" s="70">
        <f>SUM(M45:M52)</f>
        <v>0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M54" s="69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M55" s="69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M56" s="69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M57" s="69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M58" s="69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M59" s="69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M60" s="69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M61" s="69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2">
      <c r="A62" s="6"/>
      <c r="B62" s="6"/>
      <c r="C62" s="6"/>
      <c r="D62" s="6"/>
      <c r="E62" s="6"/>
      <c r="F62" s="6"/>
      <c r="G62" s="6"/>
      <c r="M62" s="69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2">
      <c r="A63" s="6"/>
      <c r="B63" s="6"/>
      <c r="C63" s="6"/>
      <c r="D63" s="6"/>
      <c r="E63" s="6"/>
      <c r="F63" s="6"/>
      <c r="G63" s="6"/>
      <c r="M63" s="69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2">
      <c r="A64" s="6"/>
      <c r="B64" s="6"/>
      <c r="C64" s="6"/>
      <c r="D64" s="6"/>
      <c r="E64" s="6"/>
      <c r="F64" s="6"/>
      <c r="G64" s="6"/>
      <c r="M64" s="69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2">
      <c r="A65" s="6"/>
      <c r="B65" s="6"/>
      <c r="C65" s="6"/>
      <c r="D65" s="6"/>
      <c r="E65" s="6"/>
      <c r="F65" s="6"/>
      <c r="G65" s="6"/>
      <c r="M65" s="69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2">
      <c r="A66" s="6"/>
      <c r="B66" s="6"/>
      <c r="C66" s="6"/>
      <c r="D66" s="6"/>
      <c r="E66" s="6"/>
      <c r="F66" s="6"/>
      <c r="G66" s="6"/>
      <c r="M66" s="69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2">
      <c r="A67" s="6"/>
      <c r="B67" s="6"/>
      <c r="C67" s="6"/>
      <c r="D67" s="6"/>
      <c r="E67" s="6"/>
      <c r="F67" s="6"/>
      <c r="G67" s="6"/>
      <c r="M67" s="69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2">
      <c r="A68" s="6"/>
      <c r="B68" s="6"/>
      <c r="C68" s="6"/>
      <c r="D68" s="6"/>
      <c r="E68" s="6"/>
      <c r="F68" s="6"/>
      <c r="G68" s="6"/>
      <c r="M68" s="69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2">
      <c r="A69" s="6"/>
      <c r="B69" s="6"/>
      <c r="C69" s="6"/>
      <c r="D69" s="6"/>
      <c r="E69" s="6"/>
      <c r="F69" s="6"/>
      <c r="G69" s="6"/>
      <c r="M69" s="69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2">
      <c r="A70" s="6"/>
      <c r="B70" s="6"/>
      <c r="C70" s="6"/>
      <c r="D70" s="6"/>
      <c r="E70" s="6"/>
      <c r="F70" s="6"/>
      <c r="G70" s="6"/>
      <c r="M70" s="69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2">
      <c r="A71" s="6"/>
      <c r="B71" s="6"/>
      <c r="C71" s="6"/>
      <c r="D71" s="6"/>
      <c r="E71" s="6"/>
      <c r="F71" s="6"/>
      <c r="G71" s="6"/>
      <c r="M71" s="69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2">
      <c r="A72" s="6"/>
      <c r="B72" s="6"/>
      <c r="C72" s="6"/>
      <c r="D72" s="6"/>
      <c r="E72" s="6"/>
      <c r="F72" s="6"/>
      <c r="G72" s="6"/>
      <c r="M72" s="69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2">
      <c r="A73" s="6"/>
      <c r="B73" s="6"/>
      <c r="C73" s="6"/>
      <c r="D73" s="6"/>
      <c r="E73" s="6"/>
      <c r="F73" s="6"/>
      <c r="G73" s="6"/>
      <c r="M73" s="69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2">
      <c r="A74" s="6"/>
      <c r="B74" s="6"/>
      <c r="C74" s="6"/>
      <c r="D74" s="6"/>
      <c r="E74" s="6"/>
      <c r="F74" s="6"/>
      <c r="G74" s="6"/>
      <c r="M74" s="69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2">
      <c r="A75" s="6"/>
      <c r="B75" s="6"/>
      <c r="C75" s="6"/>
      <c r="D75" s="6"/>
      <c r="E75" s="6"/>
      <c r="F75" s="6"/>
      <c r="G75" s="6"/>
      <c r="M75" s="69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2">
      <c r="A76" s="6"/>
      <c r="B76" s="6"/>
      <c r="C76" s="6"/>
      <c r="D76" s="6"/>
      <c r="E76" s="6"/>
      <c r="F76" s="6"/>
      <c r="G76" s="6"/>
      <c r="M76" s="69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2">
      <c r="A77" s="6"/>
      <c r="B77" s="6"/>
      <c r="C77" s="6"/>
      <c r="D77" s="6"/>
      <c r="E77" s="6"/>
      <c r="F77" s="6"/>
      <c r="G77" s="6"/>
      <c r="M77" s="69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2">
      <c r="A78" s="6"/>
      <c r="B78" s="6"/>
      <c r="C78" s="6"/>
      <c r="D78" s="6"/>
      <c r="E78" s="6"/>
      <c r="F78" s="6"/>
      <c r="G78" s="6"/>
      <c r="M78" s="69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2">
      <c r="A79" s="6"/>
      <c r="B79" s="6"/>
      <c r="C79" s="6"/>
      <c r="D79" s="6"/>
      <c r="E79" s="6"/>
      <c r="F79" s="6"/>
      <c r="G79" s="6"/>
      <c r="M79" s="69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2">
      <c r="A80" s="6"/>
      <c r="B80" s="6"/>
      <c r="C80" s="6"/>
      <c r="D80" s="6"/>
      <c r="E80" s="6"/>
      <c r="F80" s="6"/>
      <c r="G80" s="6"/>
      <c r="M80" s="69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2">
      <c r="A81" s="6"/>
      <c r="B81" s="6"/>
      <c r="C81" s="6"/>
      <c r="D81" s="6"/>
      <c r="E81" s="6"/>
      <c r="F81" s="6"/>
      <c r="G81" s="6"/>
      <c r="M81" s="69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2">
      <c r="A82" s="6"/>
      <c r="B82" s="6"/>
      <c r="C82" s="6"/>
      <c r="D82" s="6"/>
      <c r="E82" s="6"/>
      <c r="F82" s="6"/>
      <c r="G82" s="6"/>
      <c r="M82" s="69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2">
      <c r="A83" s="6"/>
      <c r="B83" s="6"/>
      <c r="C83" s="6"/>
      <c r="D83" s="6"/>
      <c r="E83" s="6"/>
      <c r="F83" s="6"/>
      <c r="G83" s="6"/>
      <c r="M83" s="69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2">
      <c r="A84" s="6"/>
      <c r="B84" s="6"/>
      <c r="C84" s="6"/>
      <c r="D84" s="6"/>
      <c r="E84" s="6"/>
      <c r="F84" s="6"/>
      <c r="G84" s="6"/>
      <c r="M84" s="69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2">
      <c r="A85" s="6"/>
      <c r="B85" s="6"/>
      <c r="C85" s="6"/>
      <c r="D85" s="6"/>
      <c r="E85" s="6"/>
      <c r="F85" s="6"/>
      <c r="G85" s="6"/>
      <c r="M85" s="69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2">
      <c r="A86" s="6"/>
      <c r="B86" s="6"/>
      <c r="C86" s="6"/>
      <c r="D86" s="6"/>
      <c r="E86" s="6"/>
      <c r="F86" s="6"/>
      <c r="G86" s="6"/>
      <c r="M86" s="69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2">
      <c r="A87" s="6"/>
      <c r="B87" s="6"/>
      <c r="C87" s="6"/>
      <c r="D87" s="6"/>
      <c r="E87" s="6"/>
      <c r="F87" s="6"/>
      <c r="G87" s="6"/>
      <c r="M87" s="69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2">
      <c r="A88" s="6"/>
      <c r="B88" s="6"/>
      <c r="C88" s="6"/>
      <c r="D88" s="6"/>
      <c r="E88" s="6"/>
      <c r="F88" s="6"/>
      <c r="G88" s="6"/>
      <c r="M88" s="69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2">
      <c r="A89" s="6"/>
      <c r="B89" s="6"/>
      <c r="C89" s="6"/>
      <c r="D89" s="6"/>
      <c r="E89" s="6"/>
      <c r="F89" s="6"/>
      <c r="G89" s="6"/>
      <c r="M89" s="69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2">
      <c r="A90" s="6"/>
      <c r="B90" s="6"/>
      <c r="C90" s="6"/>
      <c r="D90" s="6"/>
      <c r="E90" s="6"/>
      <c r="F90" s="6"/>
      <c r="G90" s="6"/>
      <c r="M90" s="69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2">
      <c r="A91" s="6"/>
      <c r="B91" s="6"/>
      <c r="C91" s="6"/>
      <c r="D91" s="6"/>
      <c r="E91" s="6"/>
      <c r="F91" s="6"/>
      <c r="G91" s="6"/>
      <c r="M91" s="69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2">
      <c r="A92" s="6"/>
      <c r="B92" s="6"/>
      <c r="C92" s="6"/>
      <c r="D92" s="6"/>
      <c r="E92" s="6"/>
      <c r="F92" s="6"/>
      <c r="G92" s="6"/>
      <c r="M92" s="69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2">
      <c r="A93" s="6"/>
      <c r="B93" s="6"/>
      <c r="C93" s="6"/>
      <c r="D93" s="6"/>
      <c r="E93" s="6"/>
      <c r="F93" s="6"/>
      <c r="G93" s="6"/>
      <c r="M93" s="69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2">
      <c r="A94" s="6"/>
      <c r="B94" s="6"/>
      <c r="C94" s="6"/>
      <c r="D94" s="6"/>
      <c r="E94" s="6"/>
      <c r="F94" s="6"/>
      <c r="G94" s="6"/>
      <c r="M94" s="69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2">
      <c r="A95" s="6"/>
      <c r="B95" s="6"/>
      <c r="C95" s="6"/>
      <c r="D95" s="6"/>
      <c r="E95" s="6"/>
      <c r="F95" s="6"/>
      <c r="G95" s="6"/>
      <c r="M95" s="69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2">
      <c r="A96" s="6"/>
      <c r="B96" s="6"/>
      <c r="C96" s="6"/>
      <c r="D96" s="6"/>
      <c r="E96" s="6"/>
      <c r="F96" s="6"/>
      <c r="G96" s="6"/>
      <c r="M96" s="69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2">
      <c r="A97" s="6"/>
      <c r="B97" s="6"/>
      <c r="C97" s="6"/>
      <c r="D97" s="6"/>
      <c r="E97" s="6"/>
      <c r="F97" s="6"/>
      <c r="G97" s="6"/>
      <c r="M97" s="69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2">
      <c r="A98" s="6"/>
      <c r="B98" s="6"/>
      <c r="C98" s="6"/>
      <c r="D98" s="6"/>
      <c r="E98" s="6"/>
      <c r="F98" s="6"/>
      <c r="G98" s="6"/>
      <c r="M98" s="69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2">
      <c r="A99" s="6"/>
      <c r="B99" s="6"/>
      <c r="C99" s="6"/>
      <c r="D99" s="6"/>
      <c r="E99" s="6"/>
      <c r="F99" s="6"/>
      <c r="G99" s="6"/>
      <c r="M99" s="69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2">
      <c r="A100" s="6"/>
      <c r="B100" s="6"/>
      <c r="C100" s="6"/>
      <c r="D100" s="6"/>
      <c r="E100" s="6"/>
      <c r="F100" s="6"/>
      <c r="G100" s="6"/>
      <c r="M100" s="69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2">
      <c r="A101" s="6"/>
      <c r="B101" s="6"/>
      <c r="C101" s="6"/>
      <c r="D101" s="6"/>
      <c r="E101" s="6"/>
      <c r="F101" s="6"/>
      <c r="G101" s="6"/>
      <c r="M101" s="69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2">
      <c r="A102" s="6"/>
      <c r="B102" s="6"/>
      <c r="C102" s="6"/>
      <c r="D102" s="6"/>
      <c r="E102" s="6"/>
      <c r="F102" s="6"/>
      <c r="G102" s="6"/>
      <c r="M102" s="69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2">
      <c r="A103" s="6"/>
      <c r="B103" s="6"/>
      <c r="C103" s="6"/>
      <c r="D103" s="6"/>
      <c r="E103" s="6"/>
      <c r="F103" s="6"/>
      <c r="G103" s="6"/>
      <c r="M103" s="69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2">
      <c r="A104" s="6"/>
      <c r="B104" s="6"/>
      <c r="C104" s="6"/>
      <c r="D104" s="6"/>
      <c r="E104" s="6"/>
      <c r="F104" s="6"/>
      <c r="G104" s="6"/>
      <c r="M104" s="69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2">
      <c r="A105" s="6"/>
      <c r="B105" s="6"/>
      <c r="C105" s="6"/>
      <c r="D105" s="6"/>
      <c r="E105" s="6"/>
      <c r="F105" s="6"/>
      <c r="G105" s="6"/>
      <c r="M105" s="69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2">
      <c r="A106" s="6"/>
      <c r="B106" s="6"/>
      <c r="C106" s="6"/>
      <c r="D106" s="6"/>
      <c r="E106" s="6"/>
      <c r="F106" s="6"/>
      <c r="G106" s="6"/>
      <c r="M106" s="69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2">
      <c r="A107" s="6"/>
      <c r="B107" s="6"/>
      <c r="C107" s="6"/>
      <c r="D107" s="6"/>
      <c r="E107" s="6"/>
      <c r="F107" s="6"/>
      <c r="G107" s="6"/>
      <c r="M107" s="69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2">
      <c r="A108" s="6"/>
      <c r="B108" s="6"/>
      <c r="C108" s="6"/>
      <c r="D108" s="6"/>
      <c r="E108" s="6"/>
      <c r="F108" s="6"/>
      <c r="G108" s="6"/>
      <c r="M108" s="69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2">
      <c r="A109" s="6"/>
      <c r="B109" s="6"/>
      <c r="C109" s="6"/>
      <c r="D109" s="6"/>
      <c r="E109" s="6"/>
      <c r="F109" s="6"/>
      <c r="G109" s="6"/>
      <c r="M109" s="69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2">
      <c r="A110" s="6"/>
      <c r="B110" s="6"/>
      <c r="C110" s="6"/>
      <c r="D110" s="6"/>
      <c r="E110" s="6"/>
      <c r="F110" s="6"/>
      <c r="G110" s="6"/>
      <c r="M110" s="69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2">
      <c r="A111" s="6"/>
      <c r="B111" s="6"/>
      <c r="C111" s="6"/>
      <c r="D111" s="6"/>
      <c r="E111" s="6"/>
      <c r="F111" s="6"/>
      <c r="G111" s="6"/>
      <c r="M111" s="69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2">
      <c r="A112" s="6"/>
      <c r="B112" s="6"/>
      <c r="C112" s="6"/>
      <c r="D112" s="6"/>
      <c r="E112" s="6"/>
      <c r="F112" s="6"/>
      <c r="G112" s="6"/>
      <c r="M112" s="69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2">
      <c r="A113" s="6"/>
      <c r="B113" s="6"/>
      <c r="C113" s="6"/>
      <c r="D113" s="6"/>
      <c r="E113" s="6"/>
      <c r="F113" s="6"/>
      <c r="G113" s="6"/>
      <c r="M113" s="69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2">
      <c r="A114" s="6"/>
      <c r="B114" s="6"/>
      <c r="C114" s="6"/>
      <c r="D114" s="6"/>
      <c r="E114" s="6"/>
      <c r="F114" s="6"/>
      <c r="G114" s="6"/>
      <c r="M114" s="69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2">
      <c r="A115" s="6"/>
      <c r="B115" s="6"/>
      <c r="C115" s="6"/>
      <c r="D115" s="6"/>
      <c r="E115" s="6"/>
      <c r="F115" s="6"/>
      <c r="G115" s="6"/>
      <c r="M115" s="69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2">
      <c r="A116" s="6"/>
      <c r="B116" s="6"/>
      <c r="C116" s="6"/>
      <c r="D116" s="6"/>
      <c r="E116" s="6"/>
      <c r="F116" s="6"/>
      <c r="G116" s="6"/>
      <c r="M116" s="69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2">
      <c r="A117" s="6"/>
      <c r="B117" s="6"/>
      <c r="C117" s="6"/>
      <c r="D117" s="6"/>
      <c r="E117" s="6"/>
      <c r="F117" s="6"/>
      <c r="G117" s="6"/>
      <c r="M117" s="69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2">
      <c r="A118" s="6"/>
      <c r="B118" s="6"/>
      <c r="C118" s="6"/>
      <c r="D118" s="6"/>
      <c r="E118" s="6"/>
      <c r="F118" s="6"/>
      <c r="G118" s="6"/>
      <c r="M118" s="69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2">
      <c r="A119" s="6"/>
      <c r="B119" s="6"/>
      <c r="C119" s="6"/>
      <c r="D119" s="6"/>
      <c r="E119" s="6"/>
      <c r="F119" s="6"/>
      <c r="G119" s="6"/>
      <c r="M119" s="69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2">
      <c r="A120" s="6"/>
      <c r="B120" s="6"/>
      <c r="C120" s="6"/>
      <c r="D120" s="6"/>
      <c r="E120" s="6"/>
      <c r="F120" s="6"/>
      <c r="G120" s="6"/>
      <c r="M120" s="69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2">
      <c r="A121" s="6"/>
      <c r="B121" s="6"/>
      <c r="C121" s="6"/>
      <c r="D121" s="6"/>
      <c r="E121" s="6"/>
      <c r="F121" s="6"/>
      <c r="G121" s="6"/>
      <c r="M121" s="69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2">
      <c r="A122" s="6"/>
      <c r="B122" s="6"/>
      <c r="C122" s="6"/>
      <c r="D122" s="6"/>
      <c r="E122" s="6"/>
      <c r="F122" s="6"/>
      <c r="G122" s="6"/>
      <c r="M122" s="69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2">
      <c r="A123" s="6"/>
      <c r="B123" s="6"/>
      <c r="C123" s="6"/>
      <c r="D123" s="6"/>
      <c r="E123" s="6"/>
      <c r="F123" s="6"/>
      <c r="G123" s="6"/>
      <c r="M123" s="69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2">
      <c r="A124" s="6"/>
      <c r="B124" s="6"/>
      <c r="C124" s="6"/>
      <c r="D124" s="6"/>
      <c r="E124" s="6"/>
      <c r="F124" s="6"/>
      <c r="G124" s="6"/>
      <c r="M124" s="69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2">
      <c r="A125" s="6"/>
      <c r="B125" s="6"/>
      <c r="C125" s="6"/>
      <c r="D125" s="6"/>
      <c r="E125" s="6"/>
      <c r="F125" s="6"/>
      <c r="G125" s="6"/>
      <c r="M125" s="69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2">
      <c r="A126" s="6"/>
      <c r="B126" s="6"/>
      <c r="C126" s="6"/>
      <c r="D126" s="6"/>
      <c r="E126" s="6"/>
      <c r="F126" s="6"/>
      <c r="G126" s="6"/>
      <c r="M126" s="69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2">
      <c r="A127" s="6"/>
      <c r="B127" s="6"/>
      <c r="C127" s="6"/>
      <c r="D127" s="6"/>
      <c r="E127" s="6"/>
      <c r="F127" s="6"/>
      <c r="G127" s="6"/>
      <c r="M127" s="69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2">
      <c r="A128" s="6"/>
      <c r="B128" s="6"/>
      <c r="C128" s="6"/>
      <c r="D128" s="6"/>
      <c r="E128" s="6"/>
      <c r="F128" s="6"/>
      <c r="G128" s="6"/>
      <c r="M128" s="69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2">
      <c r="A129" s="6"/>
      <c r="B129" s="6"/>
      <c r="C129" s="6"/>
      <c r="D129" s="6"/>
      <c r="E129" s="6"/>
      <c r="F129" s="6"/>
      <c r="G129" s="6"/>
      <c r="M129" s="69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2">
      <c r="A130" s="6"/>
      <c r="B130" s="6"/>
      <c r="C130" s="6"/>
      <c r="D130" s="6"/>
      <c r="E130" s="6"/>
      <c r="F130" s="6"/>
      <c r="G130" s="6"/>
      <c r="M130" s="69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2">
      <c r="A131" s="6"/>
      <c r="B131" s="6"/>
      <c r="C131" s="6"/>
      <c r="D131" s="6"/>
      <c r="E131" s="6"/>
      <c r="F131" s="6"/>
      <c r="G131" s="6"/>
      <c r="M131" s="69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2">
      <c r="A132" s="6"/>
      <c r="B132" s="6"/>
      <c r="C132" s="6"/>
      <c r="D132" s="6"/>
      <c r="E132" s="6"/>
      <c r="F132" s="6"/>
      <c r="G132" s="6"/>
      <c r="M132" s="69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2">
      <c r="A133" s="6"/>
      <c r="B133" s="6"/>
      <c r="C133" s="6"/>
      <c r="D133" s="6"/>
      <c r="E133" s="6"/>
      <c r="F133" s="6"/>
      <c r="G133" s="6"/>
      <c r="M133" s="69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2">
      <c r="A134" s="6"/>
      <c r="B134" s="6"/>
      <c r="C134" s="6"/>
      <c r="D134" s="6"/>
      <c r="E134" s="6"/>
      <c r="F134" s="6"/>
      <c r="G134" s="6"/>
      <c r="M134" s="69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2">
      <c r="A135" s="6"/>
      <c r="B135" s="6"/>
      <c r="C135" s="6"/>
      <c r="D135" s="6"/>
      <c r="E135" s="6"/>
      <c r="F135" s="6"/>
      <c r="G135" s="6"/>
      <c r="M135" s="69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2">
      <c r="A136" s="6"/>
      <c r="B136" s="6"/>
      <c r="C136" s="6"/>
      <c r="D136" s="6"/>
      <c r="E136" s="6"/>
      <c r="F136" s="6"/>
      <c r="G136" s="6"/>
      <c r="M136" s="69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2">
      <c r="A137" s="6"/>
      <c r="B137" s="6"/>
      <c r="C137" s="6"/>
      <c r="D137" s="6"/>
      <c r="E137" s="6"/>
      <c r="F137" s="6"/>
      <c r="G137" s="6"/>
      <c r="M137" s="69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2">
      <c r="A138" s="6"/>
      <c r="B138" s="6"/>
      <c r="C138" s="6"/>
      <c r="D138" s="6"/>
      <c r="E138" s="6"/>
      <c r="F138" s="6"/>
      <c r="G138" s="6"/>
      <c r="M138" s="69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2">
      <c r="A139" s="6"/>
      <c r="B139" s="6"/>
      <c r="C139" s="6"/>
      <c r="D139" s="6"/>
      <c r="E139" s="6"/>
      <c r="F139" s="6"/>
      <c r="G139" s="6"/>
      <c r="M139" s="69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2">
      <c r="A140" s="6"/>
      <c r="B140" s="6"/>
      <c r="C140" s="6"/>
      <c r="D140" s="6"/>
      <c r="E140" s="6"/>
      <c r="F140" s="6"/>
      <c r="G140" s="6"/>
      <c r="M140" s="69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2">
      <c r="A141" s="6"/>
      <c r="B141" s="6"/>
      <c r="C141" s="6"/>
      <c r="D141" s="6"/>
      <c r="E141" s="6"/>
      <c r="F141" s="6"/>
      <c r="G141" s="6"/>
      <c r="M141" s="69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2">
      <c r="A142" s="6"/>
      <c r="B142" s="6"/>
      <c r="C142" s="6"/>
      <c r="D142" s="6"/>
      <c r="E142" s="6"/>
      <c r="F142" s="6"/>
      <c r="G142" s="6"/>
      <c r="M142" s="69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2">
      <c r="A143" s="6"/>
      <c r="B143" s="6"/>
      <c r="C143" s="6"/>
      <c r="D143" s="6"/>
      <c r="E143" s="6"/>
      <c r="F143" s="6"/>
      <c r="G143" s="6"/>
      <c r="M143" s="69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2">
      <c r="A144" s="6"/>
      <c r="B144" s="6"/>
      <c r="C144" s="6"/>
      <c r="D144" s="6"/>
      <c r="E144" s="6"/>
      <c r="F144" s="6"/>
      <c r="G144" s="6"/>
      <c r="M144" s="69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2">
      <c r="A145" s="6"/>
      <c r="B145" s="6"/>
      <c r="C145" s="6"/>
      <c r="D145" s="6"/>
      <c r="E145" s="6"/>
      <c r="F145" s="6"/>
      <c r="G145" s="6"/>
      <c r="M145" s="69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2">
      <c r="A146" s="6"/>
      <c r="B146" s="6"/>
      <c r="C146" s="6"/>
      <c r="D146" s="6"/>
      <c r="E146" s="6"/>
      <c r="F146" s="6"/>
      <c r="G146" s="6"/>
      <c r="M146" s="69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2">
      <c r="A147" s="6"/>
      <c r="B147" s="6"/>
      <c r="C147" s="6"/>
      <c r="D147" s="6"/>
      <c r="E147" s="6"/>
      <c r="F147" s="6"/>
      <c r="G147" s="6"/>
      <c r="M147" s="69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2">
      <c r="A148" s="6"/>
      <c r="B148" s="6"/>
      <c r="C148" s="6"/>
      <c r="D148" s="6"/>
      <c r="E148" s="6"/>
      <c r="F148" s="6"/>
      <c r="G148" s="6"/>
      <c r="M148" s="69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2">
      <c r="A149" s="6"/>
      <c r="B149" s="6"/>
      <c r="C149" s="6"/>
      <c r="D149" s="6"/>
      <c r="E149" s="6"/>
      <c r="F149" s="6"/>
      <c r="G149" s="6"/>
      <c r="M149" s="69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2">
      <c r="A150" s="6"/>
      <c r="B150" s="6"/>
      <c r="C150" s="6"/>
      <c r="D150" s="6"/>
      <c r="E150" s="6"/>
      <c r="F150" s="6"/>
      <c r="G150" s="6"/>
      <c r="M150" s="69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2">
      <c r="A151" s="6"/>
      <c r="B151" s="6"/>
      <c r="C151" s="6"/>
      <c r="D151" s="6"/>
      <c r="E151" s="6"/>
      <c r="F151" s="6"/>
      <c r="G151" s="6"/>
      <c r="M151" s="69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2">
      <c r="A152" s="6"/>
      <c r="B152" s="6"/>
      <c r="C152" s="6"/>
      <c r="D152" s="6"/>
      <c r="E152" s="6"/>
      <c r="F152" s="6"/>
      <c r="G152" s="6"/>
      <c r="M152" s="69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2">
      <c r="A153" s="6"/>
      <c r="B153" s="6"/>
      <c r="C153" s="6"/>
      <c r="D153" s="6"/>
      <c r="E153" s="6"/>
      <c r="F153" s="6"/>
      <c r="G153" s="6"/>
      <c r="M153" s="69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2">
      <c r="A154" s="6"/>
      <c r="B154" s="6"/>
      <c r="C154" s="6"/>
      <c r="D154" s="6"/>
      <c r="E154" s="6"/>
      <c r="F154" s="6"/>
      <c r="G154" s="6"/>
      <c r="M154" s="69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2">
      <c r="A155" s="6"/>
      <c r="B155" s="6"/>
      <c r="C155" s="6"/>
      <c r="D155" s="6"/>
      <c r="E155" s="6"/>
      <c r="F155" s="6"/>
      <c r="G155" s="6"/>
      <c r="M155" s="69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2">
      <c r="A156" s="6"/>
      <c r="B156" s="6"/>
      <c r="C156" s="6"/>
      <c r="D156" s="6"/>
      <c r="E156" s="6"/>
      <c r="F156" s="6"/>
      <c r="G156" s="6"/>
      <c r="M156" s="69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2">
      <c r="A157" s="6"/>
      <c r="B157" s="6"/>
      <c r="C157" s="6"/>
      <c r="D157" s="6"/>
      <c r="E157" s="6"/>
      <c r="F157" s="6"/>
      <c r="G157" s="6"/>
      <c r="M157" s="69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2">
      <c r="A158" s="6"/>
      <c r="B158" s="6"/>
      <c r="C158" s="6"/>
      <c r="D158" s="6"/>
      <c r="E158" s="6"/>
      <c r="F158" s="6"/>
      <c r="G158" s="6"/>
      <c r="M158" s="69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2">
      <c r="A159" s="6"/>
      <c r="B159" s="6"/>
      <c r="C159" s="6"/>
      <c r="D159" s="6"/>
      <c r="E159" s="6"/>
      <c r="F159" s="6"/>
      <c r="G159" s="6"/>
      <c r="M159" s="69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2">
      <c r="A160" s="6"/>
      <c r="B160" s="6"/>
      <c r="C160" s="6"/>
      <c r="D160" s="6"/>
      <c r="E160" s="6"/>
      <c r="F160" s="6"/>
      <c r="G160" s="6"/>
      <c r="M160" s="69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2">
      <c r="A161" s="6"/>
      <c r="B161" s="6"/>
      <c r="C161" s="6"/>
      <c r="D161" s="6"/>
      <c r="E161" s="6"/>
      <c r="F161" s="6"/>
      <c r="G161" s="6"/>
      <c r="M161" s="69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2">
      <c r="A162" s="6"/>
      <c r="B162" s="6"/>
      <c r="C162" s="6"/>
      <c r="D162" s="6"/>
      <c r="E162" s="6"/>
      <c r="F162" s="6"/>
      <c r="G162" s="6"/>
      <c r="M162" s="69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2">
      <c r="A163" s="6"/>
      <c r="B163" s="6"/>
      <c r="C163" s="6"/>
      <c r="D163" s="6"/>
      <c r="E163" s="6"/>
      <c r="F163" s="6"/>
      <c r="G163" s="6"/>
      <c r="M163" s="69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2">
      <c r="A164" s="6"/>
      <c r="B164" s="6"/>
      <c r="C164" s="6"/>
      <c r="D164" s="6"/>
      <c r="E164" s="6"/>
      <c r="F164" s="6"/>
      <c r="G164" s="6"/>
      <c r="M164" s="69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2">
      <c r="A165" s="6"/>
      <c r="B165" s="6"/>
      <c r="C165" s="6"/>
      <c r="D165" s="6"/>
      <c r="E165" s="6"/>
      <c r="F165" s="6"/>
      <c r="G165" s="6"/>
      <c r="M165" s="69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2">
      <c r="A166" s="6"/>
      <c r="B166" s="6"/>
      <c r="C166" s="6"/>
      <c r="D166" s="6"/>
      <c r="E166" s="6"/>
      <c r="F166" s="6"/>
      <c r="G166" s="6"/>
      <c r="M166" s="69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2">
      <c r="A167" s="6"/>
      <c r="B167" s="6"/>
      <c r="C167" s="6"/>
      <c r="D167" s="6"/>
      <c r="E167" s="6"/>
      <c r="F167" s="6"/>
      <c r="G167" s="6"/>
      <c r="M167" s="69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2">
      <c r="A168" s="6"/>
      <c r="B168" s="6"/>
      <c r="C168" s="6"/>
      <c r="D168" s="6"/>
      <c r="E168" s="6"/>
      <c r="F168" s="6"/>
      <c r="G168" s="6"/>
      <c r="M168" s="69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2">
      <c r="A169" s="6"/>
      <c r="B169" s="6"/>
      <c r="C169" s="6"/>
      <c r="D169" s="6"/>
      <c r="E169" s="6"/>
      <c r="F169" s="6"/>
      <c r="G169" s="6"/>
      <c r="M169" s="69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2">
      <c r="A170" s="6"/>
      <c r="B170" s="6"/>
      <c r="C170" s="6"/>
      <c r="D170" s="6"/>
      <c r="E170" s="6"/>
      <c r="F170" s="6"/>
      <c r="G170" s="6"/>
      <c r="M170" s="69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2">
      <c r="A171" s="6"/>
      <c r="B171" s="6"/>
      <c r="C171" s="6"/>
      <c r="D171" s="6"/>
      <c r="E171" s="6"/>
      <c r="F171" s="6"/>
      <c r="G171" s="6"/>
      <c r="M171" s="69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2">
      <c r="A172" s="6"/>
      <c r="B172" s="6"/>
      <c r="C172" s="6"/>
      <c r="D172" s="6"/>
      <c r="E172" s="6"/>
      <c r="F172" s="6"/>
      <c r="G172" s="6"/>
      <c r="M172" s="69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2">
      <c r="A173" s="6"/>
      <c r="B173" s="6"/>
      <c r="C173" s="6"/>
      <c r="D173" s="6"/>
      <c r="E173" s="6"/>
      <c r="F173" s="6"/>
      <c r="G173" s="6"/>
      <c r="M173" s="69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2">
      <c r="A174" s="6"/>
      <c r="B174" s="6"/>
      <c r="C174" s="6"/>
      <c r="D174" s="6"/>
      <c r="E174" s="6"/>
      <c r="F174" s="6"/>
      <c r="G174" s="6"/>
      <c r="M174" s="69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2">
      <c r="A175" s="6"/>
      <c r="B175" s="6"/>
      <c r="C175" s="6"/>
      <c r="D175" s="6"/>
      <c r="E175" s="6"/>
      <c r="F175" s="6"/>
      <c r="G175" s="6"/>
      <c r="M175" s="69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2">
      <c r="A176" s="6"/>
      <c r="B176" s="6"/>
      <c r="C176" s="6"/>
      <c r="D176" s="6"/>
      <c r="E176" s="6"/>
      <c r="F176" s="6"/>
      <c r="G176" s="6"/>
      <c r="M176" s="69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2">
      <c r="A177" s="6"/>
      <c r="B177" s="6"/>
      <c r="C177" s="6"/>
      <c r="D177" s="6"/>
      <c r="E177" s="6"/>
      <c r="F177" s="6"/>
      <c r="G177" s="6"/>
      <c r="M177" s="69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2">
      <c r="A178" s="6"/>
      <c r="B178" s="6"/>
      <c r="C178" s="6"/>
      <c r="D178" s="6"/>
      <c r="E178" s="6"/>
      <c r="F178" s="6"/>
      <c r="G178" s="6"/>
      <c r="M178" s="69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2">
      <c r="A179" s="6"/>
      <c r="B179" s="6"/>
      <c r="C179" s="6"/>
      <c r="D179" s="6"/>
      <c r="E179" s="6"/>
      <c r="F179" s="6"/>
      <c r="G179" s="6"/>
      <c r="M179" s="69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2">
      <c r="A180" s="6"/>
      <c r="B180" s="6"/>
      <c r="C180" s="6"/>
      <c r="D180" s="6"/>
      <c r="E180" s="6"/>
      <c r="F180" s="6"/>
      <c r="G180" s="6"/>
      <c r="M180" s="69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2">
      <c r="A181" s="6"/>
      <c r="B181" s="6"/>
      <c r="C181" s="6"/>
      <c r="D181" s="6"/>
      <c r="E181" s="6"/>
      <c r="F181" s="6"/>
      <c r="G181" s="6"/>
      <c r="M181" s="69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2">
      <c r="A182" s="6"/>
      <c r="B182" s="6"/>
      <c r="C182" s="6"/>
      <c r="D182" s="6"/>
      <c r="E182" s="6"/>
      <c r="F182" s="6"/>
      <c r="G182" s="6"/>
      <c r="M182" s="69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2">
      <c r="A183" s="6"/>
      <c r="B183" s="6"/>
      <c r="C183" s="6"/>
      <c r="D183" s="6"/>
      <c r="E183" s="6"/>
      <c r="F183" s="6"/>
      <c r="G183" s="6"/>
      <c r="M183" s="69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2">
      <c r="A184" s="6"/>
      <c r="B184" s="6"/>
      <c r="C184" s="6"/>
      <c r="D184" s="6"/>
      <c r="E184" s="6"/>
      <c r="F184" s="6"/>
      <c r="G184" s="6"/>
      <c r="M184" s="69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2">
      <c r="A185" s="6"/>
      <c r="B185" s="6"/>
      <c r="C185" s="6"/>
      <c r="D185" s="6"/>
      <c r="E185" s="6"/>
      <c r="F185" s="6"/>
      <c r="G185" s="6"/>
      <c r="M185" s="69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2">
      <c r="A186" s="6"/>
      <c r="B186" s="6"/>
      <c r="C186" s="6"/>
      <c r="D186" s="6"/>
      <c r="E186" s="6"/>
      <c r="F186" s="6"/>
      <c r="G186" s="6"/>
      <c r="M186" s="69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2">
      <c r="A187" s="6"/>
      <c r="B187" s="6"/>
      <c r="C187" s="6"/>
      <c r="D187" s="6"/>
      <c r="E187" s="6"/>
      <c r="F187" s="6"/>
      <c r="G187" s="6"/>
      <c r="M187" s="69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2">
      <c r="A188" s="6"/>
      <c r="B188" s="6"/>
      <c r="C188" s="6"/>
      <c r="D188" s="6"/>
      <c r="E188" s="6"/>
      <c r="F188" s="6"/>
      <c r="G188" s="6"/>
      <c r="M188" s="69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2">
      <c r="A189" s="6"/>
      <c r="B189" s="6"/>
      <c r="C189" s="6"/>
      <c r="D189" s="6"/>
      <c r="E189" s="6"/>
      <c r="F189" s="6"/>
      <c r="G189" s="6"/>
      <c r="M189" s="69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2">
      <c r="A190" s="6"/>
      <c r="B190" s="6"/>
      <c r="C190" s="6"/>
      <c r="D190" s="6"/>
      <c r="E190" s="6"/>
      <c r="F190" s="6"/>
      <c r="G190" s="6"/>
      <c r="M190" s="69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2">
      <c r="A191" s="6"/>
      <c r="B191" s="6"/>
      <c r="C191" s="6"/>
      <c r="D191" s="6"/>
      <c r="E191" s="6"/>
      <c r="F191" s="6"/>
      <c r="G191" s="6"/>
      <c r="M191" s="69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2">
      <c r="A192" s="6"/>
      <c r="B192" s="6"/>
      <c r="C192" s="6"/>
      <c r="D192" s="6"/>
      <c r="E192" s="6"/>
      <c r="F192" s="6"/>
      <c r="G192" s="6"/>
      <c r="M192" s="69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2">
      <c r="A193" s="6"/>
      <c r="B193" s="6"/>
      <c r="C193" s="6"/>
      <c r="D193" s="6"/>
      <c r="E193" s="6"/>
      <c r="F193" s="6"/>
      <c r="G193" s="6"/>
      <c r="M193" s="69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2">
      <c r="A194" s="6"/>
      <c r="B194" s="6"/>
      <c r="C194" s="6"/>
      <c r="D194" s="6"/>
      <c r="E194" s="6"/>
      <c r="F194" s="6"/>
      <c r="G194" s="6"/>
      <c r="M194" s="69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2">
      <c r="A195" s="6"/>
      <c r="B195" s="6"/>
      <c r="C195" s="6"/>
      <c r="D195" s="6"/>
      <c r="E195" s="6"/>
      <c r="F195" s="6"/>
      <c r="G195" s="6"/>
      <c r="M195" s="69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2">
      <c r="A196" s="6"/>
      <c r="B196" s="6"/>
      <c r="C196" s="6"/>
      <c r="D196" s="6"/>
      <c r="E196" s="6"/>
      <c r="F196" s="6"/>
      <c r="G196" s="6"/>
      <c r="M196" s="69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2">
      <c r="A197" s="6"/>
      <c r="B197" s="6"/>
      <c r="C197" s="6"/>
      <c r="D197" s="6"/>
      <c r="E197" s="6"/>
      <c r="F197" s="6"/>
      <c r="G197" s="6"/>
      <c r="M197" s="69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2">
      <c r="A198" s="6"/>
      <c r="B198" s="6"/>
      <c r="C198" s="6"/>
      <c r="D198" s="6"/>
      <c r="E198" s="6"/>
      <c r="F198" s="6"/>
      <c r="G198" s="6"/>
      <c r="M198" s="69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2">
      <c r="A199" s="6"/>
      <c r="B199" s="6"/>
      <c r="C199" s="6"/>
      <c r="D199" s="6"/>
      <c r="E199" s="6"/>
      <c r="F199" s="6"/>
      <c r="G199" s="6"/>
      <c r="M199" s="69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2">
      <c r="A200" s="6"/>
      <c r="B200" s="6"/>
      <c r="C200" s="6"/>
      <c r="D200" s="6"/>
      <c r="E200" s="6"/>
      <c r="F200" s="6"/>
      <c r="G200" s="6"/>
      <c r="M200" s="69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2">
      <c r="A201" s="6"/>
      <c r="B201" s="6"/>
      <c r="C201" s="6"/>
      <c r="D201" s="6"/>
      <c r="E201" s="6"/>
      <c r="F201" s="6"/>
      <c r="G201" s="6"/>
      <c r="M201" s="69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2">
      <c r="A202" s="6"/>
      <c r="B202" s="6"/>
      <c r="C202" s="6"/>
      <c r="D202" s="6"/>
      <c r="E202" s="6"/>
      <c r="F202" s="6"/>
      <c r="G202" s="6"/>
      <c r="M202" s="69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2">
      <c r="A203" s="6"/>
      <c r="B203" s="6"/>
      <c r="C203" s="6"/>
      <c r="D203" s="6"/>
      <c r="E203" s="6"/>
      <c r="F203" s="6"/>
      <c r="G203" s="6"/>
      <c r="M203" s="69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2">
      <c r="A204" s="6"/>
      <c r="B204" s="6"/>
      <c r="C204" s="6"/>
      <c r="D204" s="6"/>
      <c r="E204" s="6"/>
      <c r="F204" s="6"/>
      <c r="G204" s="6"/>
      <c r="M204" s="69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2">
      <c r="A205" s="6"/>
      <c r="B205" s="6"/>
      <c r="C205" s="6"/>
      <c r="D205" s="6"/>
      <c r="E205" s="6"/>
      <c r="F205" s="6"/>
      <c r="G205" s="6"/>
      <c r="M205" s="69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2">
      <c r="A206" s="6"/>
      <c r="B206" s="6"/>
      <c r="C206" s="6"/>
      <c r="D206" s="6"/>
      <c r="E206" s="6"/>
      <c r="F206" s="6"/>
      <c r="G206" s="6"/>
      <c r="M206" s="69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2">
      <c r="A207" s="6"/>
      <c r="B207" s="6"/>
      <c r="C207" s="6"/>
      <c r="D207" s="6"/>
      <c r="E207" s="6"/>
      <c r="F207" s="6"/>
      <c r="G207" s="6"/>
      <c r="M207" s="69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2">
      <c r="A208" s="6"/>
      <c r="B208" s="6"/>
      <c r="C208" s="6"/>
      <c r="D208" s="6"/>
      <c r="E208" s="6"/>
      <c r="F208" s="6"/>
      <c r="G208" s="6"/>
      <c r="M208" s="69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2">
      <c r="A209" s="6"/>
      <c r="B209" s="6"/>
      <c r="C209" s="6"/>
      <c r="D209" s="6"/>
      <c r="E209" s="6"/>
      <c r="F209" s="6"/>
      <c r="G209" s="6"/>
      <c r="M209" s="69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2">
      <c r="A210" s="6"/>
      <c r="B210" s="6"/>
      <c r="C210" s="6"/>
      <c r="D210" s="6"/>
      <c r="E210" s="6"/>
      <c r="F210" s="6"/>
      <c r="G210" s="6"/>
      <c r="M210" s="69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2">
      <c r="A211" s="6"/>
      <c r="B211" s="6"/>
      <c r="C211" s="6"/>
      <c r="D211" s="6"/>
      <c r="E211" s="6"/>
      <c r="F211" s="6"/>
      <c r="G211" s="6"/>
      <c r="M211" s="69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2">
      <c r="A212" s="6"/>
      <c r="B212" s="6"/>
      <c r="C212" s="6"/>
      <c r="D212" s="6"/>
      <c r="E212" s="6"/>
      <c r="F212" s="6"/>
      <c r="G212" s="6"/>
      <c r="M212" s="69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2">
      <c r="A213" s="6"/>
      <c r="B213" s="6"/>
      <c r="C213" s="6"/>
      <c r="D213" s="6"/>
      <c r="E213" s="6"/>
      <c r="F213" s="6"/>
      <c r="G213" s="6"/>
      <c r="M213" s="69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2">
      <c r="A214" s="6"/>
      <c r="B214" s="6"/>
      <c r="C214" s="6"/>
      <c r="D214" s="6"/>
      <c r="E214" s="6"/>
      <c r="F214" s="6"/>
      <c r="G214" s="6"/>
      <c r="M214" s="69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2">
      <c r="A215" s="6"/>
      <c r="B215" s="6"/>
      <c r="C215" s="6"/>
      <c r="D215" s="6"/>
      <c r="E215" s="6"/>
      <c r="F215" s="6"/>
      <c r="G215" s="6"/>
      <c r="M215" s="69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2">
      <c r="A216" s="6"/>
      <c r="B216" s="6"/>
      <c r="C216" s="6"/>
      <c r="D216" s="6"/>
      <c r="E216" s="6"/>
      <c r="F216" s="6"/>
      <c r="G216" s="6"/>
      <c r="M216" s="69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2">
      <c r="A217" s="6"/>
      <c r="B217" s="6"/>
      <c r="C217" s="6"/>
      <c r="D217" s="6"/>
      <c r="E217" s="6"/>
      <c r="F217" s="6"/>
      <c r="G217" s="6"/>
      <c r="M217" s="69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2">
      <c r="A218" s="6"/>
      <c r="B218" s="6"/>
      <c r="C218" s="6"/>
      <c r="D218" s="6"/>
      <c r="E218" s="6"/>
      <c r="F218" s="6"/>
      <c r="G218" s="6"/>
      <c r="M218" s="69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2">
      <c r="A219" s="6"/>
      <c r="B219" s="6"/>
      <c r="C219" s="6"/>
      <c r="D219" s="6"/>
      <c r="E219" s="6"/>
      <c r="F219" s="6"/>
      <c r="G219" s="6"/>
      <c r="M219" s="69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2">
      <c r="A220" s="6"/>
      <c r="B220" s="6"/>
      <c r="C220" s="6"/>
      <c r="D220" s="6"/>
      <c r="E220" s="6"/>
      <c r="F220" s="6"/>
      <c r="G220" s="6"/>
      <c r="M220" s="69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2">
      <c r="A221" s="6"/>
      <c r="B221" s="6"/>
      <c r="C221" s="6"/>
      <c r="D221" s="6"/>
      <c r="E221" s="6"/>
      <c r="F221" s="6"/>
      <c r="G221" s="6"/>
      <c r="M221" s="69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2">
      <c r="A222" s="6"/>
      <c r="B222" s="6"/>
      <c r="C222" s="6"/>
      <c r="D222" s="6"/>
      <c r="E222" s="6"/>
      <c r="F222" s="6"/>
      <c r="G222" s="6"/>
      <c r="M222" s="69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2">
      <c r="A223" s="6"/>
      <c r="B223" s="6"/>
      <c r="C223" s="6"/>
      <c r="D223" s="6"/>
      <c r="E223" s="6"/>
      <c r="F223" s="6"/>
      <c r="G223" s="6"/>
      <c r="M223" s="69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2">
      <c r="A224" s="6"/>
      <c r="B224" s="6"/>
      <c r="C224" s="6"/>
      <c r="D224" s="6"/>
      <c r="E224" s="6"/>
      <c r="F224" s="6"/>
      <c r="G224" s="6"/>
      <c r="M224" s="69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2">
      <c r="A225" s="6"/>
      <c r="B225" s="6"/>
      <c r="C225" s="6"/>
      <c r="D225" s="6"/>
      <c r="E225" s="6"/>
      <c r="F225" s="6"/>
      <c r="G225" s="6"/>
      <c r="M225" s="69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2">
      <c r="A226" s="6"/>
      <c r="B226" s="6"/>
      <c r="C226" s="6"/>
      <c r="D226" s="6"/>
      <c r="E226" s="6"/>
      <c r="F226" s="6"/>
      <c r="G226" s="6"/>
      <c r="M226" s="69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2">
      <c r="A227" s="6"/>
      <c r="B227" s="6"/>
      <c r="C227" s="6"/>
      <c r="D227" s="6"/>
      <c r="E227" s="6"/>
      <c r="F227" s="6"/>
      <c r="G227" s="6"/>
      <c r="M227" s="69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2">
      <c r="A228" s="6"/>
      <c r="B228" s="6"/>
      <c r="C228" s="6"/>
      <c r="D228" s="6"/>
      <c r="E228" s="6"/>
      <c r="F228" s="6"/>
      <c r="G228" s="6"/>
      <c r="M228" s="69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2">
      <c r="A229" s="6"/>
      <c r="B229" s="6"/>
      <c r="C229" s="6"/>
      <c r="D229" s="6"/>
      <c r="E229" s="6"/>
      <c r="F229" s="6"/>
      <c r="G229" s="6"/>
      <c r="M229" s="69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2">
      <c r="A230" s="6"/>
      <c r="B230" s="6"/>
      <c r="C230" s="6"/>
      <c r="D230" s="6"/>
      <c r="E230" s="6"/>
      <c r="F230" s="6"/>
      <c r="G230" s="6"/>
      <c r="M230" s="69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2">
      <c r="A231" s="6"/>
      <c r="B231" s="6"/>
      <c r="C231" s="6"/>
      <c r="D231" s="6"/>
      <c r="E231" s="6"/>
      <c r="F231" s="6"/>
      <c r="G231" s="6"/>
      <c r="M231" s="69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2">
      <c r="A232" s="6"/>
      <c r="B232" s="6"/>
      <c r="C232" s="6"/>
      <c r="D232" s="6"/>
      <c r="E232" s="6"/>
      <c r="F232" s="6"/>
      <c r="G232" s="6"/>
      <c r="M232" s="69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2">
      <c r="A233" s="6"/>
      <c r="B233" s="6"/>
      <c r="C233" s="6"/>
      <c r="D233" s="6"/>
      <c r="E233" s="6"/>
      <c r="F233" s="6"/>
      <c r="G233" s="6"/>
      <c r="M233" s="69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2">
      <c r="A234" s="6"/>
      <c r="B234" s="6"/>
      <c r="C234" s="6"/>
      <c r="D234" s="6"/>
      <c r="E234" s="6"/>
      <c r="F234" s="6"/>
      <c r="G234" s="6"/>
      <c r="M234" s="69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2">
      <c r="A235" s="6"/>
      <c r="B235" s="6"/>
      <c r="C235" s="6"/>
      <c r="D235" s="6"/>
      <c r="E235" s="6"/>
      <c r="F235" s="6"/>
      <c r="G235" s="6"/>
      <c r="M235" s="69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2">
      <c r="A236" s="6"/>
      <c r="B236" s="6"/>
      <c r="C236" s="6"/>
      <c r="D236" s="6"/>
      <c r="E236" s="6"/>
      <c r="F236" s="6"/>
      <c r="G236" s="6"/>
      <c r="M236" s="69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2">
      <c r="A237" s="6"/>
      <c r="B237" s="6"/>
      <c r="C237" s="6"/>
      <c r="D237" s="6"/>
      <c r="E237" s="6"/>
      <c r="F237" s="6"/>
      <c r="G237" s="6"/>
      <c r="M237" s="69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2">
      <c r="A238" s="6"/>
      <c r="B238" s="6"/>
      <c r="C238" s="6"/>
      <c r="D238" s="6"/>
      <c r="E238" s="6"/>
      <c r="F238" s="6"/>
      <c r="G238" s="6"/>
      <c r="M238" s="69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2">
      <c r="A239" s="6"/>
      <c r="B239" s="6"/>
      <c r="C239" s="6"/>
      <c r="D239" s="6"/>
      <c r="E239" s="6"/>
      <c r="F239" s="6"/>
      <c r="G239" s="6"/>
      <c r="M239" s="69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2">
      <c r="A240" s="6"/>
      <c r="B240" s="6"/>
      <c r="C240" s="6"/>
      <c r="D240" s="6"/>
      <c r="E240" s="6"/>
      <c r="F240" s="6"/>
      <c r="G240" s="6"/>
      <c r="M240" s="69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2">
      <c r="A241" s="6"/>
      <c r="B241" s="6"/>
      <c r="C241" s="6"/>
      <c r="D241" s="6"/>
      <c r="E241" s="6"/>
      <c r="F241" s="6"/>
      <c r="G241" s="6"/>
      <c r="M241" s="69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2">
      <c r="A242" s="6"/>
      <c r="B242" s="6"/>
      <c r="C242" s="6"/>
      <c r="D242" s="6"/>
      <c r="E242" s="6"/>
      <c r="F242" s="6"/>
      <c r="G242" s="6"/>
      <c r="M242" s="69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2">
      <c r="A243" s="6"/>
      <c r="B243" s="6"/>
      <c r="C243" s="6"/>
      <c r="D243" s="6"/>
      <c r="E243" s="6"/>
      <c r="F243" s="6"/>
      <c r="G243" s="6"/>
      <c r="M243" s="69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2">
      <c r="A244" s="6"/>
      <c r="B244" s="6"/>
      <c r="C244" s="6"/>
      <c r="D244" s="6"/>
      <c r="E244" s="6"/>
      <c r="F244" s="6"/>
      <c r="G244" s="6"/>
      <c r="M244" s="69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2">
      <c r="A245" s="6"/>
      <c r="B245" s="6"/>
      <c r="C245" s="6"/>
      <c r="D245" s="6"/>
      <c r="E245" s="6"/>
      <c r="F245" s="6"/>
      <c r="G245" s="6"/>
      <c r="M245" s="69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2">
      <c r="A246" s="6"/>
      <c r="B246" s="6"/>
      <c r="C246" s="6"/>
      <c r="D246" s="6"/>
      <c r="E246" s="6"/>
      <c r="F246" s="6"/>
      <c r="G246" s="6"/>
      <c r="M246" s="69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2">
      <c r="A247" s="6"/>
      <c r="B247" s="6"/>
      <c r="C247" s="6"/>
      <c r="D247" s="6"/>
      <c r="E247" s="6"/>
      <c r="F247" s="6"/>
      <c r="G247" s="6"/>
      <c r="M247" s="69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2">
      <c r="A248" s="6"/>
      <c r="B248" s="6"/>
      <c r="C248" s="6"/>
      <c r="D248" s="6"/>
      <c r="E248" s="6"/>
      <c r="F248" s="6"/>
      <c r="G248" s="6"/>
      <c r="M248" s="69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2">
      <c r="A249" s="6"/>
      <c r="B249" s="6"/>
      <c r="C249" s="6"/>
      <c r="D249" s="6"/>
      <c r="E249" s="6"/>
      <c r="F249" s="6"/>
      <c r="G249" s="6"/>
      <c r="M249" s="69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2">
      <c r="A250" s="6"/>
      <c r="B250" s="6"/>
      <c r="C250" s="6"/>
      <c r="D250" s="6"/>
      <c r="E250" s="6"/>
      <c r="F250" s="6"/>
      <c r="G250" s="6"/>
      <c r="M250" s="69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2">
      <c r="A251" s="6"/>
      <c r="B251" s="6"/>
      <c r="C251" s="6"/>
      <c r="D251" s="6"/>
      <c r="E251" s="6"/>
      <c r="F251" s="6"/>
      <c r="G251" s="6"/>
      <c r="M251" s="69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2">
      <c r="A252" s="6"/>
      <c r="B252" s="6"/>
      <c r="C252" s="6"/>
      <c r="D252" s="6"/>
      <c r="E252" s="6"/>
      <c r="F252" s="6"/>
      <c r="G252" s="6"/>
      <c r="M252" s="69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2">
      <c r="A253" s="6"/>
      <c r="B253" s="6"/>
      <c r="C253" s="6"/>
      <c r="D253" s="6"/>
      <c r="E253" s="6"/>
      <c r="F253" s="6"/>
      <c r="G253" s="6"/>
      <c r="M253" s="69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2">
      <c r="A254" s="6"/>
      <c r="B254" s="6"/>
      <c r="C254" s="6"/>
      <c r="D254" s="6"/>
      <c r="E254" s="6"/>
      <c r="F254" s="6"/>
      <c r="G254" s="6"/>
      <c r="M254" s="69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2">
      <c r="A255" s="6"/>
      <c r="B255" s="6"/>
      <c r="C255" s="6"/>
      <c r="D255" s="6"/>
      <c r="E255" s="6"/>
      <c r="F255" s="6"/>
      <c r="G255" s="6"/>
      <c r="M255" s="69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2">
      <c r="A256" s="6"/>
      <c r="B256" s="6"/>
      <c r="C256" s="6"/>
      <c r="D256" s="6"/>
      <c r="E256" s="6"/>
      <c r="F256" s="6"/>
      <c r="G256" s="6"/>
      <c r="M256" s="69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2">
      <c r="A257" s="6"/>
      <c r="B257" s="6"/>
      <c r="C257" s="6"/>
      <c r="D257" s="6"/>
      <c r="E257" s="6"/>
      <c r="F257" s="6"/>
      <c r="G257" s="6"/>
      <c r="M257" s="69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2">
      <c r="A258" s="6"/>
      <c r="B258" s="6"/>
      <c r="C258" s="6"/>
      <c r="D258" s="6"/>
      <c r="E258" s="6"/>
      <c r="F258" s="6"/>
      <c r="G258" s="6"/>
      <c r="M258" s="69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2">
      <c r="A259" s="6"/>
      <c r="B259" s="6"/>
      <c r="C259" s="6"/>
      <c r="D259" s="6"/>
      <c r="E259" s="6"/>
      <c r="F259" s="6"/>
      <c r="G259" s="6"/>
      <c r="M259" s="69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2">
      <c r="A260" s="6"/>
      <c r="B260" s="6"/>
      <c r="C260" s="6"/>
      <c r="D260" s="6"/>
      <c r="E260" s="6"/>
      <c r="F260" s="6"/>
      <c r="G260" s="6"/>
      <c r="M260" s="69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2">
      <c r="A261" s="6"/>
      <c r="B261" s="6"/>
      <c r="C261" s="6"/>
      <c r="D261" s="6"/>
      <c r="E261" s="6"/>
      <c r="F261" s="6"/>
      <c r="G261" s="6"/>
      <c r="M261" s="69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2">
      <c r="A262" s="6"/>
      <c r="B262" s="6"/>
      <c r="C262" s="6"/>
      <c r="D262" s="6"/>
      <c r="E262" s="6"/>
      <c r="F262" s="6"/>
      <c r="G262" s="6"/>
      <c r="M262" s="69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2">
      <c r="A263" s="6"/>
      <c r="B263" s="6"/>
      <c r="C263" s="6"/>
      <c r="D263" s="6"/>
      <c r="E263" s="6"/>
      <c r="F263" s="6"/>
      <c r="G263" s="6"/>
      <c r="M263" s="69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2">
      <c r="A264" s="6"/>
      <c r="B264" s="6"/>
      <c r="C264" s="6"/>
      <c r="D264" s="6"/>
      <c r="E264" s="6"/>
      <c r="F264" s="6"/>
      <c r="G264" s="6"/>
      <c r="M264" s="69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2">
      <c r="A265" s="6"/>
      <c r="B265" s="6"/>
      <c r="C265" s="6"/>
      <c r="D265" s="6"/>
      <c r="E265" s="6"/>
      <c r="F265" s="6"/>
      <c r="G265" s="6"/>
      <c r="M265" s="69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2">
      <c r="A266" s="6"/>
      <c r="B266" s="6"/>
      <c r="C266" s="6"/>
      <c r="D266" s="6"/>
      <c r="E266" s="6"/>
      <c r="F266" s="6"/>
      <c r="G266" s="6"/>
      <c r="M266" s="69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2">
      <c r="A267" s="6"/>
      <c r="B267" s="6"/>
      <c r="C267" s="6"/>
      <c r="D267" s="6"/>
      <c r="E267" s="6"/>
      <c r="F267" s="6"/>
      <c r="G267" s="6"/>
      <c r="M267" s="69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2">
      <c r="A268" s="6"/>
      <c r="B268" s="6"/>
      <c r="C268" s="6"/>
      <c r="D268" s="6"/>
      <c r="E268" s="6"/>
      <c r="F268" s="6"/>
      <c r="G268" s="6"/>
      <c r="M268" s="69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2">
      <c r="A269" s="6"/>
      <c r="B269" s="6"/>
      <c r="C269" s="6"/>
      <c r="D269" s="6"/>
      <c r="E269" s="6"/>
      <c r="F269" s="6"/>
      <c r="G269" s="6"/>
      <c r="M269" s="69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2">
      <c r="A270" s="6"/>
      <c r="B270" s="6"/>
      <c r="C270" s="6"/>
      <c r="D270" s="6"/>
      <c r="E270" s="6"/>
      <c r="F270" s="6"/>
      <c r="G270" s="6"/>
      <c r="M270" s="69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2">
      <c r="A271" s="6"/>
      <c r="B271" s="6"/>
      <c r="C271" s="6"/>
      <c r="D271" s="6"/>
      <c r="E271" s="6"/>
      <c r="F271" s="6"/>
      <c r="G271" s="6"/>
      <c r="M271" s="69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2">
      <c r="A272" s="6"/>
      <c r="B272" s="6"/>
      <c r="C272" s="6"/>
      <c r="D272" s="6"/>
      <c r="E272" s="6"/>
      <c r="F272" s="6"/>
      <c r="G272" s="6"/>
      <c r="M272" s="69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2">
      <c r="A273" s="6"/>
      <c r="B273" s="6"/>
      <c r="C273" s="6"/>
      <c r="D273" s="6"/>
      <c r="E273" s="6"/>
      <c r="F273" s="6"/>
      <c r="G273" s="6"/>
      <c r="M273" s="69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2">
      <c r="A274" s="6"/>
      <c r="B274" s="6"/>
      <c r="C274" s="6"/>
      <c r="D274" s="6"/>
      <c r="E274" s="6"/>
      <c r="F274" s="6"/>
      <c r="G274" s="6"/>
      <c r="M274" s="69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2">
      <c r="A275" s="6"/>
      <c r="B275" s="6"/>
      <c r="C275" s="6"/>
      <c r="D275" s="6"/>
      <c r="E275" s="6"/>
      <c r="F275" s="6"/>
      <c r="G275" s="6"/>
      <c r="M275" s="69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2">
      <c r="A276" s="6"/>
      <c r="B276" s="6"/>
      <c r="C276" s="6"/>
      <c r="D276" s="6"/>
      <c r="E276" s="6"/>
      <c r="F276" s="6"/>
      <c r="G276" s="6"/>
      <c r="M276" s="69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2">
      <c r="A277" s="6"/>
      <c r="B277" s="6"/>
      <c r="C277" s="6"/>
      <c r="D277" s="6"/>
      <c r="E277" s="6"/>
      <c r="F277" s="6"/>
      <c r="G277" s="6"/>
      <c r="M277" s="69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2">
      <c r="A278" s="6"/>
      <c r="B278" s="6"/>
      <c r="C278" s="6"/>
      <c r="D278" s="6"/>
      <c r="E278" s="6"/>
      <c r="F278" s="6"/>
      <c r="G278" s="6"/>
      <c r="M278" s="69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2">
      <c r="A279" s="6"/>
      <c r="B279" s="6"/>
      <c r="C279" s="6"/>
      <c r="D279" s="6"/>
      <c r="E279" s="6"/>
      <c r="F279" s="6"/>
      <c r="G279" s="6"/>
      <c r="M279" s="69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2">
      <c r="A280" s="6"/>
      <c r="B280" s="6"/>
      <c r="C280" s="6"/>
      <c r="D280" s="6"/>
      <c r="E280" s="6"/>
      <c r="F280" s="6"/>
      <c r="G280" s="6"/>
      <c r="M280" s="69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2">
      <c r="A281" s="6"/>
      <c r="B281" s="6"/>
      <c r="C281" s="6"/>
      <c r="D281" s="6"/>
      <c r="E281" s="6"/>
      <c r="F281" s="6"/>
      <c r="G281" s="6"/>
      <c r="M281" s="69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2">
      <c r="A282" s="6"/>
      <c r="B282" s="6"/>
      <c r="C282" s="6"/>
      <c r="D282" s="6"/>
      <c r="E282" s="6"/>
      <c r="F282" s="6"/>
      <c r="G282" s="6"/>
      <c r="M282" s="69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2">
      <c r="A283" s="6"/>
      <c r="B283" s="6"/>
      <c r="C283" s="6"/>
      <c r="D283" s="6"/>
      <c r="E283" s="6"/>
      <c r="F283" s="6"/>
      <c r="G283" s="6"/>
      <c r="M283" s="69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2">
      <c r="A284" s="6"/>
      <c r="B284" s="6"/>
      <c r="C284" s="6"/>
      <c r="D284" s="6"/>
      <c r="E284" s="6"/>
      <c r="F284" s="6"/>
      <c r="G284" s="6"/>
      <c r="M284" s="69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2">
      <c r="A285" s="6"/>
      <c r="B285" s="6"/>
      <c r="C285" s="6"/>
      <c r="D285" s="6"/>
      <c r="E285" s="6"/>
      <c r="F285" s="6"/>
      <c r="G285" s="6"/>
      <c r="M285" s="69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2">
      <c r="A286" s="6"/>
      <c r="B286" s="6"/>
      <c r="C286" s="6"/>
      <c r="D286" s="6"/>
      <c r="E286" s="6"/>
      <c r="F286" s="6"/>
      <c r="G286" s="6"/>
      <c r="M286" s="69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2">
      <c r="A287" s="6"/>
      <c r="B287" s="6"/>
      <c r="C287" s="6"/>
      <c r="D287" s="6"/>
      <c r="E287" s="6"/>
      <c r="F287" s="6"/>
      <c r="G287" s="6"/>
      <c r="M287" s="69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2">
      <c r="A288" s="6"/>
      <c r="B288" s="6"/>
      <c r="C288" s="6"/>
      <c r="D288" s="6"/>
      <c r="E288" s="6"/>
      <c r="F288" s="6"/>
      <c r="G288" s="6"/>
      <c r="M288" s="69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2">
      <c r="A289" s="6"/>
      <c r="B289" s="6"/>
      <c r="C289" s="6"/>
      <c r="D289" s="6"/>
      <c r="E289" s="6"/>
      <c r="F289" s="6"/>
      <c r="G289" s="6"/>
      <c r="M289" s="69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2">
      <c r="A290" s="6"/>
      <c r="B290" s="6"/>
      <c r="C290" s="6"/>
      <c r="D290" s="6"/>
      <c r="E290" s="6"/>
      <c r="F290" s="6"/>
      <c r="G290" s="6"/>
      <c r="M290" s="69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2">
      <c r="A291" s="6"/>
      <c r="B291" s="6"/>
      <c r="C291" s="6"/>
      <c r="D291" s="6"/>
      <c r="E291" s="6"/>
      <c r="F291" s="6"/>
      <c r="G291" s="6"/>
      <c r="M291" s="69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2">
      <c r="A292" s="6"/>
      <c r="B292" s="6"/>
      <c r="C292" s="6"/>
      <c r="D292" s="6"/>
      <c r="E292" s="6"/>
      <c r="F292" s="6"/>
      <c r="G292" s="6"/>
      <c r="M292" s="69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2">
      <c r="A293" s="6"/>
      <c r="B293" s="6"/>
      <c r="C293" s="6"/>
      <c r="D293" s="6"/>
      <c r="E293" s="6"/>
      <c r="F293" s="6"/>
      <c r="G293" s="6"/>
      <c r="M293" s="69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2">
      <c r="A294" s="6"/>
      <c r="B294" s="6"/>
      <c r="C294" s="6"/>
      <c r="D294" s="6"/>
      <c r="E294" s="6"/>
      <c r="F294" s="6"/>
      <c r="G294" s="6"/>
      <c r="M294" s="69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2">
      <c r="A295" s="6"/>
      <c r="B295" s="6"/>
      <c r="C295" s="6"/>
      <c r="D295" s="6"/>
      <c r="E295" s="6"/>
      <c r="F295" s="6"/>
      <c r="G295" s="6"/>
      <c r="M295" s="69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2">
      <c r="A296" s="6"/>
      <c r="B296" s="6"/>
      <c r="C296" s="6"/>
      <c r="D296" s="6"/>
      <c r="E296" s="6"/>
      <c r="F296" s="6"/>
      <c r="G296" s="6"/>
      <c r="M296" s="69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2">
      <c r="A297" s="6"/>
      <c r="B297" s="6"/>
      <c r="C297" s="6"/>
      <c r="D297" s="6"/>
      <c r="E297" s="6"/>
      <c r="F297" s="6"/>
      <c r="G297" s="6"/>
      <c r="M297" s="69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2">
      <c r="A298" s="6"/>
      <c r="B298" s="6"/>
      <c r="C298" s="6"/>
      <c r="D298" s="6"/>
      <c r="E298" s="6"/>
      <c r="F298" s="6"/>
      <c r="G298" s="6"/>
      <c r="M298" s="69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2">
      <c r="A299" s="6"/>
      <c r="B299" s="6"/>
      <c r="C299" s="6"/>
      <c r="D299" s="6"/>
      <c r="E299" s="6"/>
      <c r="F299" s="6"/>
      <c r="G299" s="6"/>
      <c r="M299" s="69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2">
      <c r="A300" s="6"/>
      <c r="B300" s="6"/>
      <c r="C300" s="6"/>
      <c r="D300" s="6"/>
      <c r="E300" s="6"/>
      <c r="F300" s="6"/>
      <c r="G300" s="6"/>
      <c r="M300" s="69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2">
      <c r="A301" s="6"/>
      <c r="B301" s="6"/>
      <c r="C301" s="6"/>
      <c r="D301" s="6"/>
      <c r="E301" s="6"/>
      <c r="F301" s="6"/>
      <c r="G301" s="6"/>
      <c r="M301" s="69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2">
      <c r="A302" s="6"/>
      <c r="B302" s="6"/>
      <c r="C302" s="6"/>
      <c r="D302" s="6"/>
      <c r="E302" s="6"/>
      <c r="F302" s="6"/>
      <c r="G302" s="6"/>
      <c r="M302" s="69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2">
      <c r="A303" s="6"/>
      <c r="B303" s="6"/>
      <c r="C303" s="6"/>
      <c r="D303" s="6"/>
      <c r="E303" s="6"/>
      <c r="F303" s="6"/>
      <c r="G303" s="6"/>
      <c r="M303" s="69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2">
      <c r="A304" s="6"/>
      <c r="B304" s="6"/>
      <c r="C304" s="6"/>
      <c r="D304" s="6"/>
      <c r="E304" s="6"/>
      <c r="F304" s="6"/>
      <c r="G304" s="6"/>
      <c r="M304" s="69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2">
      <c r="A305" s="6"/>
      <c r="B305" s="6"/>
      <c r="C305" s="6"/>
      <c r="D305" s="6"/>
      <c r="E305" s="6"/>
      <c r="F305" s="6"/>
      <c r="G305" s="6"/>
      <c r="M305" s="69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2">
      <c r="A306" s="6"/>
      <c r="B306" s="6"/>
      <c r="C306" s="6"/>
      <c r="D306" s="6"/>
      <c r="E306" s="6"/>
      <c r="F306" s="6"/>
      <c r="G306" s="6"/>
      <c r="M306" s="69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2">
      <c r="A307" s="6"/>
      <c r="B307" s="6"/>
      <c r="C307" s="6"/>
      <c r="D307" s="6"/>
      <c r="E307" s="6"/>
      <c r="F307" s="6"/>
      <c r="G307" s="6"/>
      <c r="M307" s="69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2">
      <c r="A308" s="6"/>
      <c r="B308" s="6"/>
      <c r="C308" s="6"/>
      <c r="D308" s="6"/>
      <c r="E308" s="6"/>
      <c r="F308" s="6"/>
      <c r="G308" s="6"/>
      <c r="M308" s="69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2">
      <c r="A309" s="6"/>
      <c r="B309" s="6"/>
      <c r="C309" s="6"/>
      <c r="D309" s="6"/>
      <c r="E309" s="6"/>
      <c r="F309" s="6"/>
      <c r="G309" s="6"/>
      <c r="M309" s="69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2">
      <c r="A310" s="6"/>
      <c r="B310" s="6"/>
      <c r="C310" s="6"/>
      <c r="D310" s="6"/>
      <c r="E310" s="6"/>
      <c r="F310" s="6"/>
      <c r="G310" s="6"/>
      <c r="M310" s="69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2">
      <c r="A311" s="6"/>
      <c r="B311" s="6"/>
      <c r="C311" s="6"/>
      <c r="D311" s="6"/>
      <c r="E311" s="6"/>
      <c r="F311" s="6"/>
      <c r="G311" s="6"/>
      <c r="M311" s="69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2">
      <c r="A312" s="6"/>
      <c r="B312" s="6"/>
      <c r="C312" s="6"/>
      <c r="D312" s="6"/>
      <c r="E312" s="6"/>
      <c r="F312" s="6"/>
      <c r="G312" s="6"/>
      <c r="M312" s="69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2">
      <c r="A313" s="6"/>
      <c r="B313" s="6"/>
      <c r="C313" s="6"/>
      <c r="D313" s="6"/>
      <c r="E313" s="6"/>
      <c r="F313" s="6"/>
      <c r="G313" s="6"/>
      <c r="M313" s="69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2">
      <c r="A314" s="6"/>
      <c r="B314" s="6"/>
      <c r="C314" s="6"/>
      <c r="D314" s="6"/>
      <c r="E314" s="6"/>
      <c r="F314" s="6"/>
      <c r="G314" s="6"/>
      <c r="M314" s="69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2">
      <c r="A315" s="6"/>
      <c r="B315" s="6"/>
      <c r="C315" s="6"/>
      <c r="D315" s="6"/>
      <c r="E315" s="6"/>
      <c r="F315" s="6"/>
      <c r="G315" s="6"/>
      <c r="M315" s="69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2">
      <c r="A316" s="6"/>
      <c r="B316" s="6"/>
      <c r="C316" s="6"/>
      <c r="D316" s="6"/>
      <c r="E316" s="6"/>
      <c r="F316" s="6"/>
      <c r="G316" s="6"/>
      <c r="M316" s="69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2">
      <c r="A317" s="6"/>
      <c r="B317" s="6"/>
      <c r="C317" s="6"/>
      <c r="D317" s="6"/>
      <c r="E317" s="6"/>
      <c r="F317" s="6"/>
      <c r="G317" s="6"/>
      <c r="M317" s="69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2">
      <c r="A318" s="6"/>
      <c r="B318" s="6"/>
      <c r="C318" s="6"/>
      <c r="D318" s="6"/>
      <c r="E318" s="6"/>
      <c r="F318" s="6"/>
      <c r="G318" s="6"/>
      <c r="M318" s="69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2">
      <c r="A319" s="6"/>
      <c r="B319" s="6"/>
      <c r="C319" s="6"/>
      <c r="D319" s="6"/>
      <c r="E319" s="6"/>
      <c r="F319" s="6"/>
      <c r="G319" s="6"/>
      <c r="M319" s="69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2">
      <c r="A320" s="6"/>
      <c r="B320" s="6"/>
      <c r="C320" s="6"/>
      <c r="D320" s="6"/>
      <c r="E320" s="6"/>
      <c r="F320" s="6"/>
      <c r="G320" s="6"/>
      <c r="M320" s="69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2">
      <c r="A321" s="6"/>
      <c r="B321" s="6"/>
      <c r="C321" s="6"/>
      <c r="D321" s="6"/>
      <c r="E321" s="6"/>
      <c r="F321" s="6"/>
      <c r="G321" s="6"/>
      <c r="M321" s="69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2">
      <c r="A322" s="6"/>
      <c r="B322" s="6"/>
      <c r="C322" s="6"/>
      <c r="D322" s="6"/>
      <c r="E322" s="6"/>
      <c r="F322" s="6"/>
      <c r="G322" s="6"/>
      <c r="M322" s="69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2">
      <c r="A323" s="6"/>
      <c r="B323" s="6"/>
      <c r="C323" s="6"/>
      <c r="D323" s="6"/>
      <c r="E323" s="6"/>
      <c r="F323" s="6"/>
      <c r="G323" s="6"/>
      <c r="M323" s="69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2">
      <c r="A324" s="6"/>
      <c r="B324" s="6"/>
      <c r="C324" s="6"/>
      <c r="D324" s="6"/>
      <c r="E324" s="6"/>
      <c r="F324" s="6"/>
      <c r="G324" s="6"/>
      <c r="M324" s="69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2">
      <c r="A325" s="6"/>
      <c r="B325" s="6"/>
      <c r="C325" s="6"/>
      <c r="D325" s="6"/>
      <c r="E325" s="6"/>
      <c r="F325" s="6"/>
      <c r="G325" s="6"/>
      <c r="M325" s="69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2">
      <c r="A326" s="6"/>
      <c r="B326" s="6"/>
      <c r="C326" s="6"/>
      <c r="D326" s="6"/>
      <c r="E326" s="6"/>
      <c r="F326" s="6"/>
      <c r="G326" s="6"/>
      <c r="M326" s="69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2">
      <c r="A327" s="6"/>
      <c r="B327" s="6"/>
      <c r="C327" s="6"/>
      <c r="D327" s="6"/>
      <c r="E327" s="6"/>
      <c r="F327" s="6"/>
      <c r="G327" s="6"/>
      <c r="M327" s="69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2">
      <c r="A328" s="6"/>
      <c r="B328" s="6"/>
      <c r="C328" s="6"/>
      <c r="D328" s="6"/>
      <c r="E328" s="6"/>
      <c r="F328" s="6"/>
      <c r="G328" s="6"/>
      <c r="M328" s="69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2">
      <c r="A329" s="6"/>
      <c r="B329" s="6"/>
      <c r="C329" s="6"/>
      <c r="D329" s="6"/>
      <c r="E329" s="6"/>
      <c r="F329" s="6"/>
      <c r="G329" s="6"/>
      <c r="M329" s="69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2">
      <c r="A330" s="6"/>
      <c r="B330" s="6"/>
      <c r="C330" s="6"/>
      <c r="D330" s="6"/>
      <c r="E330" s="6"/>
      <c r="F330" s="6"/>
      <c r="G330" s="6"/>
      <c r="M330" s="69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2">
      <c r="A331" s="6"/>
      <c r="B331" s="6"/>
      <c r="C331" s="6"/>
      <c r="D331" s="6"/>
      <c r="E331" s="6"/>
      <c r="F331" s="6"/>
      <c r="G331" s="6"/>
      <c r="M331" s="69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2">
      <c r="A332" s="6"/>
      <c r="B332" s="6"/>
      <c r="C332" s="6"/>
      <c r="D332" s="6"/>
      <c r="E332" s="6"/>
      <c r="F332" s="6"/>
      <c r="G332" s="6"/>
      <c r="M332" s="69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2">
      <c r="A333" s="6"/>
      <c r="B333" s="6"/>
      <c r="C333" s="6"/>
      <c r="D333" s="6"/>
      <c r="E333" s="6"/>
      <c r="F333" s="6"/>
      <c r="G333" s="6"/>
      <c r="M333" s="69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2">
      <c r="A334" s="6"/>
      <c r="B334" s="6"/>
      <c r="C334" s="6"/>
      <c r="D334" s="6"/>
      <c r="E334" s="6"/>
      <c r="F334" s="6"/>
      <c r="G334" s="6"/>
      <c r="M334" s="69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2">
      <c r="A335" s="6"/>
      <c r="B335" s="6"/>
      <c r="C335" s="6"/>
      <c r="D335" s="6"/>
      <c r="E335" s="6"/>
      <c r="F335" s="6"/>
      <c r="G335" s="6"/>
      <c r="M335" s="69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2">
      <c r="A336" s="6"/>
      <c r="B336" s="6"/>
      <c r="C336" s="6"/>
      <c r="D336" s="6"/>
      <c r="E336" s="6"/>
      <c r="F336" s="6"/>
      <c r="G336" s="6"/>
      <c r="M336" s="69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2">
      <c r="A337" s="6"/>
      <c r="B337" s="6"/>
      <c r="C337" s="6"/>
      <c r="D337" s="6"/>
      <c r="E337" s="6"/>
      <c r="F337" s="6"/>
      <c r="G337" s="6"/>
      <c r="M337" s="69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2">
      <c r="A338" s="6"/>
      <c r="B338" s="6"/>
      <c r="C338" s="6"/>
      <c r="D338" s="6"/>
      <c r="E338" s="6"/>
      <c r="F338" s="6"/>
      <c r="G338" s="6"/>
      <c r="M338" s="69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2">
      <c r="A339" s="6"/>
      <c r="B339" s="6"/>
      <c r="C339" s="6"/>
      <c r="D339" s="6"/>
      <c r="E339" s="6"/>
      <c r="F339" s="6"/>
      <c r="G339" s="6"/>
      <c r="M339" s="69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2">
      <c r="A340" s="6"/>
      <c r="B340" s="6"/>
      <c r="C340" s="6"/>
      <c r="D340" s="6"/>
      <c r="E340" s="6"/>
      <c r="F340" s="6"/>
      <c r="G340" s="6"/>
      <c r="M340" s="69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2">
      <c r="A341" s="6"/>
      <c r="B341" s="6"/>
      <c r="C341" s="6"/>
      <c r="D341" s="6"/>
      <c r="E341" s="6"/>
      <c r="F341" s="6"/>
      <c r="G341" s="6"/>
      <c r="M341" s="69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2">
      <c r="A342" s="6"/>
      <c r="B342" s="6"/>
      <c r="C342" s="6"/>
      <c r="D342" s="6"/>
      <c r="E342" s="6"/>
      <c r="F342" s="6"/>
      <c r="G342" s="6"/>
      <c r="M342" s="69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2">
      <c r="A343" s="6"/>
      <c r="B343" s="6"/>
      <c r="C343" s="6"/>
      <c r="D343" s="6"/>
      <c r="E343" s="6"/>
      <c r="F343" s="6"/>
      <c r="G343" s="6"/>
      <c r="M343" s="69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2">
      <c r="A344" s="6"/>
      <c r="B344" s="6"/>
      <c r="C344" s="6"/>
      <c r="D344" s="6"/>
      <c r="E344" s="6"/>
      <c r="F344" s="6"/>
      <c r="G344" s="6"/>
      <c r="M344" s="69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2">
      <c r="A345" s="6"/>
      <c r="B345" s="6"/>
      <c r="C345" s="6"/>
      <c r="D345" s="6"/>
      <c r="E345" s="6"/>
      <c r="F345" s="6"/>
      <c r="G345" s="6"/>
      <c r="M345" s="69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2">
      <c r="A346" s="6"/>
      <c r="B346" s="6"/>
      <c r="C346" s="6"/>
      <c r="D346" s="6"/>
      <c r="E346" s="6"/>
      <c r="F346" s="6"/>
      <c r="G346" s="6"/>
      <c r="M346" s="69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2">
      <c r="A347" s="6"/>
      <c r="B347" s="6"/>
      <c r="C347" s="6"/>
      <c r="D347" s="6"/>
      <c r="E347" s="6"/>
      <c r="F347" s="6"/>
      <c r="G347" s="6"/>
      <c r="M347" s="69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2">
      <c r="A348" s="6"/>
      <c r="B348" s="6"/>
      <c r="C348" s="6"/>
      <c r="D348" s="6"/>
      <c r="E348" s="6"/>
      <c r="F348" s="6"/>
      <c r="G348" s="6"/>
      <c r="M348" s="69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2">
      <c r="A349" s="6"/>
      <c r="B349" s="6"/>
      <c r="C349" s="6"/>
      <c r="D349" s="6"/>
      <c r="E349" s="6"/>
      <c r="F349" s="6"/>
      <c r="G349" s="6"/>
      <c r="M349" s="69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2">
      <c r="A350" s="6"/>
      <c r="B350" s="6"/>
      <c r="C350" s="6"/>
      <c r="D350" s="6"/>
      <c r="E350" s="6"/>
      <c r="F350" s="6"/>
      <c r="G350" s="6"/>
      <c r="M350" s="69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2">
      <c r="A351" s="6"/>
      <c r="B351" s="6"/>
      <c r="C351" s="6"/>
      <c r="D351" s="6"/>
      <c r="E351" s="6"/>
      <c r="F351" s="6"/>
      <c r="G351" s="6"/>
      <c r="M351" s="69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2">
      <c r="A352" s="6"/>
      <c r="B352" s="6"/>
      <c r="C352" s="6"/>
      <c r="D352" s="6"/>
      <c r="E352" s="6"/>
      <c r="F352" s="6"/>
      <c r="G352" s="6"/>
      <c r="M352" s="69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2">
      <c r="A353" s="6"/>
      <c r="B353" s="6"/>
      <c r="C353" s="6"/>
      <c r="D353" s="6"/>
      <c r="E353" s="6"/>
      <c r="F353" s="6"/>
      <c r="G353" s="6"/>
      <c r="M353" s="69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2">
      <c r="A354" s="6"/>
      <c r="B354" s="6"/>
      <c r="C354" s="6"/>
      <c r="D354" s="6"/>
      <c r="E354" s="6"/>
      <c r="F354" s="6"/>
      <c r="G354" s="6"/>
      <c r="M354" s="69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2">
      <c r="A355" s="6"/>
      <c r="B355" s="6"/>
      <c r="C355" s="6"/>
      <c r="D355" s="6"/>
      <c r="E355" s="6"/>
      <c r="F355" s="6"/>
      <c r="G355" s="6"/>
      <c r="M355" s="69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2">
      <c r="A356" s="6"/>
      <c r="B356" s="6"/>
      <c r="C356" s="6"/>
      <c r="D356" s="6"/>
      <c r="E356" s="6"/>
      <c r="F356" s="6"/>
      <c r="G356" s="6"/>
      <c r="M356" s="69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2">
      <c r="A357" s="6"/>
      <c r="B357" s="6"/>
      <c r="C357" s="6"/>
      <c r="D357" s="6"/>
      <c r="E357" s="6"/>
      <c r="F357" s="6"/>
      <c r="G357" s="6"/>
      <c r="M357" s="69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2">
      <c r="A358" s="6"/>
      <c r="B358" s="6"/>
      <c r="C358" s="6"/>
      <c r="D358" s="6"/>
      <c r="E358" s="6"/>
      <c r="F358" s="6"/>
      <c r="G358" s="6"/>
      <c r="M358" s="69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2">
      <c r="A359" s="6"/>
      <c r="B359" s="6"/>
      <c r="C359" s="6"/>
      <c r="D359" s="6"/>
      <c r="E359" s="6"/>
      <c r="F359" s="6"/>
      <c r="G359" s="6"/>
      <c r="M359" s="69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2">
      <c r="A360" s="6"/>
      <c r="B360" s="6"/>
      <c r="C360" s="6"/>
      <c r="D360" s="6"/>
      <c r="E360" s="6"/>
      <c r="F360" s="6"/>
      <c r="G360" s="6"/>
      <c r="M360" s="69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2">
      <c r="A361" s="6"/>
      <c r="B361" s="6"/>
      <c r="C361" s="6"/>
      <c r="D361" s="6"/>
      <c r="E361" s="6"/>
      <c r="F361" s="6"/>
      <c r="G361" s="6"/>
      <c r="M361" s="69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2">
      <c r="A362" s="6"/>
      <c r="B362" s="6"/>
      <c r="C362" s="6"/>
      <c r="D362" s="6"/>
      <c r="E362" s="6"/>
      <c r="F362" s="6"/>
      <c r="G362" s="6"/>
      <c r="M362" s="69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2">
      <c r="A363" s="6"/>
      <c r="B363" s="6"/>
      <c r="C363" s="6"/>
      <c r="D363" s="6"/>
      <c r="E363" s="6"/>
      <c r="F363" s="6"/>
      <c r="G363" s="6"/>
      <c r="M363" s="69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2">
      <c r="A364" s="6"/>
      <c r="B364" s="6"/>
      <c r="C364" s="6"/>
      <c r="D364" s="6"/>
      <c r="E364" s="6"/>
      <c r="F364" s="6"/>
      <c r="G364" s="6"/>
      <c r="M364" s="69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2">
      <c r="A365" s="6"/>
      <c r="B365" s="6"/>
      <c r="C365" s="6"/>
      <c r="D365" s="6"/>
      <c r="E365" s="6"/>
      <c r="F365" s="6"/>
      <c r="G365" s="6"/>
      <c r="M365" s="69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2">
      <c r="A366" s="6"/>
      <c r="B366" s="6"/>
      <c r="C366" s="6"/>
      <c r="D366" s="6"/>
      <c r="E366" s="6"/>
      <c r="F366" s="6"/>
      <c r="G366" s="6"/>
      <c r="M366" s="69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2">
      <c r="A367" s="6"/>
      <c r="B367" s="6"/>
      <c r="C367" s="6"/>
      <c r="D367" s="6"/>
      <c r="E367" s="6"/>
      <c r="F367" s="6"/>
      <c r="G367" s="6"/>
      <c r="M367" s="69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2">
      <c r="A368" s="6"/>
      <c r="B368" s="6"/>
      <c r="C368" s="6"/>
      <c r="D368" s="6"/>
      <c r="E368" s="6"/>
      <c r="F368" s="6"/>
      <c r="G368" s="6"/>
      <c r="M368" s="69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2">
      <c r="A369" s="6"/>
      <c r="B369" s="6"/>
      <c r="C369" s="6"/>
      <c r="D369" s="6"/>
      <c r="E369" s="6"/>
      <c r="F369" s="6"/>
      <c r="G369" s="6"/>
      <c r="M369" s="69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2">
      <c r="A370" s="6"/>
      <c r="B370" s="6"/>
      <c r="C370" s="6"/>
      <c r="D370" s="6"/>
      <c r="E370" s="6"/>
      <c r="F370" s="6"/>
      <c r="G370" s="6"/>
      <c r="M370" s="69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2">
      <c r="A371" s="6"/>
      <c r="B371" s="6"/>
      <c r="C371" s="6"/>
      <c r="D371" s="6"/>
      <c r="E371" s="6"/>
      <c r="F371" s="6"/>
      <c r="G371" s="6"/>
      <c r="M371" s="69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2">
      <c r="A372" s="6"/>
      <c r="B372" s="6"/>
      <c r="C372" s="6"/>
      <c r="D372" s="6"/>
      <c r="E372" s="6"/>
      <c r="F372" s="6"/>
      <c r="G372" s="6"/>
      <c r="M372" s="69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2">
      <c r="A373" s="6"/>
      <c r="B373" s="6"/>
      <c r="C373" s="6"/>
      <c r="D373" s="6"/>
      <c r="E373" s="6"/>
      <c r="F373" s="6"/>
      <c r="G373" s="6"/>
      <c r="M373" s="69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2">
      <c r="A374" s="6"/>
      <c r="B374" s="6"/>
      <c r="C374" s="6"/>
      <c r="D374" s="6"/>
      <c r="E374" s="6"/>
      <c r="F374" s="6"/>
      <c r="G374" s="6"/>
      <c r="M374" s="69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2">
      <c r="A375" s="6"/>
      <c r="B375" s="6"/>
      <c r="C375" s="6"/>
      <c r="D375" s="6"/>
      <c r="E375" s="6"/>
      <c r="F375" s="6"/>
      <c r="G375" s="6"/>
      <c r="M375" s="69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2">
      <c r="A376" s="6"/>
      <c r="B376" s="6"/>
      <c r="C376" s="6"/>
      <c r="D376" s="6"/>
      <c r="E376" s="6"/>
      <c r="F376" s="6"/>
      <c r="G376" s="6"/>
      <c r="M376" s="69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2">
      <c r="A377" s="6"/>
      <c r="B377" s="6"/>
      <c r="C377" s="6"/>
      <c r="D377" s="6"/>
      <c r="E377" s="6"/>
      <c r="F377" s="6"/>
      <c r="G377" s="6"/>
      <c r="M377" s="69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2">
      <c r="A378" s="6"/>
      <c r="B378" s="6"/>
      <c r="C378" s="6"/>
      <c r="D378" s="6"/>
      <c r="E378" s="6"/>
      <c r="F378" s="6"/>
      <c r="G378" s="6"/>
      <c r="M378" s="69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2">
      <c r="A379" s="6"/>
      <c r="B379" s="6"/>
      <c r="C379" s="6"/>
      <c r="D379" s="6"/>
      <c r="E379" s="6"/>
      <c r="F379" s="6"/>
      <c r="G379" s="6"/>
      <c r="M379" s="69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2">
      <c r="A380" s="6"/>
      <c r="B380" s="6"/>
      <c r="C380" s="6"/>
      <c r="D380" s="6"/>
      <c r="E380" s="6"/>
      <c r="F380" s="6"/>
      <c r="G380" s="6"/>
      <c r="M380" s="69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2">
      <c r="A381" s="6"/>
      <c r="B381" s="6"/>
      <c r="C381" s="6"/>
      <c r="D381" s="6"/>
      <c r="E381" s="6"/>
      <c r="F381" s="6"/>
      <c r="G381" s="6"/>
      <c r="M381" s="69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2">
      <c r="A382" s="6"/>
      <c r="B382" s="6"/>
      <c r="C382" s="6"/>
      <c r="D382" s="6"/>
      <c r="E382" s="6"/>
      <c r="F382" s="6"/>
      <c r="G382" s="6"/>
      <c r="M382" s="69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2">
      <c r="A383" s="6"/>
      <c r="B383" s="6"/>
      <c r="C383" s="6"/>
      <c r="D383" s="6"/>
      <c r="E383" s="6"/>
      <c r="F383" s="6"/>
      <c r="G383" s="6"/>
      <c r="M383" s="69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2">
      <c r="A384" s="6"/>
      <c r="B384" s="6"/>
      <c r="C384" s="6"/>
      <c r="D384" s="6"/>
      <c r="E384" s="6"/>
      <c r="F384" s="6"/>
      <c r="G384" s="6"/>
      <c r="M384" s="69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2">
      <c r="A385" s="6"/>
      <c r="B385" s="6"/>
      <c r="C385" s="6"/>
      <c r="D385" s="6"/>
      <c r="E385" s="6"/>
      <c r="F385" s="6"/>
      <c r="G385" s="6"/>
      <c r="M385" s="69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2">
      <c r="A386" s="6"/>
      <c r="B386" s="6"/>
      <c r="C386" s="6"/>
      <c r="D386" s="6"/>
      <c r="E386" s="6"/>
      <c r="F386" s="6"/>
      <c r="G386" s="6"/>
      <c r="M386" s="69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2">
      <c r="A387" s="6"/>
      <c r="B387" s="6"/>
      <c r="C387" s="6"/>
      <c r="D387" s="6"/>
      <c r="E387" s="6"/>
      <c r="F387" s="6"/>
      <c r="G387" s="6"/>
      <c r="M387" s="69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2">
      <c r="A388" s="6"/>
      <c r="B388" s="6"/>
      <c r="C388" s="6"/>
      <c r="D388" s="6"/>
      <c r="E388" s="6"/>
      <c r="F388" s="6"/>
      <c r="G388" s="6"/>
      <c r="M388" s="69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2">
      <c r="A389" s="6"/>
      <c r="B389" s="6"/>
      <c r="C389" s="6"/>
      <c r="D389" s="6"/>
      <c r="E389" s="6"/>
      <c r="F389" s="6"/>
      <c r="G389" s="6"/>
      <c r="M389" s="69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2">
      <c r="A390" s="6"/>
      <c r="B390" s="6"/>
      <c r="C390" s="6"/>
      <c r="D390" s="6"/>
      <c r="E390" s="6"/>
      <c r="F390" s="6"/>
      <c r="G390" s="6"/>
      <c r="M390" s="69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2">
      <c r="A391" s="6"/>
      <c r="B391" s="6"/>
      <c r="C391" s="6"/>
      <c r="D391" s="6"/>
      <c r="E391" s="6"/>
      <c r="F391" s="6"/>
      <c r="G391" s="6"/>
      <c r="M391" s="69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2">
      <c r="A392" s="6"/>
      <c r="B392" s="6"/>
      <c r="C392" s="6"/>
      <c r="D392" s="6"/>
      <c r="E392" s="6"/>
      <c r="F392" s="6"/>
      <c r="G392" s="6"/>
      <c r="M392" s="69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2">
      <c r="A393" s="6"/>
      <c r="B393" s="6"/>
      <c r="C393" s="6"/>
      <c r="D393" s="6"/>
      <c r="E393" s="6"/>
      <c r="F393" s="6"/>
      <c r="G393" s="6"/>
      <c r="M393" s="69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2">
      <c r="A394" s="6"/>
      <c r="B394" s="6"/>
      <c r="C394" s="6"/>
      <c r="D394" s="6"/>
      <c r="E394" s="6"/>
      <c r="F394" s="6"/>
      <c r="G394" s="6"/>
      <c r="M394" s="69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2">
      <c r="A395" s="6"/>
      <c r="B395" s="6"/>
      <c r="C395" s="6"/>
      <c r="D395" s="6"/>
      <c r="E395" s="6"/>
      <c r="F395" s="6"/>
      <c r="G395" s="6"/>
      <c r="M395" s="69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2">
      <c r="A396" s="6"/>
      <c r="B396" s="6"/>
      <c r="C396" s="6"/>
      <c r="D396" s="6"/>
      <c r="E396" s="6"/>
      <c r="F396" s="6"/>
      <c r="G396" s="6"/>
      <c r="M396" s="69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2">
      <c r="A397" s="6"/>
      <c r="B397" s="6"/>
      <c r="C397" s="6"/>
      <c r="D397" s="6"/>
      <c r="E397" s="6"/>
      <c r="F397" s="6"/>
      <c r="G397" s="6"/>
      <c r="M397" s="69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2">
      <c r="A398" s="6"/>
      <c r="B398" s="6"/>
      <c r="C398" s="6"/>
      <c r="D398" s="6"/>
      <c r="E398" s="6"/>
      <c r="F398" s="6"/>
      <c r="G398" s="6"/>
      <c r="M398" s="69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2">
      <c r="A399" s="6"/>
      <c r="B399" s="6"/>
      <c r="C399" s="6"/>
      <c r="D399" s="6"/>
      <c r="E399" s="6"/>
      <c r="F399" s="6"/>
      <c r="G399" s="6"/>
      <c r="M399" s="69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2">
      <c r="A400" s="6"/>
      <c r="B400" s="6"/>
      <c r="C400" s="6"/>
      <c r="D400" s="6"/>
      <c r="E400" s="6"/>
      <c r="F400" s="6"/>
      <c r="G400" s="6"/>
      <c r="M400" s="69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2">
      <c r="A401" s="6"/>
      <c r="B401" s="6"/>
      <c r="C401" s="6"/>
      <c r="D401" s="6"/>
      <c r="E401" s="6"/>
      <c r="F401" s="6"/>
      <c r="G401" s="6"/>
      <c r="M401" s="69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2">
      <c r="A402" s="6"/>
      <c r="B402" s="6"/>
      <c r="C402" s="6"/>
      <c r="D402" s="6"/>
      <c r="E402" s="6"/>
      <c r="F402" s="6"/>
      <c r="G402" s="6"/>
      <c r="M402" s="69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2">
      <c r="A403" s="6"/>
      <c r="B403" s="6"/>
      <c r="C403" s="6"/>
      <c r="D403" s="6"/>
      <c r="E403" s="6"/>
      <c r="F403" s="6"/>
      <c r="G403" s="6"/>
      <c r="M403" s="69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2">
      <c r="A404" s="6"/>
      <c r="B404" s="6"/>
      <c r="C404" s="6"/>
      <c r="D404" s="6"/>
      <c r="E404" s="6"/>
      <c r="F404" s="6"/>
      <c r="G404" s="6"/>
      <c r="M404" s="69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2">
      <c r="A405" s="6"/>
      <c r="B405" s="6"/>
      <c r="C405" s="6"/>
      <c r="D405" s="6"/>
      <c r="E405" s="6"/>
      <c r="F405" s="6"/>
      <c r="G405" s="6"/>
      <c r="M405" s="69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2">
      <c r="A406" s="6"/>
      <c r="B406" s="6"/>
      <c r="C406" s="6"/>
      <c r="D406" s="6"/>
      <c r="E406" s="6"/>
      <c r="F406" s="6"/>
      <c r="G406" s="6"/>
      <c r="M406" s="69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2">
      <c r="A407" s="6"/>
      <c r="B407" s="6"/>
      <c r="C407" s="6"/>
      <c r="D407" s="6"/>
      <c r="E407" s="6"/>
      <c r="F407" s="6"/>
      <c r="G407" s="6"/>
      <c r="M407" s="69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2">
      <c r="A408" s="6"/>
      <c r="B408" s="6"/>
      <c r="C408" s="6"/>
      <c r="D408" s="6"/>
      <c r="E408" s="6"/>
      <c r="F408" s="6"/>
      <c r="G408" s="6"/>
      <c r="M408" s="69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2">
      <c r="A409" s="6"/>
      <c r="B409" s="6"/>
      <c r="C409" s="6"/>
      <c r="D409" s="6"/>
      <c r="E409" s="6"/>
      <c r="F409" s="6"/>
      <c r="G409" s="6"/>
      <c r="M409" s="69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2">
      <c r="A410" s="6"/>
      <c r="B410" s="6"/>
      <c r="C410" s="6"/>
      <c r="D410" s="6"/>
      <c r="E410" s="6"/>
      <c r="F410" s="6"/>
      <c r="G410" s="6"/>
      <c r="M410" s="69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2">
      <c r="A411" s="6"/>
      <c r="B411" s="6"/>
      <c r="C411" s="6"/>
      <c r="D411" s="6"/>
      <c r="E411" s="6"/>
      <c r="F411" s="6"/>
      <c r="G411" s="6"/>
      <c r="M411" s="69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2">
      <c r="A412" s="6"/>
      <c r="B412" s="6"/>
      <c r="C412" s="6"/>
      <c r="D412" s="6"/>
      <c r="E412" s="6"/>
      <c r="F412" s="6"/>
      <c r="G412" s="6"/>
      <c r="M412" s="69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2">
      <c r="A413" s="6"/>
      <c r="B413" s="6"/>
      <c r="C413" s="6"/>
      <c r="D413" s="6"/>
      <c r="E413" s="6"/>
      <c r="F413" s="6"/>
      <c r="G413" s="6"/>
      <c r="M413" s="69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2">
      <c r="A414" s="6"/>
      <c r="B414" s="6"/>
      <c r="C414" s="6"/>
      <c r="D414" s="6"/>
      <c r="E414" s="6"/>
      <c r="F414" s="6"/>
      <c r="G414" s="6"/>
      <c r="M414" s="69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2">
      <c r="A415" s="6"/>
      <c r="B415" s="6"/>
      <c r="C415" s="6"/>
      <c r="D415" s="6"/>
      <c r="E415" s="6"/>
      <c r="F415" s="6"/>
      <c r="G415" s="6"/>
      <c r="M415" s="69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2">
      <c r="A416" s="6"/>
      <c r="B416" s="6"/>
      <c r="C416" s="6"/>
      <c r="D416" s="6"/>
      <c r="E416" s="6"/>
      <c r="F416" s="6"/>
      <c r="G416" s="6"/>
      <c r="M416" s="69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2">
      <c r="A417" s="6"/>
      <c r="B417" s="6"/>
      <c r="C417" s="6"/>
      <c r="D417" s="6"/>
      <c r="E417" s="6"/>
      <c r="F417" s="6"/>
      <c r="G417" s="6"/>
      <c r="M417" s="69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2">
      <c r="A418" s="6"/>
      <c r="B418" s="6"/>
      <c r="C418" s="6"/>
      <c r="D418" s="6"/>
      <c r="E418" s="6"/>
      <c r="F418" s="6"/>
      <c r="G418" s="6"/>
      <c r="M418" s="69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2">
      <c r="A419" s="6"/>
      <c r="B419" s="6"/>
      <c r="C419" s="6"/>
      <c r="D419" s="6"/>
      <c r="E419" s="6"/>
      <c r="F419" s="6"/>
      <c r="G419" s="6"/>
      <c r="M419" s="69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2">
      <c r="A420" s="6"/>
      <c r="B420" s="6"/>
      <c r="C420" s="6"/>
      <c r="D420" s="6"/>
      <c r="E420" s="6"/>
      <c r="F420" s="6"/>
      <c r="G420" s="6"/>
      <c r="M420" s="69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2">
      <c r="A421" s="6"/>
      <c r="B421" s="6"/>
      <c r="C421" s="6"/>
      <c r="D421" s="6"/>
      <c r="E421" s="6"/>
      <c r="F421" s="6"/>
      <c r="G421" s="6"/>
      <c r="M421" s="69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2">
      <c r="A422" s="6"/>
      <c r="B422" s="6"/>
      <c r="C422" s="6"/>
      <c r="D422" s="6"/>
      <c r="E422" s="6"/>
      <c r="F422" s="6"/>
      <c r="G422" s="6"/>
      <c r="M422" s="69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2">
      <c r="A423" s="6"/>
      <c r="B423" s="6"/>
      <c r="C423" s="6"/>
      <c r="D423" s="6"/>
      <c r="E423" s="6"/>
      <c r="F423" s="6"/>
      <c r="G423" s="6"/>
      <c r="M423" s="69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2">
      <c r="A424" s="6"/>
      <c r="B424" s="6"/>
      <c r="C424" s="6"/>
      <c r="D424" s="6"/>
      <c r="E424" s="6"/>
      <c r="F424" s="6"/>
      <c r="G424" s="6"/>
      <c r="M424" s="69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2">
      <c r="A425" s="6"/>
      <c r="B425" s="6"/>
      <c r="C425" s="6"/>
      <c r="D425" s="6"/>
      <c r="E425" s="6"/>
      <c r="F425" s="6"/>
      <c r="G425" s="6"/>
      <c r="M425" s="69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2">
      <c r="A426" s="6"/>
      <c r="B426" s="6"/>
      <c r="C426" s="6"/>
      <c r="D426" s="6"/>
      <c r="E426" s="6"/>
      <c r="F426" s="6"/>
      <c r="G426" s="6"/>
      <c r="M426" s="69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2">
      <c r="A427" s="6"/>
      <c r="B427" s="6"/>
      <c r="C427" s="6"/>
      <c r="D427" s="6"/>
      <c r="E427" s="6"/>
      <c r="F427" s="6"/>
      <c r="G427" s="6"/>
      <c r="M427" s="69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2">
      <c r="A428" s="6"/>
      <c r="B428" s="6"/>
      <c r="C428" s="6"/>
      <c r="D428" s="6"/>
      <c r="E428" s="6"/>
      <c r="F428" s="6"/>
      <c r="G428" s="6"/>
      <c r="M428" s="69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2">
      <c r="A429" s="6"/>
      <c r="B429" s="6"/>
      <c r="C429" s="6"/>
      <c r="D429" s="6"/>
      <c r="E429" s="6"/>
      <c r="F429" s="6"/>
      <c r="G429" s="6"/>
      <c r="M429" s="69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2">
      <c r="A430" s="6"/>
      <c r="B430" s="6"/>
      <c r="C430" s="6"/>
      <c r="D430" s="6"/>
      <c r="E430" s="6"/>
      <c r="F430" s="6"/>
      <c r="G430" s="6"/>
      <c r="M430" s="69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2">
      <c r="A431" s="6"/>
      <c r="B431" s="6"/>
      <c r="C431" s="6"/>
      <c r="D431" s="6"/>
      <c r="E431" s="6"/>
      <c r="F431" s="6"/>
      <c r="G431" s="6"/>
      <c r="M431" s="69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2">
      <c r="A432" s="6"/>
      <c r="B432" s="6"/>
      <c r="C432" s="6"/>
      <c r="D432" s="6"/>
      <c r="E432" s="6"/>
      <c r="F432" s="6"/>
      <c r="G432" s="6"/>
      <c r="M432" s="69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2">
      <c r="A433" s="6"/>
      <c r="B433" s="6"/>
      <c r="C433" s="6"/>
      <c r="D433" s="6"/>
      <c r="E433" s="6"/>
      <c r="F433" s="6"/>
      <c r="G433" s="6"/>
      <c r="M433" s="69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2">
      <c r="A434" s="6"/>
      <c r="B434" s="6"/>
      <c r="C434" s="6"/>
      <c r="D434" s="6"/>
      <c r="E434" s="6"/>
      <c r="F434" s="6"/>
      <c r="G434" s="6"/>
      <c r="M434" s="69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2">
      <c r="A435" s="6"/>
      <c r="B435" s="6"/>
      <c r="C435" s="6"/>
      <c r="D435" s="6"/>
      <c r="E435" s="6"/>
      <c r="F435" s="6"/>
      <c r="G435" s="6"/>
      <c r="M435" s="69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2">
      <c r="A436" s="6"/>
      <c r="B436" s="6"/>
      <c r="C436" s="6"/>
      <c r="D436" s="6"/>
      <c r="E436" s="6"/>
      <c r="F436" s="6"/>
      <c r="G436" s="6"/>
      <c r="M436" s="69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2">
      <c r="A437" s="6"/>
      <c r="B437" s="6"/>
      <c r="C437" s="6"/>
      <c r="D437" s="6"/>
      <c r="E437" s="6"/>
      <c r="F437" s="6"/>
      <c r="G437" s="6"/>
      <c r="M437" s="69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2">
      <c r="A438" s="6"/>
      <c r="B438" s="6"/>
      <c r="C438" s="6"/>
      <c r="D438" s="6"/>
      <c r="E438" s="6"/>
      <c r="F438" s="6"/>
      <c r="G438" s="6"/>
      <c r="M438" s="69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2">
      <c r="A439" s="6"/>
      <c r="B439" s="6"/>
      <c r="C439" s="6"/>
      <c r="D439" s="6"/>
      <c r="E439" s="6"/>
      <c r="F439" s="6"/>
      <c r="G439" s="6"/>
      <c r="M439" s="69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2">
      <c r="A440" s="6"/>
      <c r="B440" s="6"/>
      <c r="C440" s="6"/>
      <c r="D440" s="6"/>
      <c r="E440" s="6"/>
      <c r="F440" s="6"/>
      <c r="G440" s="6"/>
      <c r="M440" s="69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2">
      <c r="A441" s="6"/>
      <c r="B441" s="6"/>
      <c r="C441" s="6"/>
      <c r="D441" s="6"/>
      <c r="E441" s="6"/>
      <c r="F441" s="6"/>
      <c r="G441" s="6"/>
      <c r="M441" s="69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2">
      <c r="A442" s="6"/>
      <c r="B442" s="6"/>
      <c r="C442" s="6"/>
      <c r="D442" s="6"/>
      <c r="E442" s="6"/>
      <c r="F442" s="6"/>
      <c r="G442" s="6"/>
      <c r="M442" s="69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2">
      <c r="A443" s="6"/>
      <c r="B443" s="6"/>
      <c r="C443" s="6"/>
      <c r="D443" s="6"/>
      <c r="E443" s="6"/>
      <c r="F443" s="6"/>
      <c r="G443" s="6"/>
      <c r="M443" s="69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2">
      <c r="A444" s="6"/>
      <c r="B444" s="6"/>
      <c r="C444" s="6"/>
      <c r="D444" s="6"/>
      <c r="E444" s="6"/>
      <c r="F444" s="6"/>
      <c r="G444" s="6"/>
      <c r="M444" s="69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2">
      <c r="A445" s="6"/>
      <c r="B445" s="6"/>
      <c r="C445" s="6"/>
      <c r="D445" s="6"/>
      <c r="E445" s="6"/>
      <c r="F445" s="6"/>
      <c r="G445" s="6"/>
      <c r="M445" s="69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2">
      <c r="A446" s="6"/>
      <c r="B446" s="6"/>
      <c r="C446" s="6"/>
      <c r="D446" s="6"/>
      <c r="E446" s="6"/>
      <c r="F446" s="6"/>
      <c r="G446" s="6"/>
      <c r="M446" s="69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2">
      <c r="A447" s="6"/>
      <c r="B447" s="6"/>
      <c r="C447" s="6"/>
      <c r="D447" s="6"/>
      <c r="E447" s="6"/>
      <c r="F447" s="6"/>
      <c r="G447" s="6"/>
      <c r="M447" s="69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2">
      <c r="A448" s="6"/>
      <c r="B448" s="6"/>
      <c r="C448" s="6"/>
      <c r="D448" s="6"/>
      <c r="E448" s="6"/>
      <c r="F448" s="6"/>
      <c r="G448" s="6"/>
      <c r="M448" s="69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2">
      <c r="A449" s="6"/>
      <c r="B449" s="6"/>
      <c r="C449" s="6"/>
      <c r="D449" s="6"/>
      <c r="E449" s="6"/>
      <c r="F449" s="6"/>
      <c r="G449" s="6"/>
      <c r="M449" s="69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2">
      <c r="A450" s="6"/>
      <c r="B450" s="6"/>
      <c r="C450" s="6"/>
      <c r="D450" s="6"/>
      <c r="E450" s="6"/>
      <c r="F450" s="6"/>
      <c r="G450" s="6"/>
      <c r="M450" s="69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2">
      <c r="A451" s="6"/>
      <c r="B451" s="6"/>
      <c r="C451" s="6"/>
      <c r="D451" s="6"/>
      <c r="E451" s="6"/>
      <c r="F451" s="6"/>
      <c r="G451" s="6"/>
      <c r="M451" s="69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2">
      <c r="A452" s="6"/>
      <c r="B452" s="6"/>
      <c r="C452" s="6"/>
      <c r="D452" s="6"/>
      <c r="E452" s="6"/>
      <c r="F452" s="6"/>
      <c r="G452" s="6"/>
      <c r="M452" s="69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2">
      <c r="A453" s="6"/>
      <c r="B453" s="6"/>
      <c r="C453" s="6"/>
      <c r="D453" s="6"/>
      <c r="E453" s="6"/>
      <c r="F453" s="6"/>
      <c r="G453" s="6"/>
      <c r="M453" s="69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2">
      <c r="A454" s="6"/>
      <c r="B454" s="6"/>
      <c r="C454" s="6"/>
      <c r="D454" s="6"/>
      <c r="E454" s="6"/>
      <c r="F454" s="6"/>
      <c r="G454" s="6"/>
      <c r="M454" s="69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2">
      <c r="A455" s="6"/>
      <c r="B455" s="6"/>
      <c r="C455" s="6"/>
      <c r="D455" s="6"/>
      <c r="E455" s="6"/>
      <c r="F455" s="6"/>
      <c r="G455" s="6"/>
      <c r="M455" s="69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2">
      <c r="A456" s="6"/>
      <c r="B456" s="6"/>
      <c r="C456" s="6"/>
      <c r="D456" s="6"/>
      <c r="E456" s="6"/>
      <c r="F456" s="6"/>
      <c r="G456" s="6"/>
      <c r="M456" s="69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2">
      <c r="A457" s="6"/>
      <c r="B457" s="6"/>
      <c r="C457" s="6"/>
      <c r="D457" s="6"/>
      <c r="E457" s="6"/>
      <c r="F457" s="6"/>
      <c r="G457" s="6"/>
      <c r="M457" s="69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2">
      <c r="A458" s="6"/>
      <c r="B458" s="6"/>
      <c r="C458" s="6"/>
      <c r="D458" s="6"/>
      <c r="E458" s="6"/>
      <c r="F458" s="6"/>
      <c r="G458" s="6"/>
      <c r="M458" s="69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2">
      <c r="A459" s="6"/>
      <c r="B459" s="6"/>
      <c r="C459" s="6"/>
      <c r="D459" s="6"/>
      <c r="E459" s="6"/>
      <c r="F459" s="6"/>
      <c r="G459" s="6"/>
      <c r="M459" s="69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2">
      <c r="A460" s="6"/>
      <c r="B460" s="6"/>
      <c r="C460" s="6"/>
      <c r="D460" s="6"/>
      <c r="E460" s="6"/>
      <c r="F460" s="6"/>
      <c r="G460" s="6"/>
      <c r="M460" s="69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2">
      <c r="A461" s="6"/>
      <c r="B461" s="6"/>
      <c r="C461" s="6"/>
      <c r="D461" s="6"/>
      <c r="E461" s="6"/>
      <c r="F461" s="6"/>
      <c r="G461" s="6"/>
      <c r="M461" s="69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2">
      <c r="A462" s="6"/>
      <c r="B462" s="6"/>
      <c r="C462" s="6"/>
      <c r="D462" s="6"/>
      <c r="E462" s="6"/>
      <c r="F462" s="6"/>
      <c r="G462" s="6"/>
      <c r="M462" s="69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2">
      <c r="A463" s="6"/>
      <c r="B463" s="6"/>
      <c r="C463" s="6"/>
      <c r="D463" s="6"/>
      <c r="E463" s="6"/>
      <c r="F463" s="6"/>
      <c r="G463" s="6"/>
      <c r="M463" s="69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2">
      <c r="A464" s="6"/>
      <c r="B464" s="6"/>
      <c r="C464" s="6"/>
      <c r="D464" s="6"/>
      <c r="E464" s="6"/>
      <c r="F464" s="6"/>
      <c r="G464" s="6"/>
      <c r="M464" s="69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2">
      <c r="A465" s="6"/>
      <c r="B465" s="6"/>
      <c r="C465" s="6"/>
      <c r="D465" s="6"/>
      <c r="E465" s="6"/>
      <c r="F465" s="6"/>
      <c r="G465" s="6"/>
      <c r="M465" s="69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2">
      <c r="A466" s="6"/>
      <c r="B466" s="6"/>
      <c r="C466" s="6"/>
      <c r="D466" s="6"/>
      <c r="E466" s="6"/>
      <c r="F466" s="6"/>
      <c r="G466" s="6"/>
      <c r="M466" s="69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2">
      <c r="A467" s="6"/>
      <c r="B467" s="6"/>
      <c r="C467" s="6"/>
      <c r="D467" s="6"/>
      <c r="E467" s="6"/>
      <c r="F467" s="6"/>
      <c r="G467" s="6"/>
      <c r="M467" s="69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2">
      <c r="A468" s="6"/>
      <c r="B468" s="6"/>
      <c r="C468" s="6"/>
      <c r="D468" s="6"/>
      <c r="E468" s="6"/>
      <c r="F468" s="6"/>
      <c r="G468" s="6"/>
      <c r="M468" s="69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2">
      <c r="A469" s="6"/>
      <c r="B469" s="6"/>
      <c r="C469" s="6"/>
      <c r="D469" s="6"/>
      <c r="E469" s="6"/>
      <c r="F469" s="6"/>
      <c r="G469" s="6"/>
      <c r="M469" s="69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2">
      <c r="A470" s="6"/>
      <c r="B470" s="6"/>
      <c r="C470" s="6"/>
      <c r="D470" s="6"/>
      <c r="E470" s="6"/>
      <c r="F470" s="6"/>
      <c r="G470" s="6"/>
      <c r="M470" s="69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2">
      <c r="A471" s="6"/>
      <c r="B471" s="6"/>
      <c r="C471" s="6"/>
      <c r="D471" s="6"/>
      <c r="E471" s="6"/>
      <c r="F471" s="6"/>
      <c r="G471" s="6"/>
      <c r="M471" s="69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2">
      <c r="A472" s="6"/>
      <c r="B472" s="6"/>
      <c r="C472" s="6"/>
      <c r="D472" s="6"/>
      <c r="E472" s="6"/>
      <c r="F472" s="6"/>
      <c r="G472" s="6"/>
      <c r="M472" s="69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2">
      <c r="A473" s="6"/>
      <c r="B473" s="6"/>
      <c r="C473" s="6"/>
      <c r="D473" s="6"/>
      <c r="E473" s="6"/>
      <c r="F473" s="6"/>
      <c r="G473" s="6"/>
      <c r="M473" s="69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2">
      <c r="A474" s="6"/>
      <c r="B474" s="6"/>
      <c r="C474" s="6"/>
      <c r="D474" s="6"/>
      <c r="E474" s="6"/>
      <c r="F474" s="6"/>
      <c r="G474" s="6"/>
      <c r="M474" s="69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2">
      <c r="A475" s="6"/>
      <c r="B475" s="6"/>
      <c r="C475" s="6"/>
      <c r="D475" s="6"/>
      <c r="E475" s="6"/>
      <c r="F475" s="6"/>
      <c r="G475" s="6"/>
      <c r="M475" s="69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2">
      <c r="A476" s="6"/>
      <c r="B476" s="6"/>
      <c r="C476" s="6"/>
      <c r="D476" s="6"/>
      <c r="E476" s="6"/>
      <c r="F476" s="6"/>
      <c r="G476" s="6"/>
      <c r="M476" s="69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2">
      <c r="A477" s="6"/>
      <c r="B477" s="6"/>
      <c r="C477" s="6"/>
      <c r="D477" s="6"/>
      <c r="E477" s="6"/>
      <c r="F477" s="6"/>
      <c r="G477" s="6"/>
      <c r="M477" s="69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2">
      <c r="A478" s="6"/>
      <c r="B478" s="6"/>
      <c r="C478" s="6"/>
      <c r="D478" s="6"/>
      <c r="E478" s="6"/>
      <c r="F478" s="6"/>
      <c r="G478" s="6"/>
      <c r="M478" s="69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2">
      <c r="A479" s="6"/>
      <c r="B479" s="6"/>
      <c r="C479" s="6"/>
      <c r="D479" s="6"/>
      <c r="E479" s="6"/>
      <c r="F479" s="6"/>
      <c r="G479" s="6"/>
      <c r="M479" s="69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2">
      <c r="A480" s="6"/>
      <c r="B480" s="6"/>
      <c r="C480" s="6"/>
      <c r="D480" s="6"/>
      <c r="E480" s="6"/>
      <c r="F480" s="6"/>
      <c r="G480" s="6"/>
      <c r="M480" s="69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2">
      <c r="A481" s="6"/>
      <c r="B481" s="6"/>
      <c r="C481" s="6"/>
      <c r="D481" s="6"/>
      <c r="E481" s="6"/>
      <c r="F481" s="6"/>
      <c r="G481" s="6"/>
      <c r="M481" s="69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2">
      <c r="A482" s="6"/>
      <c r="B482" s="6"/>
      <c r="C482" s="6"/>
      <c r="D482" s="6"/>
      <c r="E482" s="6"/>
      <c r="F482" s="6"/>
      <c r="G482" s="6"/>
      <c r="M482" s="69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2">
      <c r="A483" s="6"/>
      <c r="B483" s="6"/>
      <c r="C483" s="6"/>
      <c r="D483" s="6"/>
      <c r="E483" s="6"/>
      <c r="F483" s="6"/>
      <c r="G483" s="6"/>
      <c r="M483" s="69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2">
      <c r="A484" s="6"/>
      <c r="B484" s="6"/>
      <c r="C484" s="6"/>
      <c r="D484" s="6"/>
      <c r="E484" s="6"/>
      <c r="F484" s="6"/>
      <c r="G484" s="6"/>
      <c r="M484" s="69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2">
      <c r="A485" s="6"/>
      <c r="B485" s="6"/>
      <c r="C485" s="6"/>
      <c r="D485" s="6"/>
      <c r="E485" s="6"/>
      <c r="F485" s="6"/>
      <c r="G485" s="6"/>
      <c r="M485" s="69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2">
      <c r="A486" s="6"/>
      <c r="B486" s="6"/>
      <c r="C486" s="6"/>
      <c r="D486" s="6"/>
      <c r="E486" s="6"/>
      <c r="F486" s="6"/>
      <c r="G486" s="6"/>
      <c r="M486" s="69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2">
      <c r="A487" s="6"/>
      <c r="B487" s="6"/>
      <c r="C487" s="6"/>
      <c r="D487" s="6"/>
      <c r="E487" s="6"/>
      <c r="F487" s="6"/>
      <c r="G487" s="6"/>
      <c r="M487" s="69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2">
      <c r="A488" s="6"/>
      <c r="B488" s="6"/>
      <c r="C488" s="6"/>
      <c r="D488" s="6"/>
      <c r="E488" s="6"/>
      <c r="F488" s="6"/>
      <c r="G488" s="6"/>
      <c r="M488" s="69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2">
      <c r="A489" s="6"/>
      <c r="B489" s="6"/>
      <c r="C489" s="6"/>
      <c r="D489" s="6"/>
      <c r="E489" s="6"/>
      <c r="F489" s="6"/>
      <c r="G489" s="6"/>
      <c r="M489" s="69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2">
      <c r="A490" s="6"/>
      <c r="B490" s="6"/>
      <c r="C490" s="6"/>
      <c r="D490" s="6"/>
      <c r="E490" s="6"/>
      <c r="F490" s="6"/>
      <c r="G490" s="6"/>
      <c r="M490" s="69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2">
      <c r="A491" s="6"/>
      <c r="B491" s="6"/>
      <c r="C491" s="6"/>
      <c r="D491" s="6"/>
      <c r="E491" s="6"/>
      <c r="F491" s="6"/>
      <c r="G491" s="6"/>
      <c r="M491" s="69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2">
      <c r="A492" s="6"/>
      <c r="B492" s="6"/>
      <c r="C492" s="6"/>
      <c r="D492" s="6"/>
      <c r="E492" s="6"/>
      <c r="F492" s="6"/>
      <c r="G492" s="6"/>
      <c r="M492" s="69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2">
      <c r="A493" s="6"/>
      <c r="B493" s="6"/>
      <c r="C493" s="6"/>
      <c r="D493" s="6"/>
      <c r="E493" s="6"/>
      <c r="F493" s="6"/>
      <c r="G493" s="6"/>
      <c r="M493" s="69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2">
      <c r="A494" s="6"/>
      <c r="B494" s="6"/>
      <c r="C494" s="6"/>
      <c r="D494" s="6"/>
      <c r="E494" s="6"/>
      <c r="F494" s="6"/>
      <c r="G494" s="6"/>
      <c r="M494" s="69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2">
      <c r="A495" s="6"/>
      <c r="B495" s="6"/>
      <c r="C495" s="6"/>
      <c r="D495" s="6"/>
      <c r="E495" s="6"/>
      <c r="F495" s="6"/>
      <c r="G495" s="6"/>
      <c r="M495" s="69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2">
      <c r="A496" s="6"/>
      <c r="B496" s="6"/>
      <c r="C496" s="6"/>
      <c r="D496" s="6"/>
      <c r="E496" s="6"/>
      <c r="F496" s="6"/>
      <c r="G496" s="6"/>
      <c r="M496" s="69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2">
      <c r="A497" s="6"/>
      <c r="B497" s="6"/>
      <c r="C497" s="6"/>
      <c r="D497" s="6"/>
      <c r="E497" s="6"/>
      <c r="F497" s="6"/>
      <c r="G497" s="6"/>
      <c r="M497" s="69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2">
      <c r="A498" s="6"/>
      <c r="B498" s="6"/>
      <c r="C498" s="6"/>
      <c r="D498" s="6"/>
      <c r="E498" s="6"/>
      <c r="F498" s="6"/>
      <c r="G498" s="6"/>
      <c r="M498" s="69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2">
      <c r="A499" s="6"/>
      <c r="B499" s="6"/>
      <c r="C499" s="6"/>
      <c r="D499" s="6"/>
      <c r="E499" s="6"/>
      <c r="F499" s="6"/>
      <c r="G499" s="6"/>
      <c r="M499" s="69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2">
      <c r="A500" s="6"/>
      <c r="B500" s="6"/>
      <c r="C500" s="6"/>
      <c r="D500" s="6"/>
      <c r="E500" s="6"/>
      <c r="F500" s="6"/>
      <c r="G500" s="6"/>
      <c r="M500" s="69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2">
      <c r="A501" s="6"/>
      <c r="B501" s="6"/>
      <c r="C501" s="6"/>
      <c r="D501" s="6"/>
      <c r="E501" s="6"/>
      <c r="F501" s="6"/>
      <c r="G501" s="6"/>
      <c r="M501" s="69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2">
      <c r="A502" s="6"/>
      <c r="B502" s="6"/>
      <c r="C502" s="6"/>
      <c r="D502" s="6"/>
      <c r="E502" s="6"/>
      <c r="F502" s="6"/>
      <c r="G502" s="6"/>
      <c r="M502" s="69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2">
      <c r="A503" s="6"/>
      <c r="B503" s="6"/>
      <c r="C503" s="6"/>
      <c r="D503" s="6"/>
      <c r="E503" s="6"/>
      <c r="F503" s="6"/>
      <c r="G503" s="6"/>
      <c r="M503" s="69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2">
      <c r="A504" s="6"/>
      <c r="B504" s="6"/>
      <c r="C504" s="6"/>
      <c r="D504" s="6"/>
      <c r="E504" s="6"/>
      <c r="F504" s="6"/>
      <c r="G504" s="6"/>
      <c r="M504" s="69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2">
      <c r="A505" s="6"/>
      <c r="B505" s="6"/>
      <c r="C505" s="6"/>
      <c r="D505" s="6"/>
      <c r="E505" s="6"/>
      <c r="F505" s="6"/>
      <c r="G505" s="6"/>
      <c r="M505" s="69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2">
      <c r="A506" s="6"/>
      <c r="B506" s="6"/>
      <c r="C506" s="6"/>
      <c r="D506" s="6"/>
      <c r="E506" s="6"/>
      <c r="F506" s="6"/>
      <c r="G506" s="6"/>
      <c r="M506" s="69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2">
      <c r="A507" s="6"/>
      <c r="B507" s="6"/>
      <c r="C507" s="6"/>
      <c r="D507" s="6"/>
      <c r="E507" s="6"/>
      <c r="F507" s="6"/>
      <c r="G507" s="6"/>
      <c r="M507" s="69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2">
      <c r="A508" s="6"/>
      <c r="B508" s="6"/>
      <c r="C508" s="6"/>
      <c r="D508" s="6"/>
      <c r="E508" s="6"/>
      <c r="F508" s="6"/>
      <c r="G508" s="6"/>
      <c r="M508" s="69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2">
      <c r="A509" s="6"/>
      <c r="B509" s="6"/>
      <c r="C509" s="6"/>
      <c r="D509" s="6"/>
      <c r="E509" s="6"/>
      <c r="F509" s="6"/>
      <c r="G509" s="6"/>
      <c r="M509" s="69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2">
      <c r="A510" s="6"/>
      <c r="B510" s="6"/>
      <c r="C510" s="6"/>
      <c r="D510" s="6"/>
      <c r="E510" s="6"/>
      <c r="F510" s="6"/>
      <c r="G510" s="6"/>
      <c r="M510" s="69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2">
      <c r="A511" s="6"/>
      <c r="B511" s="6"/>
      <c r="C511" s="6"/>
      <c r="D511" s="6"/>
      <c r="E511" s="6"/>
      <c r="F511" s="6"/>
      <c r="G511" s="6"/>
      <c r="M511" s="69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2">
      <c r="A512" s="6"/>
      <c r="B512" s="6"/>
      <c r="C512" s="6"/>
      <c r="D512" s="6"/>
      <c r="E512" s="6"/>
      <c r="F512" s="6"/>
      <c r="G512" s="6"/>
      <c r="M512" s="69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2">
      <c r="A513" s="6"/>
      <c r="B513" s="6"/>
      <c r="C513" s="6"/>
      <c r="D513" s="6"/>
      <c r="E513" s="6"/>
      <c r="F513" s="6"/>
      <c r="G513" s="6"/>
      <c r="M513" s="69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2">
      <c r="A514" s="6"/>
      <c r="B514" s="6"/>
      <c r="C514" s="6"/>
      <c r="D514" s="6"/>
      <c r="E514" s="6"/>
      <c r="F514" s="6"/>
      <c r="G514" s="6"/>
      <c r="M514" s="69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2">
      <c r="A515" s="6"/>
      <c r="B515" s="6"/>
      <c r="C515" s="6"/>
      <c r="D515" s="6"/>
      <c r="E515" s="6"/>
      <c r="F515" s="6"/>
      <c r="G515" s="6"/>
      <c r="M515" s="69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2">
      <c r="A516" s="6"/>
      <c r="B516" s="6"/>
      <c r="C516" s="6"/>
      <c r="D516" s="6"/>
      <c r="E516" s="6"/>
      <c r="F516" s="6"/>
      <c r="G516" s="6"/>
      <c r="M516" s="69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2">
      <c r="A517" s="6"/>
      <c r="B517" s="6"/>
      <c r="C517" s="6"/>
      <c r="D517" s="6"/>
      <c r="E517" s="6"/>
      <c r="F517" s="6"/>
      <c r="G517" s="6"/>
      <c r="M517" s="69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2">
      <c r="A518" s="6"/>
      <c r="B518" s="6"/>
      <c r="C518" s="6"/>
      <c r="D518" s="6"/>
      <c r="E518" s="6"/>
      <c r="F518" s="6"/>
      <c r="G518" s="6"/>
      <c r="M518" s="69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2">
      <c r="A519" s="6"/>
      <c r="B519" s="6"/>
      <c r="C519" s="6"/>
      <c r="D519" s="6"/>
      <c r="E519" s="6"/>
      <c r="F519" s="6"/>
      <c r="G519" s="6"/>
      <c r="M519" s="69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2">
      <c r="A520" s="6"/>
      <c r="B520" s="6"/>
      <c r="C520" s="6"/>
      <c r="D520" s="6"/>
      <c r="E520" s="6"/>
      <c r="F520" s="6"/>
      <c r="G520" s="6"/>
      <c r="M520" s="69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2">
      <c r="A521" s="6"/>
      <c r="B521" s="6"/>
      <c r="C521" s="6"/>
      <c r="D521" s="6"/>
      <c r="E521" s="6"/>
      <c r="F521" s="6"/>
      <c r="G521" s="6"/>
      <c r="M521" s="69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2">
      <c r="A522" s="6"/>
      <c r="B522" s="6"/>
      <c r="C522" s="6"/>
      <c r="D522" s="6"/>
      <c r="E522" s="6"/>
      <c r="F522" s="6"/>
      <c r="G522" s="6"/>
      <c r="M522" s="69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2">
      <c r="A523" s="6"/>
      <c r="B523" s="6"/>
      <c r="C523" s="6"/>
      <c r="D523" s="6"/>
      <c r="E523" s="6"/>
      <c r="F523" s="6"/>
      <c r="G523" s="6"/>
      <c r="M523" s="69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2">
      <c r="A524" s="6"/>
      <c r="B524" s="6"/>
      <c r="C524" s="6"/>
      <c r="D524" s="6"/>
      <c r="E524" s="6"/>
      <c r="F524" s="6"/>
      <c r="G524" s="6"/>
      <c r="M524" s="69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2">
      <c r="A525" s="6"/>
      <c r="B525" s="6"/>
      <c r="C525" s="6"/>
      <c r="D525" s="6"/>
      <c r="E525" s="6"/>
      <c r="F525" s="6"/>
      <c r="G525" s="6"/>
      <c r="M525" s="69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2">
      <c r="A526" s="6"/>
      <c r="B526" s="6"/>
      <c r="C526" s="6"/>
      <c r="D526" s="6"/>
      <c r="E526" s="6"/>
      <c r="F526" s="6"/>
      <c r="G526" s="6"/>
      <c r="M526" s="69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2">
      <c r="A527" s="6"/>
      <c r="B527" s="6"/>
      <c r="C527" s="6"/>
      <c r="D527" s="6"/>
      <c r="E527" s="6"/>
      <c r="F527" s="6"/>
      <c r="G527" s="6"/>
      <c r="M527" s="69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2">
      <c r="A528" s="6"/>
      <c r="B528" s="6"/>
      <c r="C528" s="6"/>
      <c r="D528" s="6"/>
      <c r="E528" s="6"/>
      <c r="F528" s="6"/>
      <c r="G528" s="6"/>
      <c r="M528" s="69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2">
      <c r="A529" s="6"/>
      <c r="B529" s="6"/>
      <c r="C529" s="6"/>
      <c r="D529" s="6"/>
      <c r="E529" s="6"/>
      <c r="F529" s="6"/>
      <c r="G529" s="6"/>
      <c r="M529" s="69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2">
      <c r="A530" s="6"/>
      <c r="B530" s="6"/>
      <c r="C530" s="6"/>
      <c r="D530" s="6"/>
      <c r="E530" s="6"/>
      <c r="F530" s="6"/>
      <c r="G530" s="6"/>
      <c r="M530" s="69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2">
      <c r="A531" s="6"/>
      <c r="B531" s="6"/>
      <c r="C531" s="6"/>
      <c r="D531" s="6"/>
      <c r="E531" s="6"/>
      <c r="F531" s="6"/>
      <c r="G531" s="6"/>
      <c r="M531" s="69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2">
      <c r="A532" s="6"/>
      <c r="B532" s="6"/>
      <c r="C532" s="6"/>
      <c r="D532" s="6"/>
      <c r="E532" s="6"/>
      <c r="F532" s="6"/>
      <c r="G532" s="6"/>
      <c r="M532" s="69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2">
      <c r="A533" s="6"/>
      <c r="B533" s="6"/>
      <c r="C533" s="6"/>
      <c r="D533" s="6"/>
      <c r="E533" s="6"/>
      <c r="F533" s="6"/>
      <c r="G533" s="6"/>
      <c r="M533" s="69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2">
      <c r="A534" s="6"/>
      <c r="B534" s="6"/>
      <c r="C534" s="6"/>
      <c r="D534" s="6"/>
      <c r="E534" s="6"/>
      <c r="F534" s="6"/>
      <c r="G534" s="6"/>
      <c r="M534" s="69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2">
      <c r="A535" s="6"/>
      <c r="B535" s="6"/>
      <c r="C535" s="6"/>
      <c r="D535" s="6"/>
      <c r="E535" s="6"/>
      <c r="F535" s="6"/>
      <c r="G535" s="6"/>
      <c r="M535" s="69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2">
      <c r="A536" s="6"/>
      <c r="B536" s="6"/>
      <c r="C536" s="6"/>
      <c r="D536" s="6"/>
      <c r="E536" s="6"/>
      <c r="F536" s="6"/>
      <c r="G536" s="6"/>
      <c r="M536" s="69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2">
      <c r="A537" s="6"/>
      <c r="B537" s="6"/>
      <c r="C537" s="6"/>
      <c r="D537" s="6"/>
      <c r="E537" s="6"/>
      <c r="F537" s="6"/>
      <c r="G537" s="6"/>
      <c r="M537" s="69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2">
      <c r="A538" s="6"/>
      <c r="B538" s="6"/>
      <c r="C538" s="6"/>
      <c r="D538" s="6"/>
      <c r="E538" s="6"/>
      <c r="F538" s="6"/>
      <c r="G538" s="6"/>
      <c r="M538" s="69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2">
      <c r="A539" s="6"/>
      <c r="B539" s="6"/>
      <c r="C539" s="6"/>
      <c r="D539" s="6"/>
      <c r="E539" s="6"/>
      <c r="F539" s="6"/>
      <c r="G539" s="6"/>
      <c r="M539" s="69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2">
      <c r="A540" s="6"/>
      <c r="B540" s="6"/>
      <c r="C540" s="6"/>
      <c r="D540" s="6"/>
      <c r="E540" s="6"/>
      <c r="F540" s="6"/>
      <c r="G540" s="6"/>
      <c r="M540" s="69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2">
      <c r="A541" s="6"/>
      <c r="B541" s="6"/>
      <c r="C541" s="6"/>
      <c r="D541" s="6"/>
      <c r="E541" s="6"/>
      <c r="F541" s="6"/>
      <c r="G541" s="6"/>
      <c r="M541" s="69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2">
      <c r="A542" s="6"/>
      <c r="B542" s="6"/>
      <c r="C542" s="6"/>
      <c r="D542" s="6"/>
      <c r="E542" s="6"/>
      <c r="F542" s="6"/>
      <c r="G542" s="6"/>
      <c r="M542" s="69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2">
      <c r="A543" s="6"/>
      <c r="B543" s="6"/>
      <c r="C543" s="6"/>
      <c r="D543" s="6"/>
      <c r="E543" s="6"/>
      <c r="F543" s="6"/>
      <c r="G543" s="6"/>
      <c r="M543" s="69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2">
      <c r="A544" s="6"/>
      <c r="B544" s="6"/>
      <c r="C544" s="6"/>
      <c r="D544" s="6"/>
      <c r="E544" s="6"/>
      <c r="F544" s="6"/>
      <c r="G544" s="6"/>
      <c r="M544" s="69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2">
      <c r="A545" s="6"/>
      <c r="B545" s="6"/>
      <c r="C545" s="6"/>
      <c r="D545" s="6"/>
      <c r="E545" s="6"/>
      <c r="F545" s="6"/>
      <c r="G545" s="6"/>
      <c r="M545" s="69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2">
      <c r="A546" s="6"/>
      <c r="B546" s="6"/>
      <c r="C546" s="6"/>
      <c r="D546" s="6"/>
      <c r="E546" s="6"/>
      <c r="F546" s="6"/>
      <c r="G546" s="6"/>
      <c r="M546" s="69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2">
      <c r="A547" s="6"/>
      <c r="B547" s="6"/>
      <c r="C547" s="6"/>
      <c r="D547" s="6"/>
      <c r="E547" s="6"/>
      <c r="F547" s="6"/>
      <c r="G547" s="6"/>
      <c r="M547" s="69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2">
      <c r="A548" s="6"/>
      <c r="B548" s="6"/>
      <c r="C548" s="6"/>
      <c r="D548" s="6"/>
      <c r="E548" s="6"/>
      <c r="F548" s="6"/>
      <c r="G548" s="6"/>
      <c r="M548" s="69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2">
      <c r="A549" s="6"/>
      <c r="B549" s="6"/>
      <c r="C549" s="6"/>
      <c r="D549" s="6"/>
      <c r="E549" s="6"/>
      <c r="F549" s="6"/>
      <c r="G549" s="6"/>
      <c r="M549" s="69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2">
      <c r="A550" s="6"/>
      <c r="B550" s="6"/>
      <c r="C550" s="6"/>
      <c r="D550" s="6"/>
      <c r="E550" s="6"/>
      <c r="F550" s="6"/>
      <c r="G550" s="6"/>
      <c r="M550" s="69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2">
      <c r="A551" s="6"/>
      <c r="B551" s="6"/>
      <c r="C551" s="6"/>
      <c r="D551" s="6"/>
      <c r="E551" s="6"/>
      <c r="F551" s="6"/>
      <c r="G551" s="6"/>
      <c r="M551" s="69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2">
      <c r="A552" s="6"/>
      <c r="B552" s="6"/>
      <c r="C552" s="6"/>
      <c r="D552" s="6"/>
      <c r="E552" s="6"/>
      <c r="F552" s="6"/>
      <c r="G552" s="6"/>
      <c r="M552" s="69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2">
      <c r="A553" s="6"/>
      <c r="B553" s="6"/>
      <c r="C553" s="6"/>
      <c r="D553" s="6"/>
      <c r="E553" s="6"/>
      <c r="F553" s="6"/>
      <c r="G553" s="6"/>
      <c r="M553" s="69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2">
      <c r="A554" s="6"/>
      <c r="B554" s="6"/>
      <c r="C554" s="6"/>
      <c r="D554" s="6"/>
      <c r="E554" s="6"/>
      <c r="F554" s="6"/>
      <c r="G554" s="6"/>
      <c r="M554" s="69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2">
      <c r="A555" s="6"/>
      <c r="B555" s="6"/>
      <c r="C555" s="6"/>
      <c r="D555" s="6"/>
      <c r="E555" s="6"/>
      <c r="F555" s="6"/>
      <c r="G555" s="6"/>
      <c r="M555" s="69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2">
      <c r="A556" s="6"/>
      <c r="B556" s="6"/>
      <c r="C556" s="6"/>
      <c r="D556" s="6"/>
      <c r="E556" s="6"/>
      <c r="F556" s="6"/>
      <c r="G556" s="6"/>
      <c r="M556" s="69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2">
      <c r="A557" s="6"/>
      <c r="B557" s="6"/>
      <c r="C557" s="6"/>
      <c r="D557" s="6"/>
      <c r="E557" s="6"/>
      <c r="F557" s="6"/>
      <c r="G557" s="6"/>
      <c r="M557" s="69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2">
      <c r="A558" s="6"/>
      <c r="B558" s="6"/>
      <c r="C558" s="6"/>
      <c r="D558" s="6"/>
      <c r="E558" s="6"/>
      <c r="F558" s="6"/>
      <c r="G558" s="6"/>
      <c r="M558" s="69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2">
      <c r="A559" s="6"/>
      <c r="B559" s="6"/>
      <c r="C559" s="6"/>
      <c r="D559" s="6"/>
      <c r="E559" s="6"/>
      <c r="F559" s="6"/>
      <c r="G559" s="6"/>
      <c r="M559" s="69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2">
      <c r="A560" s="6"/>
      <c r="B560" s="6"/>
      <c r="C560" s="6"/>
      <c r="D560" s="6"/>
      <c r="E560" s="6"/>
      <c r="F560" s="6"/>
      <c r="G560" s="6"/>
      <c r="M560" s="69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2">
      <c r="A561" s="6"/>
      <c r="B561" s="6"/>
      <c r="C561" s="6"/>
      <c r="D561" s="6"/>
      <c r="E561" s="6"/>
      <c r="F561" s="6"/>
      <c r="G561" s="6"/>
      <c r="M561" s="69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2">
      <c r="A562" s="6"/>
      <c r="B562" s="6"/>
      <c r="C562" s="6"/>
      <c r="D562" s="6"/>
      <c r="E562" s="6"/>
      <c r="F562" s="6"/>
      <c r="G562" s="6"/>
      <c r="M562" s="69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2">
      <c r="A563" s="6"/>
      <c r="B563" s="6"/>
      <c r="C563" s="6"/>
      <c r="D563" s="6"/>
      <c r="E563" s="6"/>
      <c r="F563" s="6"/>
      <c r="G563" s="6"/>
      <c r="M563" s="69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2">
      <c r="A564" s="6"/>
      <c r="B564" s="6"/>
      <c r="C564" s="6"/>
      <c r="D564" s="6"/>
      <c r="E564" s="6"/>
      <c r="F564" s="6"/>
      <c r="G564" s="6"/>
      <c r="M564" s="69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2">
      <c r="A565" s="6"/>
      <c r="B565" s="6"/>
      <c r="C565" s="6"/>
      <c r="D565" s="6"/>
      <c r="E565" s="6"/>
      <c r="F565" s="6"/>
      <c r="G565" s="6"/>
      <c r="M565" s="69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2">
      <c r="A566" s="6"/>
      <c r="B566" s="6"/>
      <c r="C566" s="6"/>
      <c r="D566" s="6"/>
      <c r="E566" s="6"/>
      <c r="F566" s="6"/>
      <c r="G566" s="6"/>
      <c r="M566" s="69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2">
      <c r="A567" s="6"/>
      <c r="B567" s="6"/>
      <c r="C567" s="6"/>
      <c r="D567" s="6"/>
      <c r="E567" s="6"/>
      <c r="F567" s="6"/>
      <c r="G567" s="6"/>
      <c r="M567" s="69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2">
      <c r="A568" s="6"/>
      <c r="B568" s="6"/>
      <c r="C568" s="6"/>
      <c r="D568" s="6"/>
      <c r="E568" s="6"/>
      <c r="F568" s="6"/>
      <c r="G568" s="6"/>
      <c r="M568" s="69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2">
      <c r="A569" s="6"/>
      <c r="B569" s="6"/>
      <c r="C569" s="6"/>
      <c r="D569" s="6"/>
      <c r="E569" s="6"/>
      <c r="F569" s="6"/>
      <c r="G569" s="6"/>
      <c r="M569" s="69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2">
      <c r="A570" s="6"/>
      <c r="B570" s="6"/>
      <c r="C570" s="6"/>
      <c r="D570" s="6"/>
      <c r="E570" s="6"/>
      <c r="F570" s="6"/>
      <c r="G570" s="6"/>
      <c r="M570" s="69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2">
      <c r="A571" s="6"/>
      <c r="B571" s="6"/>
      <c r="C571" s="6"/>
      <c r="D571" s="6"/>
      <c r="E571" s="6"/>
      <c r="F571" s="6"/>
      <c r="G571" s="6"/>
      <c r="M571" s="69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2">
      <c r="A572" s="6"/>
      <c r="B572" s="6"/>
      <c r="C572" s="6"/>
      <c r="D572" s="6"/>
      <c r="E572" s="6"/>
      <c r="F572" s="6"/>
      <c r="G572" s="6"/>
      <c r="M572" s="69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2">
      <c r="A573" s="6"/>
      <c r="B573" s="6"/>
      <c r="C573" s="6"/>
      <c r="D573" s="6"/>
      <c r="E573" s="6"/>
      <c r="F573" s="6"/>
      <c r="G573" s="6"/>
      <c r="M573" s="69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2">
      <c r="A574" s="6"/>
      <c r="B574" s="6"/>
      <c r="C574" s="6"/>
      <c r="D574" s="6"/>
      <c r="E574" s="6"/>
      <c r="F574" s="6"/>
      <c r="G574" s="6"/>
      <c r="M574" s="69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2">
      <c r="A575" s="6"/>
      <c r="B575" s="6"/>
      <c r="C575" s="6"/>
      <c r="D575" s="6"/>
      <c r="E575" s="6"/>
      <c r="F575" s="6"/>
      <c r="G575" s="6"/>
      <c r="M575" s="69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2">
      <c r="A576" s="6"/>
      <c r="B576" s="6"/>
      <c r="C576" s="6"/>
      <c r="D576" s="6"/>
      <c r="E576" s="6"/>
      <c r="F576" s="6"/>
      <c r="G576" s="6"/>
      <c r="M576" s="69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2">
      <c r="A577" s="6"/>
      <c r="B577" s="6"/>
      <c r="C577" s="6"/>
      <c r="D577" s="6"/>
      <c r="E577" s="6"/>
      <c r="F577" s="6"/>
      <c r="G577" s="6"/>
      <c r="M577" s="69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2">
      <c r="A578" s="6"/>
      <c r="B578" s="6"/>
      <c r="C578" s="6"/>
      <c r="D578" s="6"/>
      <c r="E578" s="6"/>
      <c r="F578" s="6"/>
      <c r="G578" s="6"/>
      <c r="M578" s="69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2">
      <c r="A579" s="6"/>
      <c r="B579" s="6"/>
      <c r="C579" s="6"/>
      <c r="D579" s="6"/>
      <c r="E579" s="6"/>
      <c r="F579" s="6"/>
      <c r="G579" s="6"/>
      <c r="M579" s="69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2">
      <c r="A580" s="6"/>
      <c r="B580" s="6"/>
      <c r="C580" s="6"/>
      <c r="D580" s="6"/>
      <c r="E580" s="6"/>
      <c r="F580" s="6"/>
      <c r="G580" s="6"/>
      <c r="M580" s="69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2">
      <c r="A581" s="6"/>
      <c r="B581" s="6"/>
      <c r="C581" s="6"/>
      <c r="D581" s="6"/>
      <c r="E581" s="6"/>
      <c r="F581" s="6"/>
      <c r="G581" s="6"/>
      <c r="M581" s="69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2">
      <c r="A582" s="6"/>
      <c r="B582" s="6"/>
      <c r="C582" s="6"/>
      <c r="D582" s="6"/>
      <c r="E582" s="6"/>
      <c r="F582" s="6"/>
      <c r="G582" s="6"/>
      <c r="M582" s="69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2">
      <c r="A583" s="6"/>
      <c r="B583" s="6"/>
      <c r="C583" s="6"/>
      <c r="D583" s="6"/>
      <c r="E583" s="6"/>
      <c r="F583" s="6"/>
      <c r="G583" s="6"/>
      <c r="M583" s="69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2">
      <c r="A584" s="6"/>
      <c r="B584" s="6"/>
      <c r="C584" s="6"/>
      <c r="D584" s="6"/>
      <c r="E584" s="6"/>
      <c r="F584" s="6"/>
      <c r="G584" s="6"/>
      <c r="M584" s="69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2">
      <c r="A585" s="6"/>
      <c r="B585" s="6"/>
      <c r="C585" s="6"/>
      <c r="D585" s="6"/>
      <c r="E585" s="6"/>
      <c r="F585" s="6"/>
      <c r="G585" s="6"/>
      <c r="M585" s="69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2">
      <c r="A586" s="6"/>
      <c r="B586" s="6"/>
      <c r="C586" s="6"/>
      <c r="D586" s="6"/>
      <c r="E586" s="6"/>
      <c r="F586" s="6"/>
      <c r="G586" s="6"/>
      <c r="M586" s="69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2">
      <c r="A587" s="6"/>
      <c r="B587" s="6"/>
      <c r="C587" s="6"/>
      <c r="D587" s="6"/>
      <c r="E587" s="6"/>
      <c r="F587" s="6"/>
      <c r="G587" s="6"/>
      <c r="M587" s="69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2">
      <c r="A588" s="6"/>
      <c r="B588" s="6"/>
      <c r="C588" s="6"/>
      <c r="D588" s="6"/>
      <c r="E588" s="6"/>
      <c r="F588" s="6"/>
      <c r="G588" s="6"/>
      <c r="M588" s="69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2">
      <c r="A589" s="6"/>
      <c r="B589" s="6"/>
      <c r="C589" s="6"/>
      <c r="D589" s="6"/>
      <c r="E589" s="6"/>
      <c r="F589" s="6"/>
      <c r="G589" s="6"/>
      <c r="M589" s="69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2">
      <c r="A590" s="6"/>
      <c r="B590" s="6"/>
      <c r="C590" s="6"/>
      <c r="D590" s="6"/>
      <c r="E590" s="6"/>
      <c r="F590" s="6"/>
      <c r="G590" s="6"/>
      <c r="M590" s="69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2">
      <c r="A591" s="6"/>
      <c r="B591" s="6"/>
      <c r="C591" s="6"/>
      <c r="D591" s="6"/>
      <c r="E591" s="6"/>
      <c r="F591" s="6"/>
      <c r="G591" s="6"/>
      <c r="M591" s="69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2">
      <c r="A592" s="6"/>
      <c r="B592" s="6"/>
      <c r="C592" s="6"/>
      <c r="D592" s="6"/>
      <c r="E592" s="6"/>
      <c r="F592" s="6"/>
      <c r="G592" s="6"/>
      <c r="M592" s="69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2">
      <c r="A593" s="6"/>
      <c r="B593" s="6"/>
      <c r="C593" s="6"/>
      <c r="D593" s="6"/>
      <c r="E593" s="6"/>
      <c r="F593" s="6"/>
      <c r="G593" s="6"/>
      <c r="M593" s="69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2">
      <c r="A594" s="6"/>
      <c r="B594" s="6"/>
      <c r="C594" s="6"/>
      <c r="D594" s="6"/>
      <c r="E594" s="6"/>
      <c r="F594" s="6"/>
      <c r="G594" s="6"/>
      <c r="M594" s="69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2">
      <c r="A595" s="6"/>
      <c r="B595" s="6"/>
      <c r="C595" s="6"/>
      <c r="D595" s="6"/>
      <c r="E595" s="6"/>
      <c r="F595" s="6"/>
      <c r="G595" s="6"/>
      <c r="M595" s="69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2">
      <c r="A596" s="6"/>
      <c r="B596" s="6"/>
      <c r="C596" s="6"/>
      <c r="D596" s="6"/>
      <c r="E596" s="6"/>
      <c r="F596" s="6"/>
      <c r="G596" s="6"/>
      <c r="M596" s="69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2">
      <c r="A597" s="6"/>
      <c r="B597" s="6"/>
      <c r="C597" s="6"/>
      <c r="D597" s="6"/>
      <c r="E597" s="6"/>
      <c r="F597" s="6"/>
      <c r="G597" s="6"/>
      <c r="M597" s="69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2">
      <c r="A598" s="6"/>
      <c r="B598" s="6"/>
      <c r="C598" s="6"/>
      <c r="D598" s="6"/>
      <c r="E598" s="6"/>
      <c r="F598" s="6"/>
      <c r="G598" s="6"/>
      <c r="M598" s="69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2">
      <c r="A599" s="6"/>
      <c r="B599" s="6"/>
      <c r="C599" s="6"/>
      <c r="D599" s="6"/>
      <c r="E599" s="6"/>
      <c r="F599" s="6"/>
      <c r="G599" s="6"/>
      <c r="M599" s="69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2">
      <c r="A600" s="6"/>
      <c r="B600" s="6"/>
      <c r="C600" s="6"/>
      <c r="D600" s="6"/>
      <c r="E600" s="6"/>
      <c r="F600" s="6"/>
      <c r="G600" s="6"/>
      <c r="M600" s="69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2">
      <c r="A601" s="6"/>
      <c r="B601" s="6"/>
      <c r="C601" s="6"/>
      <c r="D601" s="6"/>
      <c r="E601" s="6"/>
      <c r="F601" s="6"/>
      <c r="G601" s="6"/>
      <c r="M601" s="69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2">
      <c r="A602" s="6"/>
      <c r="B602" s="6"/>
      <c r="C602" s="6"/>
      <c r="D602" s="6"/>
      <c r="E602" s="6"/>
      <c r="F602" s="6"/>
      <c r="G602" s="6"/>
      <c r="M602" s="69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2">
      <c r="A603" s="6"/>
      <c r="B603" s="6"/>
      <c r="C603" s="6"/>
      <c r="D603" s="6"/>
      <c r="E603" s="6"/>
      <c r="F603" s="6"/>
      <c r="G603" s="6"/>
      <c r="M603" s="69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2">
      <c r="A604" s="6"/>
      <c r="B604" s="6"/>
      <c r="C604" s="6"/>
      <c r="D604" s="6"/>
      <c r="E604" s="6"/>
      <c r="F604" s="6"/>
      <c r="G604" s="6"/>
      <c r="M604" s="69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2">
      <c r="A605" s="6"/>
      <c r="B605" s="6"/>
      <c r="C605" s="6"/>
      <c r="D605" s="6"/>
      <c r="E605" s="6"/>
      <c r="F605" s="6"/>
      <c r="G605" s="6"/>
      <c r="M605" s="69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2">
      <c r="A606" s="6"/>
      <c r="B606" s="6"/>
      <c r="C606" s="6"/>
      <c r="D606" s="6"/>
      <c r="E606" s="6"/>
      <c r="F606" s="6"/>
      <c r="G606" s="6"/>
      <c r="M606" s="69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2">
      <c r="A607" s="6"/>
      <c r="B607" s="6"/>
      <c r="C607" s="6"/>
      <c r="D607" s="6"/>
      <c r="E607" s="6"/>
      <c r="F607" s="6"/>
      <c r="G607" s="6"/>
      <c r="M607" s="69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2">
      <c r="A608" s="6"/>
      <c r="B608" s="6"/>
      <c r="C608" s="6"/>
      <c r="D608" s="6"/>
      <c r="E608" s="6"/>
      <c r="F608" s="6"/>
      <c r="G608" s="6"/>
      <c r="M608" s="69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2">
      <c r="A609" s="6"/>
      <c r="B609" s="6"/>
      <c r="C609" s="6"/>
      <c r="D609" s="6"/>
      <c r="E609" s="6"/>
      <c r="F609" s="6"/>
      <c r="G609" s="6"/>
      <c r="M609" s="69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2">
      <c r="A610" s="6"/>
      <c r="B610" s="6"/>
      <c r="C610" s="6"/>
      <c r="D610" s="6"/>
      <c r="E610" s="6"/>
      <c r="F610" s="6"/>
      <c r="G610" s="6"/>
      <c r="M610" s="69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2">
      <c r="A611" s="6"/>
      <c r="B611" s="6"/>
      <c r="C611" s="6"/>
      <c r="D611" s="6"/>
      <c r="E611" s="6"/>
      <c r="F611" s="6"/>
      <c r="G611" s="6"/>
      <c r="M611" s="69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2">
      <c r="A612" s="6"/>
      <c r="B612" s="6"/>
      <c r="C612" s="6"/>
      <c r="D612" s="6"/>
      <c r="E612" s="6"/>
      <c r="F612" s="6"/>
      <c r="G612" s="6"/>
      <c r="M612" s="69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2">
      <c r="A613" s="6"/>
      <c r="B613" s="6"/>
      <c r="C613" s="6"/>
      <c r="D613" s="6"/>
      <c r="E613" s="6"/>
      <c r="F613" s="6"/>
      <c r="G613" s="6"/>
      <c r="M613" s="69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2">
      <c r="A614" s="6"/>
      <c r="B614" s="6"/>
      <c r="C614" s="6"/>
      <c r="D614" s="6"/>
      <c r="E614" s="6"/>
      <c r="F614" s="6"/>
      <c r="G614" s="6"/>
      <c r="M614" s="69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2">
      <c r="A615" s="6"/>
      <c r="B615" s="6"/>
      <c r="C615" s="6"/>
      <c r="D615" s="6"/>
      <c r="E615" s="6"/>
      <c r="F615" s="6"/>
      <c r="G615" s="6"/>
      <c r="M615" s="69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2">
      <c r="A616" s="6"/>
      <c r="B616" s="6"/>
      <c r="C616" s="6"/>
      <c r="D616" s="6"/>
      <c r="E616" s="6"/>
      <c r="F616" s="6"/>
      <c r="G616" s="6"/>
      <c r="M616" s="69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2">
      <c r="A617" s="6"/>
      <c r="B617" s="6"/>
      <c r="C617" s="6"/>
      <c r="D617" s="6"/>
      <c r="E617" s="6"/>
      <c r="F617" s="6"/>
      <c r="G617" s="6"/>
      <c r="M617" s="69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2">
      <c r="A618" s="6"/>
      <c r="B618" s="6"/>
      <c r="C618" s="6"/>
      <c r="D618" s="6"/>
      <c r="E618" s="6"/>
      <c r="F618" s="6"/>
      <c r="G618" s="6"/>
      <c r="M618" s="69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2">
      <c r="A619" s="6"/>
      <c r="B619" s="6"/>
      <c r="C619" s="6"/>
      <c r="D619" s="6"/>
      <c r="E619" s="6"/>
      <c r="F619" s="6"/>
      <c r="G619" s="6"/>
      <c r="M619" s="69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2">
      <c r="A620" s="6"/>
      <c r="B620" s="6"/>
      <c r="C620" s="6"/>
      <c r="D620" s="6"/>
      <c r="E620" s="6"/>
      <c r="F620" s="6"/>
      <c r="G620" s="6"/>
      <c r="M620" s="69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2">
      <c r="A621" s="6"/>
      <c r="B621" s="6"/>
      <c r="C621" s="6"/>
      <c r="D621" s="6"/>
      <c r="E621" s="6"/>
      <c r="F621" s="6"/>
      <c r="G621" s="6"/>
      <c r="M621" s="69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2">
      <c r="A622" s="6"/>
      <c r="B622" s="6"/>
      <c r="C622" s="6"/>
      <c r="D622" s="6"/>
      <c r="E622" s="6"/>
      <c r="F622" s="6"/>
      <c r="G622" s="6"/>
      <c r="M622" s="69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2">
      <c r="A623" s="6"/>
      <c r="B623" s="6"/>
      <c r="C623" s="6"/>
      <c r="D623" s="6"/>
      <c r="E623" s="6"/>
      <c r="F623" s="6"/>
      <c r="G623" s="6"/>
      <c r="M623" s="69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2">
      <c r="A624" s="6"/>
      <c r="B624" s="6"/>
      <c r="C624" s="6"/>
      <c r="D624" s="6"/>
      <c r="E624" s="6"/>
      <c r="F624" s="6"/>
      <c r="G624" s="6"/>
      <c r="M624" s="69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2">
      <c r="A625" s="6"/>
      <c r="B625" s="6"/>
      <c r="C625" s="6"/>
      <c r="D625" s="6"/>
      <c r="E625" s="6"/>
      <c r="F625" s="6"/>
      <c r="G625" s="6"/>
      <c r="M625" s="69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2">
      <c r="A626" s="6"/>
      <c r="B626" s="6"/>
      <c r="C626" s="6"/>
      <c r="D626" s="6"/>
      <c r="E626" s="6"/>
      <c r="F626" s="6"/>
      <c r="G626" s="6"/>
      <c r="M626" s="69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2">
      <c r="A627" s="6"/>
      <c r="B627" s="6"/>
      <c r="C627" s="6"/>
      <c r="D627" s="6"/>
      <c r="E627" s="6"/>
      <c r="F627" s="6"/>
      <c r="G627" s="6"/>
      <c r="M627" s="69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2">
      <c r="A628" s="6"/>
      <c r="B628" s="6"/>
      <c r="C628" s="6"/>
      <c r="D628" s="6"/>
      <c r="E628" s="6"/>
      <c r="F628" s="6"/>
      <c r="G628" s="6"/>
      <c r="M628" s="69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2">
      <c r="A629" s="6"/>
      <c r="B629" s="6"/>
      <c r="C629" s="6"/>
      <c r="D629" s="6"/>
      <c r="E629" s="6"/>
      <c r="F629" s="6"/>
      <c r="G629" s="6"/>
      <c r="M629" s="69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2">
      <c r="A630" s="6"/>
      <c r="B630" s="6"/>
      <c r="C630" s="6"/>
      <c r="D630" s="6"/>
      <c r="E630" s="6"/>
      <c r="F630" s="6"/>
      <c r="G630" s="6"/>
      <c r="M630" s="69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2">
      <c r="A631" s="6"/>
      <c r="B631" s="6"/>
      <c r="C631" s="6"/>
      <c r="D631" s="6"/>
      <c r="E631" s="6"/>
      <c r="F631" s="6"/>
      <c r="G631" s="6"/>
      <c r="M631" s="69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2">
      <c r="A632" s="6"/>
      <c r="B632" s="6"/>
      <c r="C632" s="6"/>
      <c r="D632" s="6"/>
      <c r="E632" s="6"/>
      <c r="F632" s="6"/>
      <c r="G632" s="6"/>
      <c r="M632" s="69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2">
      <c r="A633" s="6"/>
      <c r="B633" s="6"/>
      <c r="C633" s="6"/>
      <c r="D633" s="6"/>
      <c r="E633" s="6"/>
      <c r="F633" s="6"/>
      <c r="G633" s="6"/>
      <c r="M633" s="69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2">
      <c r="A634" s="6"/>
      <c r="B634" s="6"/>
      <c r="C634" s="6"/>
      <c r="D634" s="6"/>
      <c r="E634" s="6"/>
      <c r="F634" s="6"/>
      <c r="G634" s="6"/>
      <c r="M634" s="69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2">
      <c r="A635" s="6"/>
      <c r="B635" s="6"/>
      <c r="C635" s="6"/>
      <c r="D635" s="6"/>
      <c r="E635" s="6"/>
      <c r="F635" s="6"/>
      <c r="G635" s="6"/>
      <c r="M635" s="69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2">
      <c r="A636" s="6"/>
      <c r="B636" s="6"/>
      <c r="C636" s="6"/>
      <c r="D636" s="6"/>
      <c r="E636" s="6"/>
      <c r="F636" s="6"/>
      <c r="G636" s="6"/>
      <c r="M636" s="69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2">
      <c r="A637" s="6"/>
      <c r="B637" s="6"/>
      <c r="C637" s="6"/>
      <c r="D637" s="6"/>
      <c r="E637" s="6"/>
      <c r="F637" s="6"/>
      <c r="G637" s="6"/>
      <c r="M637" s="69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2">
      <c r="A638" s="6"/>
      <c r="B638" s="6"/>
      <c r="C638" s="6"/>
      <c r="D638" s="6"/>
      <c r="E638" s="6"/>
      <c r="F638" s="6"/>
      <c r="G638" s="6"/>
      <c r="M638" s="69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2">
      <c r="A639" s="6"/>
      <c r="B639" s="6"/>
      <c r="C639" s="6"/>
      <c r="D639" s="6"/>
      <c r="E639" s="6"/>
      <c r="F639" s="6"/>
      <c r="G639" s="6"/>
      <c r="M639" s="69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2">
      <c r="A640" s="6"/>
      <c r="B640" s="6"/>
      <c r="C640" s="6"/>
      <c r="D640" s="6"/>
      <c r="E640" s="6"/>
      <c r="F640" s="6"/>
      <c r="G640" s="6"/>
      <c r="M640" s="69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2">
      <c r="A641" s="6"/>
      <c r="B641" s="6"/>
      <c r="C641" s="6"/>
      <c r="D641" s="6"/>
      <c r="E641" s="6"/>
      <c r="F641" s="6"/>
      <c r="G641" s="6"/>
      <c r="M641" s="69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2">
      <c r="A642" s="6"/>
      <c r="B642" s="6"/>
      <c r="C642" s="6"/>
      <c r="D642" s="6"/>
      <c r="E642" s="6"/>
      <c r="F642" s="6"/>
      <c r="G642" s="6"/>
      <c r="M642" s="69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2">
      <c r="A643" s="6"/>
      <c r="B643" s="6"/>
      <c r="C643" s="6"/>
      <c r="D643" s="6"/>
      <c r="E643" s="6"/>
      <c r="F643" s="6"/>
      <c r="G643" s="6"/>
      <c r="M643" s="69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2">
      <c r="A644" s="6"/>
      <c r="B644" s="6"/>
      <c r="C644" s="6"/>
      <c r="D644" s="6"/>
      <c r="E644" s="6"/>
      <c r="F644" s="6"/>
      <c r="G644" s="6"/>
      <c r="M644" s="69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2">
      <c r="A645" s="6"/>
      <c r="B645" s="6"/>
      <c r="C645" s="6"/>
      <c r="D645" s="6"/>
      <c r="E645" s="6"/>
      <c r="F645" s="6"/>
      <c r="G645" s="6"/>
      <c r="M645" s="69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2">
      <c r="A646" s="6"/>
      <c r="B646" s="6"/>
      <c r="C646" s="6"/>
      <c r="D646" s="6"/>
      <c r="E646" s="6"/>
      <c r="F646" s="6"/>
      <c r="G646" s="6"/>
      <c r="M646" s="69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2">
      <c r="A647" s="6"/>
      <c r="B647" s="6"/>
      <c r="C647" s="6"/>
      <c r="D647" s="6"/>
      <c r="E647" s="6"/>
      <c r="F647" s="6"/>
      <c r="G647" s="6"/>
      <c r="M647" s="69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2">
      <c r="A648" s="6"/>
      <c r="B648" s="6"/>
      <c r="C648" s="6"/>
      <c r="D648" s="6"/>
      <c r="E648" s="6"/>
      <c r="F648" s="6"/>
      <c r="G648" s="6"/>
      <c r="M648" s="69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2">
      <c r="A649" s="6"/>
      <c r="B649" s="6"/>
      <c r="C649" s="6"/>
      <c r="D649" s="6"/>
      <c r="E649" s="6"/>
      <c r="F649" s="6"/>
      <c r="G649" s="6"/>
      <c r="M649" s="69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2">
      <c r="A650" s="6"/>
      <c r="B650" s="6"/>
      <c r="C650" s="6"/>
      <c r="D650" s="6"/>
      <c r="E650" s="6"/>
      <c r="F650" s="6"/>
      <c r="G650" s="6"/>
      <c r="M650" s="69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2">
      <c r="A651" s="6"/>
      <c r="B651" s="6"/>
      <c r="C651" s="6"/>
      <c r="D651" s="6"/>
      <c r="E651" s="6"/>
      <c r="F651" s="6"/>
      <c r="G651" s="6"/>
      <c r="M651" s="69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2">
      <c r="A652" s="6"/>
      <c r="B652" s="6"/>
      <c r="C652" s="6"/>
      <c r="D652" s="6"/>
      <c r="E652" s="6"/>
      <c r="F652" s="6"/>
      <c r="G652" s="6"/>
      <c r="M652" s="69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2">
      <c r="A653" s="6"/>
      <c r="B653" s="6"/>
      <c r="C653" s="6"/>
      <c r="D653" s="6"/>
      <c r="E653" s="6"/>
      <c r="F653" s="6"/>
      <c r="G653" s="6"/>
      <c r="M653" s="69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2">
      <c r="A654" s="6"/>
      <c r="B654" s="6"/>
      <c r="C654" s="6"/>
      <c r="D654" s="6"/>
      <c r="E654" s="6"/>
      <c r="F654" s="6"/>
      <c r="G654" s="6"/>
      <c r="M654" s="69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2">
      <c r="A655" s="6"/>
      <c r="B655" s="6"/>
      <c r="C655" s="6"/>
      <c r="D655" s="6"/>
      <c r="E655" s="6"/>
      <c r="F655" s="6"/>
      <c r="G655" s="6"/>
      <c r="M655" s="69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2">
      <c r="A656" s="6"/>
      <c r="B656" s="6"/>
      <c r="C656" s="6"/>
      <c r="D656" s="6"/>
      <c r="E656" s="6"/>
      <c r="F656" s="6"/>
      <c r="G656" s="6"/>
      <c r="M656" s="69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2">
      <c r="A657" s="6"/>
      <c r="B657" s="6"/>
      <c r="C657" s="6"/>
      <c r="D657" s="6"/>
      <c r="E657" s="6"/>
      <c r="F657" s="6"/>
      <c r="G657" s="6"/>
      <c r="M657" s="69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2">
      <c r="A658" s="6"/>
      <c r="B658" s="6"/>
      <c r="C658" s="6"/>
      <c r="D658" s="6"/>
      <c r="E658" s="6"/>
      <c r="F658" s="6"/>
      <c r="G658" s="6"/>
      <c r="M658" s="69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2">
      <c r="A659" s="6"/>
      <c r="B659" s="6"/>
      <c r="C659" s="6"/>
      <c r="D659" s="6"/>
      <c r="E659" s="6"/>
      <c r="F659" s="6"/>
      <c r="G659" s="6"/>
      <c r="M659" s="69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2">
      <c r="A660" s="6"/>
      <c r="B660" s="6"/>
      <c r="C660" s="6"/>
      <c r="D660" s="6"/>
      <c r="E660" s="6"/>
      <c r="F660" s="6"/>
      <c r="G660" s="6"/>
      <c r="M660" s="69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2">
      <c r="A661" s="6"/>
      <c r="B661" s="6"/>
      <c r="C661" s="6"/>
      <c r="D661" s="6"/>
      <c r="E661" s="6"/>
      <c r="F661" s="6"/>
      <c r="G661" s="6"/>
      <c r="M661" s="69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2">
      <c r="A662" s="6"/>
      <c r="B662" s="6"/>
      <c r="C662" s="6"/>
      <c r="D662" s="6"/>
      <c r="E662" s="6"/>
      <c r="F662" s="6"/>
      <c r="G662" s="6"/>
      <c r="M662" s="69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2">
      <c r="A663" s="6"/>
      <c r="B663" s="6"/>
      <c r="C663" s="6"/>
      <c r="D663" s="6"/>
      <c r="E663" s="6"/>
      <c r="F663" s="6"/>
      <c r="G663" s="6"/>
      <c r="M663" s="69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2">
      <c r="A664" s="6"/>
      <c r="B664" s="6"/>
      <c r="C664" s="6"/>
      <c r="D664" s="6"/>
      <c r="E664" s="6"/>
      <c r="F664" s="6"/>
      <c r="G664" s="6"/>
      <c r="M664" s="69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2">
      <c r="A665" s="6"/>
      <c r="B665" s="6"/>
      <c r="C665" s="6"/>
      <c r="D665" s="6"/>
      <c r="E665" s="6"/>
      <c r="F665" s="6"/>
      <c r="G665" s="6"/>
      <c r="M665" s="69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2">
      <c r="A666" s="6"/>
      <c r="B666" s="6"/>
      <c r="C666" s="6"/>
      <c r="D666" s="6"/>
      <c r="E666" s="6"/>
      <c r="F666" s="6"/>
      <c r="G666" s="6"/>
      <c r="M666" s="69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2">
      <c r="A667" s="6"/>
      <c r="B667" s="6"/>
      <c r="C667" s="6"/>
      <c r="D667" s="6"/>
      <c r="E667" s="6"/>
      <c r="F667" s="6"/>
      <c r="G667" s="6"/>
      <c r="M667" s="69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2">
      <c r="A668" s="6"/>
      <c r="B668" s="6"/>
      <c r="C668" s="6"/>
      <c r="D668" s="6"/>
      <c r="E668" s="6"/>
      <c r="F668" s="6"/>
      <c r="G668" s="6"/>
      <c r="M668" s="69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2">
      <c r="A669" s="6"/>
      <c r="B669" s="6"/>
      <c r="C669" s="6"/>
      <c r="D669" s="6"/>
      <c r="E669" s="6"/>
      <c r="F669" s="6"/>
      <c r="G669" s="6"/>
      <c r="M669" s="69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2">
      <c r="A670" s="6"/>
      <c r="B670" s="6"/>
      <c r="C670" s="6"/>
      <c r="D670" s="6"/>
      <c r="E670" s="6"/>
      <c r="F670" s="6"/>
      <c r="G670" s="6"/>
      <c r="M670" s="69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2">
      <c r="A671" s="6"/>
      <c r="B671" s="6"/>
      <c r="C671" s="6"/>
      <c r="D671" s="6"/>
      <c r="E671" s="6"/>
      <c r="F671" s="6"/>
      <c r="G671" s="6"/>
      <c r="M671" s="69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2">
      <c r="A672" s="6"/>
      <c r="B672" s="6"/>
      <c r="C672" s="6"/>
      <c r="D672" s="6"/>
      <c r="E672" s="6"/>
      <c r="F672" s="6"/>
      <c r="G672" s="6"/>
      <c r="M672" s="69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2">
      <c r="A673" s="6"/>
      <c r="B673" s="6"/>
      <c r="C673" s="6"/>
      <c r="D673" s="6"/>
      <c r="E673" s="6"/>
      <c r="F673" s="6"/>
      <c r="G673" s="6"/>
      <c r="M673" s="69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2">
      <c r="A674" s="6"/>
      <c r="B674" s="6"/>
      <c r="C674" s="6"/>
      <c r="D674" s="6"/>
      <c r="E674" s="6"/>
      <c r="F674" s="6"/>
      <c r="G674" s="6"/>
      <c r="M674" s="69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2">
      <c r="A675" s="6"/>
      <c r="B675" s="6"/>
      <c r="C675" s="6"/>
      <c r="D675" s="6"/>
      <c r="E675" s="6"/>
      <c r="F675" s="6"/>
      <c r="G675" s="6"/>
      <c r="M675" s="69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2">
      <c r="A676" s="6"/>
      <c r="B676" s="6"/>
      <c r="C676" s="6"/>
      <c r="D676" s="6"/>
      <c r="E676" s="6"/>
      <c r="F676" s="6"/>
      <c r="G676" s="6"/>
      <c r="M676" s="69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2">
      <c r="A677" s="6"/>
      <c r="B677" s="6"/>
      <c r="C677" s="6"/>
      <c r="D677" s="6"/>
      <c r="E677" s="6"/>
      <c r="F677" s="6"/>
      <c r="G677" s="6"/>
      <c r="M677" s="69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2">
      <c r="A678" s="6"/>
      <c r="B678" s="6"/>
      <c r="C678" s="6"/>
      <c r="D678" s="6"/>
      <c r="E678" s="6"/>
      <c r="F678" s="6"/>
      <c r="G678" s="6"/>
      <c r="M678" s="69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2">
      <c r="A679" s="6"/>
      <c r="B679" s="6"/>
      <c r="C679" s="6"/>
      <c r="D679" s="6"/>
      <c r="E679" s="6"/>
      <c r="F679" s="6"/>
      <c r="G679" s="6"/>
      <c r="M679" s="69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2">
      <c r="A680" s="6"/>
      <c r="B680" s="6"/>
      <c r="C680" s="6"/>
      <c r="D680" s="6"/>
      <c r="E680" s="6"/>
      <c r="F680" s="6"/>
      <c r="G680" s="6"/>
      <c r="M680" s="69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2">
      <c r="A681" s="6"/>
      <c r="B681" s="6"/>
      <c r="C681" s="6"/>
      <c r="D681" s="6"/>
      <c r="E681" s="6"/>
      <c r="F681" s="6"/>
      <c r="G681" s="6"/>
      <c r="M681" s="69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2">
      <c r="A682" s="6"/>
      <c r="B682" s="6"/>
      <c r="C682" s="6"/>
      <c r="D682" s="6"/>
      <c r="E682" s="6"/>
      <c r="F682" s="6"/>
      <c r="G682" s="6"/>
      <c r="M682" s="69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2">
      <c r="A683" s="6"/>
      <c r="B683" s="6"/>
      <c r="C683" s="6"/>
      <c r="D683" s="6"/>
      <c r="E683" s="6"/>
      <c r="F683" s="6"/>
      <c r="G683" s="6"/>
      <c r="M683" s="69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2">
      <c r="A684" s="6"/>
      <c r="B684" s="6"/>
      <c r="C684" s="6"/>
      <c r="D684" s="6"/>
      <c r="E684" s="6"/>
      <c r="F684" s="6"/>
      <c r="G684" s="6"/>
      <c r="M684" s="69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2">
      <c r="A685" s="6"/>
      <c r="B685" s="6"/>
      <c r="C685" s="6"/>
      <c r="D685" s="6"/>
      <c r="E685" s="6"/>
      <c r="F685" s="6"/>
      <c r="G685" s="6"/>
      <c r="M685" s="69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2">
      <c r="A686" s="6"/>
      <c r="B686" s="6"/>
      <c r="C686" s="6"/>
      <c r="D686" s="6"/>
      <c r="E686" s="6"/>
      <c r="F686" s="6"/>
      <c r="G686" s="6"/>
      <c r="M686" s="69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2">
      <c r="A687" s="6"/>
      <c r="B687" s="6"/>
      <c r="C687" s="6"/>
      <c r="D687" s="6"/>
      <c r="E687" s="6"/>
      <c r="F687" s="6"/>
      <c r="G687" s="6"/>
      <c r="M687" s="69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2">
      <c r="A688" s="6"/>
      <c r="B688" s="6"/>
      <c r="C688" s="6"/>
      <c r="D688" s="6"/>
      <c r="E688" s="6"/>
      <c r="F688" s="6"/>
      <c r="G688" s="6"/>
      <c r="M688" s="69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2">
      <c r="A689" s="6"/>
      <c r="B689" s="6"/>
      <c r="C689" s="6"/>
      <c r="D689" s="6"/>
      <c r="E689" s="6"/>
      <c r="F689" s="6"/>
      <c r="G689" s="6"/>
      <c r="M689" s="69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2">
      <c r="A690" s="6"/>
      <c r="B690" s="6"/>
      <c r="C690" s="6"/>
      <c r="D690" s="6"/>
      <c r="E690" s="6"/>
      <c r="F690" s="6"/>
      <c r="G690" s="6"/>
      <c r="M690" s="69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2">
      <c r="A691" s="6"/>
      <c r="B691" s="6"/>
      <c r="C691" s="6"/>
      <c r="D691" s="6"/>
      <c r="E691" s="6"/>
      <c r="F691" s="6"/>
      <c r="G691" s="6"/>
      <c r="M691" s="69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2">
      <c r="A692" s="6"/>
      <c r="B692" s="6"/>
      <c r="C692" s="6"/>
      <c r="D692" s="6"/>
      <c r="E692" s="6"/>
      <c r="F692" s="6"/>
      <c r="G692" s="6"/>
      <c r="M692" s="69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2">
      <c r="A693" s="6"/>
      <c r="B693" s="6"/>
      <c r="C693" s="6"/>
      <c r="D693" s="6"/>
      <c r="E693" s="6"/>
      <c r="F693" s="6"/>
      <c r="G693" s="6"/>
      <c r="M693" s="69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2">
      <c r="A694" s="6"/>
      <c r="B694" s="6"/>
      <c r="C694" s="6"/>
      <c r="D694" s="6"/>
      <c r="E694" s="6"/>
      <c r="F694" s="6"/>
      <c r="G694" s="6"/>
      <c r="M694" s="69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2">
      <c r="A695" s="6"/>
      <c r="B695" s="6"/>
      <c r="C695" s="6"/>
      <c r="D695" s="6"/>
      <c r="E695" s="6"/>
      <c r="F695" s="6"/>
      <c r="G695" s="6"/>
      <c r="M695" s="69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2">
      <c r="A696" s="6"/>
      <c r="B696" s="6"/>
      <c r="C696" s="6"/>
      <c r="D696" s="6"/>
      <c r="E696" s="6"/>
      <c r="F696" s="6"/>
      <c r="G696" s="6"/>
      <c r="M696" s="69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2">
      <c r="A697" s="6"/>
      <c r="B697" s="6"/>
      <c r="C697" s="6"/>
      <c r="D697" s="6"/>
      <c r="E697" s="6"/>
      <c r="F697" s="6"/>
      <c r="G697" s="6"/>
      <c r="M697" s="69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2">
      <c r="A698" s="6"/>
      <c r="B698" s="6"/>
      <c r="C698" s="6"/>
      <c r="D698" s="6"/>
      <c r="E698" s="6"/>
      <c r="F698" s="6"/>
      <c r="G698" s="6"/>
      <c r="M698" s="69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2">
      <c r="A699" s="6"/>
      <c r="B699" s="6"/>
      <c r="C699" s="6"/>
      <c r="D699" s="6"/>
      <c r="E699" s="6"/>
      <c r="F699" s="6"/>
      <c r="G699" s="6"/>
      <c r="M699" s="69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2">
      <c r="A700" s="6"/>
      <c r="B700" s="6"/>
      <c r="C700" s="6"/>
      <c r="D700" s="6"/>
      <c r="E700" s="6"/>
      <c r="F700" s="6"/>
      <c r="G700" s="6"/>
      <c r="M700" s="69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2">
      <c r="A701" s="6"/>
      <c r="B701" s="6"/>
      <c r="C701" s="6"/>
      <c r="D701" s="6"/>
      <c r="E701" s="6"/>
      <c r="F701" s="6"/>
      <c r="G701" s="6"/>
      <c r="M701" s="69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2">
      <c r="A702" s="6"/>
      <c r="B702" s="6"/>
      <c r="C702" s="6"/>
      <c r="D702" s="6"/>
      <c r="E702" s="6"/>
      <c r="F702" s="6"/>
      <c r="G702" s="6"/>
      <c r="M702" s="69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2">
      <c r="A703" s="6"/>
      <c r="B703" s="6"/>
      <c r="C703" s="6"/>
      <c r="D703" s="6"/>
      <c r="E703" s="6"/>
      <c r="F703" s="6"/>
      <c r="G703" s="6"/>
      <c r="M703" s="69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2">
      <c r="A704" s="6"/>
      <c r="B704" s="6"/>
      <c r="C704" s="6"/>
      <c r="D704" s="6"/>
      <c r="E704" s="6"/>
      <c r="F704" s="6"/>
      <c r="G704" s="6"/>
      <c r="M704" s="69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2">
      <c r="A705" s="6"/>
      <c r="B705" s="6"/>
      <c r="C705" s="6"/>
      <c r="D705" s="6"/>
      <c r="E705" s="6"/>
      <c r="F705" s="6"/>
      <c r="G705" s="6"/>
      <c r="M705" s="69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2">
      <c r="A706" s="6"/>
      <c r="B706" s="6"/>
      <c r="C706" s="6"/>
      <c r="D706" s="6"/>
      <c r="E706" s="6"/>
      <c r="F706" s="6"/>
      <c r="G706" s="6"/>
      <c r="M706" s="69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2">
      <c r="A707" s="6"/>
      <c r="B707" s="6"/>
      <c r="C707" s="6"/>
      <c r="D707" s="6"/>
      <c r="E707" s="6"/>
      <c r="F707" s="6"/>
      <c r="G707" s="6"/>
      <c r="M707" s="69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2">
      <c r="A708" s="6"/>
      <c r="B708" s="6"/>
      <c r="C708" s="6"/>
      <c r="D708" s="6"/>
      <c r="E708" s="6"/>
      <c r="F708" s="6"/>
      <c r="G708" s="6"/>
      <c r="M708" s="69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2">
      <c r="A709" s="6"/>
      <c r="B709" s="6"/>
      <c r="C709" s="6"/>
      <c r="D709" s="6"/>
      <c r="E709" s="6"/>
      <c r="F709" s="6"/>
      <c r="G709" s="6"/>
      <c r="M709" s="69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2">
      <c r="A710" s="6"/>
      <c r="B710" s="6"/>
      <c r="C710" s="6"/>
      <c r="D710" s="6"/>
      <c r="E710" s="6"/>
      <c r="F710" s="6"/>
      <c r="G710" s="6"/>
      <c r="M710" s="69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2">
      <c r="A711" s="6"/>
      <c r="B711" s="6"/>
      <c r="C711" s="6"/>
      <c r="D711" s="6"/>
      <c r="E711" s="6"/>
      <c r="F711" s="6"/>
      <c r="G711" s="6"/>
      <c r="M711" s="69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2">
      <c r="A712" s="6"/>
      <c r="B712" s="6"/>
      <c r="C712" s="6"/>
      <c r="D712" s="6"/>
      <c r="E712" s="6"/>
      <c r="F712" s="6"/>
      <c r="G712" s="6"/>
      <c r="M712" s="69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2">
      <c r="A713" s="6"/>
      <c r="B713" s="6"/>
      <c r="C713" s="6"/>
      <c r="D713" s="6"/>
      <c r="E713" s="6"/>
      <c r="F713" s="6"/>
      <c r="G713" s="6"/>
      <c r="M713" s="69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2">
      <c r="A714" s="6"/>
      <c r="B714" s="6"/>
      <c r="C714" s="6"/>
      <c r="D714" s="6"/>
      <c r="E714" s="6"/>
      <c r="F714" s="6"/>
      <c r="G714" s="6"/>
      <c r="M714" s="69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2">
      <c r="A715" s="6"/>
      <c r="B715" s="6"/>
      <c r="C715" s="6"/>
      <c r="D715" s="6"/>
      <c r="E715" s="6"/>
      <c r="F715" s="6"/>
      <c r="G715" s="6"/>
      <c r="M715" s="69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2">
      <c r="A716" s="6"/>
      <c r="B716" s="6"/>
      <c r="C716" s="6"/>
      <c r="D716" s="6"/>
      <c r="E716" s="6"/>
      <c r="F716" s="6"/>
      <c r="G716" s="6"/>
      <c r="M716" s="69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2">
      <c r="A717" s="6"/>
      <c r="B717" s="6"/>
      <c r="C717" s="6"/>
      <c r="D717" s="6"/>
      <c r="E717" s="6"/>
      <c r="F717" s="6"/>
      <c r="G717" s="6"/>
      <c r="M717" s="69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2">
      <c r="A718" s="6"/>
      <c r="B718" s="6"/>
      <c r="C718" s="6"/>
      <c r="D718" s="6"/>
      <c r="E718" s="6"/>
      <c r="F718" s="6"/>
      <c r="G718" s="6"/>
      <c r="M718" s="69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2">
      <c r="A719" s="6"/>
      <c r="B719" s="6"/>
      <c r="C719" s="6"/>
      <c r="D719" s="6"/>
      <c r="E719" s="6"/>
      <c r="F719" s="6"/>
      <c r="G719" s="6"/>
      <c r="M719" s="69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2">
      <c r="A720" s="6"/>
      <c r="B720" s="6"/>
      <c r="C720" s="6"/>
      <c r="D720" s="6"/>
      <c r="E720" s="6"/>
      <c r="F720" s="6"/>
      <c r="G720" s="6"/>
      <c r="M720" s="69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2">
      <c r="A721" s="6"/>
      <c r="B721" s="6"/>
      <c r="C721" s="6"/>
      <c r="D721" s="6"/>
      <c r="E721" s="6"/>
      <c r="F721" s="6"/>
      <c r="G721" s="6"/>
      <c r="M721" s="69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2">
      <c r="A722" s="6"/>
      <c r="B722" s="6"/>
      <c r="C722" s="6"/>
      <c r="D722" s="6"/>
      <c r="E722" s="6"/>
      <c r="F722" s="6"/>
      <c r="G722" s="6"/>
      <c r="M722" s="69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2">
      <c r="A723" s="6"/>
      <c r="B723" s="6"/>
      <c r="C723" s="6"/>
      <c r="D723" s="6"/>
      <c r="E723" s="6"/>
      <c r="F723" s="6"/>
      <c r="G723" s="6"/>
      <c r="M723" s="69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2">
      <c r="A724" s="6"/>
      <c r="B724" s="6"/>
      <c r="C724" s="6"/>
      <c r="D724" s="6"/>
      <c r="E724" s="6"/>
      <c r="F724" s="6"/>
      <c r="G724" s="6"/>
      <c r="M724" s="69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2">
      <c r="A725" s="6"/>
      <c r="B725" s="6"/>
      <c r="C725" s="6"/>
      <c r="D725" s="6"/>
      <c r="E725" s="6"/>
      <c r="F725" s="6"/>
      <c r="G725" s="6"/>
      <c r="M725" s="69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2">
      <c r="A726" s="6"/>
      <c r="B726" s="6"/>
      <c r="C726" s="6"/>
      <c r="D726" s="6"/>
      <c r="E726" s="6"/>
      <c r="F726" s="6"/>
      <c r="G726" s="6"/>
      <c r="M726" s="69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2">
      <c r="A727" s="6"/>
      <c r="B727" s="6"/>
      <c r="C727" s="6"/>
      <c r="D727" s="6"/>
      <c r="E727" s="6"/>
      <c r="F727" s="6"/>
      <c r="G727" s="6"/>
      <c r="M727" s="69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2">
      <c r="A728" s="6"/>
      <c r="B728" s="6"/>
      <c r="C728" s="6"/>
      <c r="D728" s="6"/>
      <c r="E728" s="6"/>
      <c r="F728" s="6"/>
      <c r="G728" s="6"/>
      <c r="M728" s="69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2">
      <c r="A729" s="6"/>
      <c r="B729" s="6"/>
      <c r="C729" s="6"/>
      <c r="D729" s="6"/>
      <c r="E729" s="6"/>
      <c r="F729" s="6"/>
      <c r="G729" s="6"/>
      <c r="M729" s="69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2">
      <c r="A730" s="6"/>
      <c r="B730" s="6"/>
      <c r="C730" s="6"/>
      <c r="D730" s="6"/>
      <c r="E730" s="6"/>
      <c r="F730" s="6"/>
      <c r="G730" s="6"/>
      <c r="M730" s="69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2">
      <c r="A731" s="6"/>
      <c r="B731" s="6"/>
      <c r="C731" s="6"/>
      <c r="D731" s="6"/>
      <c r="E731" s="6"/>
      <c r="F731" s="6"/>
      <c r="G731" s="6"/>
      <c r="M731" s="69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2">
      <c r="A732" s="6"/>
      <c r="B732" s="6"/>
      <c r="C732" s="6"/>
      <c r="D732" s="6"/>
      <c r="E732" s="6"/>
      <c r="F732" s="6"/>
      <c r="G732" s="6"/>
      <c r="M732" s="69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2">
      <c r="A733" s="6"/>
      <c r="B733" s="6"/>
      <c r="C733" s="6"/>
      <c r="D733" s="6"/>
      <c r="E733" s="6"/>
      <c r="F733" s="6"/>
      <c r="G733" s="6"/>
      <c r="M733" s="69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2">
      <c r="A734" s="6"/>
      <c r="B734" s="6"/>
      <c r="C734" s="6"/>
      <c r="D734" s="6"/>
      <c r="E734" s="6"/>
      <c r="F734" s="6"/>
      <c r="G734" s="6"/>
      <c r="M734" s="69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2">
      <c r="A735" s="6"/>
      <c r="B735" s="6"/>
      <c r="C735" s="6"/>
      <c r="D735" s="6"/>
      <c r="E735" s="6"/>
      <c r="F735" s="6"/>
      <c r="G735" s="6"/>
      <c r="M735" s="69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2">
      <c r="A736" s="6"/>
      <c r="B736" s="6"/>
      <c r="C736" s="6"/>
      <c r="D736" s="6"/>
      <c r="E736" s="6"/>
      <c r="F736" s="6"/>
      <c r="G736" s="6"/>
      <c r="M736" s="69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2">
      <c r="A737" s="6"/>
      <c r="B737" s="6"/>
      <c r="C737" s="6"/>
      <c r="D737" s="6"/>
      <c r="E737" s="6"/>
      <c r="F737" s="6"/>
      <c r="G737" s="6"/>
      <c r="M737" s="69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2">
      <c r="A738" s="6"/>
      <c r="B738" s="6"/>
      <c r="C738" s="6"/>
      <c r="D738" s="6"/>
      <c r="E738" s="6"/>
      <c r="F738" s="6"/>
      <c r="G738" s="6"/>
      <c r="M738" s="69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2">
      <c r="A739" s="6"/>
      <c r="B739" s="6"/>
      <c r="C739" s="6"/>
      <c r="D739" s="6"/>
      <c r="E739" s="6"/>
      <c r="F739" s="6"/>
      <c r="G739" s="6"/>
      <c r="M739" s="69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2">
      <c r="A740" s="6"/>
      <c r="B740" s="6"/>
      <c r="C740" s="6"/>
      <c r="D740" s="6"/>
      <c r="E740" s="6"/>
      <c r="F740" s="6"/>
      <c r="G740" s="6"/>
      <c r="M740" s="69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2">
      <c r="A741" s="6"/>
      <c r="B741" s="6"/>
      <c r="C741" s="6"/>
      <c r="D741" s="6"/>
      <c r="E741" s="6"/>
      <c r="F741" s="6"/>
      <c r="G741" s="6"/>
      <c r="M741" s="69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2">
      <c r="A742" s="6"/>
      <c r="B742" s="6"/>
      <c r="C742" s="6"/>
      <c r="D742" s="6"/>
      <c r="E742" s="6"/>
      <c r="F742" s="6"/>
      <c r="G742" s="6"/>
      <c r="M742" s="69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2">
      <c r="A743" s="6"/>
      <c r="B743" s="6"/>
      <c r="C743" s="6"/>
      <c r="D743" s="6"/>
      <c r="E743" s="6"/>
      <c r="F743" s="6"/>
      <c r="G743" s="6"/>
      <c r="M743" s="69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2">
      <c r="A744" s="6"/>
      <c r="B744" s="6"/>
      <c r="C744" s="6"/>
      <c r="D744" s="6"/>
      <c r="E744" s="6"/>
      <c r="F744" s="6"/>
      <c r="G744" s="6"/>
      <c r="M744" s="69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2">
      <c r="A745" s="6"/>
      <c r="B745" s="6"/>
      <c r="C745" s="6"/>
      <c r="D745" s="6"/>
      <c r="E745" s="6"/>
      <c r="F745" s="6"/>
      <c r="G745" s="6"/>
      <c r="M745" s="69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2">
      <c r="A746" s="6"/>
      <c r="B746" s="6"/>
      <c r="C746" s="6"/>
      <c r="D746" s="6"/>
      <c r="E746" s="6"/>
      <c r="F746" s="6"/>
      <c r="G746" s="6"/>
      <c r="M746" s="69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2">
      <c r="A747" s="6"/>
      <c r="B747" s="6"/>
      <c r="C747" s="6"/>
      <c r="D747" s="6"/>
      <c r="E747" s="6"/>
      <c r="F747" s="6"/>
      <c r="G747" s="6"/>
      <c r="M747" s="69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2">
      <c r="A748" s="6"/>
      <c r="B748" s="6"/>
      <c r="C748" s="6"/>
      <c r="D748" s="6"/>
      <c r="E748" s="6"/>
      <c r="F748" s="6"/>
      <c r="G748" s="6"/>
      <c r="M748" s="69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2">
      <c r="A749" s="6"/>
      <c r="B749" s="6"/>
      <c r="C749" s="6"/>
      <c r="D749" s="6"/>
      <c r="E749" s="6"/>
      <c r="F749" s="6"/>
      <c r="G749" s="6"/>
      <c r="M749" s="69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2">
      <c r="A750" s="6"/>
      <c r="B750" s="6"/>
      <c r="C750" s="6"/>
      <c r="D750" s="6"/>
      <c r="E750" s="6"/>
      <c r="F750" s="6"/>
      <c r="G750" s="6"/>
      <c r="M750" s="69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2">
      <c r="A751" s="6"/>
      <c r="B751" s="6"/>
      <c r="C751" s="6"/>
      <c r="D751" s="6"/>
      <c r="E751" s="6"/>
      <c r="F751" s="6"/>
      <c r="G751" s="6"/>
      <c r="M751" s="69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2">
      <c r="A752" s="6"/>
      <c r="B752" s="6"/>
      <c r="C752" s="6"/>
      <c r="D752" s="6"/>
      <c r="E752" s="6"/>
      <c r="F752" s="6"/>
      <c r="G752" s="6"/>
      <c r="M752" s="69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2">
      <c r="A753" s="6"/>
      <c r="B753" s="6"/>
      <c r="C753" s="6"/>
      <c r="D753" s="6"/>
      <c r="E753" s="6"/>
      <c r="F753" s="6"/>
      <c r="G753" s="6"/>
      <c r="M753" s="69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2">
      <c r="A754" s="6"/>
      <c r="B754" s="6"/>
      <c r="C754" s="6"/>
      <c r="D754" s="6"/>
      <c r="E754" s="6"/>
      <c r="F754" s="6"/>
      <c r="G754" s="6"/>
      <c r="M754" s="69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2">
      <c r="A755" s="6"/>
      <c r="B755" s="6"/>
      <c r="C755" s="6"/>
      <c r="D755" s="6"/>
      <c r="E755" s="6"/>
      <c r="F755" s="6"/>
      <c r="G755" s="6"/>
      <c r="M755" s="69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2">
      <c r="A756" s="6"/>
      <c r="B756" s="6"/>
      <c r="C756" s="6"/>
      <c r="D756" s="6"/>
      <c r="E756" s="6"/>
      <c r="F756" s="6"/>
      <c r="G756" s="6"/>
      <c r="M756" s="69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2">
      <c r="A757" s="6"/>
      <c r="B757" s="6"/>
      <c r="C757" s="6"/>
      <c r="D757" s="6"/>
      <c r="E757" s="6"/>
      <c r="F757" s="6"/>
      <c r="G757" s="6"/>
      <c r="M757" s="69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2">
      <c r="A758" s="6"/>
      <c r="B758" s="6"/>
      <c r="C758" s="6"/>
      <c r="D758" s="6"/>
      <c r="E758" s="6"/>
      <c r="F758" s="6"/>
      <c r="G758" s="6"/>
      <c r="M758" s="69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2">
      <c r="A759" s="6"/>
      <c r="B759" s="6"/>
      <c r="C759" s="6"/>
      <c r="D759" s="6"/>
      <c r="E759" s="6"/>
      <c r="F759" s="6"/>
      <c r="G759" s="6"/>
      <c r="M759" s="69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2">
      <c r="A760" s="6"/>
      <c r="B760" s="6"/>
      <c r="C760" s="6"/>
      <c r="D760" s="6"/>
      <c r="E760" s="6"/>
      <c r="F760" s="6"/>
      <c r="G760" s="6"/>
      <c r="M760" s="69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2">
      <c r="A761" s="6"/>
      <c r="B761" s="6"/>
      <c r="C761" s="6"/>
      <c r="D761" s="6"/>
      <c r="E761" s="6"/>
      <c r="F761" s="6"/>
      <c r="G761" s="6"/>
      <c r="M761" s="69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2">
      <c r="A762" s="6"/>
      <c r="B762" s="6"/>
      <c r="C762" s="6"/>
      <c r="D762" s="6"/>
      <c r="E762" s="6"/>
      <c r="F762" s="6"/>
      <c r="G762" s="6"/>
      <c r="M762" s="69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2">
      <c r="A763" s="6"/>
      <c r="B763" s="6"/>
      <c r="C763" s="6"/>
      <c r="D763" s="6"/>
      <c r="E763" s="6"/>
      <c r="F763" s="6"/>
      <c r="G763" s="6"/>
      <c r="M763" s="69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2">
      <c r="A764" s="6"/>
      <c r="B764" s="6"/>
      <c r="C764" s="6"/>
      <c r="D764" s="6"/>
      <c r="E764" s="6"/>
      <c r="F764" s="6"/>
      <c r="G764" s="6"/>
      <c r="M764" s="69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2">
      <c r="A765" s="6"/>
      <c r="B765" s="6"/>
      <c r="C765" s="6"/>
      <c r="D765" s="6"/>
      <c r="E765" s="6"/>
      <c r="F765" s="6"/>
      <c r="G765" s="6"/>
      <c r="M765" s="69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2">
      <c r="A766" s="6"/>
      <c r="B766" s="6"/>
      <c r="C766" s="6"/>
      <c r="D766" s="6"/>
      <c r="E766" s="6"/>
      <c r="F766" s="6"/>
      <c r="G766" s="6"/>
      <c r="M766" s="69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2">
      <c r="A767" s="6"/>
      <c r="B767" s="6"/>
      <c r="C767" s="6"/>
      <c r="D767" s="6"/>
      <c r="E767" s="6"/>
      <c r="F767" s="6"/>
      <c r="G767" s="6"/>
      <c r="M767" s="69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2">
      <c r="A768" s="6"/>
      <c r="B768" s="6"/>
      <c r="C768" s="6"/>
      <c r="D768" s="6"/>
      <c r="E768" s="6"/>
      <c r="F768" s="6"/>
      <c r="G768" s="6"/>
      <c r="M768" s="69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2">
      <c r="A769" s="6"/>
      <c r="B769" s="6"/>
      <c r="C769" s="6"/>
      <c r="D769" s="6"/>
      <c r="E769" s="6"/>
      <c r="F769" s="6"/>
      <c r="G769" s="6"/>
      <c r="M769" s="69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2">
      <c r="A770" s="6"/>
      <c r="B770" s="6"/>
      <c r="C770" s="6"/>
      <c r="D770" s="6"/>
      <c r="E770" s="6"/>
      <c r="F770" s="6"/>
      <c r="G770" s="6"/>
      <c r="M770" s="69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2">
      <c r="A771" s="6"/>
      <c r="B771" s="6"/>
      <c r="C771" s="6"/>
      <c r="D771" s="6"/>
      <c r="E771" s="6"/>
      <c r="F771" s="6"/>
      <c r="G771" s="6"/>
      <c r="M771" s="69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2">
      <c r="A772" s="6"/>
      <c r="B772" s="6"/>
      <c r="C772" s="6"/>
      <c r="D772" s="6"/>
      <c r="E772" s="6"/>
      <c r="F772" s="6"/>
      <c r="G772" s="6"/>
      <c r="M772" s="69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2">
      <c r="A773" s="6"/>
      <c r="B773" s="6"/>
      <c r="C773" s="6"/>
      <c r="D773" s="6"/>
      <c r="E773" s="6"/>
      <c r="F773" s="6"/>
      <c r="G773" s="6"/>
      <c r="M773" s="69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2">
      <c r="A774" s="6"/>
      <c r="B774" s="6"/>
      <c r="C774" s="6"/>
      <c r="D774" s="6"/>
      <c r="E774" s="6"/>
      <c r="F774" s="6"/>
      <c r="G774" s="6"/>
      <c r="M774" s="69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2">
      <c r="A775" s="6"/>
      <c r="B775" s="6"/>
      <c r="C775" s="6"/>
      <c r="D775" s="6"/>
      <c r="E775" s="6"/>
      <c r="F775" s="6"/>
      <c r="G775" s="6"/>
      <c r="M775" s="69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2">
      <c r="A776" s="6"/>
      <c r="B776" s="6"/>
      <c r="C776" s="6"/>
      <c r="D776" s="6"/>
      <c r="E776" s="6"/>
      <c r="F776" s="6"/>
      <c r="G776" s="6"/>
      <c r="M776" s="69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2">
      <c r="A777" s="6"/>
      <c r="B777" s="6"/>
      <c r="C777" s="6"/>
      <c r="D777" s="6"/>
      <c r="E777" s="6"/>
      <c r="F777" s="6"/>
      <c r="G777" s="6"/>
      <c r="M777" s="69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2">
      <c r="A778" s="6"/>
      <c r="B778" s="6"/>
      <c r="C778" s="6"/>
      <c r="D778" s="6"/>
      <c r="E778" s="6"/>
      <c r="F778" s="6"/>
      <c r="G778" s="6"/>
      <c r="M778" s="69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2">
      <c r="A779" s="6"/>
      <c r="B779" s="6"/>
      <c r="C779" s="6"/>
      <c r="D779" s="6"/>
      <c r="E779" s="6"/>
      <c r="F779" s="6"/>
      <c r="G779" s="6"/>
      <c r="M779" s="69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2">
      <c r="A780" s="6"/>
      <c r="B780" s="6"/>
      <c r="C780" s="6"/>
      <c r="D780" s="6"/>
      <c r="E780" s="6"/>
      <c r="F780" s="6"/>
      <c r="G780" s="6"/>
      <c r="M780" s="69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2">
      <c r="A781" s="6"/>
      <c r="B781" s="6"/>
      <c r="C781" s="6"/>
      <c r="D781" s="6"/>
      <c r="E781" s="6"/>
      <c r="F781" s="6"/>
      <c r="G781" s="6"/>
      <c r="M781" s="69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2">
      <c r="A782" s="6"/>
      <c r="B782" s="6"/>
      <c r="C782" s="6"/>
      <c r="D782" s="6"/>
      <c r="E782" s="6"/>
      <c r="F782" s="6"/>
      <c r="G782" s="6"/>
      <c r="M782" s="69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2">
      <c r="A783" s="6"/>
      <c r="B783" s="6"/>
      <c r="C783" s="6"/>
      <c r="D783" s="6"/>
      <c r="E783" s="6"/>
      <c r="F783" s="6"/>
      <c r="G783" s="6"/>
      <c r="M783" s="69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2">
      <c r="A784" s="6"/>
      <c r="B784" s="6"/>
      <c r="C784" s="6"/>
      <c r="D784" s="6"/>
      <c r="E784" s="6"/>
      <c r="F784" s="6"/>
      <c r="G784" s="6"/>
      <c r="M784" s="69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2">
      <c r="A785" s="6"/>
      <c r="B785" s="6"/>
      <c r="C785" s="6"/>
      <c r="D785" s="6"/>
      <c r="E785" s="6"/>
      <c r="F785" s="6"/>
      <c r="G785" s="6"/>
      <c r="M785" s="69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2">
      <c r="A786" s="6"/>
      <c r="B786" s="6"/>
      <c r="C786" s="6"/>
      <c r="D786" s="6"/>
      <c r="E786" s="6"/>
      <c r="F786" s="6"/>
      <c r="G786" s="6"/>
      <c r="M786" s="69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2">
      <c r="A787" s="6"/>
      <c r="B787" s="6"/>
      <c r="C787" s="6"/>
      <c r="D787" s="6"/>
      <c r="E787" s="6"/>
      <c r="F787" s="6"/>
      <c r="G787" s="6"/>
      <c r="M787" s="69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2">
      <c r="A788" s="6"/>
      <c r="B788" s="6"/>
      <c r="C788" s="6"/>
      <c r="D788" s="6"/>
      <c r="E788" s="6"/>
      <c r="F788" s="6"/>
      <c r="G788" s="6"/>
      <c r="M788" s="69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2">
      <c r="A789" s="6"/>
      <c r="B789" s="6"/>
      <c r="C789" s="6"/>
      <c r="D789" s="6"/>
      <c r="E789" s="6"/>
      <c r="F789" s="6"/>
      <c r="G789" s="6"/>
      <c r="M789" s="69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2">
      <c r="A790" s="6"/>
      <c r="B790" s="6"/>
      <c r="C790" s="6"/>
      <c r="D790" s="6"/>
      <c r="E790" s="6"/>
      <c r="F790" s="6"/>
      <c r="G790" s="6"/>
      <c r="M790" s="69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2">
      <c r="A791" s="6"/>
      <c r="B791" s="6"/>
      <c r="C791" s="6"/>
      <c r="D791" s="6"/>
      <c r="E791" s="6"/>
      <c r="F791" s="6"/>
      <c r="G791" s="6"/>
      <c r="M791" s="69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2">
      <c r="A792" s="6"/>
      <c r="B792" s="6"/>
      <c r="C792" s="6"/>
      <c r="D792" s="6"/>
      <c r="E792" s="6"/>
      <c r="F792" s="6"/>
      <c r="G792" s="6"/>
      <c r="M792" s="69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2">
      <c r="A793" s="6"/>
      <c r="B793" s="6"/>
      <c r="C793" s="6"/>
      <c r="D793" s="6"/>
      <c r="E793" s="6"/>
      <c r="F793" s="6"/>
      <c r="G793" s="6"/>
      <c r="M793" s="69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2">
      <c r="A794" s="6"/>
      <c r="B794" s="6"/>
      <c r="C794" s="6"/>
      <c r="D794" s="6"/>
      <c r="E794" s="6"/>
      <c r="F794" s="6"/>
      <c r="G794" s="6"/>
      <c r="M794" s="69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2">
      <c r="A795" s="6"/>
      <c r="B795" s="6"/>
      <c r="C795" s="6"/>
      <c r="D795" s="6"/>
      <c r="E795" s="6"/>
      <c r="F795" s="6"/>
      <c r="G795" s="6"/>
      <c r="M795" s="69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2">
      <c r="A796" s="6"/>
      <c r="B796" s="6"/>
      <c r="C796" s="6"/>
      <c r="D796" s="6"/>
      <c r="E796" s="6"/>
      <c r="F796" s="6"/>
      <c r="G796" s="6"/>
      <c r="M796" s="69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2">
      <c r="A797" s="6"/>
      <c r="B797" s="6"/>
      <c r="C797" s="6"/>
      <c r="D797" s="6"/>
      <c r="E797" s="6"/>
      <c r="F797" s="6"/>
      <c r="G797" s="6"/>
      <c r="M797" s="69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2">
      <c r="A798" s="6"/>
      <c r="B798" s="6"/>
      <c r="C798" s="6"/>
      <c r="D798" s="6"/>
      <c r="E798" s="6"/>
      <c r="F798" s="6"/>
      <c r="G798" s="6"/>
      <c r="M798" s="69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2">
      <c r="A799" s="6"/>
      <c r="B799" s="6"/>
      <c r="C799" s="6"/>
      <c r="D799" s="6"/>
      <c r="E799" s="6"/>
      <c r="F799" s="6"/>
      <c r="G799" s="6"/>
      <c r="M799" s="69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2">
      <c r="A800" s="6"/>
      <c r="B800" s="6"/>
      <c r="C800" s="6"/>
      <c r="D800" s="6"/>
      <c r="E800" s="6"/>
      <c r="F800" s="6"/>
      <c r="G800" s="6"/>
      <c r="M800" s="69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2">
      <c r="A801" s="6"/>
      <c r="B801" s="6"/>
      <c r="C801" s="6"/>
      <c r="D801" s="6"/>
      <c r="E801" s="6"/>
      <c r="F801" s="6"/>
      <c r="G801" s="6"/>
      <c r="M801" s="69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2">
      <c r="A802" s="6"/>
      <c r="B802" s="6"/>
      <c r="C802" s="6"/>
      <c r="D802" s="6"/>
      <c r="E802" s="6"/>
      <c r="F802" s="6"/>
      <c r="G802" s="6"/>
      <c r="M802" s="69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2">
      <c r="A803" s="6"/>
      <c r="B803" s="6"/>
      <c r="C803" s="6"/>
      <c r="D803" s="6"/>
      <c r="E803" s="6"/>
      <c r="F803" s="6"/>
      <c r="G803" s="6"/>
      <c r="M803" s="69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2">
      <c r="A804" s="6"/>
      <c r="B804" s="6"/>
      <c r="C804" s="6"/>
      <c r="D804" s="6"/>
      <c r="E804" s="6"/>
      <c r="F804" s="6"/>
      <c r="G804" s="6"/>
      <c r="M804" s="69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2">
      <c r="A805" s="6"/>
      <c r="B805" s="6"/>
      <c r="C805" s="6"/>
      <c r="D805" s="6"/>
      <c r="E805" s="6"/>
      <c r="F805" s="6"/>
      <c r="G805" s="6"/>
      <c r="M805" s="69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2">
      <c r="A806" s="6"/>
      <c r="B806" s="6"/>
      <c r="C806" s="6"/>
      <c r="D806" s="6"/>
      <c r="E806" s="6"/>
      <c r="F806" s="6"/>
      <c r="G806" s="6"/>
      <c r="M806" s="69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2">
      <c r="A807" s="6"/>
      <c r="B807" s="6"/>
      <c r="C807" s="6"/>
      <c r="D807" s="6"/>
      <c r="E807" s="6"/>
      <c r="F807" s="6"/>
      <c r="G807" s="6"/>
      <c r="M807" s="69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2">
      <c r="A808" s="6"/>
      <c r="B808" s="6"/>
      <c r="C808" s="6"/>
      <c r="D808" s="6"/>
      <c r="E808" s="6"/>
      <c r="F808" s="6"/>
      <c r="G808" s="6"/>
      <c r="M808" s="69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2">
      <c r="A809" s="6"/>
      <c r="B809" s="6"/>
      <c r="C809" s="6"/>
      <c r="D809" s="6"/>
      <c r="E809" s="6"/>
      <c r="F809" s="6"/>
      <c r="G809" s="6"/>
      <c r="M809" s="69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2">
      <c r="A810" s="6"/>
      <c r="B810" s="6"/>
      <c r="C810" s="6"/>
      <c r="D810" s="6"/>
      <c r="E810" s="6"/>
      <c r="F810" s="6"/>
      <c r="G810" s="6"/>
      <c r="M810" s="69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2">
      <c r="A811" s="6"/>
      <c r="B811" s="6"/>
      <c r="C811" s="6"/>
      <c r="D811" s="6"/>
      <c r="E811" s="6"/>
      <c r="F811" s="6"/>
      <c r="G811" s="6"/>
      <c r="M811" s="69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2">
      <c r="A812" s="6"/>
      <c r="B812" s="6"/>
      <c r="C812" s="6"/>
      <c r="D812" s="6"/>
      <c r="E812" s="6"/>
      <c r="F812" s="6"/>
      <c r="G812" s="6"/>
      <c r="M812" s="69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2">
      <c r="A813" s="6"/>
      <c r="B813" s="6"/>
      <c r="C813" s="6"/>
      <c r="D813" s="6"/>
      <c r="E813" s="6"/>
      <c r="F813" s="6"/>
      <c r="G813" s="6"/>
      <c r="M813" s="69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2">
      <c r="A814" s="6"/>
      <c r="B814" s="6"/>
      <c r="C814" s="6"/>
      <c r="D814" s="6"/>
      <c r="E814" s="6"/>
      <c r="F814" s="6"/>
      <c r="G814" s="6"/>
      <c r="M814" s="69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2">
      <c r="A815" s="6"/>
      <c r="B815" s="6"/>
      <c r="C815" s="6"/>
      <c r="D815" s="6"/>
      <c r="E815" s="6"/>
      <c r="F815" s="6"/>
      <c r="G815" s="6"/>
      <c r="M815" s="69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2">
      <c r="A816" s="6"/>
      <c r="B816" s="6"/>
      <c r="C816" s="6"/>
      <c r="D816" s="6"/>
      <c r="E816" s="6"/>
      <c r="F816" s="6"/>
      <c r="G816" s="6"/>
      <c r="M816" s="69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2">
      <c r="A817" s="6"/>
      <c r="B817" s="6"/>
      <c r="C817" s="6"/>
      <c r="D817" s="6"/>
      <c r="E817" s="6"/>
      <c r="F817" s="6"/>
      <c r="G817" s="6"/>
      <c r="M817" s="69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2">
      <c r="A818" s="6"/>
      <c r="B818" s="6"/>
      <c r="C818" s="6"/>
      <c r="D818" s="6"/>
      <c r="E818" s="6"/>
      <c r="F818" s="6"/>
      <c r="G818" s="6"/>
      <c r="M818" s="69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2">
      <c r="A819" s="6"/>
      <c r="B819" s="6"/>
      <c r="C819" s="6"/>
      <c r="D819" s="6"/>
      <c r="E819" s="6"/>
      <c r="F819" s="6"/>
      <c r="G819" s="6"/>
      <c r="M819" s="69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2">
      <c r="A820" s="6"/>
      <c r="B820" s="6"/>
      <c r="C820" s="6"/>
      <c r="D820" s="6"/>
      <c r="E820" s="6"/>
      <c r="F820" s="6"/>
      <c r="G820" s="6"/>
      <c r="M820" s="69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2">
      <c r="A821" s="6"/>
      <c r="B821" s="6"/>
      <c r="C821" s="6"/>
      <c r="D821" s="6"/>
      <c r="E821" s="6"/>
      <c r="F821" s="6"/>
      <c r="G821" s="6"/>
      <c r="M821" s="69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2">
      <c r="A822" s="6"/>
      <c r="B822" s="6"/>
      <c r="C822" s="6"/>
      <c r="D822" s="6"/>
      <c r="E822" s="6"/>
      <c r="F822" s="6"/>
      <c r="G822" s="6"/>
      <c r="M822" s="69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2">
      <c r="A823" s="6"/>
      <c r="B823" s="6"/>
      <c r="C823" s="6"/>
      <c r="D823" s="6"/>
      <c r="E823" s="6"/>
      <c r="F823" s="6"/>
      <c r="G823" s="6"/>
      <c r="M823" s="69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2">
      <c r="A824" s="6"/>
      <c r="B824" s="6"/>
      <c r="C824" s="6"/>
      <c r="D824" s="6"/>
      <c r="E824" s="6"/>
      <c r="F824" s="6"/>
      <c r="G824" s="6"/>
      <c r="M824" s="69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2">
      <c r="A825" s="6"/>
      <c r="B825" s="6"/>
      <c r="C825" s="6"/>
      <c r="D825" s="6"/>
      <c r="E825" s="6"/>
      <c r="F825" s="6"/>
      <c r="G825" s="6"/>
      <c r="M825" s="69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2">
      <c r="A826" s="6"/>
      <c r="B826" s="6"/>
      <c r="C826" s="6"/>
      <c r="D826" s="6"/>
      <c r="E826" s="6"/>
      <c r="F826" s="6"/>
      <c r="G826" s="6"/>
      <c r="M826" s="69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2">
      <c r="A827" s="6"/>
      <c r="B827" s="6"/>
      <c r="C827" s="6"/>
      <c r="D827" s="6"/>
      <c r="E827" s="6"/>
      <c r="F827" s="6"/>
      <c r="G827" s="6"/>
      <c r="M827" s="69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2">
      <c r="A828" s="6"/>
      <c r="B828" s="6"/>
      <c r="C828" s="6"/>
      <c r="D828" s="6"/>
      <c r="E828" s="6"/>
      <c r="F828" s="6"/>
      <c r="G828" s="6"/>
      <c r="M828" s="69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2">
      <c r="A829" s="6"/>
      <c r="B829" s="6"/>
      <c r="C829" s="6"/>
      <c r="D829" s="6"/>
      <c r="E829" s="6"/>
      <c r="F829" s="6"/>
      <c r="G829" s="6"/>
      <c r="M829" s="69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2">
      <c r="A830" s="6"/>
      <c r="B830" s="6"/>
      <c r="C830" s="6"/>
      <c r="D830" s="6"/>
      <c r="E830" s="6"/>
      <c r="F830" s="6"/>
      <c r="G830" s="6"/>
      <c r="M830" s="69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2">
      <c r="A831" s="6"/>
      <c r="B831" s="6"/>
      <c r="C831" s="6"/>
      <c r="D831" s="6"/>
      <c r="E831" s="6"/>
      <c r="F831" s="6"/>
      <c r="G831" s="6"/>
      <c r="M831" s="69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2">
      <c r="A832" s="6"/>
      <c r="B832" s="6"/>
      <c r="C832" s="6"/>
      <c r="D832" s="6"/>
      <c r="E832" s="6"/>
      <c r="F832" s="6"/>
      <c r="G832" s="6"/>
      <c r="M832" s="69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2">
      <c r="A833" s="6"/>
      <c r="B833" s="6"/>
      <c r="C833" s="6"/>
      <c r="D833" s="6"/>
      <c r="E833" s="6"/>
      <c r="F833" s="6"/>
      <c r="G833" s="6"/>
      <c r="M833" s="69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2">
      <c r="A834" s="6"/>
      <c r="B834" s="6"/>
      <c r="C834" s="6"/>
      <c r="D834" s="6"/>
      <c r="E834" s="6"/>
      <c r="F834" s="6"/>
      <c r="G834" s="6"/>
      <c r="M834" s="69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2">
      <c r="A835" s="6"/>
      <c r="B835" s="6"/>
      <c r="C835" s="6"/>
      <c r="D835" s="6"/>
      <c r="E835" s="6"/>
      <c r="F835" s="6"/>
      <c r="G835" s="6"/>
      <c r="M835" s="69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2">
      <c r="A836" s="6"/>
      <c r="B836" s="6"/>
      <c r="C836" s="6"/>
      <c r="D836" s="6"/>
      <c r="E836" s="6"/>
      <c r="F836" s="6"/>
      <c r="G836" s="6"/>
      <c r="M836" s="69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2">
      <c r="A837" s="6"/>
      <c r="B837" s="6"/>
      <c r="C837" s="6"/>
      <c r="D837" s="6"/>
      <c r="E837" s="6"/>
      <c r="F837" s="6"/>
      <c r="G837" s="6"/>
      <c r="M837" s="69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2">
      <c r="A838" s="6"/>
      <c r="B838" s="6"/>
      <c r="C838" s="6"/>
      <c r="D838" s="6"/>
      <c r="E838" s="6"/>
      <c r="F838" s="6"/>
      <c r="G838" s="6"/>
      <c r="M838" s="69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2">
      <c r="A839" s="6"/>
      <c r="B839" s="6"/>
      <c r="C839" s="6"/>
      <c r="D839" s="6"/>
      <c r="E839" s="6"/>
      <c r="F839" s="6"/>
      <c r="G839" s="6"/>
      <c r="M839" s="69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2">
      <c r="A840" s="6"/>
      <c r="B840" s="6"/>
      <c r="C840" s="6"/>
      <c r="D840" s="6"/>
      <c r="E840" s="6"/>
      <c r="F840" s="6"/>
      <c r="G840" s="6"/>
      <c r="M840" s="69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2">
      <c r="A841" s="6"/>
      <c r="B841" s="6"/>
      <c r="C841" s="6"/>
      <c r="D841" s="6"/>
      <c r="E841" s="6"/>
      <c r="F841" s="6"/>
      <c r="G841" s="6"/>
      <c r="M841" s="69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2">
      <c r="A842" s="6"/>
      <c r="B842" s="6"/>
      <c r="C842" s="6"/>
      <c r="D842" s="6"/>
      <c r="E842" s="6"/>
      <c r="F842" s="6"/>
      <c r="G842" s="6"/>
      <c r="M842" s="69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2">
      <c r="A843" s="6"/>
      <c r="B843" s="6"/>
      <c r="C843" s="6"/>
      <c r="D843" s="6"/>
      <c r="E843" s="6"/>
      <c r="F843" s="6"/>
      <c r="G843" s="6"/>
      <c r="M843" s="69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2">
      <c r="A844" s="6"/>
      <c r="B844" s="6"/>
      <c r="C844" s="6"/>
      <c r="D844" s="6"/>
      <c r="E844" s="6"/>
      <c r="F844" s="6"/>
      <c r="G844" s="6"/>
      <c r="M844" s="69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2">
      <c r="A845" s="6"/>
      <c r="B845" s="6"/>
      <c r="C845" s="6"/>
      <c r="D845" s="6"/>
      <c r="E845" s="6"/>
      <c r="F845" s="6"/>
      <c r="G845" s="6"/>
      <c r="M845" s="69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2">
      <c r="A846" s="6"/>
      <c r="B846" s="6"/>
      <c r="C846" s="6"/>
      <c r="D846" s="6"/>
      <c r="E846" s="6"/>
      <c r="F846" s="6"/>
      <c r="G846" s="6"/>
      <c r="M846" s="69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2">
      <c r="A847" s="6"/>
      <c r="B847" s="6"/>
      <c r="C847" s="6"/>
      <c r="D847" s="6"/>
      <c r="E847" s="6"/>
      <c r="F847" s="6"/>
      <c r="G847" s="6"/>
      <c r="M847" s="69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2">
      <c r="A848" s="6"/>
      <c r="B848" s="6"/>
      <c r="C848" s="6"/>
      <c r="D848" s="6"/>
      <c r="E848" s="6"/>
      <c r="F848" s="6"/>
      <c r="G848" s="6"/>
      <c r="M848" s="69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2">
      <c r="A849" s="6"/>
      <c r="B849" s="6"/>
      <c r="C849" s="6"/>
      <c r="D849" s="6"/>
      <c r="E849" s="6"/>
      <c r="F849" s="6"/>
      <c r="G849" s="6"/>
      <c r="M849" s="69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2">
      <c r="A850" s="6"/>
      <c r="B850" s="6"/>
      <c r="C850" s="6"/>
      <c r="D850" s="6"/>
      <c r="E850" s="6"/>
      <c r="F850" s="6"/>
      <c r="G850" s="6"/>
      <c r="M850" s="69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2">
      <c r="A851" s="6"/>
      <c r="B851" s="6"/>
      <c r="C851" s="6"/>
      <c r="D851" s="6"/>
      <c r="E851" s="6"/>
      <c r="F851" s="6"/>
      <c r="G851" s="6"/>
      <c r="M851" s="69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2">
      <c r="A852" s="6"/>
      <c r="B852" s="6"/>
      <c r="C852" s="6"/>
      <c r="D852" s="6"/>
      <c r="E852" s="6"/>
      <c r="F852" s="6"/>
      <c r="G852" s="6"/>
      <c r="M852" s="69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2">
      <c r="A853" s="6"/>
      <c r="B853" s="6"/>
      <c r="C853" s="6"/>
      <c r="D853" s="6"/>
      <c r="E853" s="6"/>
      <c r="F853" s="6"/>
      <c r="G853" s="6"/>
      <c r="M853" s="69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2">
      <c r="A854" s="6"/>
      <c r="B854" s="6"/>
      <c r="C854" s="6"/>
      <c r="D854" s="6"/>
      <c r="E854" s="6"/>
      <c r="F854" s="6"/>
      <c r="G854" s="6"/>
      <c r="M854" s="69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2">
      <c r="A855" s="6"/>
      <c r="B855" s="6"/>
      <c r="C855" s="6"/>
      <c r="D855" s="6"/>
      <c r="E855" s="6"/>
      <c r="F855" s="6"/>
      <c r="G855" s="6"/>
      <c r="M855" s="69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2">
      <c r="A856" s="6"/>
      <c r="B856" s="6"/>
      <c r="C856" s="6"/>
      <c r="D856" s="6"/>
      <c r="E856" s="6"/>
      <c r="F856" s="6"/>
      <c r="G856" s="6"/>
      <c r="M856" s="69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2">
      <c r="A857" s="6"/>
      <c r="B857" s="6"/>
      <c r="C857" s="6"/>
      <c r="D857" s="6"/>
      <c r="E857" s="6"/>
      <c r="F857" s="6"/>
      <c r="G857" s="6"/>
      <c r="M857" s="69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2">
      <c r="A858" s="6"/>
      <c r="B858" s="6"/>
      <c r="C858" s="6"/>
      <c r="D858" s="6"/>
      <c r="E858" s="6"/>
      <c r="F858" s="6"/>
      <c r="G858" s="6"/>
      <c r="M858" s="69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2">
      <c r="A859" s="6"/>
      <c r="B859" s="6"/>
      <c r="C859" s="6"/>
      <c r="D859" s="6"/>
      <c r="E859" s="6"/>
      <c r="F859" s="6"/>
      <c r="G859" s="6"/>
      <c r="M859" s="69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2">
      <c r="A860" s="6"/>
      <c r="B860" s="6"/>
      <c r="C860" s="6"/>
      <c r="D860" s="6"/>
      <c r="E860" s="6"/>
      <c r="F860" s="6"/>
      <c r="G860" s="6"/>
      <c r="M860" s="69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2">
      <c r="A861" s="6"/>
      <c r="B861" s="6"/>
      <c r="C861" s="6"/>
      <c r="D861" s="6"/>
      <c r="E861" s="6"/>
      <c r="F861" s="6"/>
      <c r="G861" s="6"/>
      <c r="M861" s="69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2">
      <c r="A862" s="6"/>
      <c r="B862" s="6"/>
      <c r="C862" s="6"/>
      <c r="D862" s="6"/>
      <c r="E862" s="6"/>
      <c r="F862" s="6"/>
      <c r="G862" s="6"/>
      <c r="M862" s="69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2">
      <c r="A863" s="6"/>
      <c r="B863" s="6"/>
      <c r="C863" s="6"/>
      <c r="D863" s="6"/>
      <c r="E863" s="6"/>
      <c r="F863" s="6"/>
      <c r="G863" s="6"/>
      <c r="M863" s="69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2">
      <c r="A864" s="6"/>
      <c r="B864" s="6"/>
      <c r="C864" s="6"/>
      <c r="D864" s="6"/>
      <c r="E864" s="6"/>
      <c r="F864" s="6"/>
      <c r="G864" s="6"/>
      <c r="M864" s="69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2">
      <c r="A865" s="6"/>
      <c r="B865" s="6"/>
      <c r="C865" s="6"/>
      <c r="D865" s="6"/>
      <c r="E865" s="6"/>
      <c r="F865" s="6"/>
      <c r="G865" s="6"/>
      <c r="M865" s="69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2">
      <c r="A866" s="6"/>
      <c r="B866" s="6"/>
      <c r="C866" s="6"/>
      <c r="D866" s="6"/>
      <c r="E866" s="6"/>
      <c r="F866" s="6"/>
      <c r="G866" s="6"/>
      <c r="M866" s="69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2">
      <c r="A867" s="6"/>
      <c r="B867" s="6"/>
      <c r="C867" s="6"/>
      <c r="D867" s="6"/>
      <c r="E867" s="6"/>
      <c r="F867" s="6"/>
      <c r="G867" s="6"/>
      <c r="M867" s="69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2">
      <c r="A868" s="6"/>
      <c r="B868" s="6"/>
      <c r="C868" s="6"/>
      <c r="D868" s="6"/>
      <c r="E868" s="6"/>
      <c r="F868" s="6"/>
      <c r="G868" s="6"/>
      <c r="M868" s="69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2">
      <c r="A869" s="6"/>
      <c r="B869" s="6"/>
      <c r="C869" s="6"/>
      <c r="D869" s="6"/>
      <c r="E869" s="6"/>
      <c r="F869" s="6"/>
      <c r="G869" s="6"/>
      <c r="M869" s="69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2">
      <c r="A870" s="6"/>
      <c r="B870" s="6"/>
      <c r="C870" s="6"/>
      <c r="D870" s="6"/>
      <c r="E870" s="6"/>
      <c r="F870" s="6"/>
      <c r="G870" s="6"/>
      <c r="M870" s="69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2">
      <c r="A871" s="6"/>
      <c r="B871" s="6"/>
      <c r="C871" s="6"/>
      <c r="D871" s="6"/>
      <c r="E871" s="6"/>
      <c r="F871" s="6"/>
      <c r="G871" s="6"/>
      <c r="M871" s="69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2">
      <c r="A872" s="6"/>
      <c r="B872" s="6"/>
      <c r="C872" s="6"/>
      <c r="D872" s="6"/>
      <c r="E872" s="6"/>
      <c r="F872" s="6"/>
      <c r="G872" s="6"/>
      <c r="M872" s="69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2">
      <c r="A873" s="6"/>
      <c r="B873" s="6"/>
      <c r="C873" s="6"/>
      <c r="D873" s="6"/>
      <c r="E873" s="6"/>
      <c r="F873" s="6"/>
      <c r="G873" s="6"/>
      <c r="M873" s="69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2">
      <c r="A874" s="6"/>
      <c r="B874" s="6"/>
      <c r="C874" s="6"/>
      <c r="D874" s="6"/>
      <c r="E874" s="6"/>
      <c r="F874" s="6"/>
      <c r="G874" s="6"/>
      <c r="M874" s="69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2">
      <c r="A875" s="6"/>
      <c r="B875" s="6"/>
      <c r="C875" s="6"/>
      <c r="D875" s="6"/>
      <c r="E875" s="6"/>
      <c r="F875" s="6"/>
      <c r="G875" s="6"/>
      <c r="M875" s="69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2">
      <c r="A876" s="6"/>
      <c r="B876" s="6"/>
      <c r="C876" s="6"/>
      <c r="D876" s="6"/>
      <c r="E876" s="6"/>
      <c r="F876" s="6"/>
      <c r="G876" s="6"/>
      <c r="M876" s="69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2">
      <c r="A877" s="6"/>
      <c r="B877" s="6"/>
      <c r="C877" s="6"/>
      <c r="D877" s="6"/>
      <c r="E877" s="6"/>
      <c r="F877" s="6"/>
      <c r="G877" s="6"/>
      <c r="M877" s="69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2">
      <c r="A878" s="6"/>
      <c r="B878" s="6"/>
      <c r="C878" s="6"/>
      <c r="D878" s="6"/>
      <c r="E878" s="6"/>
      <c r="F878" s="6"/>
      <c r="G878" s="6"/>
      <c r="M878" s="69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2">
      <c r="A879" s="6"/>
      <c r="B879" s="6"/>
      <c r="C879" s="6"/>
      <c r="D879" s="6"/>
      <c r="E879" s="6"/>
      <c r="F879" s="6"/>
      <c r="G879" s="6"/>
      <c r="M879" s="69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2">
      <c r="A880" s="6"/>
      <c r="B880" s="6"/>
      <c r="C880" s="6"/>
      <c r="D880" s="6"/>
      <c r="E880" s="6"/>
      <c r="F880" s="6"/>
      <c r="G880" s="6"/>
      <c r="M880" s="69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2">
      <c r="A881" s="6"/>
      <c r="B881" s="6"/>
      <c r="C881" s="6"/>
      <c r="D881" s="6"/>
      <c r="E881" s="6"/>
      <c r="F881" s="6"/>
      <c r="G881" s="6"/>
      <c r="M881" s="69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2">
      <c r="A882" s="6"/>
      <c r="B882" s="6"/>
      <c r="C882" s="6"/>
      <c r="D882" s="6"/>
      <c r="E882" s="6"/>
      <c r="F882" s="6"/>
      <c r="G882" s="6"/>
      <c r="M882" s="69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2">
      <c r="A883" s="6"/>
      <c r="B883" s="6"/>
      <c r="C883" s="6"/>
      <c r="D883" s="6"/>
      <c r="E883" s="6"/>
      <c r="F883" s="6"/>
      <c r="G883" s="6"/>
      <c r="M883" s="69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2">
      <c r="A884" s="6"/>
      <c r="B884" s="6"/>
      <c r="C884" s="6"/>
      <c r="D884" s="6"/>
      <c r="E884" s="6"/>
      <c r="F884" s="6"/>
      <c r="G884" s="6"/>
      <c r="M884" s="69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2">
      <c r="A885" s="6"/>
      <c r="B885" s="6"/>
      <c r="C885" s="6"/>
      <c r="D885" s="6"/>
      <c r="E885" s="6"/>
      <c r="F885" s="6"/>
      <c r="G885" s="6"/>
      <c r="M885" s="69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2">
      <c r="A886" s="6"/>
      <c r="B886" s="6"/>
      <c r="C886" s="6"/>
      <c r="D886" s="6"/>
      <c r="E886" s="6"/>
      <c r="F886" s="6"/>
      <c r="G886" s="6"/>
      <c r="M886" s="69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2">
      <c r="A887" s="6"/>
      <c r="B887" s="6"/>
      <c r="C887" s="6"/>
      <c r="D887" s="6"/>
      <c r="E887" s="6"/>
      <c r="F887" s="6"/>
      <c r="G887" s="6"/>
      <c r="M887" s="69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2">
      <c r="A888" s="6"/>
      <c r="B888" s="6"/>
      <c r="C888" s="6"/>
      <c r="D888" s="6"/>
      <c r="E888" s="6"/>
      <c r="F888" s="6"/>
      <c r="G888" s="6"/>
      <c r="M888" s="69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2">
      <c r="A889" s="6"/>
      <c r="B889" s="6"/>
      <c r="C889" s="6"/>
      <c r="D889" s="6"/>
      <c r="E889" s="6"/>
      <c r="F889" s="6"/>
      <c r="G889" s="6"/>
      <c r="M889" s="69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2">
      <c r="A890" s="6"/>
      <c r="B890" s="6"/>
      <c r="C890" s="6"/>
      <c r="D890" s="6"/>
      <c r="E890" s="6"/>
      <c r="F890" s="6"/>
      <c r="G890" s="6"/>
      <c r="M890" s="69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2">
      <c r="A891" s="6"/>
      <c r="B891" s="6"/>
      <c r="C891" s="6"/>
      <c r="D891" s="6"/>
      <c r="E891" s="6"/>
      <c r="F891" s="6"/>
      <c r="G891" s="6"/>
      <c r="M891" s="69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2">
      <c r="A892" s="6"/>
      <c r="B892" s="6"/>
      <c r="C892" s="6"/>
      <c r="D892" s="6"/>
      <c r="E892" s="6"/>
      <c r="F892" s="6"/>
      <c r="G892" s="6"/>
      <c r="M892" s="69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2">
      <c r="A893" s="6"/>
      <c r="B893" s="6"/>
      <c r="C893" s="6"/>
      <c r="D893" s="6"/>
      <c r="E893" s="6"/>
      <c r="F893" s="6"/>
      <c r="G893" s="6"/>
      <c r="M893" s="69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2">
      <c r="A894" s="6"/>
      <c r="B894" s="6"/>
      <c r="C894" s="6"/>
      <c r="D894" s="6"/>
      <c r="E894" s="6"/>
      <c r="F894" s="6"/>
      <c r="G894" s="6"/>
      <c r="M894" s="69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2">
      <c r="A895" s="6"/>
      <c r="B895" s="6"/>
      <c r="C895" s="6"/>
      <c r="D895" s="6"/>
      <c r="E895" s="6"/>
      <c r="F895" s="6"/>
      <c r="G895" s="6"/>
      <c r="M895" s="69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2">
      <c r="A896" s="6"/>
      <c r="B896" s="6"/>
      <c r="C896" s="6"/>
      <c r="D896" s="6"/>
      <c r="E896" s="6"/>
      <c r="F896" s="6"/>
      <c r="G896" s="6"/>
      <c r="M896" s="69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2">
      <c r="A897" s="6"/>
      <c r="B897" s="6"/>
      <c r="C897" s="6"/>
      <c r="D897" s="6"/>
      <c r="E897" s="6"/>
      <c r="F897" s="6"/>
      <c r="G897" s="6"/>
      <c r="M897" s="69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2">
      <c r="A898" s="6"/>
      <c r="B898" s="6"/>
      <c r="C898" s="6"/>
      <c r="D898" s="6"/>
      <c r="E898" s="6"/>
      <c r="F898" s="6"/>
      <c r="G898" s="6"/>
      <c r="M898" s="69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2">
      <c r="A899" s="6"/>
      <c r="B899" s="6"/>
      <c r="C899" s="6"/>
      <c r="D899" s="6"/>
      <c r="E899" s="6"/>
      <c r="F899" s="6"/>
      <c r="G899" s="6"/>
      <c r="M899" s="69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2">
      <c r="A900" s="6"/>
      <c r="B900" s="6"/>
      <c r="C900" s="6"/>
      <c r="D900" s="6"/>
      <c r="E900" s="6"/>
      <c r="F900" s="6"/>
      <c r="G900" s="6"/>
      <c r="M900" s="69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2">
      <c r="A901" s="6"/>
      <c r="B901" s="6"/>
      <c r="C901" s="6"/>
      <c r="D901" s="6"/>
      <c r="E901" s="6"/>
      <c r="F901" s="6"/>
      <c r="G901" s="6"/>
      <c r="M901" s="69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2">
      <c r="A902" s="6"/>
      <c r="B902" s="6"/>
      <c r="C902" s="6"/>
      <c r="D902" s="6"/>
      <c r="E902" s="6"/>
      <c r="F902" s="6"/>
      <c r="G902" s="6"/>
      <c r="M902" s="69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2">
      <c r="A903" s="6"/>
      <c r="B903" s="6"/>
      <c r="C903" s="6"/>
      <c r="D903" s="6"/>
      <c r="E903" s="6"/>
      <c r="F903" s="6"/>
      <c r="G903" s="6"/>
      <c r="M903" s="69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2">
      <c r="A904" s="6"/>
      <c r="B904" s="6"/>
      <c r="C904" s="6"/>
      <c r="D904" s="6"/>
      <c r="E904" s="6"/>
      <c r="F904" s="6"/>
      <c r="G904" s="6"/>
      <c r="M904" s="69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2">
      <c r="A905" s="6"/>
      <c r="B905" s="6"/>
      <c r="C905" s="6"/>
      <c r="D905" s="6"/>
      <c r="E905" s="6"/>
      <c r="F905" s="6"/>
      <c r="G905" s="6"/>
      <c r="M905" s="69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2">
      <c r="A906" s="6"/>
      <c r="B906" s="6"/>
      <c r="C906" s="6"/>
      <c r="D906" s="6"/>
      <c r="E906" s="6"/>
      <c r="F906" s="6"/>
      <c r="G906" s="6"/>
      <c r="M906" s="69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2">
      <c r="A907" s="6"/>
      <c r="B907" s="6"/>
      <c r="C907" s="6"/>
      <c r="D907" s="6"/>
      <c r="E907" s="6"/>
      <c r="F907" s="6"/>
      <c r="G907" s="6"/>
      <c r="M907" s="69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2">
      <c r="A908" s="6"/>
      <c r="B908" s="6"/>
      <c r="C908" s="6"/>
      <c r="D908" s="6"/>
      <c r="E908" s="6"/>
      <c r="F908" s="6"/>
      <c r="G908" s="6"/>
      <c r="M908" s="69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2">
      <c r="A909" s="6"/>
      <c r="B909" s="6"/>
      <c r="C909" s="6"/>
      <c r="D909" s="6"/>
      <c r="E909" s="6"/>
      <c r="F909" s="6"/>
      <c r="G909" s="6"/>
      <c r="M909" s="69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2">
      <c r="A910" s="6"/>
      <c r="B910" s="6"/>
      <c r="C910" s="6"/>
      <c r="D910" s="6"/>
      <c r="E910" s="6"/>
      <c r="F910" s="6"/>
      <c r="G910" s="6"/>
      <c r="M910" s="69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2">
      <c r="A911" s="6"/>
      <c r="B911" s="6"/>
      <c r="C911" s="6"/>
      <c r="D911" s="6"/>
      <c r="E911" s="6"/>
      <c r="F911" s="6"/>
      <c r="G911" s="6"/>
      <c r="M911" s="69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2">
      <c r="A912" s="6"/>
      <c r="B912" s="6"/>
      <c r="C912" s="6"/>
      <c r="D912" s="6"/>
      <c r="E912" s="6"/>
      <c r="F912" s="6"/>
      <c r="G912" s="6"/>
      <c r="M912" s="69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2">
      <c r="A913" s="6"/>
      <c r="B913" s="6"/>
      <c r="C913" s="6"/>
      <c r="D913" s="6"/>
      <c r="E913" s="6"/>
      <c r="F913" s="6"/>
      <c r="G913" s="6"/>
      <c r="M913" s="69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2">
      <c r="A914" s="6"/>
      <c r="B914" s="6"/>
      <c r="C914" s="6"/>
      <c r="D914" s="6"/>
      <c r="E914" s="6"/>
      <c r="F914" s="6"/>
      <c r="G914" s="6"/>
      <c r="M914" s="69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2">
      <c r="A915" s="6"/>
      <c r="B915" s="6"/>
      <c r="C915" s="6"/>
      <c r="D915" s="6"/>
      <c r="E915" s="6"/>
      <c r="F915" s="6"/>
      <c r="G915" s="6"/>
      <c r="M915" s="69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2">
      <c r="A916" s="6"/>
      <c r="B916" s="6"/>
      <c r="C916" s="6"/>
      <c r="D916" s="6"/>
      <c r="E916" s="6"/>
      <c r="F916" s="6"/>
      <c r="G916" s="6"/>
      <c r="M916" s="69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2">
      <c r="A917" s="6"/>
      <c r="B917" s="6"/>
      <c r="C917" s="6"/>
      <c r="D917" s="6"/>
      <c r="E917" s="6"/>
      <c r="F917" s="6"/>
      <c r="G917" s="6"/>
      <c r="M917" s="69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2">
      <c r="A918" s="6"/>
      <c r="B918" s="6"/>
      <c r="C918" s="6"/>
      <c r="D918" s="6"/>
      <c r="E918" s="6"/>
      <c r="F918" s="6"/>
      <c r="G918" s="6"/>
      <c r="M918" s="69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2">
      <c r="A919" s="6"/>
      <c r="B919" s="6"/>
      <c r="C919" s="6"/>
      <c r="D919" s="6"/>
      <c r="E919" s="6"/>
      <c r="F919" s="6"/>
      <c r="G919" s="6"/>
      <c r="M919" s="69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2">
      <c r="A920" s="6"/>
      <c r="B920" s="6"/>
      <c r="C920" s="6"/>
      <c r="D920" s="6"/>
      <c r="E920" s="6"/>
      <c r="F920" s="6"/>
      <c r="G920" s="6"/>
      <c r="M920" s="69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2">
      <c r="A921" s="6"/>
      <c r="B921" s="6"/>
      <c r="C921" s="6"/>
      <c r="D921" s="6"/>
      <c r="E921" s="6"/>
      <c r="F921" s="6"/>
      <c r="G921" s="6"/>
      <c r="M921" s="69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2">
      <c r="A922" s="6"/>
      <c r="B922" s="6"/>
      <c r="C922" s="6"/>
      <c r="D922" s="6"/>
      <c r="E922" s="6"/>
      <c r="F922" s="6"/>
      <c r="G922" s="6"/>
      <c r="M922" s="69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2">
      <c r="A923" s="6"/>
      <c r="B923" s="6"/>
      <c r="C923" s="6"/>
      <c r="D923" s="6"/>
      <c r="E923" s="6"/>
      <c r="F923" s="6"/>
      <c r="G923" s="6"/>
      <c r="M923" s="69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2">
      <c r="A924" s="6"/>
      <c r="B924" s="6"/>
      <c r="C924" s="6"/>
      <c r="D924" s="6"/>
      <c r="E924" s="6"/>
      <c r="F924" s="6"/>
      <c r="G924" s="6"/>
      <c r="M924" s="69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2">
      <c r="A925" s="6"/>
      <c r="B925" s="6"/>
      <c r="C925" s="6"/>
      <c r="D925" s="6"/>
      <c r="E925" s="6"/>
      <c r="F925" s="6"/>
      <c r="G925" s="6"/>
      <c r="M925" s="69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2">
      <c r="A926" s="6"/>
      <c r="B926" s="6"/>
      <c r="C926" s="6"/>
      <c r="D926" s="6"/>
      <c r="E926" s="6"/>
      <c r="F926" s="6"/>
      <c r="G926" s="6"/>
      <c r="M926" s="69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2">
      <c r="A927" s="6"/>
      <c r="B927" s="6"/>
      <c r="C927" s="6"/>
      <c r="D927" s="6"/>
      <c r="E927" s="6"/>
      <c r="F927" s="6"/>
      <c r="G927" s="6"/>
      <c r="M927" s="69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2">
      <c r="A928" s="6"/>
      <c r="B928" s="6"/>
      <c r="C928" s="6"/>
      <c r="D928" s="6"/>
      <c r="E928" s="6"/>
      <c r="F928" s="6"/>
      <c r="G928" s="6"/>
      <c r="M928" s="69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2">
      <c r="A929" s="6"/>
      <c r="B929" s="6"/>
      <c r="C929" s="6"/>
      <c r="D929" s="6"/>
      <c r="E929" s="6"/>
      <c r="F929" s="6"/>
      <c r="G929" s="6"/>
      <c r="M929" s="69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2">
      <c r="A930" s="6"/>
      <c r="B930" s="6"/>
      <c r="C930" s="6"/>
      <c r="D930" s="6"/>
      <c r="E930" s="6"/>
      <c r="F930" s="6"/>
      <c r="G930" s="6"/>
      <c r="M930" s="69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2">
      <c r="A931" s="6"/>
      <c r="B931" s="6"/>
      <c r="C931" s="6"/>
      <c r="D931" s="6"/>
      <c r="E931" s="6"/>
      <c r="F931" s="6"/>
      <c r="G931" s="6"/>
      <c r="M931" s="69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2">
      <c r="A932" s="6"/>
      <c r="B932" s="6"/>
      <c r="C932" s="6"/>
      <c r="D932" s="6"/>
      <c r="E932" s="6"/>
      <c r="F932" s="6"/>
      <c r="G932" s="6"/>
      <c r="M932" s="69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2">
      <c r="A933" s="6"/>
      <c r="B933" s="6"/>
      <c r="C933" s="6"/>
      <c r="D933" s="6"/>
      <c r="E933" s="6"/>
      <c r="F933" s="6"/>
      <c r="G933" s="6"/>
      <c r="M933" s="69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2">
      <c r="A934" s="6"/>
      <c r="B934" s="6"/>
      <c r="C934" s="6"/>
      <c r="D934" s="6"/>
      <c r="E934" s="6"/>
      <c r="F934" s="6"/>
      <c r="G934" s="6"/>
      <c r="M934" s="69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2">
      <c r="A935" s="6"/>
      <c r="B935" s="6"/>
      <c r="C935" s="6"/>
      <c r="D935" s="6"/>
      <c r="E935" s="6"/>
      <c r="F935" s="6"/>
      <c r="G935" s="6"/>
      <c r="M935" s="69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2">
      <c r="A936" s="6"/>
      <c r="B936" s="6"/>
      <c r="C936" s="6"/>
      <c r="D936" s="6"/>
      <c r="E936" s="6"/>
      <c r="F936" s="6"/>
      <c r="G936" s="6"/>
      <c r="M936" s="69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2">
      <c r="A937" s="6"/>
      <c r="B937" s="6"/>
      <c r="C937" s="6"/>
      <c r="D937" s="6"/>
      <c r="E937" s="6"/>
      <c r="F937" s="6"/>
      <c r="G937" s="6"/>
      <c r="M937" s="69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2">
      <c r="A938" s="6"/>
      <c r="B938" s="6"/>
      <c r="C938" s="6"/>
      <c r="D938" s="6"/>
      <c r="E938" s="6"/>
      <c r="F938" s="6"/>
      <c r="G938" s="6"/>
      <c r="M938" s="69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2">
      <c r="A939" s="6"/>
      <c r="B939" s="6"/>
      <c r="C939" s="6"/>
      <c r="D939" s="6"/>
      <c r="E939" s="6"/>
      <c r="F939" s="6"/>
      <c r="G939" s="6"/>
      <c r="M939" s="69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2">
      <c r="A940" s="6"/>
      <c r="B940" s="6"/>
      <c r="C940" s="6"/>
      <c r="D940" s="6"/>
      <c r="E940" s="6"/>
      <c r="F940" s="6"/>
      <c r="G940" s="6"/>
      <c r="M940" s="69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2">
      <c r="A941" s="6"/>
      <c r="B941" s="6"/>
      <c r="C941" s="6"/>
      <c r="D941" s="6"/>
      <c r="E941" s="6"/>
      <c r="F941" s="6"/>
      <c r="G941" s="6"/>
      <c r="M941" s="69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2">
      <c r="A942" s="6"/>
      <c r="B942" s="6"/>
      <c r="C942" s="6"/>
      <c r="D942" s="6"/>
      <c r="E942" s="6"/>
      <c r="F942" s="6"/>
      <c r="G942" s="6"/>
      <c r="M942" s="69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2">
      <c r="A943" s="6"/>
      <c r="B943" s="6"/>
      <c r="C943" s="6"/>
      <c r="D943" s="6"/>
      <c r="E943" s="6"/>
      <c r="F943" s="6"/>
      <c r="G943" s="6"/>
      <c r="M943" s="69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2">
      <c r="A944" s="6"/>
      <c r="B944" s="6"/>
      <c r="C944" s="6"/>
      <c r="D944" s="6"/>
      <c r="E944" s="6"/>
      <c r="F944" s="6"/>
      <c r="G944" s="6"/>
      <c r="M944" s="69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2">
      <c r="A945" s="6"/>
      <c r="B945" s="6"/>
      <c r="C945" s="6"/>
      <c r="D945" s="6"/>
      <c r="E945" s="6"/>
      <c r="F945" s="6"/>
      <c r="G945" s="6"/>
      <c r="M945" s="69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2">
      <c r="A946" s="6"/>
      <c r="B946" s="6"/>
      <c r="C946" s="6"/>
      <c r="D946" s="6"/>
      <c r="E946" s="6"/>
      <c r="F946" s="6"/>
      <c r="G946" s="6"/>
      <c r="M946" s="69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2">
      <c r="A947" s="6"/>
      <c r="B947" s="6"/>
      <c r="C947" s="6"/>
      <c r="D947" s="6"/>
      <c r="E947" s="6"/>
      <c r="F947" s="6"/>
      <c r="G947" s="6"/>
      <c r="M947" s="69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2">
      <c r="A948" s="6"/>
      <c r="B948" s="6"/>
      <c r="C948" s="6"/>
      <c r="D948" s="6"/>
      <c r="E948" s="6"/>
      <c r="F948" s="6"/>
      <c r="G948" s="6"/>
      <c r="M948" s="69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2">
      <c r="A949" s="6"/>
      <c r="B949" s="6"/>
      <c r="C949" s="6"/>
      <c r="D949" s="6"/>
      <c r="E949" s="6"/>
      <c r="F949" s="6"/>
      <c r="G949" s="6"/>
      <c r="M949" s="69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2">
      <c r="A950" s="6"/>
      <c r="B950" s="6"/>
      <c r="C950" s="6"/>
      <c r="D950" s="6"/>
      <c r="E950" s="6"/>
      <c r="F950" s="6"/>
      <c r="G950" s="6"/>
      <c r="M950" s="69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2">
      <c r="A951" s="6"/>
      <c r="B951" s="6"/>
      <c r="C951" s="6"/>
      <c r="D951" s="6"/>
      <c r="E951" s="6"/>
      <c r="F951" s="6"/>
      <c r="G951" s="6"/>
      <c r="M951" s="69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2">
      <c r="A952" s="6"/>
      <c r="B952" s="6"/>
      <c r="C952" s="6"/>
      <c r="D952" s="6"/>
      <c r="E952" s="6"/>
      <c r="F952" s="6"/>
      <c r="G952" s="6"/>
      <c r="M952" s="69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2">
      <c r="A953" s="6"/>
      <c r="B953" s="6"/>
      <c r="C953" s="6"/>
      <c r="D953" s="6"/>
      <c r="E953" s="6"/>
      <c r="F953" s="6"/>
      <c r="G953" s="6"/>
      <c r="M953" s="69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2">
      <c r="A954" s="6"/>
      <c r="B954" s="6"/>
      <c r="C954" s="6"/>
      <c r="D954" s="6"/>
      <c r="E954" s="6"/>
      <c r="F954" s="6"/>
      <c r="G954" s="6"/>
      <c r="M954" s="69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2">
      <c r="A955" s="6"/>
      <c r="B955" s="6"/>
      <c r="C955" s="6"/>
      <c r="D955" s="6"/>
      <c r="E955" s="6"/>
      <c r="F955" s="6"/>
      <c r="G955" s="6"/>
      <c r="M955" s="69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2">
      <c r="A956" s="6"/>
      <c r="B956" s="6"/>
      <c r="C956" s="6"/>
      <c r="D956" s="6"/>
      <c r="E956" s="6"/>
      <c r="F956" s="6"/>
      <c r="G956" s="6"/>
      <c r="M956" s="69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2">
      <c r="A957" s="6"/>
      <c r="B957" s="6"/>
      <c r="C957" s="6"/>
      <c r="D957" s="6"/>
      <c r="E957" s="6"/>
      <c r="F957" s="6"/>
      <c r="G957" s="6"/>
      <c r="M957" s="69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2">
      <c r="A958" s="6"/>
      <c r="B958" s="6"/>
      <c r="C958" s="6"/>
      <c r="D958" s="6"/>
      <c r="E958" s="6"/>
      <c r="F958" s="6"/>
      <c r="G958" s="6"/>
      <c r="M958" s="69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2">
      <c r="A959" s="6"/>
      <c r="B959" s="6"/>
      <c r="C959" s="6"/>
      <c r="D959" s="6"/>
      <c r="E959" s="6"/>
      <c r="F959" s="6"/>
      <c r="G959" s="6"/>
      <c r="M959" s="69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2">
      <c r="A960" s="6"/>
      <c r="B960" s="6"/>
      <c r="C960" s="6"/>
      <c r="D960" s="6"/>
      <c r="E960" s="6"/>
      <c r="F960" s="6"/>
      <c r="G960" s="6"/>
      <c r="M960" s="69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2">
      <c r="A961" s="6"/>
      <c r="B961" s="6"/>
      <c r="C961" s="6"/>
      <c r="D961" s="6"/>
      <c r="E961" s="6"/>
      <c r="F961" s="6"/>
      <c r="G961" s="6"/>
      <c r="M961" s="69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2">
      <c r="A962" s="6"/>
      <c r="B962" s="6"/>
      <c r="C962" s="6"/>
      <c r="D962" s="6"/>
      <c r="E962" s="6"/>
      <c r="F962" s="6"/>
      <c r="G962" s="6"/>
      <c r="M962" s="69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2">
      <c r="A963" s="6"/>
      <c r="B963" s="6"/>
      <c r="C963" s="6"/>
      <c r="D963" s="6"/>
      <c r="E963" s="6"/>
      <c r="F963" s="6"/>
      <c r="G963" s="6"/>
      <c r="M963" s="69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2">
      <c r="A964" s="6"/>
      <c r="B964" s="6"/>
      <c r="C964" s="6"/>
      <c r="D964" s="6"/>
      <c r="E964" s="6"/>
      <c r="F964" s="6"/>
      <c r="G964" s="6"/>
      <c r="M964" s="69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2">
      <c r="A965" s="6"/>
      <c r="B965" s="6"/>
      <c r="C965" s="6"/>
      <c r="D965" s="6"/>
      <c r="E965" s="6"/>
      <c r="F965" s="6"/>
      <c r="G965" s="6"/>
      <c r="M965" s="69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2">
      <c r="A966" s="6"/>
      <c r="B966" s="6"/>
      <c r="C966" s="6"/>
      <c r="D966" s="6"/>
      <c r="E966" s="6"/>
      <c r="F966" s="6"/>
      <c r="G966" s="6"/>
      <c r="M966" s="69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2">
      <c r="A967" s="6"/>
      <c r="B967" s="6"/>
      <c r="C967" s="6"/>
      <c r="D967" s="6"/>
      <c r="E967" s="6"/>
      <c r="F967" s="6"/>
      <c r="G967" s="6"/>
      <c r="M967" s="69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2">
      <c r="A968" s="6"/>
      <c r="B968" s="6"/>
      <c r="C968" s="6"/>
      <c r="D968" s="6"/>
      <c r="E968" s="6"/>
      <c r="F968" s="6"/>
      <c r="G968" s="6"/>
      <c r="M968" s="69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2">
      <c r="A969" s="6"/>
      <c r="B969" s="6"/>
      <c r="C969" s="6"/>
      <c r="D969" s="6"/>
      <c r="E969" s="6"/>
      <c r="F969" s="6"/>
      <c r="G969" s="6"/>
      <c r="M969" s="69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2">
      <c r="A970" s="6"/>
      <c r="B970" s="6"/>
      <c r="C970" s="6"/>
      <c r="D970" s="6"/>
      <c r="E970" s="6"/>
      <c r="F970" s="6"/>
      <c r="G970" s="6"/>
      <c r="M970" s="69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2">
      <c r="A971" s="6"/>
      <c r="B971" s="6"/>
      <c r="C971" s="6"/>
      <c r="D971" s="6"/>
      <c r="E971" s="6"/>
      <c r="F971" s="6"/>
      <c r="G971" s="6"/>
      <c r="M971" s="69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2">
      <c r="A972" s="6"/>
      <c r="B972" s="6"/>
      <c r="C972" s="6"/>
      <c r="D972" s="6"/>
      <c r="E972" s="6"/>
      <c r="F972" s="6"/>
      <c r="G972" s="6"/>
      <c r="M972" s="69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2">
      <c r="A973" s="6"/>
      <c r="B973" s="6"/>
      <c r="C973" s="6"/>
      <c r="D973" s="6"/>
      <c r="E973" s="6"/>
      <c r="F973" s="6"/>
      <c r="G973" s="6"/>
      <c r="M973" s="69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2">
      <c r="A974" s="6"/>
      <c r="B974" s="6"/>
      <c r="C974" s="6"/>
      <c r="D974" s="6"/>
      <c r="E974" s="6"/>
      <c r="F974" s="6"/>
      <c r="G974" s="6"/>
      <c r="M974" s="69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2">
      <c r="A975" s="6"/>
      <c r="B975" s="6"/>
      <c r="C975" s="6"/>
      <c r="D975" s="6"/>
      <c r="E975" s="6"/>
      <c r="F975" s="6"/>
      <c r="G975" s="6"/>
      <c r="M975" s="69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2">
      <c r="A976" s="6"/>
      <c r="B976" s="6"/>
      <c r="C976" s="6"/>
      <c r="D976" s="6"/>
      <c r="E976" s="6"/>
      <c r="F976" s="6"/>
      <c r="G976" s="6"/>
      <c r="M976" s="69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2">
      <c r="A977" s="6"/>
      <c r="B977" s="6"/>
      <c r="C977" s="6"/>
      <c r="D977" s="6"/>
      <c r="E977" s="6"/>
      <c r="F977" s="6"/>
      <c r="G977" s="6"/>
      <c r="M977" s="69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2">
      <c r="A978" s="6"/>
      <c r="B978" s="6"/>
      <c r="C978" s="6"/>
      <c r="D978" s="6"/>
      <c r="E978" s="6"/>
      <c r="F978" s="6"/>
      <c r="G978" s="6"/>
      <c r="M978" s="69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2">
      <c r="A979" s="6"/>
      <c r="B979" s="6"/>
      <c r="C979" s="6"/>
      <c r="D979" s="6"/>
      <c r="E979" s="6"/>
      <c r="F979" s="6"/>
      <c r="G979" s="6"/>
      <c r="M979" s="69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2">
      <c r="A980" s="6"/>
      <c r="B980" s="6"/>
      <c r="C980" s="6"/>
      <c r="D980" s="6"/>
      <c r="E980" s="6"/>
      <c r="F980" s="6"/>
      <c r="G980" s="6"/>
      <c r="M980" s="69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2">
      <c r="A981" s="6"/>
      <c r="B981" s="6"/>
      <c r="C981" s="6"/>
      <c r="D981" s="6"/>
      <c r="E981" s="6"/>
      <c r="F981" s="6"/>
      <c r="G981" s="6"/>
      <c r="M981" s="69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2">
      <c r="A982" s="6"/>
      <c r="B982" s="6"/>
      <c r="C982" s="6"/>
      <c r="D982" s="6"/>
      <c r="E982" s="6"/>
      <c r="F982" s="6"/>
      <c r="G982" s="6"/>
      <c r="M982" s="69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2">
      <c r="A983" s="6"/>
      <c r="B983" s="6"/>
      <c r="C983" s="6"/>
      <c r="D983" s="6"/>
      <c r="E983" s="6"/>
      <c r="F983" s="6"/>
      <c r="G983" s="6"/>
      <c r="M983" s="69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2">
      <c r="A984" s="6"/>
      <c r="B984" s="6"/>
      <c r="C984" s="6"/>
      <c r="D984" s="6"/>
      <c r="E984" s="6"/>
      <c r="F984" s="6"/>
      <c r="G984" s="6"/>
      <c r="M984" s="69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2">
      <c r="A985" s="6"/>
      <c r="B985" s="6"/>
      <c r="C985" s="6"/>
      <c r="D985" s="6"/>
      <c r="E985" s="6"/>
      <c r="F985" s="6"/>
      <c r="G985" s="6"/>
      <c r="M985" s="69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2">
      <c r="A986" s="6"/>
      <c r="B986" s="6"/>
      <c r="C986" s="6"/>
      <c r="D986" s="6"/>
      <c r="E986" s="6"/>
      <c r="F986" s="6"/>
      <c r="G986" s="6"/>
      <c r="M986" s="69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2">
      <c r="A987" s="6"/>
      <c r="B987" s="6"/>
      <c r="C987" s="6"/>
      <c r="D987" s="6"/>
      <c r="E987" s="6"/>
      <c r="F987" s="6"/>
      <c r="G987" s="6"/>
      <c r="M987" s="69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2">
      <c r="A988" s="6"/>
      <c r="B988" s="6"/>
      <c r="C988" s="6"/>
      <c r="D988" s="6"/>
      <c r="E988" s="6"/>
      <c r="F988" s="6"/>
      <c r="G988" s="6"/>
      <c r="M988" s="69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2">
      <c r="A989" s="6"/>
      <c r="B989" s="6"/>
      <c r="C989" s="6"/>
      <c r="D989" s="6"/>
      <c r="E989" s="6"/>
      <c r="F989" s="6"/>
      <c r="G989" s="6"/>
      <c r="M989" s="69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2">
      <c r="A990" s="6"/>
      <c r="B990" s="6"/>
      <c r="C990" s="6"/>
      <c r="D990" s="6"/>
      <c r="E990" s="6"/>
      <c r="F990" s="6"/>
      <c r="G990" s="6"/>
      <c r="M990" s="69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2">
      <c r="A991" s="6"/>
      <c r="B991" s="6"/>
      <c r="C991" s="6"/>
      <c r="D991" s="6"/>
      <c r="E991" s="6"/>
      <c r="F991" s="6"/>
      <c r="G991" s="6"/>
      <c r="M991" s="69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2">
      <c r="A992" s="6"/>
      <c r="B992" s="6"/>
      <c r="C992" s="6"/>
      <c r="D992" s="6"/>
      <c r="E992" s="6"/>
      <c r="F992" s="6"/>
      <c r="G992" s="6"/>
      <c r="M992" s="69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2">
      <c r="A993" s="6"/>
      <c r="B993" s="6"/>
      <c r="C993" s="6"/>
      <c r="D993" s="6"/>
      <c r="E993" s="6"/>
      <c r="F993" s="6"/>
      <c r="G993" s="6"/>
      <c r="M993" s="69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2">
      <c r="A994" s="6"/>
      <c r="B994" s="6"/>
      <c r="C994" s="6"/>
      <c r="D994" s="6"/>
      <c r="E994" s="6"/>
      <c r="F994" s="6"/>
      <c r="G994" s="6"/>
      <c r="M994" s="69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2">
      <c r="A995" s="6"/>
      <c r="B995" s="6"/>
      <c r="C995" s="6"/>
      <c r="D995" s="6"/>
      <c r="E995" s="6"/>
      <c r="F995" s="6"/>
      <c r="G995" s="6"/>
      <c r="M995" s="69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2">
      <c r="A996" s="6"/>
      <c r="B996" s="6"/>
      <c r="C996" s="6"/>
      <c r="D996" s="6"/>
      <c r="E996" s="6"/>
      <c r="F996" s="6"/>
      <c r="G996" s="6"/>
      <c r="M996" s="69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2">
      <c r="A997" s="6"/>
      <c r="B997" s="6"/>
      <c r="C997" s="6"/>
      <c r="D997" s="6"/>
      <c r="E997" s="6"/>
      <c r="F997" s="6"/>
      <c r="G997" s="6"/>
      <c r="M997" s="69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2">
      <c r="A998" s="6"/>
      <c r="B998" s="6"/>
      <c r="C998" s="6"/>
      <c r="D998" s="6"/>
      <c r="E998" s="6"/>
      <c r="F998" s="6"/>
      <c r="G998" s="6"/>
      <c r="M998" s="69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2">
      <c r="A999" s="6"/>
      <c r="B999" s="6"/>
      <c r="C999" s="6"/>
      <c r="D999" s="6"/>
      <c r="E999" s="6"/>
      <c r="F999" s="6"/>
      <c r="G999" s="6"/>
      <c r="M999" s="69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2">
      <c r="A1000" s="6"/>
      <c r="B1000" s="6"/>
      <c r="C1000" s="6"/>
      <c r="D1000" s="6"/>
      <c r="E1000" s="6"/>
      <c r="F1000" s="6"/>
      <c r="G1000" s="6"/>
      <c r="M1000" s="69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48">
    <mergeCell ref="S52:T52"/>
    <mergeCell ref="A53:B53"/>
    <mergeCell ref="D53:E53"/>
    <mergeCell ref="H53:I53"/>
    <mergeCell ref="K53:L53"/>
    <mergeCell ref="O52:R52"/>
    <mergeCell ref="A19:B19"/>
    <mergeCell ref="D19:E19"/>
    <mergeCell ref="H19:I19"/>
    <mergeCell ref="A20:B20"/>
    <mergeCell ref="D20:E20"/>
    <mergeCell ref="H20:I20"/>
    <mergeCell ref="A21:B21"/>
    <mergeCell ref="D21:E21"/>
    <mergeCell ref="H21:I21"/>
    <mergeCell ref="A22:B22"/>
    <mergeCell ref="D22:E22"/>
    <mergeCell ref="H22:I22"/>
    <mergeCell ref="A23:B23"/>
    <mergeCell ref="D23:E23"/>
    <mergeCell ref="H23:I23"/>
    <mergeCell ref="A24:B24"/>
    <mergeCell ref="D24:E24"/>
    <mergeCell ref="H24:I24"/>
    <mergeCell ref="A1:F1"/>
    <mergeCell ref="G1:G52"/>
    <mergeCell ref="H1:L1"/>
    <mergeCell ref="A2:C3"/>
    <mergeCell ref="D2:E2"/>
    <mergeCell ref="O2:T2"/>
    <mergeCell ref="L14:M14"/>
    <mergeCell ref="D47:E47"/>
    <mergeCell ref="H47:I47"/>
    <mergeCell ref="K47:L47"/>
    <mergeCell ref="D48:F48"/>
    <mergeCell ref="H48:I48"/>
    <mergeCell ref="K48:L48"/>
    <mergeCell ref="H49:I49"/>
    <mergeCell ref="K49:L49"/>
    <mergeCell ref="D50:E50"/>
    <mergeCell ref="H50:I50"/>
    <mergeCell ref="K50:L50"/>
    <mergeCell ref="D51:E51"/>
    <mergeCell ref="H51:I51"/>
    <mergeCell ref="K51:L51"/>
    <mergeCell ref="D52:E52"/>
    <mergeCell ref="H52:I52"/>
    <mergeCell ref="K52:L52"/>
    <mergeCell ref="H2:L2"/>
    <mergeCell ref="H3:L3"/>
    <mergeCell ref="D3:E3"/>
    <mergeCell ref="D4:E4"/>
    <mergeCell ref="A4:B4"/>
    <mergeCell ref="A5:B5"/>
    <mergeCell ref="D5:E5"/>
    <mergeCell ref="D6:E6"/>
    <mergeCell ref="A6:B6"/>
    <mergeCell ref="H4:M4"/>
    <mergeCell ref="L5:M5"/>
    <mergeCell ref="A7:B7"/>
    <mergeCell ref="L6:M6"/>
    <mergeCell ref="L7:M7"/>
    <mergeCell ref="D7:E7"/>
    <mergeCell ref="D8:E8"/>
    <mergeCell ref="A8:B8"/>
    <mergeCell ref="A9:B9"/>
    <mergeCell ref="L8:M8"/>
    <mergeCell ref="L9:M9"/>
    <mergeCell ref="D9:E9"/>
    <mergeCell ref="D10:E10"/>
    <mergeCell ref="A10:B10"/>
    <mergeCell ref="A11:B11"/>
    <mergeCell ref="L10:M10"/>
    <mergeCell ref="L11:M11"/>
    <mergeCell ref="D11:E11"/>
    <mergeCell ref="D12:E12"/>
    <mergeCell ref="A12:B12"/>
    <mergeCell ref="A13:B13"/>
    <mergeCell ref="L12:M12"/>
    <mergeCell ref="L13:M13"/>
    <mergeCell ref="D13:E13"/>
    <mergeCell ref="D14:E14"/>
    <mergeCell ref="A14:B14"/>
    <mergeCell ref="A15:B15"/>
    <mergeCell ref="D15:E15"/>
    <mergeCell ref="H15:M15"/>
    <mergeCell ref="A16:B16"/>
    <mergeCell ref="D16:E16"/>
    <mergeCell ref="A18:B18"/>
    <mergeCell ref="D18:E18"/>
    <mergeCell ref="H18:J18"/>
    <mergeCell ref="H16:M16"/>
    <mergeCell ref="A17:B17"/>
    <mergeCell ref="D17:E17"/>
    <mergeCell ref="H17:M17"/>
    <mergeCell ref="A25:B25"/>
    <mergeCell ref="D25:E25"/>
    <mergeCell ref="H25:I25"/>
    <mergeCell ref="D26:F26"/>
    <mergeCell ref="H26:J27"/>
    <mergeCell ref="A28:B28"/>
    <mergeCell ref="D28:E28"/>
    <mergeCell ref="H28:J28"/>
    <mergeCell ref="A29:B29"/>
    <mergeCell ref="D29:E29"/>
    <mergeCell ref="H29:I29"/>
    <mergeCell ref="A30:B30"/>
    <mergeCell ref="D30:E30"/>
    <mergeCell ref="H30:I30"/>
    <mergeCell ref="A31:B31"/>
    <mergeCell ref="D31:E31"/>
    <mergeCell ref="H31:I31"/>
    <mergeCell ref="A32:B32"/>
    <mergeCell ref="D32:E32"/>
    <mergeCell ref="H32:I32"/>
    <mergeCell ref="A33:B33"/>
    <mergeCell ref="D33:E33"/>
    <mergeCell ref="H33:I33"/>
    <mergeCell ref="A34:B34"/>
    <mergeCell ref="D34:F34"/>
    <mergeCell ref="H34:I34"/>
    <mergeCell ref="A35:B35"/>
    <mergeCell ref="H35:I35"/>
    <mergeCell ref="A36:B36"/>
    <mergeCell ref="D36:E36"/>
    <mergeCell ref="H36:I36"/>
    <mergeCell ref="A37:B37"/>
    <mergeCell ref="D37:E37"/>
    <mergeCell ref="H37:I37"/>
    <mergeCell ref="A38:B38"/>
    <mergeCell ref="D38:E38"/>
    <mergeCell ref="H38:I38"/>
    <mergeCell ref="A39:B39"/>
    <mergeCell ref="D39:E39"/>
    <mergeCell ref="H39:I39"/>
    <mergeCell ref="H45:I45"/>
    <mergeCell ref="K45:L45"/>
    <mergeCell ref="H46:I46"/>
    <mergeCell ref="K46:L46"/>
    <mergeCell ref="A40:B40"/>
    <mergeCell ref="D40:E40"/>
    <mergeCell ref="H40:I40"/>
    <mergeCell ref="H41:M42"/>
    <mergeCell ref="D42:F42"/>
    <mergeCell ref="H43:J43"/>
    <mergeCell ref="K43:M43"/>
    <mergeCell ref="H44:I44"/>
    <mergeCell ref="K44:L44"/>
  </mergeCells>
  <printOptions horizontalCentered="1"/>
  <pageMargins left="0.25" right="0.25" top="0.34" bottom="0.33" header="0" footer="0"/>
  <pageSetup scale="7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Z1000"/>
  <sheetViews>
    <sheetView workbookViewId="0"/>
  </sheetViews>
  <sheetFormatPr defaultColWidth="12.5703125" defaultRowHeight="15" customHeight="1" x14ac:dyDescent="0.2"/>
  <cols>
    <col min="1" max="1" width="19.7109375" customWidth="1"/>
    <col min="2" max="2" width="6.7109375" customWidth="1"/>
    <col min="3" max="3" width="15.5703125" customWidth="1"/>
    <col min="4" max="4" width="19.7109375" customWidth="1"/>
    <col min="5" max="5" width="6.7109375" customWidth="1"/>
    <col min="6" max="6" width="15.5703125" customWidth="1"/>
    <col min="7" max="7" width="3.7109375" customWidth="1"/>
    <col min="8" max="8" width="20.5703125" customWidth="1"/>
    <col min="9" max="11" width="16.7109375" customWidth="1"/>
    <col min="12" max="13" width="13.7109375" customWidth="1"/>
    <col min="14" max="14" width="2.7109375" customWidth="1"/>
    <col min="15" max="15" width="8" customWidth="1"/>
    <col min="16" max="16" width="5.85546875" customWidth="1"/>
    <col min="17" max="17" width="6" customWidth="1"/>
    <col min="18" max="18" width="8.42578125" customWidth="1"/>
    <col min="19" max="19" width="7.85546875" customWidth="1"/>
    <col min="20" max="20" width="7.42578125" customWidth="1"/>
    <col min="21" max="26" width="9.140625" customWidth="1"/>
  </cols>
  <sheetData>
    <row r="1" spans="1:26" ht="30" customHeight="1" x14ac:dyDescent="0.4">
      <c r="A1" s="189" t="str">
        <f>'1'!A1:F1</f>
        <v>DINERO EXPRESS #8 (512) 8015655</v>
      </c>
      <c r="B1" s="172"/>
      <c r="C1" s="172"/>
      <c r="D1" s="172"/>
      <c r="E1" s="172"/>
      <c r="F1" s="172"/>
      <c r="G1" s="190"/>
      <c r="H1" s="192" t="str">
        <f>A1</f>
        <v>DINERO EXPRESS #8 (512) 8015655</v>
      </c>
      <c r="I1" s="172"/>
      <c r="J1" s="172"/>
      <c r="K1" s="172"/>
      <c r="L1" s="173"/>
      <c r="M1" s="1" t="s">
        <v>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25">
      <c r="A2" s="193" t="s">
        <v>172</v>
      </c>
      <c r="B2" s="166"/>
      <c r="C2" s="194"/>
      <c r="D2" s="198" t="s">
        <v>3</v>
      </c>
      <c r="E2" s="175"/>
      <c r="F2" s="3">
        <f>'29'!F2+1</f>
        <v>29</v>
      </c>
      <c r="G2" s="191"/>
      <c r="H2" s="185" t="s">
        <v>4</v>
      </c>
      <c r="I2" s="172"/>
      <c r="J2" s="172"/>
      <c r="K2" s="172"/>
      <c r="L2" s="173"/>
      <c r="M2" s="4">
        <f t="shared" ref="M2:M3" si="0">F2</f>
        <v>29</v>
      </c>
      <c r="N2" s="5"/>
      <c r="O2" s="199" t="s">
        <v>5</v>
      </c>
      <c r="P2" s="169"/>
      <c r="Q2" s="169"/>
      <c r="R2" s="169"/>
      <c r="S2" s="169"/>
      <c r="T2" s="170"/>
      <c r="U2" s="6"/>
      <c r="V2" s="6"/>
      <c r="W2" s="6"/>
      <c r="X2" s="6"/>
      <c r="Y2" s="6"/>
      <c r="Z2" s="6"/>
    </row>
    <row r="3" spans="1:26" ht="18" customHeight="1" x14ac:dyDescent="0.25">
      <c r="A3" s="195"/>
      <c r="B3" s="196"/>
      <c r="C3" s="197"/>
      <c r="D3" s="187" t="s">
        <v>6</v>
      </c>
      <c r="E3" s="161"/>
      <c r="F3" s="7"/>
      <c r="G3" s="191"/>
      <c r="H3" s="186"/>
      <c r="I3" s="166"/>
      <c r="J3" s="166"/>
      <c r="K3" s="166"/>
      <c r="L3" s="166"/>
      <c r="M3" s="8">
        <f t="shared" si="0"/>
        <v>0</v>
      </c>
      <c r="N3" s="6"/>
      <c r="O3" s="9" t="s">
        <v>7</v>
      </c>
      <c r="P3" s="10" t="s">
        <v>8</v>
      </c>
      <c r="Q3" s="10" t="s">
        <v>9</v>
      </c>
      <c r="R3" s="11" t="s">
        <v>10</v>
      </c>
      <c r="S3" s="10" t="s">
        <v>11</v>
      </c>
      <c r="T3" s="12" t="s">
        <v>12</v>
      </c>
      <c r="U3" s="6"/>
      <c r="V3" s="6"/>
      <c r="W3" s="6"/>
      <c r="X3" s="6"/>
      <c r="Y3" s="6"/>
      <c r="Z3" s="6"/>
    </row>
    <row r="4" spans="1:26" ht="18" customHeight="1" x14ac:dyDescent="0.2">
      <c r="A4" s="188" t="s">
        <v>13</v>
      </c>
      <c r="B4" s="161"/>
      <c r="C4" s="71" t="s">
        <v>14</v>
      </c>
      <c r="D4" s="188" t="s">
        <v>15</v>
      </c>
      <c r="E4" s="161"/>
      <c r="F4" s="14" t="s">
        <v>14</v>
      </c>
      <c r="G4" s="191"/>
      <c r="H4" s="171" t="s">
        <v>16</v>
      </c>
      <c r="I4" s="172"/>
      <c r="J4" s="172"/>
      <c r="K4" s="172"/>
      <c r="L4" s="172"/>
      <c r="M4" s="173"/>
      <c r="N4" s="15">
        <v>1</v>
      </c>
      <c r="O4" s="16"/>
      <c r="P4" s="17">
        <f>'29'!Q4</f>
        <v>0</v>
      </c>
      <c r="Q4" s="17"/>
      <c r="R4" s="18">
        <f t="shared" ref="R4:R51" si="1">Q4-P4</f>
        <v>0</v>
      </c>
      <c r="S4" s="19">
        <v>50</v>
      </c>
      <c r="T4" s="20">
        <f t="shared" ref="T4:T51" si="2">R4*S4</f>
        <v>0</v>
      </c>
      <c r="U4" s="6"/>
      <c r="V4" s="6"/>
      <c r="W4" s="6"/>
      <c r="X4" s="6"/>
      <c r="Y4" s="6"/>
      <c r="Z4" s="6"/>
    </row>
    <row r="5" spans="1:26" ht="18" customHeight="1" x14ac:dyDescent="0.2">
      <c r="A5" s="181" t="str">
        <f>'1'!A5:B5</f>
        <v>Taxable Sale</v>
      </c>
      <c r="B5" s="161"/>
      <c r="C5" s="72"/>
      <c r="D5" s="180" t="str">
        <f>'1'!D5:E5</f>
        <v>Cash Purchases</v>
      </c>
      <c r="E5" s="161"/>
      <c r="F5" s="22">
        <f>C40</f>
        <v>0</v>
      </c>
      <c r="G5" s="191"/>
      <c r="H5" s="23" t="s">
        <v>19</v>
      </c>
      <c r="I5" s="24" t="s">
        <v>14</v>
      </c>
      <c r="J5" s="24" t="s">
        <v>20</v>
      </c>
      <c r="K5" s="25" t="s">
        <v>21</v>
      </c>
      <c r="L5" s="174" t="s">
        <v>22</v>
      </c>
      <c r="M5" s="170"/>
      <c r="N5" s="15">
        <v>2</v>
      </c>
      <c r="O5" s="16"/>
      <c r="P5" s="17">
        <f>'29'!Q5</f>
        <v>0</v>
      </c>
      <c r="Q5" s="17"/>
      <c r="R5" s="18">
        <f t="shared" si="1"/>
        <v>0</v>
      </c>
      <c r="S5" s="26">
        <v>20</v>
      </c>
      <c r="T5" s="20">
        <f t="shared" si="2"/>
        <v>0</v>
      </c>
      <c r="U5" s="6"/>
      <c r="V5" s="6"/>
      <c r="W5" s="6"/>
      <c r="X5" s="6"/>
      <c r="Y5" s="6"/>
      <c r="Z5" s="6"/>
    </row>
    <row r="6" spans="1:26" ht="18" customHeight="1" x14ac:dyDescent="0.2">
      <c r="A6" s="181" t="str">
        <f>'1'!A6:B6</f>
        <v>Comm &amp; Fee</v>
      </c>
      <c r="B6" s="161"/>
      <c r="C6" s="72"/>
      <c r="D6" s="180" t="str">
        <f>'1'!D6:E6</f>
        <v>Cash Expense</v>
      </c>
      <c r="E6" s="161"/>
      <c r="F6" s="22">
        <f>F40</f>
        <v>0</v>
      </c>
      <c r="G6" s="191"/>
      <c r="H6" s="27" t="str">
        <f>'1'!H6</f>
        <v>DINEX</v>
      </c>
      <c r="I6" s="28"/>
      <c r="J6" s="28"/>
      <c r="K6" s="29"/>
      <c r="L6" s="183">
        <f t="shared" ref="L6:L13" si="3">SUM(I6:K6)</f>
        <v>0</v>
      </c>
      <c r="M6" s="184"/>
      <c r="N6" s="15">
        <v>3</v>
      </c>
      <c r="O6" s="16"/>
      <c r="P6" s="17">
        <f>'29'!Q6</f>
        <v>0</v>
      </c>
      <c r="Q6" s="17"/>
      <c r="R6" s="18">
        <f t="shared" si="1"/>
        <v>0</v>
      </c>
      <c r="S6" s="26">
        <v>20</v>
      </c>
      <c r="T6" s="20">
        <f t="shared" si="2"/>
        <v>0</v>
      </c>
      <c r="U6" s="6"/>
      <c r="V6" s="6"/>
      <c r="W6" s="6"/>
      <c r="X6" s="6"/>
      <c r="Y6" s="6"/>
      <c r="Z6" s="6"/>
    </row>
    <row r="7" spans="1:26" ht="18" customHeight="1" x14ac:dyDescent="0.2">
      <c r="A7" s="181" t="str">
        <f>'1'!A7:B7</f>
        <v>Sales Tax</v>
      </c>
      <c r="B7" s="161"/>
      <c r="C7" s="72"/>
      <c r="D7" s="180" t="str">
        <f>'1'!D7:E7</f>
        <v>Check Purchases</v>
      </c>
      <c r="E7" s="161"/>
      <c r="F7" s="22">
        <f>C53</f>
        <v>0</v>
      </c>
      <c r="G7" s="191"/>
      <c r="H7" s="27" t="str">
        <f>'1'!H7</f>
        <v>INTERMEX</v>
      </c>
      <c r="I7" s="28"/>
      <c r="J7" s="28"/>
      <c r="K7" s="29"/>
      <c r="L7" s="183">
        <f t="shared" si="3"/>
        <v>0</v>
      </c>
      <c r="M7" s="184"/>
      <c r="N7" s="15">
        <v>4</v>
      </c>
      <c r="O7" s="16"/>
      <c r="P7" s="17">
        <f>'29'!Q7</f>
        <v>0</v>
      </c>
      <c r="Q7" s="17"/>
      <c r="R7" s="18">
        <f t="shared" si="1"/>
        <v>0</v>
      </c>
      <c r="S7" s="26">
        <v>10</v>
      </c>
      <c r="T7" s="20">
        <f t="shared" si="2"/>
        <v>0</v>
      </c>
      <c r="U7" s="6"/>
      <c r="V7" s="6"/>
      <c r="W7" s="6"/>
      <c r="X7" s="6"/>
      <c r="Y7" s="6"/>
      <c r="Z7" s="6"/>
    </row>
    <row r="8" spans="1:26" ht="18" customHeight="1" x14ac:dyDescent="0.2">
      <c r="A8" s="181" t="str">
        <f>'1'!A8:B8</f>
        <v>Money Transfers</v>
      </c>
      <c r="B8" s="161"/>
      <c r="C8" s="72">
        <f>L14</f>
        <v>0</v>
      </c>
      <c r="D8" s="180" t="str">
        <f>'1'!D8:E8</f>
        <v>Check Expense</v>
      </c>
      <c r="E8" s="161"/>
      <c r="F8" s="22">
        <f>F47</f>
        <v>0</v>
      </c>
      <c r="G8" s="191"/>
      <c r="H8" s="27" t="str">
        <f>'1'!H8</f>
        <v>SIGUE</v>
      </c>
      <c r="I8" s="28"/>
      <c r="J8" s="28"/>
      <c r="K8" s="29"/>
      <c r="L8" s="183">
        <f t="shared" si="3"/>
        <v>0</v>
      </c>
      <c r="M8" s="184"/>
      <c r="N8" s="15">
        <v>5</v>
      </c>
      <c r="O8" s="16"/>
      <c r="P8" s="17">
        <f>'29'!Q8</f>
        <v>0</v>
      </c>
      <c r="Q8" s="17"/>
      <c r="R8" s="18">
        <f t="shared" si="1"/>
        <v>0</v>
      </c>
      <c r="S8" s="26">
        <v>10</v>
      </c>
      <c r="T8" s="20">
        <f t="shared" si="2"/>
        <v>0</v>
      </c>
      <c r="U8" s="6"/>
      <c r="V8" s="6"/>
      <c r="W8" s="6"/>
      <c r="X8" s="6"/>
      <c r="Y8" s="6"/>
      <c r="Z8" s="6"/>
    </row>
    <row r="9" spans="1:26" ht="18" customHeight="1" x14ac:dyDescent="0.2">
      <c r="A9" s="181" t="str">
        <f>'1'!A9:B9</f>
        <v>Lottery Sales</v>
      </c>
      <c r="B9" s="161"/>
      <c r="C9" s="72">
        <f>S52</f>
        <v>0</v>
      </c>
      <c r="D9" s="180" t="str">
        <f>'1'!D9:E9</f>
        <v>Lotto Paid Out</v>
      </c>
      <c r="E9" s="161"/>
      <c r="F9" s="22"/>
      <c r="G9" s="191"/>
      <c r="H9" s="27" t="str">
        <f>'1'!H9</f>
        <v>AFEX</v>
      </c>
      <c r="I9" s="28"/>
      <c r="J9" s="28"/>
      <c r="K9" s="29"/>
      <c r="L9" s="183">
        <f t="shared" si="3"/>
        <v>0</v>
      </c>
      <c r="M9" s="184"/>
      <c r="N9" s="15">
        <v>6</v>
      </c>
      <c r="O9" s="16"/>
      <c r="P9" s="17">
        <f>'29'!Q9</f>
        <v>0</v>
      </c>
      <c r="Q9" s="17"/>
      <c r="R9" s="18">
        <f t="shared" si="1"/>
        <v>0</v>
      </c>
      <c r="S9" s="26">
        <v>20</v>
      </c>
      <c r="T9" s="20">
        <f t="shared" si="2"/>
        <v>0</v>
      </c>
      <c r="U9" s="6"/>
      <c r="V9" s="6"/>
      <c r="W9" s="6"/>
      <c r="X9" s="6"/>
      <c r="Y9" s="6"/>
      <c r="Z9" s="6"/>
    </row>
    <row r="10" spans="1:26" ht="18" customHeight="1" x14ac:dyDescent="0.2">
      <c r="A10" s="181" t="str">
        <f>'1'!A10:B10</f>
        <v>Lotto Net Sales</v>
      </c>
      <c r="B10" s="161"/>
      <c r="C10" s="72"/>
      <c r="D10" s="180" t="str">
        <f>'1'!D10:E10</f>
        <v>Lottery Paid Out</v>
      </c>
      <c r="E10" s="161"/>
      <c r="F10" s="22"/>
      <c r="G10" s="191"/>
      <c r="H10" s="27" t="str">
        <f>'1'!H10</f>
        <v>MONEYGRAM</v>
      </c>
      <c r="I10" s="28"/>
      <c r="J10" s="28"/>
      <c r="K10" s="29"/>
      <c r="L10" s="183">
        <f t="shared" si="3"/>
        <v>0</v>
      </c>
      <c r="M10" s="184"/>
      <c r="N10" s="15">
        <v>7</v>
      </c>
      <c r="O10" s="16"/>
      <c r="P10" s="17">
        <f>'29'!Q10</f>
        <v>0</v>
      </c>
      <c r="Q10" s="17"/>
      <c r="R10" s="18">
        <f t="shared" si="1"/>
        <v>0</v>
      </c>
      <c r="S10" s="26">
        <v>20</v>
      </c>
      <c r="T10" s="20">
        <f t="shared" si="2"/>
        <v>0</v>
      </c>
      <c r="U10" s="6"/>
      <c r="V10" s="6"/>
      <c r="W10" s="6"/>
      <c r="X10" s="6"/>
      <c r="Y10" s="6"/>
      <c r="Z10" s="6"/>
    </row>
    <row r="11" spans="1:26" ht="18" customHeight="1" x14ac:dyDescent="0.2">
      <c r="A11" s="181" t="str">
        <f>'1'!A11:B11</f>
        <v>PhoneCard</v>
      </c>
      <c r="B11" s="161"/>
      <c r="C11" s="72"/>
      <c r="D11" s="180" t="str">
        <f>'1'!D11:E11</f>
        <v>ATM Drop</v>
      </c>
      <c r="E11" s="161"/>
      <c r="F11" s="22"/>
      <c r="G11" s="191"/>
      <c r="H11" s="27" t="str">
        <f>'1'!H11</f>
        <v>BARRI</v>
      </c>
      <c r="I11" s="28"/>
      <c r="J11" s="28"/>
      <c r="K11" s="29"/>
      <c r="L11" s="183">
        <f t="shared" si="3"/>
        <v>0</v>
      </c>
      <c r="M11" s="184"/>
      <c r="N11" s="15">
        <v>8</v>
      </c>
      <c r="O11" s="16"/>
      <c r="P11" s="17">
        <f>'29'!Q11</f>
        <v>0</v>
      </c>
      <c r="Q11" s="17"/>
      <c r="R11" s="18">
        <f t="shared" si="1"/>
        <v>0</v>
      </c>
      <c r="S11" s="26">
        <v>20</v>
      </c>
      <c r="T11" s="20">
        <f t="shared" si="2"/>
        <v>0</v>
      </c>
      <c r="U11" s="6"/>
      <c r="V11" s="6"/>
      <c r="W11" s="6"/>
      <c r="X11" s="6"/>
      <c r="Y11" s="6"/>
      <c r="Z11" s="6"/>
    </row>
    <row r="12" spans="1:26" ht="18" customHeight="1" x14ac:dyDescent="0.2">
      <c r="A12" s="181" t="str">
        <f>'1'!A12:B12</f>
        <v>Boss Revolution</v>
      </c>
      <c r="B12" s="161"/>
      <c r="C12" s="72"/>
      <c r="D12" s="180" t="str">
        <f>'1'!D12:E12</f>
        <v>Credit Card</v>
      </c>
      <c r="E12" s="161"/>
      <c r="F12" s="22"/>
      <c r="G12" s="191"/>
      <c r="H12" s="27" t="str">
        <f>'1'!H12</f>
        <v>MAXI</v>
      </c>
      <c r="I12" s="28"/>
      <c r="J12" s="28"/>
      <c r="K12" s="29"/>
      <c r="L12" s="183">
        <f t="shared" si="3"/>
        <v>0</v>
      </c>
      <c r="M12" s="184"/>
      <c r="N12" s="15">
        <v>9</v>
      </c>
      <c r="O12" s="16"/>
      <c r="P12" s="17">
        <f>'29'!Q12</f>
        <v>0</v>
      </c>
      <c r="Q12" s="17"/>
      <c r="R12" s="18">
        <f t="shared" si="1"/>
        <v>0</v>
      </c>
      <c r="S12" s="26">
        <v>10</v>
      </c>
      <c r="T12" s="20">
        <f t="shared" si="2"/>
        <v>0</v>
      </c>
      <c r="U12" s="6"/>
      <c r="V12" s="6"/>
      <c r="W12" s="6"/>
      <c r="X12" s="6"/>
      <c r="Y12" s="6"/>
      <c r="Z12" s="6"/>
    </row>
    <row r="13" spans="1:26" ht="18" customHeight="1" x14ac:dyDescent="0.2">
      <c r="A13" s="181" t="str">
        <f>'1'!A13:B13</f>
        <v>Bill Payment</v>
      </c>
      <c r="B13" s="161"/>
      <c r="C13" s="73"/>
      <c r="D13" s="180" t="str">
        <f>'1'!D13:E13</f>
        <v>Outside Cash &amp; Drops</v>
      </c>
      <c r="E13" s="161"/>
      <c r="F13" s="22">
        <f>L40</f>
        <v>0</v>
      </c>
      <c r="G13" s="191"/>
      <c r="H13" s="27" t="str">
        <f>'1'!H13</f>
        <v>AMIGO SIN PIN</v>
      </c>
      <c r="I13" s="28"/>
      <c r="J13" s="28"/>
      <c r="K13" s="29"/>
      <c r="L13" s="183">
        <f t="shared" si="3"/>
        <v>0</v>
      </c>
      <c r="M13" s="184"/>
      <c r="N13" s="15">
        <v>10</v>
      </c>
      <c r="O13" s="16"/>
      <c r="P13" s="17">
        <f>'29'!Q13</f>
        <v>0</v>
      </c>
      <c r="Q13" s="17"/>
      <c r="R13" s="18">
        <f t="shared" si="1"/>
        <v>0</v>
      </c>
      <c r="S13" s="26">
        <v>10</v>
      </c>
      <c r="T13" s="20">
        <f t="shared" si="2"/>
        <v>0</v>
      </c>
      <c r="U13" s="6"/>
      <c r="V13" s="6"/>
      <c r="W13" s="6"/>
      <c r="X13" s="6"/>
      <c r="Y13" s="6"/>
      <c r="Z13" s="6"/>
    </row>
    <row r="14" spans="1:26" ht="18" customHeight="1" x14ac:dyDescent="0.2">
      <c r="A14" s="181" t="str">
        <f>'1'!A14:B14</f>
        <v>VidaPay</v>
      </c>
      <c r="B14" s="161"/>
      <c r="C14" s="72"/>
      <c r="D14" s="180" t="str">
        <f>'1'!D14:E14</f>
        <v>Cash Deposit</v>
      </c>
      <c r="E14" s="161"/>
      <c r="F14" s="22"/>
      <c r="G14" s="191"/>
      <c r="H14" s="33" t="s">
        <v>49</v>
      </c>
      <c r="I14" s="34">
        <f t="shared" ref="I14:K14" si="4">SUM(I6:I13)</f>
        <v>0</v>
      </c>
      <c r="J14" s="34">
        <f t="shared" si="4"/>
        <v>0</v>
      </c>
      <c r="K14" s="35">
        <f t="shared" si="4"/>
        <v>0</v>
      </c>
      <c r="L14" s="200">
        <f>SUM(L6:M13)</f>
        <v>0</v>
      </c>
      <c r="M14" s="201"/>
      <c r="N14" s="15">
        <v>11</v>
      </c>
      <c r="O14" s="16"/>
      <c r="P14" s="17">
        <f>'29'!Q14</f>
        <v>0</v>
      </c>
      <c r="Q14" s="17"/>
      <c r="R14" s="18">
        <f t="shared" si="1"/>
        <v>0</v>
      </c>
      <c r="S14" s="26">
        <v>5</v>
      </c>
      <c r="T14" s="20">
        <f t="shared" si="2"/>
        <v>0</v>
      </c>
      <c r="U14" s="6"/>
      <c r="V14" s="6"/>
      <c r="W14" s="6"/>
      <c r="X14" s="6"/>
      <c r="Y14" s="6"/>
      <c r="Z14" s="6"/>
    </row>
    <row r="15" spans="1:26" ht="18" customHeight="1" x14ac:dyDescent="0.2">
      <c r="A15" s="181" t="str">
        <f>'1'!A15:B15</f>
        <v>Boost Epay</v>
      </c>
      <c r="B15" s="161"/>
      <c r="C15" s="72"/>
      <c r="D15" s="180" t="str">
        <f>'1'!D15:E15</f>
        <v>Money Gram Payment</v>
      </c>
      <c r="E15" s="161"/>
      <c r="F15" s="22"/>
      <c r="G15" s="191"/>
      <c r="H15" s="182"/>
      <c r="I15" s="172"/>
      <c r="J15" s="172"/>
      <c r="K15" s="172"/>
      <c r="L15" s="172"/>
      <c r="M15" s="172"/>
      <c r="N15" s="15">
        <v>12</v>
      </c>
      <c r="O15" s="16"/>
      <c r="P15" s="17">
        <f>'29'!Q15</f>
        <v>0</v>
      </c>
      <c r="Q15" s="17"/>
      <c r="R15" s="18">
        <f t="shared" si="1"/>
        <v>0</v>
      </c>
      <c r="S15" s="37">
        <v>5</v>
      </c>
      <c r="T15" s="20">
        <f t="shared" si="2"/>
        <v>0</v>
      </c>
      <c r="U15" s="6"/>
      <c r="V15" s="6"/>
      <c r="W15" s="6"/>
      <c r="X15" s="6"/>
      <c r="Y15" s="6"/>
      <c r="Z15" s="6"/>
    </row>
    <row r="16" spans="1:26" ht="18" customHeight="1" x14ac:dyDescent="0.2">
      <c r="A16" s="181" t="str">
        <f>'1'!A16:B16</f>
        <v>Epay</v>
      </c>
      <c r="B16" s="161"/>
      <c r="C16" s="72"/>
      <c r="D16" s="180" t="str">
        <f>'1'!D16:E16</f>
        <v>Vigo Payment</v>
      </c>
      <c r="E16" s="161"/>
      <c r="F16" s="22"/>
      <c r="G16" s="191"/>
      <c r="H16" s="182"/>
      <c r="I16" s="172"/>
      <c r="J16" s="172"/>
      <c r="K16" s="172"/>
      <c r="L16" s="172"/>
      <c r="M16" s="172"/>
      <c r="N16" s="15">
        <v>13</v>
      </c>
      <c r="O16" s="16"/>
      <c r="P16" s="17">
        <f>'29'!Q16</f>
        <v>0</v>
      </c>
      <c r="Q16" s="17"/>
      <c r="R16" s="18">
        <f t="shared" si="1"/>
        <v>0</v>
      </c>
      <c r="S16" s="37">
        <v>5</v>
      </c>
      <c r="T16" s="20">
        <f t="shared" si="2"/>
        <v>0</v>
      </c>
      <c r="U16" s="6"/>
      <c r="V16" s="6"/>
      <c r="W16" s="6"/>
      <c r="X16" s="6"/>
      <c r="Y16" s="6"/>
      <c r="Z16" s="6"/>
    </row>
    <row r="17" spans="1:26" ht="18" customHeight="1" x14ac:dyDescent="0.2">
      <c r="A17" s="181" t="str">
        <f>'1'!A17:B17</f>
        <v>Check Cashing Fees</v>
      </c>
      <c r="B17" s="161"/>
      <c r="C17" s="72"/>
      <c r="D17" s="180" t="str">
        <f>'1'!D17:E17</f>
        <v>Ria Payment</v>
      </c>
      <c r="E17" s="161"/>
      <c r="F17" s="22"/>
      <c r="G17" s="191"/>
      <c r="H17" s="182"/>
      <c r="I17" s="172"/>
      <c r="J17" s="172"/>
      <c r="K17" s="172"/>
      <c r="L17" s="172"/>
      <c r="M17" s="172"/>
      <c r="N17" s="15">
        <v>14</v>
      </c>
      <c r="O17" s="16"/>
      <c r="P17" s="17">
        <f>'29'!Q17</f>
        <v>0</v>
      </c>
      <c r="Q17" s="17"/>
      <c r="R17" s="18">
        <f t="shared" si="1"/>
        <v>0</v>
      </c>
      <c r="S17" s="26">
        <v>5</v>
      </c>
      <c r="T17" s="20">
        <f t="shared" si="2"/>
        <v>0</v>
      </c>
      <c r="U17" s="6"/>
      <c r="V17" s="6"/>
      <c r="W17" s="6"/>
      <c r="X17" s="6"/>
      <c r="Y17" s="6"/>
      <c r="Z17" s="6"/>
    </row>
    <row r="18" spans="1:26" ht="18" customHeight="1" x14ac:dyDescent="0.2">
      <c r="A18" s="181" t="str">
        <f>'1'!A18:B18</f>
        <v>Money Order</v>
      </c>
      <c r="B18" s="161"/>
      <c r="C18" s="72"/>
      <c r="D18" s="180" t="str">
        <f>'1'!D18:E18</f>
        <v>Checks Deposit</v>
      </c>
      <c r="E18" s="161"/>
      <c r="F18" s="22">
        <f>J25</f>
        <v>0</v>
      </c>
      <c r="G18" s="191"/>
      <c r="H18" s="171" t="s">
        <v>58</v>
      </c>
      <c r="I18" s="172"/>
      <c r="J18" s="172"/>
      <c r="K18" s="23" t="s">
        <v>59</v>
      </c>
      <c r="L18" s="24" t="s">
        <v>60</v>
      </c>
      <c r="M18" s="38" t="s">
        <v>61</v>
      </c>
      <c r="N18" s="15">
        <v>15</v>
      </c>
      <c r="O18" s="16"/>
      <c r="P18" s="17">
        <f>'29'!Q18</f>
        <v>0</v>
      </c>
      <c r="Q18" s="17"/>
      <c r="R18" s="18">
        <f t="shared" si="1"/>
        <v>0</v>
      </c>
      <c r="S18" s="26">
        <v>5</v>
      </c>
      <c r="T18" s="20">
        <f t="shared" si="2"/>
        <v>0</v>
      </c>
      <c r="U18" s="6"/>
      <c r="V18" s="6"/>
      <c r="W18" s="6"/>
      <c r="X18" s="6"/>
      <c r="Y18" s="6"/>
      <c r="Z18" s="6"/>
    </row>
    <row r="19" spans="1:26" ht="18" customHeight="1" x14ac:dyDescent="0.2">
      <c r="A19" s="181" t="str">
        <f>'1'!A19:B19</f>
        <v>Return Check Paid</v>
      </c>
      <c r="B19" s="161"/>
      <c r="C19" s="72">
        <f>F33</f>
        <v>0</v>
      </c>
      <c r="D19" s="180" t="str">
        <f>'1'!D19:E19</f>
        <v>Safe Balance</v>
      </c>
      <c r="E19" s="161"/>
      <c r="F19" s="21"/>
      <c r="G19" s="191"/>
      <c r="H19" s="174" t="s">
        <v>64</v>
      </c>
      <c r="I19" s="175"/>
      <c r="J19" s="25" t="s">
        <v>60</v>
      </c>
      <c r="K19" s="16">
        <v>1</v>
      </c>
      <c r="L19" s="28"/>
      <c r="M19" s="40"/>
      <c r="N19" s="15">
        <v>16</v>
      </c>
      <c r="O19" s="16"/>
      <c r="P19" s="17">
        <f>'29'!Q19</f>
        <v>0</v>
      </c>
      <c r="Q19" s="17"/>
      <c r="R19" s="18">
        <f t="shared" si="1"/>
        <v>0</v>
      </c>
      <c r="S19" s="37">
        <v>5</v>
      </c>
      <c r="T19" s="20">
        <f t="shared" si="2"/>
        <v>0</v>
      </c>
      <c r="U19" s="6"/>
      <c r="V19" s="6"/>
      <c r="W19" s="6"/>
      <c r="X19" s="6"/>
      <c r="Y19" s="6"/>
      <c r="Z19" s="6"/>
    </row>
    <row r="20" spans="1:26" ht="18" customHeight="1" x14ac:dyDescent="0.2">
      <c r="A20" s="181" t="str">
        <f>'1'!A20:B20</f>
        <v>Forward Balance</v>
      </c>
      <c r="B20" s="161"/>
      <c r="C20" s="72">
        <f>'29'!F19+'29'!F13</f>
        <v>0</v>
      </c>
      <c r="D20" s="180" t="str">
        <f>'1'!D20:E20</f>
        <v>Payroll Expense</v>
      </c>
      <c r="E20" s="161"/>
      <c r="F20" s="22">
        <f>J40</f>
        <v>0</v>
      </c>
      <c r="G20" s="191"/>
      <c r="H20" s="160" t="s">
        <v>156</v>
      </c>
      <c r="I20" s="161"/>
      <c r="J20" s="29"/>
      <c r="K20" s="16">
        <v>2</v>
      </c>
      <c r="L20" s="28"/>
      <c r="M20" s="40"/>
      <c r="N20" s="15">
        <v>17</v>
      </c>
      <c r="O20" s="16"/>
      <c r="P20" s="17">
        <f>'29'!Q20</f>
        <v>0</v>
      </c>
      <c r="Q20" s="17"/>
      <c r="R20" s="18">
        <f t="shared" si="1"/>
        <v>0</v>
      </c>
      <c r="S20" s="37">
        <v>5</v>
      </c>
      <c r="T20" s="20">
        <f t="shared" si="2"/>
        <v>0</v>
      </c>
      <c r="U20" s="6"/>
      <c r="V20" s="6"/>
      <c r="W20" s="6"/>
      <c r="X20" s="6"/>
      <c r="Y20" s="6"/>
      <c r="Z20" s="6"/>
    </row>
    <row r="21" spans="1:26" ht="18" customHeight="1" x14ac:dyDescent="0.2">
      <c r="A21" s="181" t="str">
        <f>'1'!A21:B21</f>
        <v>Cash From Bank</v>
      </c>
      <c r="B21" s="161"/>
      <c r="C21" s="72"/>
      <c r="D21" s="180" t="str">
        <f>'1'!D21:E21</f>
        <v>Other Cash Out</v>
      </c>
      <c r="E21" s="161"/>
      <c r="F21" s="22">
        <f>M53</f>
        <v>0</v>
      </c>
      <c r="G21" s="191"/>
      <c r="H21" s="160" t="s">
        <v>156</v>
      </c>
      <c r="I21" s="161"/>
      <c r="J21" s="29"/>
      <c r="K21" s="16">
        <v>3</v>
      </c>
      <c r="L21" s="28"/>
      <c r="M21" s="40"/>
      <c r="N21" s="15">
        <v>18</v>
      </c>
      <c r="O21" s="16"/>
      <c r="P21" s="17">
        <f>'29'!Q21</f>
        <v>0</v>
      </c>
      <c r="Q21" s="17"/>
      <c r="R21" s="18">
        <f t="shared" si="1"/>
        <v>0</v>
      </c>
      <c r="S21" s="37">
        <v>5</v>
      </c>
      <c r="T21" s="20">
        <f t="shared" si="2"/>
        <v>0</v>
      </c>
      <c r="U21" s="6"/>
      <c r="V21" s="6"/>
      <c r="W21" s="6"/>
      <c r="X21" s="6"/>
      <c r="Y21" s="6"/>
      <c r="Z21" s="6"/>
    </row>
    <row r="22" spans="1:26" ht="18" customHeight="1" x14ac:dyDescent="0.25">
      <c r="A22" s="181" t="str">
        <f>'1'!A22:B22</f>
        <v>Other Cash In</v>
      </c>
      <c r="B22" s="161"/>
      <c r="C22" s="72">
        <f>J53</f>
        <v>0</v>
      </c>
      <c r="D22" s="178" t="s">
        <v>71</v>
      </c>
      <c r="E22" s="161"/>
      <c r="F22" s="41">
        <f>SUM(F5:F21)-F7-F8</f>
        <v>0</v>
      </c>
      <c r="G22" s="191"/>
      <c r="H22" s="160"/>
      <c r="I22" s="161"/>
      <c r="J22" s="29"/>
      <c r="K22" s="16">
        <v>4</v>
      </c>
      <c r="L22" s="28"/>
      <c r="M22" s="40"/>
      <c r="N22" s="15">
        <v>19</v>
      </c>
      <c r="O22" s="16"/>
      <c r="P22" s="17">
        <f>'29'!Q22</f>
        <v>0</v>
      </c>
      <c r="Q22" s="17"/>
      <c r="R22" s="18">
        <f t="shared" si="1"/>
        <v>0</v>
      </c>
      <c r="S22" s="37">
        <v>5</v>
      </c>
      <c r="T22" s="20">
        <f t="shared" si="2"/>
        <v>0</v>
      </c>
      <c r="U22" s="6"/>
      <c r="V22" s="6"/>
      <c r="W22" s="6"/>
      <c r="X22" s="6"/>
      <c r="Y22" s="6"/>
      <c r="Z22" s="6"/>
    </row>
    <row r="23" spans="1:26" ht="18" customHeight="1" x14ac:dyDescent="0.25">
      <c r="A23" s="181" t="str">
        <f>'1'!A23:B23</f>
        <v>Rebates &amp; Commissions</v>
      </c>
      <c r="B23" s="161"/>
      <c r="C23" s="74">
        <f>F53</f>
        <v>0</v>
      </c>
      <c r="D23" s="178" t="s">
        <v>73</v>
      </c>
      <c r="E23" s="161"/>
      <c r="F23" s="43">
        <f>(F11+F14+F15+F16+F17+F18+F19+F20+F21+F5+F6)-(C17+C19+C20+C21+C22+C23)</f>
        <v>0</v>
      </c>
      <c r="G23" s="191"/>
      <c r="H23" s="160"/>
      <c r="I23" s="161"/>
      <c r="J23" s="29"/>
      <c r="K23" s="16">
        <v>5</v>
      </c>
      <c r="L23" s="28"/>
      <c r="M23" s="40"/>
      <c r="N23" s="15">
        <v>20</v>
      </c>
      <c r="O23" s="16"/>
      <c r="P23" s="17">
        <f>'29'!Q23</f>
        <v>0</v>
      </c>
      <c r="Q23" s="17"/>
      <c r="R23" s="18">
        <f t="shared" si="1"/>
        <v>0</v>
      </c>
      <c r="S23" s="37">
        <v>5</v>
      </c>
      <c r="T23" s="20">
        <f t="shared" si="2"/>
        <v>0</v>
      </c>
      <c r="U23" s="6"/>
      <c r="V23" s="6"/>
      <c r="W23" s="6"/>
      <c r="X23" s="6"/>
      <c r="Y23" s="6"/>
      <c r="Z23" s="6"/>
    </row>
    <row r="24" spans="1:26" ht="18" customHeight="1" x14ac:dyDescent="0.25">
      <c r="A24" s="206" t="s">
        <v>74</v>
      </c>
      <c r="B24" s="161"/>
      <c r="C24" s="75">
        <f>SUM(C5:C23)</f>
        <v>0</v>
      </c>
      <c r="D24" s="179" t="s">
        <v>75</v>
      </c>
      <c r="E24" s="163"/>
      <c r="F24" s="45">
        <f>SUM(F22-C24)</f>
        <v>0</v>
      </c>
      <c r="G24" s="191"/>
      <c r="H24" s="160"/>
      <c r="I24" s="161"/>
      <c r="J24" s="29"/>
      <c r="K24" s="16">
        <v>6</v>
      </c>
      <c r="L24" s="28"/>
      <c r="M24" s="40"/>
      <c r="N24" s="15">
        <v>21</v>
      </c>
      <c r="O24" s="16"/>
      <c r="P24" s="17">
        <f>'29'!Q24</f>
        <v>0</v>
      </c>
      <c r="Q24" s="17"/>
      <c r="R24" s="18">
        <f t="shared" si="1"/>
        <v>0</v>
      </c>
      <c r="S24" s="19">
        <v>5</v>
      </c>
      <c r="T24" s="20">
        <f t="shared" si="2"/>
        <v>0</v>
      </c>
      <c r="U24" s="6"/>
      <c r="V24" s="6"/>
      <c r="W24" s="6"/>
      <c r="X24" s="6"/>
      <c r="Y24" s="6"/>
      <c r="Z24" s="6"/>
    </row>
    <row r="25" spans="1:26" ht="18" customHeight="1" x14ac:dyDescent="0.25">
      <c r="A25" s="178" t="s">
        <v>76</v>
      </c>
      <c r="B25" s="161"/>
      <c r="C25" s="76">
        <f>(F9+F10+F12+F13)-(C5+C6+C7+C8+C9+C10+C11+C12+C13+C14+C15+C16+C18)</f>
        <v>0</v>
      </c>
      <c r="D25" s="179"/>
      <c r="E25" s="163"/>
      <c r="F25" s="47"/>
      <c r="G25" s="191"/>
      <c r="H25" s="164" t="s">
        <v>49</v>
      </c>
      <c r="I25" s="163"/>
      <c r="J25" s="35">
        <f>SUM(J20:J24)</f>
        <v>0</v>
      </c>
      <c r="K25" s="16">
        <v>7</v>
      </c>
      <c r="L25" s="28"/>
      <c r="M25" s="40"/>
      <c r="N25" s="15">
        <v>22</v>
      </c>
      <c r="O25" s="16"/>
      <c r="P25" s="17">
        <f>'29'!Q25</f>
        <v>0</v>
      </c>
      <c r="Q25" s="17"/>
      <c r="R25" s="18">
        <f t="shared" si="1"/>
        <v>0</v>
      </c>
      <c r="S25" s="26">
        <v>5</v>
      </c>
      <c r="T25" s="20">
        <f t="shared" si="2"/>
        <v>0</v>
      </c>
      <c r="U25" s="6"/>
      <c r="V25" s="6"/>
      <c r="W25" s="6"/>
      <c r="X25" s="6"/>
      <c r="Y25" s="6"/>
      <c r="Z25" s="6"/>
    </row>
    <row r="26" spans="1:26" ht="18" customHeight="1" x14ac:dyDescent="0.2">
      <c r="A26" s="48" t="s">
        <v>18</v>
      </c>
      <c r="B26" s="49"/>
      <c r="C26" s="49"/>
      <c r="D26" s="177" t="s">
        <v>62</v>
      </c>
      <c r="E26" s="169"/>
      <c r="F26" s="170"/>
      <c r="G26" s="191"/>
      <c r="H26" s="165"/>
      <c r="I26" s="166"/>
      <c r="J26" s="166"/>
      <c r="K26" s="16">
        <v>8</v>
      </c>
      <c r="L26" s="28"/>
      <c r="M26" s="40"/>
      <c r="N26" s="15">
        <v>23</v>
      </c>
      <c r="O26" s="16"/>
      <c r="P26" s="17">
        <f>'29'!Q26</f>
        <v>0</v>
      </c>
      <c r="Q26" s="17"/>
      <c r="R26" s="18">
        <f t="shared" si="1"/>
        <v>0</v>
      </c>
      <c r="S26" s="26">
        <v>3</v>
      </c>
      <c r="T26" s="20">
        <f t="shared" si="2"/>
        <v>0</v>
      </c>
      <c r="U26" s="6"/>
      <c r="V26" s="6"/>
      <c r="W26" s="6"/>
      <c r="X26" s="6"/>
      <c r="Y26" s="6"/>
      <c r="Z26" s="6"/>
    </row>
    <row r="27" spans="1:26" ht="18" customHeight="1" x14ac:dyDescent="0.2">
      <c r="A27" s="50" t="s">
        <v>77</v>
      </c>
      <c r="B27" s="51"/>
      <c r="C27" s="52" t="s">
        <v>14</v>
      </c>
      <c r="D27" s="50" t="s">
        <v>77</v>
      </c>
      <c r="E27" s="51"/>
      <c r="F27" s="53" t="s">
        <v>14</v>
      </c>
      <c r="G27" s="191"/>
      <c r="H27" s="167"/>
      <c r="I27" s="167"/>
      <c r="J27" s="167"/>
      <c r="K27" s="16">
        <v>9</v>
      </c>
      <c r="L27" s="28"/>
      <c r="M27" s="40"/>
      <c r="N27" s="15">
        <v>24</v>
      </c>
      <c r="O27" s="16"/>
      <c r="P27" s="17">
        <f>'29'!Q27</f>
        <v>0</v>
      </c>
      <c r="Q27" s="17"/>
      <c r="R27" s="18">
        <f t="shared" si="1"/>
        <v>0</v>
      </c>
      <c r="S27" s="26">
        <v>3</v>
      </c>
      <c r="T27" s="20">
        <f t="shared" si="2"/>
        <v>0</v>
      </c>
      <c r="U27" s="6"/>
      <c r="V27" s="6"/>
      <c r="W27" s="6"/>
      <c r="X27" s="6"/>
      <c r="Y27" s="6"/>
      <c r="Z27" s="6"/>
    </row>
    <row r="28" spans="1:26" ht="18" customHeight="1" x14ac:dyDescent="0.2">
      <c r="A28" s="176"/>
      <c r="B28" s="161"/>
      <c r="C28" s="54"/>
      <c r="D28" s="176"/>
      <c r="E28" s="161"/>
      <c r="F28" s="54"/>
      <c r="G28" s="191"/>
      <c r="H28" s="171" t="s">
        <v>78</v>
      </c>
      <c r="I28" s="172"/>
      <c r="J28" s="172"/>
      <c r="K28" s="16">
        <v>10</v>
      </c>
      <c r="L28" s="28"/>
      <c r="M28" s="40"/>
      <c r="N28" s="15">
        <v>25</v>
      </c>
      <c r="O28" s="16"/>
      <c r="P28" s="17">
        <f>'29'!Q28</f>
        <v>0</v>
      </c>
      <c r="Q28" s="17"/>
      <c r="R28" s="18">
        <f t="shared" si="1"/>
        <v>0</v>
      </c>
      <c r="S28" s="26">
        <v>2</v>
      </c>
      <c r="T28" s="20">
        <f t="shared" si="2"/>
        <v>0</v>
      </c>
      <c r="U28" s="6"/>
      <c r="V28" s="6"/>
      <c r="W28" s="6"/>
      <c r="X28" s="6"/>
      <c r="Y28" s="6"/>
      <c r="Z28" s="6"/>
    </row>
    <row r="29" spans="1:26" ht="18" customHeight="1" x14ac:dyDescent="0.2">
      <c r="A29" s="176"/>
      <c r="B29" s="161"/>
      <c r="C29" s="54"/>
      <c r="D29" s="176"/>
      <c r="E29" s="161"/>
      <c r="F29" s="54"/>
      <c r="G29" s="191"/>
      <c r="H29" s="174" t="s">
        <v>79</v>
      </c>
      <c r="I29" s="175"/>
      <c r="J29" s="25" t="s">
        <v>60</v>
      </c>
      <c r="K29" s="16">
        <v>11</v>
      </c>
      <c r="L29" s="28"/>
      <c r="M29" s="40"/>
      <c r="N29" s="15">
        <v>26</v>
      </c>
      <c r="O29" s="16"/>
      <c r="P29" s="17">
        <f>'29'!Q29</f>
        <v>0</v>
      </c>
      <c r="Q29" s="17"/>
      <c r="R29" s="18">
        <f t="shared" si="1"/>
        <v>0</v>
      </c>
      <c r="S29" s="26">
        <v>5</v>
      </c>
      <c r="T29" s="20">
        <f t="shared" si="2"/>
        <v>0</v>
      </c>
      <c r="U29" s="6"/>
      <c r="V29" s="6"/>
      <c r="W29" s="6"/>
      <c r="X29" s="6"/>
      <c r="Y29" s="6"/>
      <c r="Z29" s="6"/>
    </row>
    <row r="30" spans="1:26" ht="18" customHeight="1" x14ac:dyDescent="0.2">
      <c r="A30" s="176"/>
      <c r="B30" s="161"/>
      <c r="C30" s="54"/>
      <c r="D30" s="176"/>
      <c r="E30" s="161"/>
      <c r="F30" s="54"/>
      <c r="G30" s="191"/>
      <c r="H30" s="160"/>
      <c r="I30" s="161"/>
      <c r="J30" s="29"/>
      <c r="K30" s="16">
        <v>12</v>
      </c>
      <c r="L30" s="28"/>
      <c r="M30" s="40"/>
      <c r="N30" s="15">
        <v>27</v>
      </c>
      <c r="O30" s="16"/>
      <c r="P30" s="17">
        <f>'29'!Q30</f>
        <v>0</v>
      </c>
      <c r="Q30" s="17"/>
      <c r="R30" s="18">
        <f t="shared" si="1"/>
        <v>0</v>
      </c>
      <c r="S30" s="26">
        <v>3</v>
      </c>
      <c r="T30" s="20">
        <f t="shared" si="2"/>
        <v>0</v>
      </c>
      <c r="U30" s="6"/>
      <c r="V30" s="6"/>
      <c r="W30" s="6"/>
      <c r="X30" s="6"/>
      <c r="Y30" s="6"/>
      <c r="Z30" s="6"/>
    </row>
    <row r="31" spans="1:26" ht="18" customHeight="1" x14ac:dyDescent="0.2">
      <c r="A31" s="176"/>
      <c r="B31" s="161"/>
      <c r="C31" s="54"/>
      <c r="D31" s="176"/>
      <c r="E31" s="161"/>
      <c r="F31" s="54"/>
      <c r="G31" s="191"/>
      <c r="H31" s="160"/>
      <c r="I31" s="161"/>
      <c r="J31" s="29"/>
      <c r="K31" s="16">
        <v>13</v>
      </c>
      <c r="L31" s="28"/>
      <c r="M31" s="40"/>
      <c r="N31" s="15">
        <v>28</v>
      </c>
      <c r="O31" s="16"/>
      <c r="P31" s="17">
        <f>'29'!Q31</f>
        <v>0</v>
      </c>
      <c r="Q31" s="17"/>
      <c r="R31" s="18">
        <f t="shared" si="1"/>
        <v>0</v>
      </c>
      <c r="S31" s="26">
        <v>3</v>
      </c>
      <c r="T31" s="20">
        <f t="shared" si="2"/>
        <v>0</v>
      </c>
      <c r="U31" s="6"/>
      <c r="V31" s="6"/>
      <c r="W31" s="6"/>
      <c r="X31" s="6"/>
      <c r="Y31" s="6"/>
      <c r="Z31" s="6"/>
    </row>
    <row r="32" spans="1:26" ht="18" customHeight="1" x14ac:dyDescent="0.2">
      <c r="A32" s="176"/>
      <c r="B32" s="161"/>
      <c r="C32" s="54"/>
      <c r="D32" s="176"/>
      <c r="E32" s="161"/>
      <c r="F32" s="54"/>
      <c r="G32" s="191"/>
      <c r="H32" s="160"/>
      <c r="I32" s="161"/>
      <c r="J32" s="29"/>
      <c r="K32" s="16">
        <v>14</v>
      </c>
      <c r="L32" s="28"/>
      <c r="M32" s="40"/>
      <c r="N32" s="15">
        <v>29</v>
      </c>
      <c r="O32" s="16"/>
      <c r="P32" s="17">
        <f>'29'!Q32</f>
        <v>0</v>
      </c>
      <c r="Q32" s="17"/>
      <c r="R32" s="18">
        <f t="shared" si="1"/>
        <v>0</v>
      </c>
      <c r="S32" s="26">
        <v>2</v>
      </c>
      <c r="T32" s="20">
        <f t="shared" si="2"/>
        <v>0</v>
      </c>
      <c r="U32" s="6"/>
      <c r="V32" s="6"/>
      <c r="W32" s="6"/>
      <c r="X32" s="6"/>
      <c r="Y32" s="6"/>
      <c r="Z32" s="6"/>
    </row>
    <row r="33" spans="1:26" ht="18" customHeight="1" x14ac:dyDescent="0.2">
      <c r="A33" s="176"/>
      <c r="B33" s="161"/>
      <c r="C33" s="54"/>
      <c r="D33" s="162" t="s">
        <v>80</v>
      </c>
      <c r="E33" s="163"/>
      <c r="F33" s="55">
        <f>SUM(F28:F32)</f>
        <v>0</v>
      </c>
      <c r="G33" s="191"/>
      <c r="H33" s="160"/>
      <c r="I33" s="161"/>
      <c r="J33" s="29"/>
      <c r="K33" s="16">
        <v>15</v>
      </c>
      <c r="L33" s="28"/>
      <c r="M33" s="40"/>
      <c r="N33" s="15">
        <v>30</v>
      </c>
      <c r="O33" s="16"/>
      <c r="P33" s="17">
        <f>'29'!Q33</f>
        <v>0</v>
      </c>
      <c r="Q33" s="17"/>
      <c r="R33" s="18">
        <f t="shared" si="1"/>
        <v>0</v>
      </c>
      <c r="S33" s="26">
        <v>2</v>
      </c>
      <c r="T33" s="20">
        <f t="shared" si="2"/>
        <v>0</v>
      </c>
      <c r="U33" s="6"/>
      <c r="V33" s="6"/>
      <c r="W33" s="6"/>
      <c r="X33" s="6"/>
      <c r="Y33" s="6"/>
      <c r="Z33" s="6"/>
    </row>
    <row r="34" spans="1:26" ht="18" customHeight="1" x14ac:dyDescent="0.2">
      <c r="A34" s="176"/>
      <c r="B34" s="161"/>
      <c r="C34" s="54"/>
      <c r="D34" s="177" t="s">
        <v>24</v>
      </c>
      <c r="E34" s="169"/>
      <c r="F34" s="170"/>
      <c r="G34" s="191"/>
      <c r="H34" s="160"/>
      <c r="I34" s="161"/>
      <c r="J34" s="29"/>
      <c r="K34" s="16">
        <v>16</v>
      </c>
      <c r="L34" s="28"/>
      <c r="M34" s="40"/>
      <c r="N34" s="15">
        <v>31</v>
      </c>
      <c r="O34" s="16"/>
      <c r="P34" s="17">
        <f>'29'!Q34</f>
        <v>0</v>
      </c>
      <c r="Q34" s="17"/>
      <c r="R34" s="18">
        <f t="shared" si="1"/>
        <v>0</v>
      </c>
      <c r="S34" s="26">
        <v>2</v>
      </c>
      <c r="T34" s="20">
        <f t="shared" si="2"/>
        <v>0</v>
      </c>
      <c r="U34" s="6"/>
      <c r="V34" s="6"/>
      <c r="W34" s="6"/>
      <c r="X34" s="6"/>
      <c r="Y34" s="6"/>
      <c r="Z34" s="6"/>
    </row>
    <row r="35" spans="1:26" ht="18" customHeight="1" x14ac:dyDescent="0.2">
      <c r="A35" s="176"/>
      <c r="B35" s="161"/>
      <c r="C35" s="54"/>
      <c r="D35" s="50" t="s">
        <v>77</v>
      </c>
      <c r="E35" s="51"/>
      <c r="F35" s="53" t="s">
        <v>14</v>
      </c>
      <c r="G35" s="191"/>
      <c r="H35" s="160"/>
      <c r="I35" s="161"/>
      <c r="J35" s="29"/>
      <c r="K35" s="16">
        <v>17</v>
      </c>
      <c r="L35" s="28"/>
      <c r="M35" s="40"/>
      <c r="N35" s="15">
        <v>32</v>
      </c>
      <c r="O35" s="16"/>
      <c r="P35" s="17">
        <f>'29'!Q35</f>
        <v>0</v>
      </c>
      <c r="Q35" s="17"/>
      <c r="R35" s="18">
        <f t="shared" si="1"/>
        <v>0</v>
      </c>
      <c r="S35" s="37">
        <v>2</v>
      </c>
      <c r="T35" s="20">
        <f t="shared" si="2"/>
        <v>0</v>
      </c>
      <c r="U35" s="6"/>
      <c r="V35" s="6"/>
      <c r="W35" s="6"/>
      <c r="X35" s="6"/>
      <c r="Y35" s="6"/>
      <c r="Z35" s="6"/>
    </row>
    <row r="36" spans="1:26" ht="18" customHeight="1" x14ac:dyDescent="0.2">
      <c r="A36" s="176"/>
      <c r="B36" s="161"/>
      <c r="C36" s="54"/>
      <c r="D36" s="176"/>
      <c r="E36" s="161"/>
      <c r="F36" s="54"/>
      <c r="G36" s="191"/>
      <c r="H36" s="160"/>
      <c r="I36" s="161"/>
      <c r="J36" s="29"/>
      <c r="K36" s="16">
        <v>18</v>
      </c>
      <c r="L36" s="28"/>
      <c r="M36" s="40"/>
      <c r="N36" s="15">
        <v>33</v>
      </c>
      <c r="O36" s="16"/>
      <c r="P36" s="17">
        <f>'29'!Q36</f>
        <v>0</v>
      </c>
      <c r="Q36" s="17"/>
      <c r="R36" s="18">
        <f t="shared" si="1"/>
        <v>0</v>
      </c>
      <c r="S36" s="37">
        <v>2</v>
      </c>
      <c r="T36" s="20">
        <f t="shared" si="2"/>
        <v>0</v>
      </c>
      <c r="U36" s="6"/>
      <c r="V36" s="6"/>
      <c r="W36" s="6"/>
      <c r="X36" s="6"/>
      <c r="Y36" s="6"/>
      <c r="Z36" s="6"/>
    </row>
    <row r="37" spans="1:26" ht="18" customHeight="1" x14ac:dyDescent="0.2">
      <c r="A37" s="176"/>
      <c r="B37" s="161"/>
      <c r="C37" s="54"/>
      <c r="D37" s="176"/>
      <c r="E37" s="161"/>
      <c r="F37" s="54"/>
      <c r="G37" s="191"/>
      <c r="H37" s="160"/>
      <c r="I37" s="161"/>
      <c r="J37" s="29"/>
      <c r="K37" s="16">
        <v>19</v>
      </c>
      <c r="L37" s="28"/>
      <c r="M37" s="40"/>
      <c r="N37" s="15">
        <v>34</v>
      </c>
      <c r="O37" s="16"/>
      <c r="P37" s="17">
        <f>'29'!Q37</f>
        <v>0</v>
      </c>
      <c r="Q37" s="17"/>
      <c r="R37" s="18">
        <f t="shared" si="1"/>
        <v>0</v>
      </c>
      <c r="S37" s="37">
        <v>1</v>
      </c>
      <c r="T37" s="20">
        <f t="shared" si="2"/>
        <v>0</v>
      </c>
      <c r="U37" s="6"/>
      <c r="V37" s="6"/>
      <c r="W37" s="6"/>
      <c r="X37" s="6"/>
      <c r="Y37" s="6"/>
      <c r="Z37" s="6"/>
    </row>
    <row r="38" spans="1:26" ht="18" customHeight="1" x14ac:dyDescent="0.2">
      <c r="A38" s="176"/>
      <c r="B38" s="161"/>
      <c r="C38" s="54"/>
      <c r="D38" s="176"/>
      <c r="E38" s="161"/>
      <c r="F38" s="54"/>
      <c r="G38" s="191"/>
      <c r="H38" s="160"/>
      <c r="I38" s="161"/>
      <c r="J38" s="29"/>
      <c r="K38" s="16">
        <v>20</v>
      </c>
      <c r="L38" s="28"/>
      <c r="M38" s="40"/>
      <c r="N38" s="15">
        <v>35</v>
      </c>
      <c r="O38" s="16"/>
      <c r="P38" s="17">
        <f>'29'!Q38</f>
        <v>0</v>
      </c>
      <c r="Q38" s="17"/>
      <c r="R38" s="18">
        <f t="shared" si="1"/>
        <v>0</v>
      </c>
      <c r="S38" s="37">
        <v>1</v>
      </c>
      <c r="T38" s="20">
        <f t="shared" si="2"/>
        <v>0</v>
      </c>
      <c r="U38" s="6"/>
      <c r="V38" s="6"/>
      <c r="W38" s="6"/>
      <c r="X38" s="6"/>
      <c r="Y38" s="6"/>
      <c r="Z38" s="6"/>
    </row>
    <row r="39" spans="1:26" ht="18" customHeight="1" x14ac:dyDescent="0.2">
      <c r="A39" s="176"/>
      <c r="B39" s="161"/>
      <c r="C39" s="54"/>
      <c r="D39" s="176"/>
      <c r="E39" s="161"/>
      <c r="F39" s="54"/>
      <c r="G39" s="191"/>
      <c r="H39" s="160"/>
      <c r="I39" s="161"/>
      <c r="J39" s="29"/>
      <c r="K39" s="16">
        <v>21</v>
      </c>
      <c r="L39" s="28"/>
      <c r="M39" s="40"/>
      <c r="N39" s="15">
        <v>36</v>
      </c>
      <c r="O39" s="16"/>
      <c r="P39" s="17">
        <f>'29'!Q39</f>
        <v>0</v>
      </c>
      <c r="Q39" s="17"/>
      <c r="R39" s="18">
        <f t="shared" si="1"/>
        <v>0</v>
      </c>
      <c r="S39" s="37">
        <v>2</v>
      </c>
      <c r="T39" s="20">
        <f t="shared" si="2"/>
        <v>0</v>
      </c>
      <c r="U39" s="6"/>
      <c r="V39" s="6"/>
      <c r="W39" s="6"/>
      <c r="X39" s="6"/>
      <c r="Y39" s="6"/>
      <c r="Z39" s="6"/>
    </row>
    <row r="40" spans="1:26" ht="18" customHeight="1" x14ac:dyDescent="0.2">
      <c r="A40" s="162" t="s">
        <v>80</v>
      </c>
      <c r="B40" s="163"/>
      <c r="C40" s="56">
        <f>SUM(C28:C39)</f>
        <v>0</v>
      </c>
      <c r="D40" s="162" t="s">
        <v>80</v>
      </c>
      <c r="E40" s="163"/>
      <c r="F40" s="55">
        <f>SUM(F36:F39)</f>
        <v>0</v>
      </c>
      <c r="G40" s="191"/>
      <c r="H40" s="164" t="s">
        <v>49</v>
      </c>
      <c r="I40" s="163"/>
      <c r="J40" s="35">
        <f>SUM(J30:J39)</f>
        <v>0</v>
      </c>
      <c r="K40" s="33" t="s">
        <v>49</v>
      </c>
      <c r="L40" s="34">
        <f>SUM(L19:L39)</f>
        <v>0</v>
      </c>
      <c r="M40" s="57"/>
      <c r="N40" s="15">
        <v>37</v>
      </c>
      <c r="O40" s="16"/>
      <c r="P40" s="17">
        <f>'29'!Q40</f>
        <v>0</v>
      </c>
      <c r="Q40" s="17"/>
      <c r="R40" s="18">
        <f t="shared" si="1"/>
        <v>0</v>
      </c>
      <c r="S40" s="37">
        <v>2</v>
      </c>
      <c r="T40" s="20">
        <f t="shared" si="2"/>
        <v>0</v>
      </c>
      <c r="U40" s="6"/>
      <c r="V40" s="6"/>
      <c r="W40" s="6"/>
      <c r="X40" s="6"/>
      <c r="Y40" s="6"/>
      <c r="Z40" s="6"/>
    </row>
    <row r="41" spans="1:26" ht="18" customHeight="1" x14ac:dyDescent="0.2">
      <c r="A41" s="36"/>
      <c r="B41" s="36"/>
      <c r="C41" s="36"/>
      <c r="D41" s="36"/>
      <c r="E41" s="36"/>
      <c r="F41" s="58"/>
      <c r="G41" s="191"/>
      <c r="H41" s="165"/>
      <c r="I41" s="166"/>
      <c r="J41" s="166"/>
      <c r="K41" s="166"/>
      <c r="L41" s="166"/>
      <c r="M41" s="166"/>
      <c r="N41" s="15">
        <v>38</v>
      </c>
      <c r="O41" s="16"/>
      <c r="P41" s="17">
        <f>'29'!Q41</f>
        <v>0</v>
      </c>
      <c r="Q41" s="17"/>
      <c r="R41" s="18">
        <f t="shared" si="1"/>
        <v>0</v>
      </c>
      <c r="S41" s="37">
        <v>2</v>
      </c>
      <c r="T41" s="20">
        <f t="shared" si="2"/>
        <v>0</v>
      </c>
      <c r="U41" s="6"/>
      <c r="V41" s="6"/>
      <c r="W41" s="6"/>
      <c r="X41" s="6"/>
      <c r="Y41" s="6"/>
      <c r="Z41" s="6"/>
    </row>
    <row r="42" spans="1:26" ht="18" customHeight="1" x14ac:dyDescent="0.2">
      <c r="A42" s="48" t="s">
        <v>27</v>
      </c>
      <c r="B42" s="49"/>
      <c r="C42" s="59"/>
      <c r="D42" s="168" t="s">
        <v>81</v>
      </c>
      <c r="E42" s="169"/>
      <c r="F42" s="170"/>
      <c r="G42" s="191"/>
      <c r="H42" s="167"/>
      <c r="I42" s="167"/>
      <c r="J42" s="167"/>
      <c r="K42" s="167"/>
      <c r="L42" s="167"/>
      <c r="M42" s="167"/>
      <c r="N42" s="15">
        <v>39</v>
      </c>
      <c r="O42" s="16"/>
      <c r="P42" s="17">
        <f>'29'!Q42</f>
        <v>0</v>
      </c>
      <c r="Q42" s="17"/>
      <c r="R42" s="18">
        <f t="shared" si="1"/>
        <v>0</v>
      </c>
      <c r="S42" s="37">
        <v>1</v>
      </c>
      <c r="T42" s="20">
        <f t="shared" si="2"/>
        <v>0</v>
      </c>
      <c r="U42" s="6"/>
      <c r="V42" s="6"/>
      <c r="W42" s="6"/>
      <c r="X42" s="6"/>
      <c r="Y42" s="6"/>
      <c r="Z42" s="6"/>
    </row>
    <row r="43" spans="1:26" ht="18" customHeight="1" x14ac:dyDescent="0.2">
      <c r="A43" s="50" t="s">
        <v>77</v>
      </c>
      <c r="B43" s="60" t="s">
        <v>82</v>
      </c>
      <c r="C43" s="53" t="s">
        <v>14</v>
      </c>
      <c r="D43" s="51" t="s">
        <v>77</v>
      </c>
      <c r="E43" s="60" t="s">
        <v>82</v>
      </c>
      <c r="F43" s="53" t="s">
        <v>14</v>
      </c>
      <c r="G43" s="191"/>
      <c r="H43" s="171" t="s">
        <v>83</v>
      </c>
      <c r="I43" s="172"/>
      <c r="J43" s="173"/>
      <c r="K43" s="171" t="s">
        <v>84</v>
      </c>
      <c r="L43" s="172"/>
      <c r="M43" s="173"/>
      <c r="N43" s="15">
        <v>40</v>
      </c>
      <c r="O43" s="16"/>
      <c r="P43" s="17">
        <f>'29'!Q43</f>
        <v>0</v>
      </c>
      <c r="Q43" s="17"/>
      <c r="R43" s="18">
        <f t="shared" si="1"/>
        <v>0</v>
      </c>
      <c r="S43" s="37">
        <v>1</v>
      </c>
      <c r="T43" s="20">
        <f t="shared" si="2"/>
        <v>0</v>
      </c>
      <c r="U43" s="6"/>
      <c r="V43" s="6"/>
      <c r="W43" s="6"/>
      <c r="X43" s="6"/>
      <c r="Y43" s="6"/>
      <c r="Z43" s="6"/>
    </row>
    <row r="44" spans="1:26" ht="18" customHeight="1" x14ac:dyDescent="0.2">
      <c r="A44" s="16"/>
      <c r="B44" s="18"/>
      <c r="C44" s="54"/>
      <c r="D44" s="61"/>
      <c r="E44" s="18"/>
      <c r="F44" s="54"/>
      <c r="G44" s="191"/>
      <c r="H44" s="174" t="s">
        <v>85</v>
      </c>
      <c r="I44" s="175"/>
      <c r="J44" s="38" t="s">
        <v>60</v>
      </c>
      <c r="K44" s="174" t="s">
        <v>86</v>
      </c>
      <c r="L44" s="175"/>
      <c r="M44" s="38" t="s">
        <v>60</v>
      </c>
      <c r="N44" s="15">
        <v>41</v>
      </c>
      <c r="O44" s="16"/>
      <c r="P44" s="17">
        <f>'29'!Q44</f>
        <v>0</v>
      </c>
      <c r="Q44" s="17"/>
      <c r="R44" s="18">
        <f t="shared" si="1"/>
        <v>0</v>
      </c>
      <c r="S44" s="62">
        <v>10</v>
      </c>
      <c r="T44" s="20">
        <f t="shared" si="2"/>
        <v>0</v>
      </c>
      <c r="U44" s="6"/>
      <c r="V44" s="6"/>
      <c r="W44" s="6"/>
      <c r="X44" s="6"/>
      <c r="Y44" s="6"/>
      <c r="Z44" s="6"/>
    </row>
    <row r="45" spans="1:26" ht="18" customHeight="1" x14ac:dyDescent="0.2">
      <c r="A45" s="16"/>
      <c r="B45" s="18"/>
      <c r="C45" s="54"/>
      <c r="D45" s="61"/>
      <c r="E45" s="18"/>
      <c r="F45" s="54"/>
      <c r="G45" s="191"/>
      <c r="H45" s="160"/>
      <c r="I45" s="161"/>
      <c r="J45" s="63"/>
      <c r="K45" s="160"/>
      <c r="L45" s="161"/>
      <c r="M45" s="63"/>
      <c r="N45" s="15">
        <v>42</v>
      </c>
      <c r="O45" s="16"/>
      <c r="P45" s="17">
        <f>'29'!Q45</f>
        <v>0</v>
      </c>
      <c r="Q45" s="17"/>
      <c r="R45" s="18">
        <f t="shared" si="1"/>
        <v>0</v>
      </c>
      <c r="S45" s="64">
        <v>1</v>
      </c>
      <c r="T45" s="20">
        <f t="shared" si="2"/>
        <v>0</v>
      </c>
      <c r="U45" s="6"/>
      <c r="V45" s="6"/>
      <c r="W45" s="6"/>
      <c r="X45" s="6"/>
      <c r="Y45" s="6"/>
      <c r="Z45" s="6"/>
    </row>
    <row r="46" spans="1:26" ht="18" customHeight="1" x14ac:dyDescent="0.2">
      <c r="A46" s="16"/>
      <c r="B46" s="18"/>
      <c r="C46" s="54"/>
      <c r="D46" s="61"/>
      <c r="E46" s="18"/>
      <c r="F46" s="54"/>
      <c r="G46" s="191"/>
      <c r="H46" s="160"/>
      <c r="I46" s="161"/>
      <c r="J46" s="63"/>
      <c r="K46" s="160"/>
      <c r="L46" s="161"/>
      <c r="M46" s="63"/>
      <c r="N46" s="15">
        <v>43</v>
      </c>
      <c r="O46" s="16"/>
      <c r="P46" s="17">
        <f>'29'!Q46</f>
        <v>0</v>
      </c>
      <c r="Q46" s="17"/>
      <c r="R46" s="18">
        <f t="shared" si="1"/>
        <v>0</v>
      </c>
      <c r="S46" s="64">
        <v>1</v>
      </c>
      <c r="T46" s="20">
        <f t="shared" si="2"/>
        <v>0</v>
      </c>
      <c r="U46" s="6"/>
      <c r="V46" s="6"/>
      <c r="W46" s="6"/>
      <c r="X46" s="6"/>
      <c r="Y46" s="6"/>
      <c r="Z46" s="6"/>
    </row>
    <row r="47" spans="1:26" ht="18" customHeight="1" x14ac:dyDescent="0.2">
      <c r="A47" s="16"/>
      <c r="B47" s="18"/>
      <c r="C47" s="54"/>
      <c r="D47" s="162" t="s">
        <v>80</v>
      </c>
      <c r="E47" s="163"/>
      <c r="F47" s="55">
        <f>SUM(F44:F46)</f>
        <v>0</v>
      </c>
      <c r="G47" s="191"/>
      <c r="H47" s="160"/>
      <c r="I47" s="161"/>
      <c r="J47" s="63"/>
      <c r="K47" s="160"/>
      <c r="L47" s="161"/>
      <c r="M47" s="63"/>
      <c r="N47" s="15">
        <v>44</v>
      </c>
      <c r="O47" s="16"/>
      <c r="P47" s="17">
        <f>'29'!Q47</f>
        <v>0</v>
      </c>
      <c r="Q47" s="17"/>
      <c r="R47" s="18">
        <f t="shared" si="1"/>
        <v>0</v>
      </c>
      <c r="S47" s="64">
        <v>1</v>
      </c>
      <c r="T47" s="20">
        <f t="shared" si="2"/>
        <v>0</v>
      </c>
      <c r="U47" s="6"/>
      <c r="V47" s="6"/>
      <c r="W47" s="6"/>
      <c r="X47" s="6"/>
      <c r="Y47" s="6"/>
      <c r="Z47" s="6"/>
    </row>
    <row r="48" spans="1:26" ht="18" customHeight="1" x14ac:dyDescent="0.2">
      <c r="A48" s="16"/>
      <c r="B48" s="18"/>
      <c r="C48" s="54"/>
      <c r="D48" s="202" t="s">
        <v>90</v>
      </c>
      <c r="E48" s="169"/>
      <c r="F48" s="170"/>
      <c r="G48" s="191"/>
      <c r="H48" s="160"/>
      <c r="I48" s="161"/>
      <c r="J48" s="63"/>
      <c r="K48" s="160"/>
      <c r="L48" s="161"/>
      <c r="M48" s="63"/>
      <c r="N48" s="15">
        <v>45</v>
      </c>
      <c r="O48" s="16"/>
      <c r="P48" s="17">
        <f>'29'!Q48</f>
        <v>0</v>
      </c>
      <c r="Q48" s="17"/>
      <c r="R48" s="18">
        <f t="shared" si="1"/>
        <v>0</v>
      </c>
      <c r="S48" s="64">
        <v>1</v>
      </c>
      <c r="T48" s="20">
        <f t="shared" si="2"/>
        <v>0</v>
      </c>
      <c r="U48" s="6"/>
      <c r="V48" s="6"/>
      <c r="W48" s="6"/>
      <c r="X48" s="6"/>
      <c r="Y48" s="6"/>
      <c r="Z48" s="6"/>
    </row>
    <row r="49" spans="1:26" ht="18" customHeight="1" x14ac:dyDescent="0.2">
      <c r="A49" s="16"/>
      <c r="B49" s="18"/>
      <c r="C49" s="54"/>
      <c r="D49" s="65" t="s">
        <v>77</v>
      </c>
      <c r="E49" s="66"/>
      <c r="F49" s="67" t="s">
        <v>14</v>
      </c>
      <c r="G49" s="191"/>
      <c r="H49" s="160"/>
      <c r="I49" s="161"/>
      <c r="J49" s="63"/>
      <c r="K49" s="160"/>
      <c r="L49" s="161"/>
      <c r="M49" s="63"/>
      <c r="N49" s="15">
        <v>46</v>
      </c>
      <c r="O49" s="16"/>
      <c r="P49" s="17">
        <f>'29'!Q49</f>
        <v>0</v>
      </c>
      <c r="Q49" s="17"/>
      <c r="R49" s="18">
        <f t="shared" si="1"/>
        <v>0</v>
      </c>
      <c r="S49" s="64">
        <v>1</v>
      </c>
      <c r="T49" s="20">
        <f t="shared" si="2"/>
        <v>0</v>
      </c>
      <c r="U49" s="6"/>
      <c r="V49" s="6"/>
      <c r="W49" s="6"/>
      <c r="X49" s="6"/>
      <c r="Y49" s="6"/>
      <c r="Z49" s="6"/>
    </row>
    <row r="50" spans="1:26" ht="18" customHeight="1" x14ac:dyDescent="0.2">
      <c r="A50" s="16"/>
      <c r="B50" s="18"/>
      <c r="C50" s="54"/>
      <c r="D50" s="176"/>
      <c r="E50" s="161"/>
      <c r="F50" s="54"/>
      <c r="G50" s="191"/>
      <c r="H50" s="160"/>
      <c r="I50" s="161"/>
      <c r="J50" s="63"/>
      <c r="K50" s="160"/>
      <c r="L50" s="161"/>
      <c r="M50" s="63"/>
      <c r="N50" s="15">
        <v>47</v>
      </c>
      <c r="O50" s="16"/>
      <c r="P50" s="17">
        <f>'29'!Q50</f>
        <v>0</v>
      </c>
      <c r="Q50" s="17"/>
      <c r="R50" s="18">
        <f t="shared" si="1"/>
        <v>0</v>
      </c>
      <c r="S50" s="64">
        <v>1</v>
      </c>
      <c r="T50" s="20">
        <f t="shared" si="2"/>
        <v>0</v>
      </c>
      <c r="U50" s="6"/>
      <c r="V50" s="6"/>
      <c r="W50" s="6"/>
      <c r="X50" s="6"/>
      <c r="Y50" s="6"/>
      <c r="Z50" s="6"/>
    </row>
    <row r="51" spans="1:26" ht="18" customHeight="1" x14ac:dyDescent="0.2">
      <c r="A51" s="16"/>
      <c r="B51" s="18"/>
      <c r="C51" s="54"/>
      <c r="D51" s="176"/>
      <c r="E51" s="161"/>
      <c r="F51" s="54"/>
      <c r="G51" s="191"/>
      <c r="H51" s="160"/>
      <c r="I51" s="161"/>
      <c r="J51" s="63"/>
      <c r="K51" s="160"/>
      <c r="L51" s="161"/>
      <c r="M51" s="63"/>
      <c r="N51" s="15">
        <v>48</v>
      </c>
      <c r="O51" s="16"/>
      <c r="P51" s="17">
        <f>'29'!Q51</f>
        <v>0</v>
      </c>
      <c r="Q51" s="17"/>
      <c r="R51" s="18">
        <f t="shared" si="1"/>
        <v>0</v>
      </c>
      <c r="S51" s="64">
        <v>1</v>
      </c>
      <c r="T51" s="20">
        <f t="shared" si="2"/>
        <v>0</v>
      </c>
      <c r="U51" s="6"/>
      <c r="V51" s="6"/>
      <c r="W51" s="6"/>
      <c r="X51" s="6"/>
      <c r="Y51" s="6"/>
      <c r="Z51" s="6"/>
    </row>
    <row r="52" spans="1:26" ht="18" customHeight="1" x14ac:dyDescent="0.2">
      <c r="A52" s="16"/>
      <c r="B52" s="18"/>
      <c r="C52" s="54"/>
      <c r="D52" s="176"/>
      <c r="E52" s="161"/>
      <c r="F52" s="54"/>
      <c r="G52" s="191"/>
      <c r="H52" s="160"/>
      <c r="I52" s="161"/>
      <c r="J52" s="63"/>
      <c r="K52" s="160"/>
      <c r="L52" s="161"/>
      <c r="M52" s="63"/>
      <c r="N52" s="68"/>
      <c r="O52" s="204" t="s">
        <v>91</v>
      </c>
      <c r="P52" s="205"/>
      <c r="Q52" s="205"/>
      <c r="R52" s="163"/>
      <c r="S52" s="203">
        <f>SUM(T4:T51)</f>
        <v>0</v>
      </c>
      <c r="T52" s="201"/>
      <c r="U52" s="6"/>
      <c r="V52" s="6"/>
      <c r="W52" s="6"/>
      <c r="X52" s="6"/>
      <c r="Y52" s="6"/>
      <c r="Z52" s="6"/>
    </row>
    <row r="53" spans="1:26" ht="12.75" customHeight="1" x14ac:dyDescent="0.2">
      <c r="A53" s="162" t="s">
        <v>80</v>
      </c>
      <c r="B53" s="163"/>
      <c r="C53" s="55">
        <f>SUM(C44:C52)</f>
        <v>0</v>
      </c>
      <c r="D53" s="162" t="s">
        <v>80</v>
      </c>
      <c r="E53" s="163"/>
      <c r="F53" s="55">
        <f>SUM(F50:F52)</f>
        <v>0</v>
      </c>
      <c r="G53" s="69"/>
      <c r="H53" s="164" t="s">
        <v>49</v>
      </c>
      <c r="I53" s="163"/>
      <c r="J53" s="70">
        <f>SUM(J45:J52)</f>
        <v>0</v>
      </c>
      <c r="K53" s="164" t="s">
        <v>49</v>
      </c>
      <c r="L53" s="163"/>
      <c r="M53" s="70">
        <f>SUM(M45:M52)</f>
        <v>0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M54" s="69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M55" s="69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M56" s="69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M57" s="69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M58" s="69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M59" s="69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M60" s="69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M61" s="69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2">
      <c r="A62" s="6"/>
      <c r="B62" s="6"/>
      <c r="C62" s="6"/>
      <c r="D62" s="6"/>
      <c r="E62" s="6"/>
      <c r="F62" s="6"/>
      <c r="G62" s="6"/>
      <c r="M62" s="69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2">
      <c r="A63" s="6"/>
      <c r="B63" s="6"/>
      <c r="C63" s="6"/>
      <c r="D63" s="6"/>
      <c r="E63" s="6"/>
      <c r="F63" s="6"/>
      <c r="G63" s="6"/>
      <c r="M63" s="69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2">
      <c r="A64" s="6"/>
      <c r="B64" s="6"/>
      <c r="C64" s="6"/>
      <c r="D64" s="6"/>
      <c r="E64" s="6"/>
      <c r="F64" s="6"/>
      <c r="G64" s="6"/>
      <c r="M64" s="69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2">
      <c r="A65" s="6"/>
      <c r="B65" s="6"/>
      <c r="C65" s="6"/>
      <c r="D65" s="6"/>
      <c r="E65" s="6"/>
      <c r="F65" s="6"/>
      <c r="G65" s="6"/>
      <c r="M65" s="69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2">
      <c r="A66" s="6"/>
      <c r="B66" s="6"/>
      <c r="C66" s="6"/>
      <c r="D66" s="6"/>
      <c r="E66" s="6"/>
      <c r="F66" s="6"/>
      <c r="G66" s="6"/>
      <c r="M66" s="69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2">
      <c r="A67" s="6"/>
      <c r="B67" s="6"/>
      <c r="C67" s="6"/>
      <c r="D67" s="6"/>
      <c r="E67" s="6"/>
      <c r="F67" s="6"/>
      <c r="G67" s="6"/>
      <c r="M67" s="69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2">
      <c r="A68" s="6"/>
      <c r="B68" s="6"/>
      <c r="C68" s="6"/>
      <c r="D68" s="6"/>
      <c r="E68" s="6"/>
      <c r="F68" s="6"/>
      <c r="G68" s="6"/>
      <c r="M68" s="69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2">
      <c r="A69" s="6"/>
      <c r="B69" s="6"/>
      <c r="C69" s="6"/>
      <c r="D69" s="6"/>
      <c r="E69" s="6"/>
      <c r="F69" s="6"/>
      <c r="G69" s="6"/>
      <c r="M69" s="69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2">
      <c r="A70" s="6"/>
      <c r="B70" s="6"/>
      <c r="C70" s="6"/>
      <c r="D70" s="6"/>
      <c r="E70" s="6"/>
      <c r="F70" s="6"/>
      <c r="G70" s="6"/>
      <c r="M70" s="69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2">
      <c r="A71" s="6"/>
      <c r="B71" s="6"/>
      <c r="C71" s="6"/>
      <c r="D71" s="6"/>
      <c r="E71" s="6"/>
      <c r="F71" s="6"/>
      <c r="G71" s="6"/>
      <c r="M71" s="69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2">
      <c r="A72" s="6"/>
      <c r="B72" s="6"/>
      <c r="C72" s="6"/>
      <c r="D72" s="6"/>
      <c r="E72" s="6"/>
      <c r="F72" s="6"/>
      <c r="G72" s="6"/>
      <c r="M72" s="69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2">
      <c r="A73" s="6"/>
      <c r="B73" s="6"/>
      <c r="C73" s="6"/>
      <c r="D73" s="6"/>
      <c r="E73" s="6"/>
      <c r="F73" s="6"/>
      <c r="G73" s="6"/>
      <c r="M73" s="69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2">
      <c r="A74" s="6"/>
      <c r="B74" s="6"/>
      <c r="C74" s="6"/>
      <c r="D74" s="6"/>
      <c r="E74" s="6"/>
      <c r="F74" s="6"/>
      <c r="G74" s="6"/>
      <c r="M74" s="69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2">
      <c r="A75" s="6"/>
      <c r="B75" s="6"/>
      <c r="C75" s="6"/>
      <c r="D75" s="6"/>
      <c r="E75" s="6"/>
      <c r="F75" s="6"/>
      <c r="G75" s="6"/>
      <c r="M75" s="69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2">
      <c r="A76" s="6"/>
      <c r="B76" s="6"/>
      <c r="C76" s="6"/>
      <c r="D76" s="6"/>
      <c r="E76" s="6"/>
      <c r="F76" s="6"/>
      <c r="G76" s="6"/>
      <c r="M76" s="69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2">
      <c r="A77" s="6"/>
      <c r="B77" s="6"/>
      <c r="C77" s="6"/>
      <c r="D77" s="6"/>
      <c r="E77" s="6"/>
      <c r="F77" s="6"/>
      <c r="G77" s="6"/>
      <c r="M77" s="69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2">
      <c r="A78" s="6"/>
      <c r="B78" s="6"/>
      <c r="C78" s="6"/>
      <c r="D78" s="6"/>
      <c r="E78" s="6"/>
      <c r="F78" s="6"/>
      <c r="G78" s="6"/>
      <c r="M78" s="69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2">
      <c r="A79" s="6"/>
      <c r="B79" s="6"/>
      <c r="C79" s="6"/>
      <c r="D79" s="6"/>
      <c r="E79" s="6"/>
      <c r="F79" s="6"/>
      <c r="G79" s="6"/>
      <c r="M79" s="69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2">
      <c r="A80" s="6"/>
      <c r="B80" s="6"/>
      <c r="C80" s="6"/>
      <c r="D80" s="6"/>
      <c r="E80" s="6"/>
      <c r="F80" s="6"/>
      <c r="G80" s="6"/>
      <c r="M80" s="69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2">
      <c r="A81" s="6"/>
      <c r="B81" s="6"/>
      <c r="C81" s="6"/>
      <c r="D81" s="6"/>
      <c r="E81" s="6"/>
      <c r="F81" s="6"/>
      <c r="G81" s="6"/>
      <c r="M81" s="69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2">
      <c r="A82" s="6"/>
      <c r="B82" s="6"/>
      <c r="C82" s="6"/>
      <c r="D82" s="6"/>
      <c r="E82" s="6"/>
      <c r="F82" s="6"/>
      <c r="G82" s="6"/>
      <c r="M82" s="69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2">
      <c r="A83" s="6"/>
      <c r="B83" s="6"/>
      <c r="C83" s="6"/>
      <c r="D83" s="6"/>
      <c r="E83" s="6"/>
      <c r="F83" s="6"/>
      <c r="G83" s="6"/>
      <c r="M83" s="69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2">
      <c r="A84" s="6"/>
      <c r="B84" s="6"/>
      <c r="C84" s="6"/>
      <c r="D84" s="6"/>
      <c r="E84" s="6"/>
      <c r="F84" s="6"/>
      <c r="G84" s="6"/>
      <c r="M84" s="69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2">
      <c r="A85" s="6"/>
      <c r="B85" s="6"/>
      <c r="C85" s="6"/>
      <c r="D85" s="6"/>
      <c r="E85" s="6"/>
      <c r="F85" s="6"/>
      <c r="G85" s="6"/>
      <c r="M85" s="69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2">
      <c r="A86" s="6"/>
      <c r="B86" s="6"/>
      <c r="C86" s="6"/>
      <c r="D86" s="6"/>
      <c r="E86" s="6"/>
      <c r="F86" s="6"/>
      <c r="G86" s="6"/>
      <c r="M86" s="69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2">
      <c r="A87" s="6"/>
      <c r="B87" s="6"/>
      <c r="C87" s="6"/>
      <c r="D87" s="6"/>
      <c r="E87" s="6"/>
      <c r="F87" s="6"/>
      <c r="G87" s="6"/>
      <c r="M87" s="69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2">
      <c r="A88" s="6"/>
      <c r="B88" s="6"/>
      <c r="C88" s="6"/>
      <c r="D88" s="6"/>
      <c r="E88" s="6"/>
      <c r="F88" s="6"/>
      <c r="G88" s="6"/>
      <c r="M88" s="69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2">
      <c r="A89" s="6"/>
      <c r="B89" s="6"/>
      <c r="C89" s="6"/>
      <c r="D89" s="6"/>
      <c r="E89" s="6"/>
      <c r="F89" s="6"/>
      <c r="G89" s="6"/>
      <c r="M89" s="69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2">
      <c r="A90" s="6"/>
      <c r="B90" s="6"/>
      <c r="C90" s="6"/>
      <c r="D90" s="6"/>
      <c r="E90" s="6"/>
      <c r="F90" s="6"/>
      <c r="G90" s="6"/>
      <c r="M90" s="69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2">
      <c r="A91" s="6"/>
      <c r="B91" s="6"/>
      <c r="C91" s="6"/>
      <c r="D91" s="6"/>
      <c r="E91" s="6"/>
      <c r="F91" s="6"/>
      <c r="G91" s="6"/>
      <c r="M91" s="69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2">
      <c r="A92" s="6"/>
      <c r="B92" s="6"/>
      <c r="C92" s="6"/>
      <c r="D92" s="6"/>
      <c r="E92" s="6"/>
      <c r="F92" s="6"/>
      <c r="G92" s="6"/>
      <c r="M92" s="69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2">
      <c r="A93" s="6"/>
      <c r="B93" s="6"/>
      <c r="C93" s="6"/>
      <c r="D93" s="6"/>
      <c r="E93" s="6"/>
      <c r="F93" s="6"/>
      <c r="G93" s="6"/>
      <c r="M93" s="69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2">
      <c r="A94" s="6"/>
      <c r="B94" s="6"/>
      <c r="C94" s="6"/>
      <c r="D94" s="6"/>
      <c r="E94" s="6"/>
      <c r="F94" s="6"/>
      <c r="G94" s="6"/>
      <c r="M94" s="69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2">
      <c r="A95" s="6"/>
      <c r="B95" s="6"/>
      <c r="C95" s="6"/>
      <c r="D95" s="6"/>
      <c r="E95" s="6"/>
      <c r="F95" s="6"/>
      <c r="G95" s="6"/>
      <c r="M95" s="69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2">
      <c r="A96" s="6"/>
      <c r="B96" s="6"/>
      <c r="C96" s="6"/>
      <c r="D96" s="6"/>
      <c r="E96" s="6"/>
      <c r="F96" s="6"/>
      <c r="G96" s="6"/>
      <c r="M96" s="69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2">
      <c r="A97" s="6"/>
      <c r="B97" s="6"/>
      <c r="C97" s="6"/>
      <c r="D97" s="6"/>
      <c r="E97" s="6"/>
      <c r="F97" s="6"/>
      <c r="G97" s="6"/>
      <c r="M97" s="69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2">
      <c r="A98" s="6"/>
      <c r="B98" s="6"/>
      <c r="C98" s="6"/>
      <c r="D98" s="6"/>
      <c r="E98" s="6"/>
      <c r="F98" s="6"/>
      <c r="G98" s="6"/>
      <c r="M98" s="69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2">
      <c r="A99" s="6"/>
      <c r="B99" s="6"/>
      <c r="C99" s="6"/>
      <c r="D99" s="6"/>
      <c r="E99" s="6"/>
      <c r="F99" s="6"/>
      <c r="G99" s="6"/>
      <c r="M99" s="69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2">
      <c r="A100" s="6"/>
      <c r="B100" s="6"/>
      <c r="C100" s="6"/>
      <c r="D100" s="6"/>
      <c r="E100" s="6"/>
      <c r="F100" s="6"/>
      <c r="G100" s="6"/>
      <c r="M100" s="69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2">
      <c r="A101" s="6"/>
      <c r="B101" s="6"/>
      <c r="C101" s="6"/>
      <c r="D101" s="6"/>
      <c r="E101" s="6"/>
      <c r="F101" s="6"/>
      <c r="G101" s="6"/>
      <c r="M101" s="69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2">
      <c r="A102" s="6"/>
      <c r="B102" s="6"/>
      <c r="C102" s="6"/>
      <c r="D102" s="6"/>
      <c r="E102" s="6"/>
      <c r="F102" s="6"/>
      <c r="G102" s="6"/>
      <c r="M102" s="69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2">
      <c r="A103" s="6"/>
      <c r="B103" s="6"/>
      <c r="C103" s="6"/>
      <c r="D103" s="6"/>
      <c r="E103" s="6"/>
      <c r="F103" s="6"/>
      <c r="G103" s="6"/>
      <c r="M103" s="69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2">
      <c r="A104" s="6"/>
      <c r="B104" s="6"/>
      <c r="C104" s="6"/>
      <c r="D104" s="6"/>
      <c r="E104" s="6"/>
      <c r="F104" s="6"/>
      <c r="G104" s="6"/>
      <c r="M104" s="69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2">
      <c r="A105" s="6"/>
      <c r="B105" s="6"/>
      <c r="C105" s="6"/>
      <c r="D105" s="6"/>
      <c r="E105" s="6"/>
      <c r="F105" s="6"/>
      <c r="G105" s="6"/>
      <c r="M105" s="69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2">
      <c r="A106" s="6"/>
      <c r="B106" s="6"/>
      <c r="C106" s="6"/>
      <c r="D106" s="6"/>
      <c r="E106" s="6"/>
      <c r="F106" s="6"/>
      <c r="G106" s="6"/>
      <c r="M106" s="69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2">
      <c r="A107" s="6"/>
      <c r="B107" s="6"/>
      <c r="C107" s="6"/>
      <c r="D107" s="6"/>
      <c r="E107" s="6"/>
      <c r="F107" s="6"/>
      <c r="G107" s="6"/>
      <c r="M107" s="69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2">
      <c r="A108" s="6"/>
      <c r="B108" s="6"/>
      <c r="C108" s="6"/>
      <c r="D108" s="6"/>
      <c r="E108" s="6"/>
      <c r="F108" s="6"/>
      <c r="G108" s="6"/>
      <c r="M108" s="69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2">
      <c r="A109" s="6"/>
      <c r="B109" s="6"/>
      <c r="C109" s="6"/>
      <c r="D109" s="6"/>
      <c r="E109" s="6"/>
      <c r="F109" s="6"/>
      <c r="G109" s="6"/>
      <c r="M109" s="69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2">
      <c r="A110" s="6"/>
      <c r="B110" s="6"/>
      <c r="C110" s="6"/>
      <c r="D110" s="6"/>
      <c r="E110" s="6"/>
      <c r="F110" s="6"/>
      <c r="G110" s="6"/>
      <c r="M110" s="69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2">
      <c r="A111" s="6"/>
      <c r="B111" s="6"/>
      <c r="C111" s="6"/>
      <c r="D111" s="6"/>
      <c r="E111" s="6"/>
      <c r="F111" s="6"/>
      <c r="G111" s="6"/>
      <c r="M111" s="69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2">
      <c r="A112" s="6"/>
      <c r="B112" s="6"/>
      <c r="C112" s="6"/>
      <c r="D112" s="6"/>
      <c r="E112" s="6"/>
      <c r="F112" s="6"/>
      <c r="G112" s="6"/>
      <c r="M112" s="69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2">
      <c r="A113" s="6"/>
      <c r="B113" s="6"/>
      <c r="C113" s="6"/>
      <c r="D113" s="6"/>
      <c r="E113" s="6"/>
      <c r="F113" s="6"/>
      <c r="G113" s="6"/>
      <c r="M113" s="69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2">
      <c r="A114" s="6"/>
      <c r="B114" s="6"/>
      <c r="C114" s="6"/>
      <c r="D114" s="6"/>
      <c r="E114" s="6"/>
      <c r="F114" s="6"/>
      <c r="G114" s="6"/>
      <c r="M114" s="69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2">
      <c r="A115" s="6"/>
      <c r="B115" s="6"/>
      <c r="C115" s="6"/>
      <c r="D115" s="6"/>
      <c r="E115" s="6"/>
      <c r="F115" s="6"/>
      <c r="G115" s="6"/>
      <c r="M115" s="69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2">
      <c r="A116" s="6"/>
      <c r="B116" s="6"/>
      <c r="C116" s="6"/>
      <c r="D116" s="6"/>
      <c r="E116" s="6"/>
      <c r="F116" s="6"/>
      <c r="G116" s="6"/>
      <c r="M116" s="69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2">
      <c r="A117" s="6"/>
      <c r="B117" s="6"/>
      <c r="C117" s="6"/>
      <c r="D117" s="6"/>
      <c r="E117" s="6"/>
      <c r="F117" s="6"/>
      <c r="G117" s="6"/>
      <c r="M117" s="69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2">
      <c r="A118" s="6"/>
      <c r="B118" s="6"/>
      <c r="C118" s="6"/>
      <c r="D118" s="6"/>
      <c r="E118" s="6"/>
      <c r="F118" s="6"/>
      <c r="G118" s="6"/>
      <c r="M118" s="69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2">
      <c r="A119" s="6"/>
      <c r="B119" s="6"/>
      <c r="C119" s="6"/>
      <c r="D119" s="6"/>
      <c r="E119" s="6"/>
      <c r="F119" s="6"/>
      <c r="G119" s="6"/>
      <c r="M119" s="69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2">
      <c r="A120" s="6"/>
      <c r="B120" s="6"/>
      <c r="C120" s="6"/>
      <c r="D120" s="6"/>
      <c r="E120" s="6"/>
      <c r="F120" s="6"/>
      <c r="G120" s="6"/>
      <c r="M120" s="69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2">
      <c r="A121" s="6"/>
      <c r="B121" s="6"/>
      <c r="C121" s="6"/>
      <c r="D121" s="6"/>
      <c r="E121" s="6"/>
      <c r="F121" s="6"/>
      <c r="G121" s="6"/>
      <c r="M121" s="69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2">
      <c r="A122" s="6"/>
      <c r="B122" s="6"/>
      <c r="C122" s="6"/>
      <c r="D122" s="6"/>
      <c r="E122" s="6"/>
      <c r="F122" s="6"/>
      <c r="G122" s="6"/>
      <c r="M122" s="69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2">
      <c r="A123" s="6"/>
      <c r="B123" s="6"/>
      <c r="C123" s="6"/>
      <c r="D123" s="6"/>
      <c r="E123" s="6"/>
      <c r="F123" s="6"/>
      <c r="G123" s="6"/>
      <c r="M123" s="69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2">
      <c r="A124" s="6"/>
      <c r="B124" s="6"/>
      <c r="C124" s="6"/>
      <c r="D124" s="6"/>
      <c r="E124" s="6"/>
      <c r="F124" s="6"/>
      <c r="G124" s="6"/>
      <c r="M124" s="69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2">
      <c r="A125" s="6"/>
      <c r="B125" s="6"/>
      <c r="C125" s="6"/>
      <c r="D125" s="6"/>
      <c r="E125" s="6"/>
      <c r="F125" s="6"/>
      <c r="G125" s="6"/>
      <c r="M125" s="69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2">
      <c r="A126" s="6"/>
      <c r="B126" s="6"/>
      <c r="C126" s="6"/>
      <c r="D126" s="6"/>
      <c r="E126" s="6"/>
      <c r="F126" s="6"/>
      <c r="G126" s="6"/>
      <c r="M126" s="69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2">
      <c r="A127" s="6"/>
      <c r="B127" s="6"/>
      <c r="C127" s="6"/>
      <c r="D127" s="6"/>
      <c r="E127" s="6"/>
      <c r="F127" s="6"/>
      <c r="G127" s="6"/>
      <c r="M127" s="69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2">
      <c r="A128" s="6"/>
      <c r="B128" s="6"/>
      <c r="C128" s="6"/>
      <c r="D128" s="6"/>
      <c r="E128" s="6"/>
      <c r="F128" s="6"/>
      <c r="G128" s="6"/>
      <c r="M128" s="69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2">
      <c r="A129" s="6"/>
      <c r="B129" s="6"/>
      <c r="C129" s="6"/>
      <c r="D129" s="6"/>
      <c r="E129" s="6"/>
      <c r="F129" s="6"/>
      <c r="G129" s="6"/>
      <c r="M129" s="69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2">
      <c r="A130" s="6"/>
      <c r="B130" s="6"/>
      <c r="C130" s="6"/>
      <c r="D130" s="6"/>
      <c r="E130" s="6"/>
      <c r="F130" s="6"/>
      <c r="G130" s="6"/>
      <c r="M130" s="69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2">
      <c r="A131" s="6"/>
      <c r="B131" s="6"/>
      <c r="C131" s="6"/>
      <c r="D131" s="6"/>
      <c r="E131" s="6"/>
      <c r="F131" s="6"/>
      <c r="G131" s="6"/>
      <c r="M131" s="69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2">
      <c r="A132" s="6"/>
      <c r="B132" s="6"/>
      <c r="C132" s="6"/>
      <c r="D132" s="6"/>
      <c r="E132" s="6"/>
      <c r="F132" s="6"/>
      <c r="G132" s="6"/>
      <c r="M132" s="69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2">
      <c r="A133" s="6"/>
      <c r="B133" s="6"/>
      <c r="C133" s="6"/>
      <c r="D133" s="6"/>
      <c r="E133" s="6"/>
      <c r="F133" s="6"/>
      <c r="G133" s="6"/>
      <c r="M133" s="69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2">
      <c r="A134" s="6"/>
      <c r="B134" s="6"/>
      <c r="C134" s="6"/>
      <c r="D134" s="6"/>
      <c r="E134" s="6"/>
      <c r="F134" s="6"/>
      <c r="G134" s="6"/>
      <c r="M134" s="69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2">
      <c r="A135" s="6"/>
      <c r="B135" s="6"/>
      <c r="C135" s="6"/>
      <c r="D135" s="6"/>
      <c r="E135" s="6"/>
      <c r="F135" s="6"/>
      <c r="G135" s="6"/>
      <c r="M135" s="69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2">
      <c r="A136" s="6"/>
      <c r="B136" s="6"/>
      <c r="C136" s="6"/>
      <c r="D136" s="6"/>
      <c r="E136" s="6"/>
      <c r="F136" s="6"/>
      <c r="G136" s="6"/>
      <c r="M136" s="69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2">
      <c r="A137" s="6"/>
      <c r="B137" s="6"/>
      <c r="C137" s="6"/>
      <c r="D137" s="6"/>
      <c r="E137" s="6"/>
      <c r="F137" s="6"/>
      <c r="G137" s="6"/>
      <c r="M137" s="69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2">
      <c r="A138" s="6"/>
      <c r="B138" s="6"/>
      <c r="C138" s="6"/>
      <c r="D138" s="6"/>
      <c r="E138" s="6"/>
      <c r="F138" s="6"/>
      <c r="G138" s="6"/>
      <c r="M138" s="69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2">
      <c r="A139" s="6"/>
      <c r="B139" s="6"/>
      <c r="C139" s="6"/>
      <c r="D139" s="6"/>
      <c r="E139" s="6"/>
      <c r="F139" s="6"/>
      <c r="G139" s="6"/>
      <c r="M139" s="69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2">
      <c r="A140" s="6"/>
      <c r="B140" s="6"/>
      <c r="C140" s="6"/>
      <c r="D140" s="6"/>
      <c r="E140" s="6"/>
      <c r="F140" s="6"/>
      <c r="G140" s="6"/>
      <c r="M140" s="69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2">
      <c r="A141" s="6"/>
      <c r="B141" s="6"/>
      <c r="C141" s="6"/>
      <c r="D141" s="6"/>
      <c r="E141" s="6"/>
      <c r="F141" s="6"/>
      <c r="G141" s="6"/>
      <c r="M141" s="69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2">
      <c r="A142" s="6"/>
      <c r="B142" s="6"/>
      <c r="C142" s="6"/>
      <c r="D142" s="6"/>
      <c r="E142" s="6"/>
      <c r="F142" s="6"/>
      <c r="G142" s="6"/>
      <c r="M142" s="69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2">
      <c r="A143" s="6"/>
      <c r="B143" s="6"/>
      <c r="C143" s="6"/>
      <c r="D143" s="6"/>
      <c r="E143" s="6"/>
      <c r="F143" s="6"/>
      <c r="G143" s="6"/>
      <c r="M143" s="69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2">
      <c r="A144" s="6"/>
      <c r="B144" s="6"/>
      <c r="C144" s="6"/>
      <c r="D144" s="6"/>
      <c r="E144" s="6"/>
      <c r="F144" s="6"/>
      <c r="G144" s="6"/>
      <c r="M144" s="69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2">
      <c r="A145" s="6"/>
      <c r="B145" s="6"/>
      <c r="C145" s="6"/>
      <c r="D145" s="6"/>
      <c r="E145" s="6"/>
      <c r="F145" s="6"/>
      <c r="G145" s="6"/>
      <c r="M145" s="69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2">
      <c r="A146" s="6"/>
      <c r="B146" s="6"/>
      <c r="C146" s="6"/>
      <c r="D146" s="6"/>
      <c r="E146" s="6"/>
      <c r="F146" s="6"/>
      <c r="G146" s="6"/>
      <c r="M146" s="69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2">
      <c r="A147" s="6"/>
      <c r="B147" s="6"/>
      <c r="C147" s="6"/>
      <c r="D147" s="6"/>
      <c r="E147" s="6"/>
      <c r="F147" s="6"/>
      <c r="G147" s="6"/>
      <c r="M147" s="69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2">
      <c r="A148" s="6"/>
      <c r="B148" s="6"/>
      <c r="C148" s="6"/>
      <c r="D148" s="6"/>
      <c r="E148" s="6"/>
      <c r="F148" s="6"/>
      <c r="G148" s="6"/>
      <c r="M148" s="69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2">
      <c r="A149" s="6"/>
      <c r="B149" s="6"/>
      <c r="C149" s="6"/>
      <c r="D149" s="6"/>
      <c r="E149" s="6"/>
      <c r="F149" s="6"/>
      <c r="G149" s="6"/>
      <c r="M149" s="69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2">
      <c r="A150" s="6"/>
      <c r="B150" s="6"/>
      <c r="C150" s="6"/>
      <c r="D150" s="6"/>
      <c r="E150" s="6"/>
      <c r="F150" s="6"/>
      <c r="G150" s="6"/>
      <c r="M150" s="69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2">
      <c r="A151" s="6"/>
      <c r="B151" s="6"/>
      <c r="C151" s="6"/>
      <c r="D151" s="6"/>
      <c r="E151" s="6"/>
      <c r="F151" s="6"/>
      <c r="G151" s="6"/>
      <c r="M151" s="69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2">
      <c r="A152" s="6"/>
      <c r="B152" s="6"/>
      <c r="C152" s="6"/>
      <c r="D152" s="6"/>
      <c r="E152" s="6"/>
      <c r="F152" s="6"/>
      <c r="G152" s="6"/>
      <c r="M152" s="69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2">
      <c r="A153" s="6"/>
      <c r="B153" s="6"/>
      <c r="C153" s="6"/>
      <c r="D153" s="6"/>
      <c r="E153" s="6"/>
      <c r="F153" s="6"/>
      <c r="G153" s="6"/>
      <c r="M153" s="69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2">
      <c r="A154" s="6"/>
      <c r="B154" s="6"/>
      <c r="C154" s="6"/>
      <c r="D154" s="6"/>
      <c r="E154" s="6"/>
      <c r="F154" s="6"/>
      <c r="G154" s="6"/>
      <c r="M154" s="69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2">
      <c r="A155" s="6"/>
      <c r="B155" s="6"/>
      <c r="C155" s="6"/>
      <c r="D155" s="6"/>
      <c r="E155" s="6"/>
      <c r="F155" s="6"/>
      <c r="G155" s="6"/>
      <c r="M155" s="69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2">
      <c r="A156" s="6"/>
      <c r="B156" s="6"/>
      <c r="C156" s="6"/>
      <c r="D156" s="6"/>
      <c r="E156" s="6"/>
      <c r="F156" s="6"/>
      <c r="G156" s="6"/>
      <c r="M156" s="69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2">
      <c r="A157" s="6"/>
      <c r="B157" s="6"/>
      <c r="C157" s="6"/>
      <c r="D157" s="6"/>
      <c r="E157" s="6"/>
      <c r="F157" s="6"/>
      <c r="G157" s="6"/>
      <c r="M157" s="69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2">
      <c r="A158" s="6"/>
      <c r="B158" s="6"/>
      <c r="C158" s="6"/>
      <c r="D158" s="6"/>
      <c r="E158" s="6"/>
      <c r="F158" s="6"/>
      <c r="G158" s="6"/>
      <c r="M158" s="69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2">
      <c r="A159" s="6"/>
      <c r="B159" s="6"/>
      <c r="C159" s="6"/>
      <c r="D159" s="6"/>
      <c r="E159" s="6"/>
      <c r="F159" s="6"/>
      <c r="G159" s="6"/>
      <c r="M159" s="69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2">
      <c r="A160" s="6"/>
      <c r="B160" s="6"/>
      <c r="C160" s="6"/>
      <c r="D160" s="6"/>
      <c r="E160" s="6"/>
      <c r="F160" s="6"/>
      <c r="G160" s="6"/>
      <c r="M160" s="69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2">
      <c r="A161" s="6"/>
      <c r="B161" s="6"/>
      <c r="C161" s="6"/>
      <c r="D161" s="6"/>
      <c r="E161" s="6"/>
      <c r="F161" s="6"/>
      <c r="G161" s="6"/>
      <c r="M161" s="69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2">
      <c r="A162" s="6"/>
      <c r="B162" s="6"/>
      <c r="C162" s="6"/>
      <c r="D162" s="6"/>
      <c r="E162" s="6"/>
      <c r="F162" s="6"/>
      <c r="G162" s="6"/>
      <c r="M162" s="69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2">
      <c r="A163" s="6"/>
      <c r="B163" s="6"/>
      <c r="C163" s="6"/>
      <c r="D163" s="6"/>
      <c r="E163" s="6"/>
      <c r="F163" s="6"/>
      <c r="G163" s="6"/>
      <c r="M163" s="69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2">
      <c r="A164" s="6"/>
      <c r="B164" s="6"/>
      <c r="C164" s="6"/>
      <c r="D164" s="6"/>
      <c r="E164" s="6"/>
      <c r="F164" s="6"/>
      <c r="G164" s="6"/>
      <c r="M164" s="69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2">
      <c r="A165" s="6"/>
      <c r="B165" s="6"/>
      <c r="C165" s="6"/>
      <c r="D165" s="6"/>
      <c r="E165" s="6"/>
      <c r="F165" s="6"/>
      <c r="G165" s="6"/>
      <c r="M165" s="69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2">
      <c r="A166" s="6"/>
      <c r="B166" s="6"/>
      <c r="C166" s="6"/>
      <c r="D166" s="6"/>
      <c r="E166" s="6"/>
      <c r="F166" s="6"/>
      <c r="G166" s="6"/>
      <c r="M166" s="69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2">
      <c r="A167" s="6"/>
      <c r="B167" s="6"/>
      <c r="C167" s="6"/>
      <c r="D167" s="6"/>
      <c r="E167" s="6"/>
      <c r="F167" s="6"/>
      <c r="G167" s="6"/>
      <c r="M167" s="69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2">
      <c r="A168" s="6"/>
      <c r="B168" s="6"/>
      <c r="C168" s="6"/>
      <c r="D168" s="6"/>
      <c r="E168" s="6"/>
      <c r="F168" s="6"/>
      <c r="G168" s="6"/>
      <c r="M168" s="69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2">
      <c r="A169" s="6"/>
      <c r="B169" s="6"/>
      <c r="C169" s="6"/>
      <c r="D169" s="6"/>
      <c r="E169" s="6"/>
      <c r="F169" s="6"/>
      <c r="G169" s="6"/>
      <c r="M169" s="69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2">
      <c r="A170" s="6"/>
      <c r="B170" s="6"/>
      <c r="C170" s="6"/>
      <c r="D170" s="6"/>
      <c r="E170" s="6"/>
      <c r="F170" s="6"/>
      <c r="G170" s="6"/>
      <c r="M170" s="69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2">
      <c r="A171" s="6"/>
      <c r="B171" s="6"/>
      <c r="C171" s="6"/>
      <c r="D171" s="6"/>
      <c r="E171" s="6"/>
      <c r="F171" s="6"/>
      <c r="G171" s="6"/>
      <c r="M171" s="69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2">
      <c r="A172" s="6"/>
      <c r="B172" s="6"/>
      <c r="C172" s="6"/>
      <c r="D172" s="6"/>
      <c r="E172" s="6"/>
      <c r="F172" s="6"/>
      <c r="G172" s="6"/>
      <c r="M172" s="69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2">
      <c r="A173" s="6"/>
      <c r="B173" s="6"/>
      <c r="C173" s="6"/>
      <c r="D173" s="6"/>
      <c r="E173" s="6"/>
      <c r="F173" s="6"/>
      <c r="G173" s="6"/>
      <c r="M173" s="69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2">
      <c r="A174" s="6"/>
      <c r="B174" s="6"/>
      <c r="C174" s="6"/>
      <c r="D174" s="6"/>
      <c r="E174" s="6"/>
      <c r="F174" s="6"/>
      <c r="G174" s="6"/>
      <c r="M174" s="69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2">
      <c r="A175" s="6"/>
      <c r="B175" s="6"/>
      <c r="C175" s="6"/>
      <c r="D175" s="6"/>
      <c r="E175" s="6"/>
      <c r="F175" s="6"/>
      <c r="G175" s="6"/>
      <c r="M175" s="69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2">
      <c r="A176" s="6"/>
      <c r="B176" s="6"/>
      <c r="C176" s="6"/>
      <c r="D176" s="6"/>
      <c r="E176" s="6"/>
      <c r="F176" s="6"/>
      <c r="G176" s="6"/>
      <c r="M176" s="69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2">
      <c r="A177" s="6"/>
      <c r="B177" s="6"/>
      <c r="C177" s="6"/>
      <c r="D177" s="6"/>
      <c r="E177" s="6"/>
      <c r="F177" s="6"/>
      <c r="G177" s="6"/>
      <c r="M177" s="69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2">
      <c r="A178" s="6"/>
      <c r="B178" s="6"/>
      <c r="C178" s="6"/>
      <c r="D178" s="6"/>
      <c r="E178" s="6"/>
      <c r="F178" s="6"/>
      <c r="G178" s="6"/>
      <c r="M178" s="69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2">
      <c r="A179" s="6"/>
      <c r="B179" s="6"/>
      <c r="C179" s="6"/>
      <c r="D179" s="6"/>
      <c r="E179" s="6"/>
      <c r="F179" s="6"/>
      <c r="G179" s="6"/>
      <c r="M179" s="69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2">
      <c r="A180" s="6"/>
      <c r="B180" s="6"/>
      <c r="C180" s="6"/>
      <c r="D180" s="6"/>
      <c r="E180" s="6"/>
      <c r="F180" s="6"/>
      <c r="G180" s="6"/>
      <c r="M180" s="69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2">
      <c r="A181" s="6"/>
      <c r="B181" s="6"/>
      <c r="C181" s="6"/>
      <c r="D181" s="6"/>
      <c r="E181" s="6"/>
      <c r="F181" s="6"/>
      <c r="G181" s="6"/>
      <c r="M181" s="69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2">
      <c r="A182" s="6"/>
      <c r="B182" s="6"/>
      <c r="C182" s="6"/>
      <c r="D182" s="6"/>
      <c r="E182" s="6"/>
      <c r="F182" s="6"/>
      <c r="G182" s="6"/>
      <c r="M182" s="69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2">
      <c r="A183" s="6"/>
      <c r="B183" s="6"/>
      <c r="C183" s="6"/>
      <c r="D183" s="6"/>
      <c r="E183" s="6"/>
      <c r="F183" s="6"/>
      <c r="G183" s="6"/>
      <c r="M183" s="69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2">
      <c r="A184" s="6"/>
      <c r="B184" s="6"/>
      <c r="C184" s="6"/>
      <c r="D184" s="6"/>
      <c r="E184" s="6"/>
      <c r="F184" s="6"/>
      <c r="G184" s="6"/>
      <c r="M184" s="69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2">
      <c r="A185" s="6"/>
      <c r="B185" s="6"/>
      <c r="C185" s="6"/>
      <c r="D185" s="6"/>
      <c r="E185" s="6"/>
      <c r="F185" s="6"/>
      <c r="G185" s="6"/>
      <c r="M185" s="69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2">
      <c r="A186" s="6"/>
      <c r="B186" s="6"/>
      <c r="C186" s="6"/>
      <c r="D186" s="6"/>
      <c r="E186" s="6"/>
      <c r="F186" s="6"/>
      <c r="G186" s="6"/>
      <c r="M186" s="69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2">
      <c r="A187" s="6"/>
      <c r="B187" s="6"/>
      <c r="C187" s="6"/>
      <c r="D187" s="6"/>
      <c r="E187" s="6"/>
      <c r="F187" s="6"/>
      <c r="G187" s="6"/>
      <c r="M187" s="69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2">
      <c r="A188" s="6"/>
      <c r="B188" s="6"/>
      <c r="C188" s="6"/>
      <c r="D188" s="6"/>
      <c r="E188" s="6"/>
      <c r="F188" s="6"/>
      <c r="G188" s="6"/>
      <c r="M188" s="69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2">
      <c r="A189" s="6"/>
      <c r="B189" s="6"/>
      <c r="C189" s="6"/>
      <c r="D189" s="6"/>
      <c r="E189" s="6"/>
      <c r="F189" s="6"/>
      <c r="G189" s="6"/>
      <c r="M189" s="69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2">
      <c r="A190" s="6"/>
      <c r="B190" s="6"/>
      <c r="C190" s="6"/>
      <c r="D190" s="6"/>
      <c r="E190" s="6"/>
      <c r="F190" s="6"/>
      <c r="G190" s="6"/>
      <c r="M190" s="69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2">
      <c r="A191" s="6"/>
      <c r="B191" s="6"/>
      <c r="C191" s="6"/>
      <c r="D191" s="6"/>
      <c r="E191" s="6"/>
      <c r="F191" s="6"/>
      <c r="G191" s="6"/>
      <c r="M191" s="69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2">
      <c r="A192" s="6"/>
      <c r="B192" s="6"/>
      <c r="C192" s="6"/>
      <c r="D192" s="6"/>
      <c r="E192" s="6"/>
      <c r="F192" s="6"/>
      <c r="G192" s="6"/>
      <c r="M192" s="69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2">
      <c r="A193" s="6"/>
      <c r="B193" s="6"/>
      <c r="C193" s="6"/>
      <c r="D193" s="6"/>
      <c r="E193" s="6"/>
      <c r="F193" s="6"/>
      <c r="G193" s="6"/>
      <c r="M193" s="69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2">
      <c r="A194" s="6"/>
      <c r="B194" s="6"/>
      <c r="C194" s="6"/>
      <c r="D194" s="6"/>
      <c r="E194" s="6"/>
      <c r="F194" s="6"/>
      <c r="G194" s="6"/>
      <c r="M194" s="69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2">
      <c r="A195" s="6"/>
      <c r="B195" s="6"/>
      <c r="C195" s="6"/>
      <c r="D195" s="6"/>
      <c r="E195" s="6"/>
      <c r="F195" s="6"/>
      <c r="G195" s="6"/>
      <c r="M195" s="69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2">
      <c r="A196" s="6"/>
      <c r="B196" s="6"/>
      <c r="C196" s="6"/>
      <c r="D196" s="6"/>
      <c r="E196" s="6"/>
      <c r="F196" s="6"/>
      <c r="G196" s="6"/>
      <c r="M196" s="69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2">
      <c r="A197" s="6"/>
      <c r="B197" s="6"/>
      <c r="C197" s="6"/>
      <c r="D197" s="6"/>
      <c r="E197" s="6"/>
      <c r="F197" s="6"/>
      <c r="G197" s="6"/>
      <c r="M197" s="69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2">
      <c r="A198" s="6"/>
      <c r="B198" s="6"/>
      <c r="C198" s="6"/>
      <c r="D198" s="6"/>
      <c r="E198" s="6"/>
      <c r="F198" s="6"/>
      <c r="G198" s="6"/>
      <c r="M198" s="69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2">
      <c r="A199" s="6"/>
      <c r="B199" s="6"/>
      <c r="C199" s="6"/>
      <c r="D199" s="6"/>
      <c r="E199" s="6"/>
      <c r="F199" s="6"/>
      <c r="G199" s="6"/>
      <c r="M199" s="69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2">
      <c r="A200" s="6"/>
      <c r="B200" s="6"/>
      <c r="C200" s="6"/>
      <c r="D200" s="6"/>
      <c r="E200" s="6"/>
      <c r="F200" s="6"/>
      <c r="G200" s="6"/>
      <c r="M200" s="69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2">
      <c r="A201" s="6"/>
      <c r="B201" s="6"/>
      <c r="C201" s="6"/>
      <c r="D201" s="6"/>
      <c r="E201" s="6"/>
      <c r="F201" s="6"/>
      <c r="G201" s="6"/>
      <c r="M201" s="69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2">
      <c r="A202" s="6"/>
      <c r="B202" s="6"/>
      <c r="C202" s="6"/>
      <c r="D202" s="6"/>
      <c r="E202" s="6"/>
      <c r="F202" s="6"/>
      <c r="G202" s="6"/>
      <c r="M202" s="69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2">
      <c r="A203" s="6"/>
      <c r="B203" s="6"/>
      <c r="C203" s="6"/>
      <c r="D203" s="6"/>
      <c r="E203" s="6"/>
      <c r="F203" s="6"/>
      <c r="G203" s="6"/>
      <c r="M203" s="69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2">
      <c r="A204" s="6"/>
      <c r="B204" s="6"/>
      <c r="C204" s="6"/>
      <c r="D204" s="6"/>
      <c r="E204" s="6"/>
      <c r="F204" s="6"/>
      <c r="G204" s="6"/>
      <c r="M204" s="69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2">
      <c r="A205" s="6"/>
      <c r="B205" s="6"/>
      <c r="C205" s="6"/>
      <c r="D205" s="6"/>
      <c r="E205" s="6"/>
      <c r="F205" s="6"/>
      <c r="G205" s="6"/>
      <c r="M205" s="69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2">
      <c r="A206" s="6"/>
      <c r="B206" s="6"/>
      <c r="C206" s="6"/>
      <c r="D206" s="6"/>
      <c r="E206" s="6"/>
      <c r="F206" s="6"/>
      <c r="G206" s="6"/>
      <c r="M206" s="69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2">
      <c r="A207" s="6"/>
      <c r="B207" s="6"/>
      <c r="C207" s="6"/>
      <c r="D207" s="6"/>
      <c r="E207" s="6"/>
      <c r="F207" s="6"/>
      <c r="G207" s="6"/>
      <c r="M207" s="69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2">
      <c r="A208" s="6"/>
      <c r="B208" s="6"/>
      <c r="C208" s="6"/>
      <c r="D208" s="6"/>
      <c r="E208" s="6"/>
      <c r="F208" s="6"/>
      <c r="G208" s="6"/>
      <c r="M208" s="69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2">
      <c r="A209" s="6"/>
      <c r="B209" s="6"/>
      <c r="C209" s="6"/>
      <c r="D209" s="6"/>
      <c r="E209" s="6"/>
      <c r="F209" s="6"/>
      <c r="G209" s="6"/>
      <c r="M209" s="69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2">
      <c r="A210" s="6"/>
      <c r="B210" s="6"/>
      <c r="C210" s="6"/>
      <c r="D210" s="6"/>
      <c r="E210" s="6"/>
      <c r="F210" s="6"/>
      <c r="G210" s="6"/>
      <c r="M210" s="69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2">
      <c r="A211" s="6"/>
      <c r="B211" s="6"/>
      <c r="C211" s="6"/>
      <c r="D211" s="6"/>
      <c r="E211" s="6"/>
      <c r="F211" s="6"/>
      <c r="G211" s="6"/>
      <c r="M211" s="69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2">
      <c r="A212" s="6"/>
      <c r="B212" s="6"/>
      <c r="C212" s="6"/>
      <c r="D212" s="6"/>
      <c r="E212" s="6"/>
      <c r="F212" s="6"/>
      <c r="G212" s="6"/>
      <c r="M212" s="69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2">
      <c r="A213" s="6"/>
      <c r="B213" s="6"/>
      <c r="C213" s="6"/>
      <c r="D213" s="6"/>
      <c r="E213" s="6"/>
      <c r="F213" s="6"/>
      <c r="G213" s="6"/>
      <c r="M213" s="69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2">
      <c r="A214" s="6"/>
      <c r="B214" s="6"/>
      <c r="C214" s="6"/>
      <c r="D214" s="6"/>
      <c r="E214" s="6"/>
      <c r="F214" s="6"/>
      <c r="G214" s="6"/>
      <c r="M214" s="69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2">
      <c r="A215" s="6"/>
      <c r="B215" s="6"/>
      <c r="C215" s="6"/>
      <c r="D215" s="6"/>
      <c r="E215" s="6"/>
      <c r="F215" s="6"/>
      <c r="G215" s="6"/>
      <c r="M215" s="69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2">
      <c r="A216" s="6"/>
      <c r="B216" s="6"/>
      <c r="C216" s="6"/>
      <c r="D216" s="6"/>
      <c r="E216" s="6"/>
      <c r="F216" s="6"/>
      <c r="G216" s="6"/>
      <c r="M216" s="69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2">
      <c r="A217" s="6"/>
      <c r="B217" s="6"/>
      <c r="C217" s="6"/>
      <c r="D217" s="6"/>
      <c r="E217" s="6"/>
      <c r="F217" s="6"/>
      <c r="G217" s="6"/>
      <c r="M217" s="69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2">
      <c r="A218" s="6"/>
      <c r="B218" s="6"/>
      <c r="C218" s="6"/>
      <c r="D218" s="6"/>
      <c r="E218" s="6"/>
      <c r="F218" s="6"/>
      <c r="G218" s="6"/>
      <c r="M218" s="69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2">
      <c r="A219" s="6"/>
      <c r="B219" s="6"/>
      <c r="C219" s="6"/>
      <c r="D219" s="6"/>
      <c r="E219" s="6"/>
      <c r="F219" s="6"/>
      <c r="G219" s="6"/>
      <c r="M219" s="69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2">
      <c r="A220" s="6"/>
      <c r="B220" s="6"/>
      <c r="C220" s="6"/>
      <c r="D220" s="6"/>
      <c r="E220" s="6"/>
      <c r="F220" s="6"/>
      <c r="G220" s="6"/>
      <c r="M220" s="69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2">
      <c r="A221" s="6"/>
      <c r="B221" s="6"/>
      <c r="C221" s="6"/>
      <c r="D221" s="6"/>
      <c r="E221" s="6"/>
      <c r="F221" s="6"/>
      <c r="G221" s="6"/>
      <c r="M221" s="69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2">
      <c r="A222" s="6"/>
      <c r="B222" s="6"/>
      <c r="C222" s="6"/>
      <c r="D222" s="6"/>
      <c r="E222" s="6"/>
      <c r="F222" s="6"/>
      <c r="G222" s="6"/>
      <c r="M222" s="69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2">
      <c r="A223" s="6"/>
      <c r="B223" s="6"/>
      <c r="C223" s="6"/>
      <c r="D223" s="6"/>
      <c r="E223" s="6"/>
      <c r="F223" s="6"/>
      <c r="G223" s="6"/>
      <c r="M223" s="69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2">
      <c r="A224" s="6"/>
      <c r="B224" s="6"/>
      <c r="C224" s="6"/>
      <c r="D224" s="6"/>
      <c r="E224" s="6"/>
      <c r="F224" s="6"/>
      <c r="G224" s="6"/>
      <c r="M224" s="69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2">
      <c r="A225" s="6"/>
      <c r="B225" s="6"/>
      <c r="C225" s="6"/>
      <c r="D225" s="6"/>
      <c r="E225" s="6"/>
      <c r="F225" s="6"/>
      <c r="G225" s="6"/>
      <c r="M225" s="69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2">
      <c r="A226" s="6"/>
      <c r="B226" s="6"/>
      <c r="C226" s="6"/>
      <c r="D226" s="6"/>
      <c r="E226" s="6"/>
      <c r="F226" s="6"/>
      <c r="G226" s="6"/>
      <c r="M226" s="69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2">
      <c r="A227" s="6"/>
      <c r="B227" s="6"/>
      <c r="C227" s="6"/>
      <c r="D227" s="6"/>
      <c r="E227" s="6"/>
      <c r="F227" s="6"/>
      <c r="G227" s="6"/>
      <c r="M227" s="69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2">
      <c r="A228" s="6"/>
      <c r="B228" s="6"/>
      <c r="C228" s="6"/>
      <c r="D228" s="6"/>
      <c r="E228" s="6"/>
      <c r="F228" s="6"/>
      <c r="G228" s="6"/>
      <c r="M228" s="69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2">
      <c r="A229" s="6"/>
      <c r="B229" s="6"/>
      <c r="C229" s="6"/>
      <c r="D229" s="6"/>
      <c r="E229" s="6"/>
      <c r="F229" s="6"/>
      <c r="G229" s="6"/>
      <c r="M229" s="69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2">
      <c r="A230" s="6"/>
      <c r="B230" s="6"/>
      <c r="C230" s="6"/>
      <c r="D230" s="6"/>
      <c r="E230" s="6"/>
      <c r="F230" s="6"/>
      <c r="G230" s="6"/>
      <c r="M230" s="69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2">
      <c r="A231" s="6"/>
      <c r="B231" s="6"/>
      <c r="C231" s="6"/>
      <c r="D231" s="6"/>
      <c r="E231" s="6"/>
      <c r="F231" s="6"/>
      <c r="G231" s="6"/>
      <c r="M231" s="69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2">
      <c r="A232" s="6"/>
      <c r="B232" s="6"/>
      <c r="C232" s="6"/>
      <c r="D232" s="6"/>
      <c r="E232" s="6"/>
      <c r="F232" s="6"/>
      <c r="G232" s="6"/>
      <c r="M232" s="69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2">
      <c r="A233" s="6"/>
      <c r="B233" s="6"/>
      <c r="C233" s="6"/>
      <c r="D233" s="6"/>
      <c r="E233" s="6"/>
      <c r="F233" s="6"/>
      <c r="G233" s="6"/>
      <c r="M233" s="69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2">
      <c r="A234" s="6"/>
      <c r="B234" s="6"/>
      <c r="C234" s="6"/>
      <c r="D234" s="6"/>
      <c r="E234" s="6"/>
      <c r="F234" s="6"/>
      <c r="G234" s="6"/>
      <c r="M234" s="69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2">
      <c r="A235" s="6"/>
      <c r="B235" s="6"/>
      <c r="C235" s="6"/>
      <c r="D235" s="6"/>
      <c r="E235" s="6"/>
      <c r="F235" s="6"/>
      <c r="G235" s="6"/>
      <c r="M235" s="69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2">
      <c r="A236" s="6"/>
      <c r="B236" s="6"/>
      <c r="C236" s="6"/>
      <c r="D236" s="6"/>
      <c r="E236" s="6"/>
      <c r="F236" s="6"/>
      <c r="G236" s="6"/>
      <c r="M236" s="69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2">
      <c r="A237" s="6"/>
      <c r="B237" s="6"/>
      <c r="C237" s="6"/>
      <c r="D237" s="6"/>
      <c r="E237" s="6"/>
      <c r="F237" s="6"/>
      <c r="G237" s="6"/>
      <c r="M237" s="69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2">
      <c r="A238" s="6"/>
      <c r="B238" s="6"/>
      <c r="C238" s="6"/>
      <c r="D238" s="6"/>
      <c r="E238" s="6"/>
      <c r="F238" s="6"/>
      <c r="G238" s="6"/>
      <c r="M238" s="69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2">
      <c r="A239" s="6"/>
      <c r="B239" s="6"/>
      <c r="C239" s="6"/>
      <c r="D239" s="6"/>
      <c r="E239" s="6"/>
      <c r="F239" s="6"/>
      <c r="G239" s="6"/>
      <c r="M239" s="69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2">
      <c r="A240" s="6"/>
      <c r="B240" s="6"/>
      <c r="C240" s="6"/>
      <c r="D240" s="6"/>
      <c r="E240" s="6"/>
      <c r="F240" s="6"/>
      <c r="G240" s="6"/>
      <c r="M240" s="69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2">
      <c r="A241" s="6"/>
      <c r="B241" s="6"/>
      <c r="C241" s="6"/>
      <c r="D241" s="6"/>
      <c r="E241" s="6"/>
      <c r="F241" s="6"/>
      <c r="G241" s="6"/>
      <c r="M241" s="69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2">
      <c r="A242" s="6"/>
      <c r="B242" s="6"/>
      <c r="C242" s="6"/>
      <c r="D242" s="6"/>
      <c r="E242" s="6"/>
      <c r="F242" s="6"/>
      <c r="G242" s="6"/>
      <c r="M242" s="69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2">
      <c r="A243" s="6"/>
      <c r="B243" s="6"/>
      <c r="C243" s="6"/>
      <c r="D243" s="6"/>
      <c r="E243" s="6"/>
      <c r="F243" s="6"/>
      <c r="G243" s="6"/>
      <c r="M243" s="69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2">
      <c r="A244" s="6"/>
      <c r="B244" s="6"/>
      <c r="C244" s="6"/>
      <c r="D244" s="6"/>
      <c r="E244" s="6"/>
      <c r="F244" s="6"/>
      <c r="G244" s="6"/>
      <c r="M244" s="69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2">
      <c r="A245" s="6"/>
      <c r="B245" s="6"/>
      <c r="C245" s="6"/>
      <c r="D245" s="6"/>
      <c r="E245" s="6"/>
      <c r="F245" s="6"/>
      <c r="G245" s="6"/>
      <c r="M245" s="69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2">
      <c r="A246" s="6"/>
      <c r="B246" s="6"/>
      <c r="C246" s="6"/>
      <c r="D246" s="6"/>
      <c r="E246" s="6"/>
      <c r="F246" s="6"/>
      <c r="G246" s="6"/>
      <c r="M246" s="69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2">
      <c r="A247" s="6"/>
      <c r="B247" s="6"/>
      <c r="C247" s="6"/>
      <c r="D247" s="6"/>
      <c r="E247" s="6"/>
      <c r="F247" s="6"/>
      <c r="G247" s="6"/>
      <c r="M247" s="69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2">
      <c r="A248" s="6"/>
      <c r="B248" s="6"/>
      <c r="C248" s="6"/>
      <c r="D248" s="6"/>
      <c r="E248" s="6"/>
      <c r="F248" s="6"/>
      <c r="G248" s="6"/>
      <c r="M248" s="69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2">
      <c r="A249" s="6"/>
      <c r="B249" s="6"/>
      <c r="C249" s="6"/>
      <c r="D249" s="6"/>
      <c r="E249" s="6"/>
      <c r="F249" s="6"/>
      <c r="G249" s="6"/>
      <c r="M249" s="69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2">
      <c r="A250" s="6"/>
      <c r="B250" s="6"/>
      <c r="C250" s="6"/>
      <c r="D250" s="6"/>
      <c r="E250" s="6"/>
      <c r="F250" s="6"/>
      <c r="G250" s="6"/>
      <c r="M250" s="69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2">
      <c r="A251" s="6"/>
      <c r="B251" s="6"/>
      <c r="C251" s="6"/>
      <c r="D251" s="6"/>
      <c r="E251" s="6"/>
      <c r="F251" s="6"/>
      <c r="G251" s="6"/>
      <c r="M251" s="69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2">
      <c r="A252" s="6"/>
      <c r="B252" s="6"/>
      <c r="C252" s="6"/>
      <c r="D252" s="6"/>
      <c r="E252" s="6"/>
      <c r="F252" s="6"/>
      <c r="G252" s="6"/>
      <c r="M252" s="69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2">
      <c r="A253" s="6"/>
      <c r="B253" s="6"/>
      <c r="C253" s="6"/>
      <c r="D253" s="6"/>
      <c r="E253" s="6"/>
      <c r="F253" s="6"/>
      <c r="G253" s="6"/>
      <c r="M253" s="69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2">
      <c r="A254" s="6"/>
      <c r="B254" s="6"/>
      <c r="C254" s="6"/>
      <c r="D254" s="6"/>
      <c r="E254" s="6"/>
      <c r="F254" s="6"/>
      <c r="G254" s="6"/>
      <c r="M254" s="69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2">
      <c r="A255" s="6"/>
      <c r="B255" s="6"/>
      <c r="C255" s="6"/>
      <c r="D255" s="6"/>
      <c r="E255" s="6"/>
      <c r="F255" s="6"/>
      <c r="G255" s="6"/>
      <c r="M255" s="69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2">
      <c r="A256" s="6"/>
      <c r="B256" s="6"/>
      <c r="C256" s="6"/>
      <c r="D256" s="6"/>
      <c r="E256" s="6"/>
      <c r="F256" s="6"/>
      <c r="G256" s="6"/>
      <c r="M256" s="69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2">
      <c r="A257" s="6"/>
      <c r="B257" s="6"/>
      <c r="C257" s="6"/>
      <c r="D257" s="6"/>
      <c r="E257" s="6"/>
      <c r="F257" s="6"/>
      <c r="G257" s="6"/>
      <c r="M257" s="69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2">
      <c r="A258" s="6"/>
      <c r="B258" s="6"/>
      <c r="C258" s="6"/>
      <c r="D258" s="6"/>
      <c r="E258" s="6"/>
      <c r="F258" s="6"/>
      <c r="G258" s="6"/>
      <c r="M258" s="69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2">
      <c r="A259" s="6"/>
      <c r="B259" s="6"/>
      <c r="C259" s="6"/>
      <c r="D259" s="6"/>
      <c r="E259" s="6"/>
      <c r="F259" s="6"/>
      <c r="G259" s="6"/>
      <c r="M259" s="69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2">
      <c r="A260" s="6"/>
      <c r="B260" s="6"/>
      <c r="C260" s="6"/>
      <c r="D260" s="6"/>
      <c r="E260" s="6"/>
      <c r="F260" s="6"/>
      <c r="G260" s="6"/>
      <c r="M260" s="69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2">
      <c r="A261" s="6"/>
      <c r="B261" s="6"/>
      <c r="C261" s="6"/>
      <c r="D261" s="6"/>
      <c r="E261" s="6"/>
      <c r="F261" s="6"/>
      <c r="G261" s="6"/>
      <c r="M261" s="69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2">
      <c r="A262" s="6"/>
      <c r="B262" s="6"/>
      <c r="C262" s="6"/>
      <c r="D262" s="6"/>
      <c r="E262" s="6"/>
      <c r="F262" s="6"/>
      <c r="G262" s="6"/>
      <c r="M262" s="69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2">
      <c r="A263" s="6"/>
      <c r="B263" s="6"/>
      <c r="C263" s="6"/>
      <c r="D263" s="6"/>
      <c r="E263" s="6"/>
      <c r="F263" s="6"/>
      <c r="G263" s="6"/>
      <c r="M263" s="69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2">
      <c r="A264" s="6"/>
      <c r="B264" s="6"/>
      <c r="C264" s="6"/>
      <c r="D264" s="6"/>
      <c r="E264" s="6"/>
      <c r="F264" s="6"/>
      <c r="G264" s="6"/>
      <c r="M264" s="69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2">
      <c r="A265" s="6"/>
      <c r="B265" s="6"/>
      <c r="C265" s="6"/>
      <c r="D265" s="6"/>
      <c r="E265" s="6"/>
      <c r="F265" s="6"/>
      <c r="G265" s="6"/>
      <c r="M265" s="69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2">
      <c r="A266" s="6"/>
      <c r="B266" s="6"/>
      <c r="C266" s="6"/>
      <c r="D266" s="6"/>
      <c r="E266" s="6"/>
      <c r="F266" s="6"/>
      <c r="G266" s="6"/>
      <c r="M266" s="69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2">
      <c r="A267" s="6"/>
      <c r="B267" s="6"/>
      <c r="C267" s="6"/>
      <c r="D267" s="6"/>
      <c r="E267" s="6"/>
      <c r="F267" s="6"/>
      <c r="G267" s="6"/>
      <c r="M267" s="69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2">
      <c r="A268" s="6"/>
      <c r="B268" s="6"/>
      <c r="C268" s="6"/>
      <c r="D268" s="6"/>
      <c r="E268" s="6"/>
      <c r="F268" s="6"/>
      <c r="G268" s="6"/>
      <c r="M268" s="69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2">
      <c r="A269" s="6"/>
      <c r="B269" s="6"/>
      <c r="C269" s="6"/>
      <c r="D269" s="6"/>
      <c r="E269" s="6"/>
      <c r="F269" s="6"/>
      <c r="G269" s="6"/>
      <c r="M269" s="69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2">
      <c r="A270" s="6"/>
      <c r="B270" s="6"/>
      <c r="C270" s="6"/>
      <c r="D270" s="6"/>
      <c r="E270" s="6"/>
      <c r="F270" s="6"/>
      <c r="G270" s="6"/>
      <c r="M270" s="69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2">
      <c r="A271" s="6"/>
      <c r="B271" s="6"/>
      <c r="C271" s="6"/>
      <c r="D271" s="6"/>
      <c r="E271" s="6"/>
      <c r="F271" s="6"/>
      <c r="G271" s="6"/>
      <c r="M271" s="69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2">
      <c r="A272" s="6"/>
      <c r="B272" s="6"/>
      <c r="C272" s="6"/>
      <c r="D272" s="6"/>
      <c r="E272" s="6"/>
      <c r="F272" s="6"/>
      <c r="G272" s="6"/>
      <c r="M272" s="69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2">
      <c r="A273" s="6"/>
      <c r="B273" s="6"/>
      <c r="C273" s="6"/>
      <c r="D273" s="6"/>
      <c r="E273" s="6"/>
      <c r="F273" s="6"/>
      <c r="G273" s="6"/>
      <c r="M273" s="69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2">
      <c r="A274" s="6"/>
      <c r="B274" s="6"/>
      <c r="C274" s="6"/>
      <c r="D274" s="6"/>
      <c r="E274" s="6"/>
      <c r="F274" s="6"/>
      <c r="G274" s="6"/>
      <c r="M274" s="69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2">
      <c r="A275" s="6"/>
      <c r="B275" s="6"/>
      <c r="C275" s="6"/>
      <c r="D275" s="6"/>
      <c r="E275" s="6"/>
      <c r="F275" s="6"/>
      <c r="G275" s="6"/>
      <c r="M275" s="69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2">
      <c r="A276" s="6"/>
      <c r="B276" s="6"/>
      <c r="C276" s="6"/>
      <c r="D276" s="6"/>
      <c r="E276" s="6"/>
      <c r="F276" s="6"/>
      <c r="G276" s="6"/>
      <c r="M276" s="69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2">
      <c r="A277" s="6"/>
      <c r="B277" s="6"/>
      <c r="C277" s="6"/>
      <c r="D277" s="6"/>
      <c r="E277" s="6"/>
      <c r="F277" s="6"/>
      <c r="G277" s="6"/>
      <c r="M277" s="69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2">
      <c r="A278" s="6"/>
      <c r="B278" s="6"/>
      <c r="C278" s="6"/>
      <c r="D278" s="6"/>
      <c r="E278" s="6"/>
      <c r="F278" s="6"/>
      <c r="G278" s="6"/>
      <c r="M278" s="69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2">
      <c r="A279" s="6"/>
      <c r="B279" s="6"/>
      <c r="C279" s="6"/>
      <c r="D279" s="6"/>
      <c r="E279" s="6"/>
      <c r="F279" s="6"/>
      <c r="G279" s="6"/>
      <c r="M279" s="69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2">
      <c r="A280" s="6"/>
      <c r="B280" s="6"/>
      <c r="C280" s="6"/>
      <c r="D280" s="6"/>
      <c r="E280" s="6"/>
      <c r="F280" s="6"/>
      <c r="G280" s="6"/>
      <c r="M280" s="69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2">
      <c r="A281" s="6"/>
      <c r="B281" s="6"/>
      <c r="C281" s="6"/>
      <c r="D281" s="6"/>
      <c r="E281" s="6"/>
      <c r="F281" s="6"/>
      <c r="G281" s="6"/>
      <c r="M281" s="69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2">
      <c r="A282" s="6"/>
      <c r="B282" s="6"/>
      <c r="C282" s="6"/>
      <c r="D282" s="6"/>
      <c r="E282" s="6"/>
      <c r="F282" s="6"/>
      <c r="G282" s="6"/>
      <c r="M282" s="69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2">
      <c r="A283" s="6"/>
      <c r="B283" s="6"/>
      <c r="C283" s="6"/>
      <c r="D283" s="6"/>
      <c r="E283" s="6"/>
      <c r="F283" s="6"/>
      <c r="G283" s="6"/>
      <c r="M283" s="69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2">
      <c r="A284" s="6"/>
      <c r="B284" s="6"/>
      <c r="C284" s="6"/>
      <c r="D284" s="6"/>
      <c r="E284" s="6"/>
      <c r="F284" s="6"/>
      <c r="G284" s="6"/>
      <c r="M284" s="69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2">
      <c r="A285" s="6"/>
      <c r="B285" s="6"/>
      <c r="C285" s="6"/>
      <c r="D285" s="6"/>
      <c r="E285" s="6"/>
      <c r="F285" s="6"/>
      <c r="G285" s="6"/>
      <c r="M285" s="69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2">
      <c r="A286" s="6"/>
      <c r="B286" s="6"/>
      <c r="C286" s="6"/>
      <c r="D286" s="6"/>
      <c r="E286" s="6"/>
      <c r="F286" s="6"/>
      <c r="G286" s="6"/>
      <c r="M286" s="69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2">
      <c r="A287" s="6"/>
      <c r="B287" s="6"/>
      <c r="C287" s="6"/>
      <c r="D287" s="6"/>
      <c r="E287" s="6"/>
      <c r="F287" s="6"/>
      <c r="G287" s="6"/>
      <c r="M287" s="69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2">
      <c r="A288" s="6"/>
      <c r="B288" s="6"/>
      <c r="C288" s="6"/>
      <c r="D288" s="6"/>
      <c r="E288" s="6"/>
      <c r="F288" s="6"/>
      <c r="G288" s="6"/>
      <c r="M288" s="69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2">
      <c r="A289" s="6"/>
      <c r="B289" s="6"/>
      <c r="C289" s="6"/>
      <c r="D289" s="6"/>
      <c r="E289" s="6"/>
      <c r="F289" s="6"/>
      <c r="G289" s="6"/>
      <c r="M289" s="69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2">
      <c r="A290" s="6"/>
      <c r="B290" s="6"/>
      <c r="C290" s="6"/>
      <c r="D290" s="6"/>
      <c r="E290" s="6"/>
      <c r="F290" s="6"/>
      <c r="G290" s="6"/>
      <c r="M290" s="69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2">
      <c r="A291" s="6"/>
      <c r="B291" s="6"/>
      <c r="C291" s="6"/>
      <c r="D291" s="6"/>
      <c r="E291" s="6"/>
      <c r="F291" s="6"/>
      <c r="G291" s="6"/>
      <c r="M291" s="69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2">
      <c r="A292" s="6"/>
      <c r="B292" s="6"/>
      <c r="C292" s="6"/>
      <c r="D292" s="6"/>
      <c r="E292" s="6"/>
      <c r="F292" s="6"/>
      <c r="G292" s="6"/>
      <c r="M292" s="69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2">
      <c r="A293" s="6"/>
      <c r="B293" s="6"/>
      <c r="C293" s="6"/>
      <c r="D293" s="6"/>
      <c r="E293" s="6"/>
      <c r="F293" s="6"/>
      <c r="G293" s="6"/>
      <c r="M293" s="69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2">
      <c r="A294" s="6"/>
      <c r="B294" s="6"/>
      <c r="C294" s="6"/>
      <c r="D294" s="6"/>
      <c r="E294" s="6"/>
      <c r="F294" s="6"/>
      <c r="G294" s="6"/>
      <c r="M294" s="69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2">
      <c r="A295" s="6"/>
      <c r="B295" s="6"/>
      <c r="C295" s="6"/>
      <c r="D295" s="6"/>
      <c r="E295" s="6"/>
      <c r="F295" s="6"/>
      <c r="G295" s="6"/>
      <c r="M295" s="69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2">
      <c r="A296" s="6"/>
      <c r="B296" s="6"/>
      <c r="C296" s="6"/>
      <c r="D296" s="6"/>
      <c r="E296" s="6"/>
      <c r="F296" s="6"/>
      <c r="G296" s="6"/>
      <c r="M296" s="69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2">
      <c r="A297" s="6"/>
      <c r="B297" s="6"/>
      <c r="C297" s="6"/>
      <c r="D297" s="6"/>
      <c r="E297" s="6"/>
      <c r="F297" s="6"/>
      <c r="G297" s="6"/>
      <c r="M297" s="69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2">
      <c r="A298" s="6"/>
      <c r="B298" s="6"/>
      <c r="C298" s="6"/>
      <c r="D298" s="6"/>
      <c r="E298" s="6"/>
      <c r="F298" s="6"/>
      <c r="G298" s="6"/>
      <c r="M298" s="69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2">
      <c r="A299" s="6"/>
      <c r="B299" s="6"/>
      <c r="C299" s="6"/>
      <c r="D299" s="6"/>
      <c r="E299" s="6"/>
      <c r="F299" s="6"/>
      <c r="G299" s="6"/>
      <c r="M299" s="69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2">
      <c r="A300" s="6"/>
      <c r="B300" s="6"/>
      <c r="C300" s="6"/>
      <c r="D300" s="6"/>
      <c r="E300" s="6"/>
      <c r="F300" s="6"/>
      <c r="G300" s="6"/>
      <c r="M300" s="69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2">
      <c r="A301" s="6"/>
      <c r="B301" s="6"/>
      <c r="C301" s="6"/>
      <c r="D301" s="6"/>
      <c r="E301" s="6"/>
      <c r="F301" s="6"/>
      <c r="G301" s="6"/>
      <c r="M301" s="69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2">
      <c r="A302" s="6"/>
      <c r="B302" s="6"/>
      <c r="C302" s="6"/>
      <c r="D302" s="6"/>
      <c r="E302" s="6"/>
      <c r="F302" s="6"/>
      <c r="G302" s="6"/>
      <c r="M302" s="69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2">
      <c r="A303" s="6"/>
      <c r="B303" s="6"/>
      <c r="C303" s="6"/>
      <c r="D303" s="6"/>
      <c r="E303" s="6"/>
      <c r="F303" s="6"/>
      <c r="G303" s="6"/>
      <c r="M303" s="69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2">
      <c r="A304" s="6"/>
      <c r="B304" s="6"/>
      <c r="C304" s="6"/>
      <c r="D304" s="6"/>
      <c r="E304" s="6"/>
      <c r="F304" s="6"/>
      <c r="G304" s="6"/>
      <c r="M304" s="69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2">
      <c r="A305" s="6"/>
      <c r="B305" s="6"/>
      <c r="C305" s="6"/>
      <c r="D305" s="6"/>
      <c r="E305" s="6"/>
      <c r="F305" s="6"/>
      <c r="G305" s="6"/>
      <c r="M305" s="69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2">
      <c r="A306" s="6"/>
      <c r="B306" s="6"/>
      <c r="C306" s="6"/>
      <c r="D306" s="6"/>
      <c r="E306" s="6"/>
      <c r="F306" s="6"/>
      <c r="G306" s="6"/>
      <c r="M306" s="69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2">
      <c r="A307" s="6"/>
      <c r="B307" s="6"/>
      <c r="C307" s="6"/>
      <c r="D307" s="6"/>
      <c r="E307" s="6"/>
      <c r="F307" s="6"/>
      <c r="G307" s="6"/>
      <c r="M307" s="69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2">
      <c r="A308" s="6"/>
      <c r="B308" s="6"/>
      <c r="C308" s="6"/>
      <c r="D308" s="6"/>
      <c r="E308" s="6"/>
      <c r="F308" s="6"/>
      <c r="G308" s="6"/>
      <c r="M308" s="69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2">
      <c r="A309" s="6"/>
      <c r="B309" s="6"/>
      <c r="C309" s="6"/>
      <c r="D309" s="6"/>
      <c r="E309" s="6"/>
      <c r="F309" s="6"/>
      <c r="G309" s="6"/>
      <c r="M309" s="69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2">
      <c r="A310" s="6"/>
      <c r="B310" s="6"/>
      <c r="C310" s="6"/>
      <c r="D310" s="6"/>
      <c r="E310" s="6"/>
      <c r="F310" s="6"/>
      <c r="G310" s="6"/>
      <c r="M310" s="69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2">
      <c r="A311" s="6"/>
      <c r="B311" s="6"/>
      <c r="C311" s="6"/>
      <c r="D311" s="6"/>
      <c r="E311" s="6"/>
      <c r="F311" s="6"/>
      <c r="G311" s="6"/>
      <c r="M311" s="69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2">
      <c r="A312" s="6"/>
      <c r="B312" s="6"/>
      <c r="C312" s="6"/>
      <c r="D312" s="6"/>
      <c r="E312" s="6"/>
      <c r="F312" s="6"/>
      <c r="G312" s="6"/>
      <c r="M312" s="69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2">
      <c r="A313" s="6"/>
      <c r="B313" s="6"/>
      <c r="C313" s="6"/>
      <c r="D313" s="6"/>
      <c r="E313" s="6"/>
      <c r="F313" s="6"/>
      <c r="G313" s="6"/>
      <c r="M313" s="69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2">
      <c r="A314" s="6"/>
      <c r="B314" s="6"/>
      <c r="C314" s="6"/>
      <c r="D314" s="6"/>
      <c r="E314" s="6"/>
      <c r="F314" s="6"/>
      <c r="G314" s="6"/>
      <c r="M314" s="69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2">
      <c r="A315" s="6"/>
      <c r="B315" s="6"/>
      <c r="C315" s="6"/>
      <c r="D315" s="6"/>
      <c r="E315" s="6"/>
      <c r="F315" s="6"/>
      <c r="G315" s="6"/>
      <c r="M315" s="69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2">
      <c r="A316" s="6"/>
      <c r="B316" s="6"/>
      <c r="C316" s="6"/>
      <c r="D316" s="6"/>
      <c r="E316" s="6"/>
      <c r="F316" s="6"/>
      <c r="G316" s="6"/>
      <c r="M316" s="69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2">
      <c r="A317" s="6"/>
      <c r="B317" s="6"/>
      <c r="C317" s="6"/>
      <c r="D317" s="6"/>
      <c r="E317" s="6"/>
      <c r="F317" s="6"/>
      <c r="G317" s="6"/>
      <c r="M317" s="69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2">
      <c r="A318" s="6"/>
      <c r="B318" s="6"/>
      <c r="C318" s="6"/>
      <c r="D318" s="6"/>
      <c r="E318" s="6"/>
      <c r="F318" s="6"/>
      <c r="G318" s="6"/>
      <c r="M318" s="69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2">
      <c r="A319" s="6"/>
      <c r="B319" s="6"/>
      <c r="C319" s="6"/>
      <c r="D319" s="6"/>
      <c r="E319" s="6"/>
      <c r="F319" s="6"/>
      <c r="G319" s="6"/>
      <c r="M319" s="69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2">
      <c r="A320" s="6"/>
      <c r="B320" s="6"/>
      <c r="C320" s="6"/>
      <c r="D320" s="6"/>
      <c r="E320" s="6"/>
      <c r="F320" s="6"/>
      <c r="G320" s="6"/>
      <c r="M320" s="69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2">
      <c r="A321" s="6"/>
      <c r="B321" s="6"/>
      <c r="C321" s="6"/>
      <c r="D321" s="6"/>
      <c r="E321" s="6"/>
      <c r="F321" s="6"/>
      <c r="G321" s="6"/>
      <c r="M321" s="69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2">
      <c r="A322" s="6"/>
      <c r="B322" s="6"/>
      <c r="C322" s="6"/>
      <c r="D322" s="6"/>
      <c r="E322" s="6"/>
      <c r="F322" s="6"/>
      <c r="G322" s="6"/>
      <c r="M322" s="69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2">
      <c r="A323" s="6"/>
      <c r="B323" s="6"/>
      <c r="C323" s="6"/>
      <c r="D323" s="6"/>
      <c r="E323" s="6"/>
      <c r="F323" s="6"/>
      <c r="G323" s="6"/>
      <c r="M323" s="69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2">
      <c r="A324" s="6"/>
      <c r="B324" s="6"/>
      <c r="C324" s="6"/>
      <c r="D324" s="6"/>
      <c r="E324" s="6"/>
      <c r="F324" s="6"/>
      <c r="G324" s="6"/>
      <c r="M324" s="69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2">
      <c r="A325" s="6"/>
      <c r="B325" s="6"/>
      <c r="C325" s="6"/>
      <c r="D325" s="6"/>
      <c r="E325" s="6"/>
      <c r="F325" s="6"/>
      <c r="G325" s="6"/>
      <c r="M325" s="69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2">
      <c r="A326" s="6"/>
      <c r="B326" s="6"/>
      <c r="C326" s="6"/>
      <c r="D326" s="6"/>
      <c r="E326" s="6"/>
      <c r="F326" s="6"/>
      <c r="G326" s="6"/>
      <c r="M326" s="69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2">
      <c r="A327" s="6"/>
      <c r="B327" s="6"/>
      <c r="C327" s="6"/>
      <c r="D327" s="6"/>
      <c r="E327" s="6"/>
      <c r="F327" s="6"/>
      <c r="G327" s="6"/>
      <c r="M327" s="69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2">
      <c r="A328" s="6"/>
      <c r="B328" s="6"/>
      <c r="C328" s="6"/>
      <c r="D328" s="6"/>
      <c r="E328" s="6"/>
      <c r="F328" s="6"/>
      <c r="G328" s="6"/>
      <c r="M328" s="69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2">
      <c r="A329" s="6"/>
      <c r="B329" s="6"/>
      <c r="C329" s="6"/>
      <c r="D329" s="6"/>
      <c r="E329" s="6"/>
      <c r="F329" s="6"/>
      <c r="G329" s="6"/>
      <c r="M329" s="69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2">
      <c r="A330" s="6"/>
      <c r="B330" s="6"/>
      <c r="C330" s="6"/>
      <c r="D330" s="6"/>
      <c r="E330" s="6"/>
      <c r="F330" s="6"/>
      <c r="G330" s="6"/>
      <c r="M330" s="69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2">
      <c r="A331" s="6"/>
      <c r="B331" s="6"/>
      <c r="C331" s="6"/>
      <c r="D331" s="6"/>
      <c r="E331" s="6"/>
      <c r="F331" s="6"/>
      <c r="G331" s="6"/>
      <c r="M331" s="69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2">
      <c r="A332" s="6"/>
      <c r="B332" s="6"/>
      <c r="C332" s="6"/>
      <c r="D332" s="6"/>
      <c r="E332" s="6"/>
      <c r="F332" s="6"/>
      <c r="G332" s="6"/>
      <c r="M332" s="69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2">
      <c r="A333" s="6"/>
      <c r="B333" s="6"/>
      <c r="C333" s="6"/>
      <c r="D333" s="6"/>
      <c r="E333" s="6"/>
      <c r="F333" s="6"/>
      <c r="G333" s="6"/>
      <c r="M333" s="69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2">
      <c r="A334" s="6"/>
      <c r="B334" s="6"/>
      <c r="C334" s="6"/>
      <c r="D334" s="6"/>
      <c r="E334" s="6"/>
      <c r="F334" s="6"/>
      <c r="G334" s="6"/>
      <c r="M334" s="69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2">
      <c r="A335" s="6"/>
      <c r="B335" s="6"/>
      <c r="C335" s="6"/>
      <c r="D335" s="6"/>
      <c r="E335" s="6"/>
      <c r="F335" s="6"/>
      <c r="G335" s="6"/>
      <c r="M335" s="69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2">
      <c r="A336" s="6"/>
      <c r="B336" s="6"/>
      <c r="C336" s="6"/>
      <c r="D336" s="6"/>
      <c r="E336" s="6"/>
      <c r="F336" s="6"/>
      <c r="G336" s="6"/>
      <c r="M336" s="69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2">
      <c r="A337" s="6"/>
      <c r="B337" s="6"/>
      <c r="C337" s="6"/>
      <c r="D337" s="6"/>
      <c r="E337" s="6"/>
      <c r="F337" s="6"/>
      <c r="G337" s="6"/>
      <c r="M337" s="69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2">
      <c r="A338" s="6"/>
      <c r="B338" s="6"/>
      <c r="C338" s="6"/>
      <c r="D338" s="6"/>
      <c r="E338" s="6"/>
      <c r="F338" s="6"/>
      <c r="G338" s="6"/>
      <c r="M338" s="69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2">
      <c r="A339" s="6"/>
      <c r="B339" s="6"/>
      <c r="C339" s="6"/>
      <c r="D339" s="6"/>
      <c r="E339" s="6"/>
      <c r="F339" s="6"/>
      <c r="G339" s="6"/>
      <c r="M339" s="69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2">
      <c r="A340" s="6"/>
      <c r="B340" s="6"/>
      <c r="C340" s="6"/>
      <c r="D340" s="6"/>
      <c r="E340" s="6"/>
      <c r="F340" s="6"/>
      <c r="G340" s="6"/>
      <c r="M340" s="69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2">
      <c r="A341" s="6"/>
      <c r="B341" s="6"/>
      <c r="C341" s="6"/>
      <c r="D341" s="6"/>
      <c r="E341" s="6"/>
      <c r="F341" s="6"/>
      <c r="G341" s="6"/>
      <c r="M341" s="69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2">
      <c r="A342" s="6"/>
      <c r="B342" s="6"/>
      <c r="C342" s="6"/>
      <c r="D342" s="6"/>
      <c r="E342" s="6"/>
      <c r="F342" s="6"/>
      <c r="G342" s="6"/>
      <c r="M342" s="69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2">
      <c r="A343" s="6"/>
      <c r="B343" s="6"/>
      <c r="C343" s="6"/>
      <c r="D343" s="6"/>
      <c r="E343" s="6"/>
      <c r="F343" s="6"/>
      <c r="G343" s="6"/>
      <c r="M343" s="69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2">
      <c r="A344" s="6"/>
      <c r="B344" s="6"/>
      <c r="C344" s="6"/>
      <c r="D344" s="6"/>
      <c r="E344" s="6"/>
      <c r="F344" s="6"/>
      <c r="G344" s="6"/>
      <c r="M344" s="69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2">
      <c r="A345" s="6"/>
      <c r="B345" s="6"/>
      <c r="C345" s="6"/>
      <c r="D345" s="6"/>
      <c r="E345" s="6"/>
      <c r="F345" s="6"/>
      <c r="G345" s="6"/>
      <c r="M345" s="69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2">
      <c r="A346" s="6"/>
      <c r="B346" s="6"/>
      <c r="C346" s="6"/>
      <c r="D346" s="6"/>
      <c r="E346" s="6"/>
      <c r="F346" s="6"/>
      <c r="G346" s="6"/>
      <c r="M346" s="69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2">
      <c r="A347" s="6"/>
      <c r="B347" s="6"/>
      <c r="C347" s="6"/>
      <c r="D347" s="6"/>
      <c r="E347" s="6"/>
      <c r="F347" s="6"/>
      <c r="G347" s="6"/>
      <c r="M347" s="69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2">
      <c r="A348" s="6"/>
      <c r="B348" s="6"/>
      <c r="C348" s="6"/>
      <c r="D348" s="6"/>
      <c r="E348" s="6"/>
      <c r="F348" s="6"/>
      <c r="G348" s="6"/>
      <c r="M348" s="69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2">
      <c r="A349" s="6"/>
      <c r="B349" s="6"/>
      <c r="C349" s="6"/>
      <c r="D349" s="6"/>
      <c r="E349" s="6"/>
      <c r="F349" s="6"/>
      <c r="G349" s="6"/>
      <c r="M349" s="69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2">
      <c r="A350" s="6"/>
      <c r="B350" s="6"/>
      <c r="C350" s="6"/>
      <c r="D350" s="6"/>
      <c r="E350" s="6"/>
      <c r="F350" s="6"/>
      <c r="G350" s="6"/>
      <c r="M350" s="69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2">
      <c r="A351" s="6"/>
      <c r="B351" s="6"/>
      <c r="C351" s="6"/>
      <c r="D351" s="6"/>
      <c r="E351" s="6"/>
      <c r="F351" s="6"/>
      <c r="G351" s="6"/>
      <c r="M351" s="69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2">
      <c r="A352" s="6"/>
      <c r="B352" s="6"/>
      <c r="C352" s="6"/>
      <c r="D352" s="6"/>
      <c r="E352" s="6"/>
      <c r="F352" s="6"/>
      <c r="G352" s="6"/>
      <c r="M352" s="69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2">
      <c r="A353" s="6"/>
      <c r="B353" s="6"/>
      <c r="C353" s="6"/>
      <c r="D353" s="6"/>
      <c r="E353" s="6"/>
      <c r="F353" s="6"/>
      <c r="G353" s="6"/>
      <c r="M353" s="69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2">
      <c r="A354" s="6"/>
      <c r="B354" s="6"/>
      <c r="C354" s="6"/>
      <c r="D354" s="6"/>
      <c r="E354" s="6"/>
      <c r="F354" s="6"/>
      <c r="G354" s="6"/>
      <c r="M354" s="69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2">
      <c r="A355" s="6"/>
      <c r="B355" s="6"/>
      <c r="C355" s="6"/>
      <c r="D355" s="6"/>
      <c r="E355" s="6"/>
      <c r="F355" s="6"/>
      <c r="G355" s="6"/>
      <c r="M355" s="69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2">
      <c r="A356" s="6"/>
      <c r="B356" s="6"/>
      <c r="C356" s="6"/>
      <c r="D356" s="6"/>
      <c r="E356" s="6"/>
      <c r="F356" s="6"/>
      <c r="G356" s="6"/>
      <c r="M356" s="69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2">
      <c r="A357" s="6"/>
      <c r="B357" s="6"/>
      <c r="C357" s="6"/>
      <c r="D357" s="6"/>
      <c r="E357" s="6"/>
      <c r="F357" s="6"/>
      <c r="G357" s="6"/>
      <c r="M357" s="69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2">
      <c r="A358" s="6"/>
      <c r="B358" s="6"/>
      <c r="C358" s="6"/>
      <c r="D358" s="6"/>
      <c r="E358" s="6"/>
      <c r="F358" s="6"/>
      <c r="G358" s="6"/>
      <c r="M358" s="69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2">
      <c r="A359" s="6"/>
      <c r="B359" s="6"/>
      <c r="C359" s="6"/>
      <c r="D359" s="6"/>
      <c r="E359" s="6"/>
      <c r="F359" s="6"/>
      <c r="G359" s="6"/>
      <c r="M359" s="69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2">
      <c r="A360" s="6"/>
      <c r="B360" s="6"/>
      <c r="C360" s="6"/>
      <c r="D360" s="6"/>
      <c r="E360" s="6"/>
      <c r="F360" s="6"/>
      <c r="G360" s="6"/>
      <c r="M360" s="69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2">
      <c r="A361" s="6"/>
      <c r="B361" s="6"/>
      <c r="C361" s="6"/>
      <c r="D361" s="6"/>
      <c r="E361" s="6"/>
      <c r="F361" s="6"/>
      <c r="G361" s="6"/>
      <c r="M361" s="69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2">
      <c r="A362" s="6"/>
      <c r="B362" s="6"/>
      <c r="C362" s="6"/>
      <c r="D362" s="6"/>
      <c r="E362" s="6"/>
      <c r="F362" s="6"/>
      <c r="G362" s="6"/>
      <c r="M362" s="69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2">
      <c r="A363" s="6"/>
      <c r="B363" s="6"/>
      <c r="C363" s="6"/>
      <c r="D363" s="6"/>
      <c r="E363" s="6"/>
      <c r="F363" s="6"/>
      <c r="G363" s="6"/>
      <c r="M363" s="69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2">
      <c r="A364" s="6"/>
      <c r="B364" s="6"/>
      <c r="C364" s="6"/>
      <c r="D364" s="6"/>
      <c r="E364" s="6"/>
      <c r="F364" s="6"/>
      <c r="G364" s="6"/>
      <c r="M364" s="69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2">
      <c r="A365" s="6"/>
      <c r="B365" s="6"/>
      <c r="C365" s="6"/>
      <c r="D365" s="6"/>
      <c r="E365" s="6"/>
      <c r="F365" s="6"/>
      <c r="G365" s="6"/>
      <c r="M365" s="69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2">
      <c r="A366" s="6"/>
      <c r="B366" s="6"/>
      <c r="C366" s="6"/>
      <c r="D366" s="6"/>
      <c r="E366" s="6"/>
      <c r="F366" s="6"/>
      <c r="G366" s="6"/>
      <c r="M366" s="69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2">
      <c r="A367" s="6"/>
      <c r="B367" s="6"/>
      <c r="C367" s="6"/>
      <c r="D367" s="6"/>
      <c r="E367" s="6"/>
      <c r="F367" s="6"/>
      <c r="G367" s="6"/>
      <c r="M367" s="69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2">
      <c r="A368" s="6"/>
      <c r="B368" s="6"/>
      <c r="C368" s="6"/>
      <c r="D368" s="6"/>
      <c r="E368" s="6"/>
      <c r="F368" s="6"/>
      <c r="G368" s="6"/>
      <c r="M368" s="69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2">
      <c r="A369" s="6"/>
      <c r="B369" s="6"/>
      <c r="C369" s="6"/>
      <c r="D369" s="6"/>
      <c r="E369" s="6"/>
      <c r="F369" s="6"/>
      <c r="G369" s="6"/>
      <c r="M369" s="69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2">
      <c r="A370" s="6"/>
      <c r="B370" s="6"/>
      <c r="C370" s="6"/>
      <c r="D370" s="6"/>
      <c r="E370" s="6"/>
      <c r="F370" s="6"/>
      <c r="G370" s="6"/>
      <c r="M370" s="69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2">
      <c r="A371" s="6"/>
      <c r="B371" s="6"/>
      <c r="C371" s="6"/>
      <c r="D371" s="6"/>
      <c r="E371" s="6"/>
      <c r="F371" s="6"/>
      <c r="G371" s="6"/>
      <c r="M371" s="69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2">
      <c r="A372" s="6"/>
      <c r="B372" s="6"/>
      <c r="C372" s="6"/>
      <c r="D372" s="6"/>
      <c r="E372" s="6"/>
      <c r="F372" s="6"/>
      <c r="G372" s="6"/>
      <c r="M372" s="69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2">
      <c r="A373" s="6"/>
      <c r="B373" s="6"/>
      <c r="C373" s="6"/>
      <c r="D373" s="6"/>
      <c r="E373" s="6"/>
      <c r="F373" s="6"/>
      <c r="G373" s="6"/>
      <c r="M373" s="69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2">
      <c r="A374" s="6"/>
      <c r="B374" s="6"/>
      <c r="C374" s="6"/>
      <c r="D374" s="6"/>
      <c r="E374" s="6"/>
      <c r="F374" s="6"/>
      <c r="G374" s="6"/>
      <c r="M374" s="69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2">
      <c r="A375" s="6"/>
      <c r="B375" s="6"/>
      <c r="C375" s="6"/>
      <c r="D375" s="6"/>
      <c r="E375" s="6"/>
      <c r="F375" s="6"/>
      <c r="G375" s="6"/>
      <c r="M375" s="69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2">
      <c r="A376" s="6"/>
      <c r="B376" s="6"/>
      <c r="C376" s="6"/>
      <c r="D376" s="6"/>
      <c r="E376" s="6"/>
      <c r="F376" s="6"/>
      <c r="G376" s="6"/>
      <c r="M376" s="69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2">
      <c r="A377" s="6"/>
      <c r="B377" s="6"/>
      <c r="C377" s="6"/>
      <c r="D377" s="6"/>
      <c r="E377" s="6"/>
      <c r="F377" s="6"/>
      <c r="G377" s="6"/>
      <c r="M377" s="69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2">
      <c r="A378" s="6"/>
      <c r="B378" s="6"/>
      <c r="C378" s="6"/>
      <c r="D378" s="6"/>
      <c r="E378" s="6"/>
      <c r="F378" s="6"/>
      <c r="G378" s="6"/>
      <c r="M378" s="69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2">
      <c r="A379" s="6"/>
      <c r="B379" s="6"/>
      <c r="C379" s="6"/>
      <c r="D379" s="6"/>
      <c r="E379" s="6"/>
      <c r="F379" s="6"/>
      <c r="G379" s="6"/>
      <c r="M379" s="69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2">
      <c r="A380" s="6"/>
      <c r="B380" s="6"/>
      <c r="C380" s="6"/>
      <c r="D380" s="6"/>
      <c r="E380" s="6"/>
      <c r="F380" s="6"/>
      <c r="G380" s="6"/>
      <c r="M380" s="69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2">
      <c r="A381" s="6"/>
      <c r="B381" s="6"/>
      <c r="C381" s="6"/>
      <c r="D381" s="6"/>
      <c r="E381" s="6"/>
      <c r="F381" s="6"/>
      <c r="G381" s="6"/>
      <c r="M381" s="69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2">
      <c r="A382" s="6"/>
      <c r="B382" s="6"/>
      <c r="C382" s="6"/>
      <c r="D382" s="6"/>
      <c r="E382" s="6"/>
      <c r="F382" s="6"/>
      <c r="G382" s="6"/>
      <c r="M382" s="69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2">
      <c r="A383" s="6"/>
      <c r="B383" s="6"/>
      <c r="C383" s="6"/>
      <c r="D383" s="6"/>
      <c r="E383" s="6"/>
      <c r="F383" s="6"/>
      <c r="G383" s="6"/>
      <c r="M383" s="69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2">
      <c r="A384" s="6"/>
      <c r="B384" s="6"/>
      <c r="C384" s="6"/>
      <c r="D384" s="6"/>
      <c r="E384" s="6"/>
      <c r="F384" s="6"/>
      <c r="G384" s="6"/>
      <c r="M384" s="69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2">
      <c r="A385" s="6"/>
      <c r="B385" s="6"/>
      <c r="C385" s="6"/>
      <c r="D385" s="6"/>
      <c r="E385" s="6"/>
      <c r="F385" s="6"/>
      <c r="G385" s="6"/>
      <c r="M385" s="69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2">
      <c r="A386" s="6"/>
      <c r="B386" s="6"/>
      <c r="C386" s="6"/>
      <c r="D386" s="6"/>
      <c r="E386" s="6"/>
      <c r="F386" s="6"/>
      <c r="G386" s="6"/>
      <c r="M386" s="69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2">
      <c r="A387" s="6"/>
      <c r="B387" s="6"/>
      <c r="C387" s="6"/>
      <c r="D387" s="6"/>
      <c r="E387" s="6"/>
      <c r="F387" s="6"/>
      <c r="G387" s="6"/>
      <c r="M387" s="69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2">
      <c r="A388" s="6"/>
      <c r="B388" s="6"/>
      <c r="C388" s="6"/>
      <c r="D388" s="6"/>
      <c r="E388" s="6"/>
      <c r="F388" s="6"/>
      <c r="G388" s="6"/>
      <c r="M388" s="69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2">
      <c r="A389" s="6"/>
      <c r="B389" s="6"/>
      <c r="C389" s="6"/>
      <c r="D389" s="6"/>
      <c r="E389" s="6"/>
      <c r="F389" s="6"/>
      <c r="G389" s="6"/>
      <c r="M389" s="69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2">
      <c r="A390" s="6"/>
      <c r="B390" s="6"/>
      <c r="C390" s="6"/>
      <c r="D390" s="6"/>
      <c r="E390" s="6"/>
      <c r="F390" s="6"/>
      <c r="G390" s="6"/>
      <c r="M390" s="69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2">
      <c r="A391" s="6"/>
      <c r="B391" s="6"/>
      <c r="C391" s="6"/>
      <c r="D391" s="6"/>
      <c r="E391" s="6"/>
      <c r="F391" s="6"/>
      <c r="G391" s="6"/>
      <c r="M391" s="69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2">
      <c r="A392" s="6"/>
      <c r="B392" s="6"/>
      <c r="C392" s="6"/>
      <c r="D392" s="6"/>
      <c r="E392" s="6"/>
      <c r="F392" s="6"/>
      <c r="G392" s="6"/>
      <c r="M392" s="69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2">
      <c r="A393" s="6"/>
      <c r="B393" s="6"/>
      <c r="C393" s="6"/>
      <c r="D393" s="6"/>
      <c r="E393" s="6"/>
      <c r="F393" s="6"/>
      <c r="G393" s="6"/>
      <c r="M393" s="69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2">
      <c r="A394" s="6"/>
      <c r="B394" s="6"/>
      <c r="C394" s="6"/>
      <c r="D394" s="6"/>
      <c r="E394" s="6"/>
      <c r="F394" s="6"/>
      <c r="G394" s="6"/>
      <c r="M394" s="69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2">
      <c r="A395" s="6"/>
      <c r="B395" s="6"/>
      <c r="C395" s="6"/>
      <c r="D395" s="6"/>
      <c r="E395" s="6"/>
      <c r="F395" s="6"/>
      <c r="G395" s="6"/>
      <c r="M395" s="69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2">
      <c r="A396" s="6"/>
      <c r="B396" s="6"/>
      <c r="C396" s="6"/>
      <c r="D396" s="6"/>
      <c r="E396" s="6"/>
      <c r="F396" s="6"/>
      <c r="G396" s="6"/>
      <c r="M396" s="69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2">
      <c r="A397" s="6"/>
      <c r="B397" s="6"/>
      <c r="C397" s="6"/>
      <c r="D397" s="6"/>
      <c r="E397" s="6"/>
      <c r="F397" s="6"/>
      <c r="G397" s="6"/>
      <c r="M397" s="69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2">
      <c r="A398" s="6"/>
      <c r="B398" s="6"/>
      <c r="C398" s="6"/>
      <c r="D398" s="6"/>
      <c r="E398" s="6"/>
      <c r="F398" s="6"/>
      <c r="G398" s="6"/>
      <c r="M398" s="69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2">
      <c r="A399" s="6"/>
      <c r="B399" s="6"/>
      <c r="C399" s="6"/>
      <c r="D399" s="6"/>
      <c r="E399" s="6"/>
      <c r="F399" s="6"/>
      <c r="G399" s="6"/>
      <c r="M399" s="69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2">
      <c r="A400" s="6"/>
      <c r="B400" s="6"/>
      <c r="C400" s="6"/>
      <c r="D400" s="6"/>
      <c r="E400" s="6"/>
      <c r="F400" s="6"/>
      <c r="G400" s="6"/>
      <c r="M400" s="69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2">
      <c r="A401" s="6"/>
      <c r="B401" s="6"/>
      <c r="C401" s="6"/>
      <c r="D401" s="6"/>
      <c r="E401" s="6"/>
      <c r="F401" s="6"/>
      <c r="G401" s="6"/>
      <c r="M401" s="69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2">
      <c r="A402" s="6"/>
      <c r="B402" s="6"/>
      <c r="C402" s="6"/>
      <c r="D402" s="6"/>
      <c r="E402" s="6"/>
      <c r="F402" s="6"/>
      <c r="G402" s="6"/>
      <c r="M402" s="69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2">
      <c r="A403" s="6"/>
      <c r="B403" s="6"/>
      <c r="C403" s="6"/>
      <c r="D403" s="6"/>
      <c r="E403" s="6"/>
      <c r="F403" s="6"/>
      <c r="G403" s="6"/>
      <c r="M403" s="69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2">
      <c r="A404" s="6"/>
      <c r="B404" s="6"/>
      <c r="C404" s="6"/>
      <c r="D404" s="6"/>
      <c r="E404" s="6"/>
      <c r="F404" s="6"/>
      <c r="G404" s="6"/>
      <c r="M404" s="69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2">
      <c r="A405" s="6"/>
      <c r="B405" s="6"/>
      <c r="C405" s="6"/>
      <c r="D405" s="6"/>
      <c r="E405" s="6"/>
      <c r="F405" s="6"/>
      <c r="G405" s="6"/>
      <c r="M405" s="69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2">
      <c r="A406" s="6"/>
      <c r="B406" s="6"/>
      <c r="C406" s="6"/>
      <c r="D406" s="6"/>
      <c r="E406" s="6"/>
      <c r="F406" s="6"/>
      <c r="G406" s="6"/>
      <c r="M406" s="69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2">
      <c r="A407" s="6"/>
      <c r="B407" s="6"/>
      <c r="C407" s="6"/>
      <c r="D407" s="6"/>
      <c r="E407" s="6"/>
      <c r="F407" s="6"/>
      <c r="G407" s="6"/>
      <c r="M407" s="69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2">
      <c r="A408" s="6"/>
      <c r="B408" s="6"/>
      <c r="C408" s="6"/>
      <c r="D408" s="6"/>
      <c r="E408" s="6"/>
      <c r="F408" s="6"/>
      <c r="G408" s="6"/>
      <c r="M408" s="69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2">
      <c r="A409" s="6"/>
      <c r="B409" s="6"/>
      <c r="C409" s="6"/>
      <c r="D409" s="6"/>
      <c r="E409" s="6"/>
      <c r="F409" s="6"/>
      <c r="G409" s="6"/>
      <c r="M409" s="69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2">
      <c r="A410" s="6"/>
      <c r="B410" s="6"/>
      <c r="C410" s="6"/>
      <c r="D410" s="6"/>
      <c r="E410" s="6"/>
      <c r="F410" s="6"/>
      <c r="G410" s="6"/>
      <c r="M410" s="69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2">
      <c r="A411" s="6"/>
      <c r="B411" s="6"/>
      <c r="C411" s="6"/>
      <c r="D411" s="6"/>
      <c r="E411" s="6"/>
      <c r="F411" s="6"/>
      <c r="G411" s="6"/>
      <c r="M411" s="69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2">
      <c r="A412" s="6"/>
      <c r="B412" s="6"/>
      <c r="C412" s="6"/>
      <c r="D412" s="6"/>
      <c r="E412" s="6"/>
      <c r="F412" s="6"/>
      <c r="G412" s="6"/>
      <c r="M412" s="69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2">
      <c r="A413" s="6"/>
      <c r="B413" s="6"/>
      <c r="C413" s="6"/>
      <c r="D413" s="6"/>
      <c r="E413" s="6"/>
      <c r="F413" s="6"/>
      <c r="G413" s="6"/>
      <c r="M413" s="69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2">
      <c r="A414" s="6"/>
      <c r="B414" s="6"/>
      <c r="C414" s="6"/>
      <c r="D414" s="6"/>
      <c r="E414" s="6"/>
      <c r="F414" s="6"/>
      <c r="G414" s="6"/>
      <c r="M414" s="69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2">
      <c r="A415" s="6"/>
      <c r="B415" s="6"/>
      <c r="C415" s="6"/>
      <c r="D415" s="6"/>
      <c r="E415" s="6"/>
      <c r="F415" s="6"/>
      <c r="G415" s="6"/>
      <c r="M415" s="69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2">
      <c r="A416" s="6"/>
      <c r="B416" s="6"/>
      <c r="C416" s="6"/>
      <c r="D416" s="6"/>
      <c r="E416" s="6"/>
      <c r="F416" s="6"/>
      <c r="G416" s="6"/>
      <c r="M416" s="69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2">
      <c r="A417" s="6"/>
      <c r="B417" s="6"/>
      <c r="C417" s="6"/>
      <c r="D417" s="6"/>
      <c r="E417" s="6"/>
      <c r="F417" s="6"/>
      <c r="G417" s="6"/>
      <c r="M417" s="69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2">
      <c r="A418" s="6"/>
      <c r="B418" s="6"/>
      <c r="C418" s="6"/>
      <c r="D418" s="6"/>
      <c r="E418" s="6"/>
      <c r="F418" s="6"/>
      <c r="G418" s="6"/>
      <c r="M418" s="69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2">
      <c r="A419" s="6"/>
      <c r="B419" s="6"/>
      <c r="C419" s="6"/>
      <c r="D419" s="6"/>
      <c r="E419" s="6"/>
      <c r="F419" s="6"/>
      <c r="G419" s="6"/>
      <c r="M419" s="69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2">
      <c r="A420" s="6"/>
      <c r="B420" s="6"/>
      <c r="C420" s="6"/>
      <c r="D420" s="6"/>
      <c r="E420" s="6"/>
      <c r="F420" s="6"/>
      <c r="G420" s="6"/>
      <c r="M420" s="69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2">
      <c r="A421" s="6"/>
      <c r="B421" s="6"/>
      <c r="C421" s="6"/>
      <c r="D421" s="6"/>
      <c r="E421" s="6"/>
      <c r="F421" s="6"/>
      <c r="G421" s="6"/>
      <c r="M421" s="69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2">
      <c r="A422" s="6"/>
      <c r="B422" s="6"/>
      <c r="C422" s="6"/>
      <c r="D422" s="6"/>
      <c r="E422" s="6"/>
      <c r="F422" s="6"/>
      <c r="G422" s="6"/>
      <c r="M422" s="69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2">
      <c r="A423" s="6"/>
      <c r="B423" s="6"/>
      <c r="C423" s="6"/>
      <c r="D423" s="6"/>
      <c r="E423" s="6"/>
      <c r="F423" s="6"/>
      <c r="G423" s="6"/>
      <c r="M423" s="69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2">
      <c r="A424" s="6"/>
      <c r="B424" s="6"/>
      <c r="C424" s="6"/>
      <c r="D424" s="6"/>
      <c r="E424" s="6"/>
      <c r="F424" s="6"/>
      <c r="G424" s="6"/>
      <c r="M424" s="69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2">
      <c r="A425" s="6"/>
      <c r="B425" s="6"/>
      <c r="C425" s="6"/>
      <c r="D425" s="6"/>
      <c r="E425" s="6"/>
      <c r="F425" s="6"/>
      <c r="G425" s="6"/>
      <c r="M425" s="69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2">
      <c r="A426" s="6"/>
      <c r="B426" s="6"/>
      <c r="C426" s="6"/>
      <c r="D426" s="6"/>
      <c r="E426" s="6"/>
      <c r="F426" s="6"/>
      <c r="G426" s="6"/>
      <c r="M426" s="69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2">
      <c r="A427" s="6"/>
      <c r="B427" s="6"/>
      <c r="C427" s="6"/>
      <c r="D427" s="6"/>
      <c r="E427" s="6"/>
      <c r="F427" s="6"/>
      <c r="G427" s="6"/>
      <c r="M427" s="69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2">
      <c r="A428" s="6"/>
      <c r="B428" s="6"/>
      <c r="C428" s="6"/>
      <c r="D428" s="6"/>
      <c r="E428" s="6"/>
      <c r="F428" s="6"/>
      <c r="G428" s="6"/>
      <c r="M428" s="69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2">
      <c r="A429" s="6"/>
      <c r="B429" s="6"/>
      <c r="C429" s="6"/>
      <c r="D429" s="6"/>
      <c r="E429" s="6"/>
      <c r="F429" s="6"/>
      <c r="G429" s="6"/>
      <c r="M429" s="69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2">
      <c r="A430" s="6"/>
      <c r="B430" s="6"/>
      <c r="C430" s="6"/>
      <c r="D430" s="6"/>
      <c r="E430" s="6"/>
      <c r="F430" s="6"/>
      <c r="G430" s="6"/>
      <c r="M430" s="69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2">
      <c r="A431" s="6"/>
      <c r="B431" s="6"/>
      <c r="C431" s="6"/>
      <c r="D431" s="6"/>
      <c r="E431" s="6"/>
      <c r="F431" s="6"/>
      <c r="G431" s="6"/>
      <c r="M431" s="69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2">
      <c r="A432" s="6"/>
      <c r="B432" s="6"/>
      <c r="C432" s="6"/>
      <c r="D432" s="6"/>
      <c r="E432" s="6"/>
      <c r="F432" s="6"/>
      <c r="G432" s="6"/>
      <c r="M432" s="69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2">
      <c r="A433" s="6"/>
      <c r="B433" s="6"/>
      <c r="C433" s="6"/>
      <c r="D433" s="6"/>
      <c r="E433" s="6"/>
      <c r="F433" s="6"/>
      <c r="G433" s="6"/>
      <c r="M433" s="69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2">
      <c r="A434" s="6"/>
      <c r="B434" s="6"/>
      <c r="C434" s="6"/>
      <c r="D434" s="6"/>
      <c r="E434" s="6"/>
      <c r="F434" s="6"/>
      <c r="G434" s="6"/>
      <c r="M434" s="69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2">
      <c r="A435" s="6"/>
      <c r="B435" s="6"/>
      <c r="C435" s="6"/>
      <c r="D435" s="6"/>
      <c r="E435" s="6"/>
      <c r="F435" s="6"/>
      <c r="G435" s="6"/>
      <c r="M435" s="69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2">
      <c r="A436" s="6"/>
      <c r="B436" s="6"/>
      <c r="C436" s="6"/>
      <c r="D436" s="6"/>
      <c r="E436" s="6"/>
      <c r="F436" s="6"/>
      <c r="G436" s="6"/>
      <c r="M436" s="69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2">
      <c r="A437" s="6"/>
      <c r="B437" s="6"/>
      <c r="C437" s="6"/>
      <c r="D437" s="6"/>
      <c r="E437" s="6"/>
      <c r="F437" s="6"/>
      <c r="G437" s="6"/>
      <c r="M437" s="69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2">
      <c r="A438" s="6"/>
      <c r="B438" s="6"/>
      <c r="C438" s="6"/>
      <c r="D438" s="6"/>
      <c r="E438" s="6"/>
      <c r="F438" s="6"/>
      <c r="G438" s="6"/>
      <c r="M438" s="69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2">
      <c r="A439" s="6"/>
      <c r="B439" s="6"/>
      <c r="C439" s="6"/>
      <c r="D439" s="6"/>
      <c r="E439" s="6"/>
      <c r="F439" s="6"/>
      <c r="G439" s="6"/>
      <c r="M439" s="69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2">
      <c r="A440" s="6"/>
      <c r="B440" s="6"/>
      <c r="C440" s="6"/>
      <c r="D440" s="6"/>
      <c r="E440" s="6"/>
      <c r="F440" s="6"/>
      <c r="G440" s="6"/>
      <c r="M440" s="69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2">
      <c r="A441" s="6"/>
      <c r="B441" s="6"/>
      <c r="C441" s="6"/>
      <c r="D441" s="6"/>
      <c r="E441" s="6"/>
      <c r="F441" s="6"/>
      <c r="G441" s="6"/>
      <c r="M441" s="69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2">
      <c r="A442" s="6"/>
      <c r="B442" s="6"/>
      <c r="C442" s="6"/>
      <c r="D442" s="6"/>
      <c r="E442" s="6"/>
      <c r="F442" s="6"/>
      <c r="G442" s="6"/>
      <c r="M442" s="69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2">
      <c r="A443" s="6"/>
      <c r="B443" s="6"/>
      <c r="C443" s="6"/>
      <c r="D443" s="6"/>
      <c r="E443" s="6"/>
      <c r="F443" s="6"/>
      <c r="G443" s="6"/>
      <c r="M443" s="69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2">
      <c r="A444" s="6"/>
      <c r="B444" s="6"/>
      <c r="C444" s="6"/>
      <c r="D444" s="6"/>
      <c r="E444" s="6"/>
      <c r="F444" s="6"/>
      <c r="G444" s="6"/>
      <c r="M444" s="69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2">
      <c r="A445" s="6"/>
      <c r="B445" s="6"/>
      <c r="C445" s="6"/>
      <c r="D445" s="6"/>
      <c r="E445" s="6"/>
      <c r="F445" s="6"/>
      <c r="G445" s="6"/>
      <c r="M445" s="69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2">
      <c r="A446" s="6"/>
      <c r="B446" s="6"/>
      <c r="C446" s="6"/>
      <c r="D446" s="6"/>
      <c r="E446" s="6"/>
      <c r="F446" s="6"/>
      <c r="G446" s="6"/>
      <c r="M446" s="69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2">
      <c r="A447" s="6"/>
      <c r="B447" s="6"/>
      <c r="C447" s="6"/>
      <c r="D447" s="6"/>
      <c r="E447" s="6"/>
      <c r="F447" s="6"/>
      <c r="G447" s="6"/>
      <c r="M447" s="69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2">
      <c r="A448" s="6"/>
      <c r="B448" s="6"/>
      <c r="C448" s="6"/>
      <c r="D448" s="6"/>
      <c r="E448" s="6"/>
      <c r="F448" s="6"/>
      <c r="G448" s="6"/>
      <c r="M448" s="69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2">
      <c r="A449" s="6"/>
      <c r="B449" s="6"/>
      <c r="C449" s="6"/>
      <c r="D449" s="6"/>
      <c r="E449" s="6"/>
      <c r="F449" s="6"/>
      <c r="G449" s="6"/>
      <c r="M449" s="69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2">
      <c r="A450" s="6"/>
      <c r="B450" s="6"/>
      <c r="C450" s="6"/>
      <c r="D450" s="6"/>
      <c r="E450" s="6"/>
      <c r="F450" s="6"/>
      <c r="G450" s="6"/>
      <c r="M450" s="69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2">
      <c r="A451" s="6"/>
      <c r="B451" s="6"/>
      <c r="C451" s="6"/>
      <c r="D451" s="6"/>
      <c r="E451" s="6"/>
      <c r="F451" s="6"/>
      <c r="G451" s="6"/>
      <c r="M451" s="69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2">
      <c r="A452" s="6"/>
      <c r="B452" s="6"/>
      <c r="C452" s="6"/>
      <c r="D452" s="6"/>
      <c r="E452" s="6"/>
      <c r="F452" s="6"/>
      <c r="G452" s="6"/>
      <c r="M452" s="69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2">
      <c r="A453" s="6"/>
      <c r="B453" s="6"/>
      <c r="C453" s="6"/>
      <c r="D453" s="6"/>
      <c r="E453" s="6"/>
      <c r="F453" s="6"/>
      <c r="G453" s="6"/>
      <c r="M453" s="69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2">
      <c r="A454" s="6"/>
      <c r="B454" s="6"/>
      <c r="C454" s="6"/>
      <c r="D454" s="6"/>
      <c r="E454" s="6"/>
      <c r="F454" s="6"/>
      <c r="G454" s="6"/>
      <c r="M454" s="69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2">
      <c r="A455" s="6"/>
      <c r="B455" s="6"/>
      <c r="C455" s="6"/>
      <c r="D455" s="6"/>
      <c r="E455" s="6"/>
      <c r="F455" s="6"/>
      <c r="G455" s="6"/>
      <c r="M455" s="69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2">
      <c r="A456" s="6"/>
      <c r="B456" s="6"/>
      <c r="C456" s="6"/>
      <c r="D456" s="6"/>
      <c r="E456" s="6"/>
      <c r="F456" s="6"/>
      <c r="G456" s="6"/>
      <c r="M456" s="69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2">
      <c r="A457" s="6"/>
      <c r="B457" s="6"/>
      <c r="C457" s="6"/>
      <c r="D457" s="6"/>
      <c r="E457" s="6"/>
      <c r="F457" s="6"/>
      <c r="G457" s="6"/>
      <c r="M457" s="69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2">
      <c r="A458" s="6"/>
      <c r="B458" s="6"/>
      <c r="C458" s="6"/>
      <c r="D458" s="6"/>
      <c r="E458" s="6"/>
      <c r="F458" s="6"/>
      <c r="G458" s="6"/>
      <c r="M458" s="69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2">
      <c r="A459" s="6"/>
      <c r="B459" s="6"/>
      <c r="C459" s="6"/>
      <c r="D459" s="6"/>
      <c r="E459" s="6"/>
      <c r="F459" s="6"/>
      <c r="G459" s="6"/>
      <c r="M459" s="69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2">
      <c r="A460" s="6"/>
      <c r="B460" s="6"/>
      <c r="C460" s="6"/>
      <c r="D460" s="6"/>
      <c r="E460" s="6"/>
      <c r="F460" s="6"/>
      <c r="G460" s="6"/>
      <c r="M460" s="69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2">
      <c r="A461" s="6"/>
      <c r="B461" s="6"/>
      <c r="C461" s="6"/>
      <c r="D461" s="6"/>
      <c r="E461" s="6"/>
      <c r="F461" s="6"/>
      <c r="G461" s="6"/>
      <c r="M461" s="69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2">
      <c r="A462" s="6"/>
      <c r="B462" s="6"/>
      <c r="C462" s="6"/>
      <c r="D462" s="6"/>
      <c r="E462" s="6"/>
      <c r="F462" s="6"/>
      <c r="G462" s="6"/>
      <c r="M462" s="69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2">
      <c r="A463" s="6"/>
      <c r="B463" s="6"/>
      <c r="C463" s="6"/>
      <c r="D463" s="6"/>
      <c r="E463" s="6"/>
      <c r="F463" s="6"/>
      <c r="G463" s="6"/>
      <c r="M463" s="69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2">
      <c r="A464" s="6"/>
      <c r="B464" s="6"/>
      <c r="C464" s="6"/>
      <c r="D464" s="6"/>
      <c r="E464" s="6"/>
      <c r="F464" s="6"/>
      <c r="G464" s="6"/>
      <c r="M464" s="69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2">
      <c r="A465" s="6"/>
      <c r="B465" s="6"/>
      <c r="C465" s="6"/>
      <c r="D465" s="6"/>
      <c r="E465" s="6"/>
      <c r="F465" s="6"/>
      <c r="G465" s="6"/>
      <c r="M465" s="69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2">
      <c r="A466" s="6"/>
      <c r="B466" s="6"/>
      <c r="C466" s="6"/>
      <c r="D466" s="6"/>
      <c r="E466" s="6"/>
      <c r="F466" s="6"/>
      <c r="G466" s="6"/>
      <c r="M466" s="69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2">
      <c r="A467" s="6"/>
      <c r="B467" s="6"/>
      <c r="C467" s="6"/>
      <c r="D467" s="6"/>
      <c r="E467" s="6"/>
      <c r="F467" s="6"/>
      <c r="G467" s="6"/>
      <c r="M467" s="69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2">
      <c r="A468" s="6"/>
      <c r="B468" s="6"/>
      <c r="C468" s="6"/>
      <c r="D468" s="6"/>
      <c r="E468" s="6"/>
      <c r="F468" s="6"/>
      <c r="G468" s="6"/>
      <c r="M468" s="69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2">
      <c r="A469" s="6"/>
      <c r="B469" s="6"/>
      <c r="C469" s="6"/>
      <c r="D469" s="6"/>
      <c r="E469" s="6"/>
      <c r="F469" s="6"/>
      <c r="G469" s="6"/>
      <c r="M469" s="69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2">
      <c r="A470" s="6"/>
      <c r="B470" s="6"/>
      <c r="C470" s="6"/>
      <c r="D470" s="6"/>
      <c r="E470" s="6"/>
      <c r="F470" s="6"/>
      <c r="G470" s="6"/>
      <c r="M470" s="69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2">
      <c r="A471" s="6"/>
      <c r="B471" s="6"/>
      <c r="C471" s="6"/>
      <c r="D471" s="6"/>
      <c r="E471" s="6"/>
      <c r="F471" s="6"/>
      <c r="G471" s="6"/>
      <c r="M471" s="69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2">
      <c r="A472" s="6"/>
      <c r="B472" s="6"/>
      <c r="C472" s="6"/>
      <c r="D472" s="6"/>
      <c r="E472" s="6"/>
      <c r="F472" s="6"/>
      <c r="G472" s="6"/>
      <c r="M472" s="69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2">
      <c r="A473" s="6"/>
      <c r="B473" s="6"/>
      <c r="C473" s="6"/>
      <c r="D473" s="6"/>
      <c r="E473" s="6"/>
      <c r="F473" s="6"/>
      <c r="G473" s="6"/>
      <c r="M473" s="69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2">
      <c r="A474" s="6"/>
      <c r="B474" s="6"/>
      <c r="C474" s="6"/>
      <c r="D474" s="6"/>
      <c r="E474" s="6"/>
      <c r="F474" s="6"/>
      <c r="G474" s="6"/>
      <c r="M474" s="69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2">
      <c r="A475" s="6"/>
      <c r="B475" s="6"/>
      <c r="C475" s="6"/>
      <c r="D475" s="6"/>
      <c r="E475" s="6"/>
      <c r="F475" s="6"/>
      <c r="G475" s="6"/>
      <c r="M475" s="69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2">
      <c r="A476" s="6"/>
      <c r="B476" s="6"/>
      <c r="C476" s="6"/>
      <c r="D476" s="6"/>
      <c r="E476" s="6"/>
      <c r="F476" s="6"/>
      <c r="G476" s="6"/>
      <c r="M476" s="69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2">
      <c r="A477" s="6"/>
      <c r="B477" s="6"/>
      <c r="C477" s="6"/>
      <c r="D477" s="6"/>
      <c r="E477" s="6"/>
      <c r="F477" s="6"/>
      <c r="G477" s="6"/>
      <c r="M477" s="69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2">
      <c r="A478" s="6"/>
      <c r="B478" s="6"/>
      <c r="C478" s="6"/>
      <c r="D478" s="6"/>
      <c r="E478" s="6"/>
      <c r="F478" s="6"/>
      <c r="G478" s="6"/>
      <c r="M478" s="69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2">
      <c r="A479" s="6"/>
      <c r="B479" s="6"/>
      <c r="C479" s="6"/>
      <c r="D479" s="6"/>
      <c r="E479" s="6"/>
      <c r="F479" s="6"/>
      <c r="G479" s="6"/>
      <c r="M479" s="69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2">
      <c r="A480" s="6"/>
      <c r="B480" s="6"/>
      <c r="C480" s="6"/>
      <c r="D480" s="6"/>
      <c r="E480" s="6"/>
      <c r="F480" s="6"/>
      <c r="G480" s="6"/>
      <c r="M480" s="69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2">
      <c r="A481" s="6"/>
      <c r="B481" s="6"/>
      <c r="C481" s="6"/>
      <c r="D481" s="6"/>
      <c r="E481" s="6"/>
      <c r="F481" s="6"/>
      <c r="G481" s="6"/>
      <c r="M481" s="69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2">
      <c r="A482" s="6"/>
      <c r="B482" s="6"/>
      <c r="C482" s="6"/>
      <c r="D482" s="6"/>
      <c r="E482" s="6"/>
      <c r="F482" s="6"/>
      <c r="G482" s="6"/>
      <c r="M482" s="69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2">
      <c r="A483" s="6"/>
      <c r="B483" s="6"/>
      <c r="C483" s="6"/>
      <c r="D483" s="6"/>
      <c r="E483" s="6"/>
      <c r="F483" s="6"/>
      <c r="G483" s="6"/>
      <c r="M483" s="69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2">
      <c r="A484" s="6"/>
      <c r="B484" s="6"/>
      <c r="C484" s="6"/>
      <c r="D484" s="6"/>
      <c r="E484" s="6"/>
      <c r="F484" s="6"/>
      <c r="G484" s="6"/>
      <c r="M484" s="69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2">
      <c r="A485" s="6"/>
      <c r="B485" s="6"/>
      <c r="C485" s="6"/>
      <c r="D485" s="6"/>
      <c r="E485" s="6"/>
      <c r="F485" s="6"/>
      <c r="G485" s="6"/>
      <c r="M485" s="69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2">
      <c r="A486" s="6"/>
      <c r="B486" s="6"/>
      <c r="C486" s="6"/>
      <c r="D486" s="6"/>
      <c r="E486" s="6"/>
      <c r="F486" s="6"/>
      <c r="G486" s="6"/>
      <c r="M486" s="69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2">
      <c r="A487" s="6"/>
      <c r="B487" s="6"/>
      <c r="C487" s="6"/>
      <c r="D487" s="6"/>
      <c r="E487" s="6"/>
      <c r="F487" s="6"/>
      <c r="G487" s="6"/>
      <c r="M487" s="69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2">
      <c r="A488" s="6"/>
      <c r="B488" s="6"/>
      <c r="C488" s="6"/>
      <c r="D488" s="6"/>
      <c r="E488" s="6"/>
      <c r="F488" s="6"/>
      <c r="G488" s="6"/>
      <c r="M488" s="69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2">
      <c r="A489" s="6"/>
      <c r="B489" s="6"/>
      <c r="C489" s="6"/>
      <c r="D489" s="6"/>
      <c r="E489" s="6"/>
      <c r="F489" s="6"/>
      <c r="G489" s="6"/>
      <c r="M489" s="69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2">
      <c r="A490" s="6"/>
      <c r="B490" s="6"/>
      <c r="C490" s="6"/>
      <c r="D490" s="6"/>
      <c r="E490" s="6"/>
      <c r="F490" s="6"/>
      <c r="G490" s="6"/>
      <c r="M490" s="69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2">
      <c r="A491" s="6"/>
      <c r="B491" s="6"/>
      <c r="C491" s="6"/>
      <c r="D491" s="6"/>
      <c r="E491" s="6"/>
      <c r="F491" s="6"/>
      <c r="G491" s="6"/>
      <c r="M491" s="69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2">
      <c r="A492" s="6"/>
      <c r="B492" s="6"/>
      <c r="C492" s="6"/>
      <c r="D492" s="6"/>
      <c r="E492" s="6"/>
      <c r="F492" s="6"/>
      <c r="G492" s="6"/>
      <c r="M492" s="69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2">
      <c r="A493" s="6"/>
      <c r="B493" s="6"/>
      <c r="C493" s="6"/>
      <c r="D493" s="6"/>
      <c r="E493" s="6"/>
      <c r="F493" s="6"/>
      <c r="G493" s="6"/>
      <c r="M493" s="69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2">
      <c r="A494" s="6"/>
      <c r="B494" s="6"/>
      <c r="C494" s="6"/>
      <c r="D494" s="6"/>
      <c r="E494" s="6"/>
      <c r="F494" s="6"/>
      <c r="G494" s="6"/>
      <c r="M494" s="69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2">
      <c r="A495" s="6"/>
      <c r="B495" s="6"/>
      <c r="C495" s="6"/>
      <c r="D495" s="6"/>
      <c r="E495" s="6"/>
      <c r="F495" s="6"/>
      <c r="G495" s="6"/>
      <c r="M495" s="69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2">
      <c r="A496" s="6"/>
      <c r="B496" s="6"/>
      <c r="C496" s="6"/>
      <c r="D496" s="6"/>
      <c r="E496" s="6"/>
      <c r="F496" s="6"/>
      <c r="G496" s="6"/>
      <c r="M496" s="69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2">
      <c r="A497" s="6"/>
      <c r="B497" s="6"/>
      <c r="C497" s="6"/>
      <c r="D497" s="6"/>
      <c r="E497" s="6"/>
      <c r="F497" s="6"/>
      <c r="G497" s="6"/>
      <c r="M497" s="69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2">
      <c r="A498" s="6"/>
      <c r="B498" s="6"/>
      <c r="C498" s="6"/>
      <c r="D498" s="6"/>
      <c r="E498" s="6"/>
      <c r="F498" s="6"/>
      <c r="G498" s="6"/>
      <c r="M498" s="69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2">
      <c r="A499" s="6"/>
      <c r="B499" s="6"/>
      <c r="C499" s="6"/>
      <c r="D499" s="6"/>
      <c r="E499" s="6"/>
      <c r="F499" s="6"/>
      <c r="G499" s="6"/>
      <c r="M499" s="69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2">
      <c r="A500" s="6"/>
      <c r="B500" s="6"/>
      <c r="C500" s="6"/>
      <c r="D500" s="6"/>
      <c r="E500" s="6"/>
      <c r="F500" s="6"/>
      <c r="G500" s="6"/>
      <c r="M500" s="69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2">
      <c r="A501" s="6"/>
      <c r="B501" s="6"/>
      <c r="C501" s="6"/>
      <c r="D501" s="6"/>
      <c r="E501" s="6"/>
      <c r="F501" s="6"/>
      <c r="G501" s="6"/>
      <c r="M501" s="69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2">
      <c r="A502" s="6"/>
      <c r="B502" s="6"/>
      <c r="C502" s="6"/>
      <c r="D502" s="6"/>
      <c r="E502" s="6"/>
      <c r="F502" s="6"/>
      <c r="G502" s="6"/>
      <c r="M502" s="69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2">
      <c r="A503" s="6"/>
      <c r="B503" s="6"/>
      <c r="C503" s="6"/>
      <c r="D503" s="6"/>
      <c r="E503" s="6"/>
      <c r="F503" s="6"/>
      <c r="G503" s="6"/>
      <c r="M503" s="69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2">
      <c r="A504" s="6"/>
      <c r="B504" s="6"/>
      <c r="C504" s="6"/>
      <c r="D504" s="6"/>
      <c r="E504" s="6"/>
      <c r="F504" s="6"/>
      <c r="G504" s="6"/>
      <c r="M504" s="69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2">
      <c r="A505" s="6"/>
      <c r="B505" s="6"/>
      <c r="C505" s="6"/>
      <c r="D505" s="6"/>
      <c r="E505" s="6"/>
      <c r="F505" s="6"/>
      <c r="G505" s="6"/>
      <c r="M505" s="69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2">
      <c r="A506" s="6"/>
      <c r="B506" s="6"/>
      <c r="C506" s="6"/>
      <c r="D506" s="6"/>
      <c r="E506" s="6"/>
      <c r="F506" s="6"/>
      <c r="G506" s="6"/>
      <c r="M506" s="69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2">
      <c r="A507" s="6"/>
      <c r="B507" s="6"/>
      <c r="C507" s="6"/>
      <c r="D507" s="6"/>
      <c r="E507" s="6"/>
      <c r="F507" s="6"/>
      <c r="G507" s="6"/>
      <c r="M507" s="69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2">
      <c r="A508" s="6"/>
      <c r="B508" s="6"/>
      <c r="C508" s="6"/>
      <c r="D508" s="6"/>
      <c r="E508" s="6"/>
      <c r="F508" s="6"/>
      <c r="G508" s="6"/>
      <c r="M508" s="69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2">
      <c r="A509" s="6"/>
      <c r="B509" s="6"/>
      <c r="C509" s="6"/>
      <c r="D509" s="6"/>
      <c r="E509" s="6"/>
      <c r="F509" s="6"/>
      <c r="G509" s="6"/>
      <c r="M509" s="69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2">
      <c r="A510" s="6"/>
      <c r="B510" s="6"/>
      <c r="C510" s="6"/>
      <c r="D510" s="6"/>
      <c r="E510" s="6"/>
      <c r="F510" s="6"/>
      <c r="G510" s="6"/>
      <c r="M510" s="69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2">
      <c r="A511" s="6"/>
      <c r="B511" s="6"/>
      <c r="C511" s="6"/>
      <c r="D511" s="6"/>
      <c r="E511" s="6"/>
      <c r="F511" s="6"/>
      <c r="G511" s="6"/>
      <c r="M511" s="69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2">
      <c r="A512" s="6"/>
      <c r="B512" s="6"/>
      <c r="C512" s="6"/>
      <c r="D512" s="6"/>
      <c r="E512" s="6"/>
      <c r="F512" s="6"/>
      <c r="G512" s="6"/>
      <c r="M512" s="69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2">
      <c r="A513" s="6"/>
      <c r="B513" s="6"/>
      <c r="C513" s="6"/>
      <c r="D513" s="6"/>
      <c r="E513" s="6"/>
      <c r="F513" s="6"/>
      <c r="G513" s="6"/>
      <c r="M513" s="69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2">
      <c r="A514" s="6"/>
      <c r="B514" s="6"/>
      <c r="C514" s="6"/>
      <c r="D514" s="6"/>
      <c r="E514" s="6"/>
      <c r="F514" s="6"/>
      <c r="G514" s="6"/>
      <c r="M514" s="69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2">
      <c r="A515" s="6"/>
      <c r="B515" s="6"/>
      <c r="C515" s="6"/>
      <c r="D515" s="6"/>
      <c r="E515" s="6"/>
      <c r="F515" s="6"/>
      <c r="G515" s="6"/>
      <c r="M515" s="69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2">
      <c r="A516" s="6"/>
      <c r="B516" s="6"/>
      <c r="C516" s="6"/>
      <c r="D516" s="6"/>
      <c r="E516" s="6"/>
      <c r="F516" s="6"/>
      <c r="G516" s="6"/>
      <c r="M516" s="69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2">
      <c r="A517" s="6"/>
      <c r="B517" s="6"/>
      <c r="C517" s="6"/>
      <c r="D517" s="6"/>
      <c r="E517" s="6"/>
      <c r="F517" s="6"/>
      <c r="G517" s="6"/>
      <c r="M517" s="69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2">
      <c r="A518" s="6"/>
      <c r="B518" s="6"/>
      <c r="C518" s="6"/>
      <c r="D518" s="6"/>
      <c r="E518" s="6"/>
      <c r="F518" s="6"/>
      <c r="G518" s="6"/>
      <c r="M518" s="69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2">
      <c r="A519" s="6"/>
      <c r="B519" s="6"/>
      <c r="C519" s="6"/>
      <c r="D519" s="6"/>
      <c r="E519" s="6"/>
      <c r="F519" s="6"/>
      <c r="G519" s="6"/>
      <c r="M519" s="69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2">
      <c r="A520" s="6"/>
      <c r="B520" s="6"/>
      <c r="C520" s="6"/>
      <c r="D520" s="6"/>
      <c r="E520" s="6"/>
      <c r="F520" s="6"/>
      <c r="G520" s="6"/>
      <c r="M520" s="69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2">
      <c r="A521" s="6"/>
      <c r="B521" s="6"/>
      <c r="C521" s="6"/>
      <c r="D521" s="6"/>
      <c r="E521" s="6"/>
      <c r="F521" s="6"/>
      <c r="G521" s="6"/>
      <c r="M521" s="69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2">
      <c r="A522" s="6"/>
      <c r="B522" s="6"/>
      <c r="C522" s="6"/>
      <c r="D522" s="6"/>
      <c r="E522" s="6"/>
      <c r="F522" s="6"/>
      <c r="G522" s="6"/>
      <c r="M522" s="69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2">
      <c r="A523" s="6"/>
      <c r="B523" s="6"/>
      <c r="C523" s="6"/>
      <c r="D523" s="6"/>
      <c r="E523" s="6"/>
      <c r="F523" s="6"/>
      <c r="G523" s="6"/>
      <c r="M523" s="69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2">
      <c r="A524" s="6"/>
      <c r="B524" s="6"/>
      <c r="C524" s="6"/>
      <c r="D524" s="6"/>
      <c r="E524" s="6"/>
      <c r="F524" s="6"/>
      <c r="G524" s="6"/>
      <c r="M524" s="69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2">
      <c r="A525" s="6"/>
      <c r="B525" s="6"/>
      <c r="C525" s="6"/>
      <c r="D525" s="6"/>
      <c r="E525" s="6"/>
      <c r="F525" s="6"/>
      <c r="G525" s="6"/>
      <c r="M525" s="69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2">
      <c r="A526" s="6"/>
      <c r="B526" s="6"/>
      <c r="C526" s="6"/>
      <c r="D526" s="6"/>
      <c r="E526" s="6"/>
      <c r="F526" s="6"/>
      <c r="G526" s="6"/>
      <c r="M526" s="69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2">
      <c r="A527" s="6"/>
      <c r="B527" s="6"/>
      <c r="C527" s="6"/>
      <c r="D527" s="6"/>
      <c r="E527" s="6"/>
      <c r="F527" s="6"/>
      <c r="G527" s="6"/>
      <c r="M527" s="69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2">
      <c r="A528" s="6"/>
      <c r="B528" s="6"/>
      <c r="C528" s="6"/>
      <c r="D528" s="6"/>
      <c r="E528" s="6"/>
      <c r="F528" s="6"/>
      <c r="G528" s="6"/>
      <c r="M528" s="69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2">
      <c r="A529" s="6"/>
      <c r="B529" s="6"/>
      <c r="C529" s="6"/>
      <c r="D529" s="6"/>
      <c r="E529" s="6"/>
      <c r="F529" s="6"/>
      <c r="G529" s="6"/>
      <c r="M529" s="69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2">
      <c r="A530" s="6"/>
      <c r="B530" s="6"/>
      <c r="C530" s="6"/>
      <c r="D530" s="6"/>
      <c r="E530" s="6"/>
      <c r="F530" s="6"/>
      <c r="G530" s="6"/>
      <c r="M530" s="69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2">
      <c r="A531" s="6"/>
      <c r="B531" s="6"/>
      <c r="C531" s="6"/>
      <c r="D531" s="6"/>
      <c r="E531" s="6"/>
      <c r="F531" s="6"/>
      <c r="G531" s="6"/>
      <c r="M531" s="69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2">
      <c r="A532" s="6"/>
      <c r="B532" s="6"/>
      <c r="C532" s="6"/>
      <c r="D532" s="6"/>
      <c r="E532" s="6"/>
      <c r="F532" s="6"/>
      <c r="G532" s="6"/>
      <c r="M532" s="69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2">
      <c r="A533" s="6"/>
      <c r="B533" s="6"/>
      <c r="C533" s="6"/>
      <c r="D533" s="6"/>
      <c r="E533" s="6"/>
      <c r="F533" s="6"/>
      <c r="G533" s="6"/>
      <c r="M533" s="69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2">
      <c r="A534" s="6"/>
      <c r="B534" s="6"/>
      <c r="C534" s="6"/>
      <c r="D534" s="6"/>
      <c r="E534" s="6"/>
      <c r="F534" s="6"/>
      <c r="G534" s="6"/>
      <c r="M534" s="69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2">
      <c r="A535" s="6"/>
      <c r="B535" s="6"/>
      <c r="C535" s="6"/>
      <c r="D535" s="6"/>
      <c r="E535" s="6"/>
      <c r="F535" s="6"/>
      <c r="G535" s="6"/>
      <c r="M535" s="69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2">
      <c r="A536" s="6"/>
      <c r="B536" s="6"/>
      <c r="C536" s="6"/>
      <c r="D536" s="6"/>
      <c r="E536" s="6"/>
      <c r="F536" s="6"/>
      <c r="G536" s="6"/>
      <c r="M536" s="69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2">
      <c r="A537" s="6"/>
      <c r="B537" s="6"/>
      <c r="C537" s="6"/>
      <c r="D537" s="6"/>
      <c r="E537" s="6"/>
      <c r="F537" s="6"/>
      <c r="G537" s="6"/>
      <c r="M537" s="69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2">
      <c r="A538" s="6"/>
      <c r="B538" s="6"/>
      <c r="C538" s="6"/>
      <c r="D538" s="6"/>
      <c r="E538" s="6"/>
      <c r="F538" s="6"/>
      <c r="G538" s="6"/>
      <c r="M538" s="69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2">
      <c r="A539" s="6"/>
      <c r="B539" s="6"/>
      <c r="C539" s="6"/>
      <c r="D539" s="6"/>
      <c r="E539" s="6"/>
      <c r="F539" s="6"/>
      <c r="G539" s="6"/>
      <c r="M539" s="69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2">
      <c r="A540" s="6"/>
      <c r="B540" s="6"/>
      <c r="C540" s="6"/>
      <c r="D540" s="6"/>
      <c r="E540" s="6"/>
      <c r="F540" s="6"/>
      <c r="G540" s="6"/>
      <c r="M540" s="69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2">
      <c r="A541" s="6"/>
      <c r="B541" s="6"/>
      <c r="C541" s="6"/>
      <c r="D541" s="6"/>
      <c r="E541" s="6"/>
      <c r="F541" s="6"/>
      <c r="G541" s="6"/>
      <c r="M541" s="69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2">
      <c r="A542" s="6"/>
      <c r="B542" s="6"/>
      <c r="C542" s="6"/>
      <c r="D542" s="6"/>
      <c r="E542" s="6"/>
      <c r="F542" s="6"/>
      <c r="G542" s="6"/>
      <c r="M542" s="69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2">
      <c r="A543" s="6"/>
      <c r="B543" s="6"/>
      <c r="C543" s="6"/>
      <c r="D543" s="6"/>
      <c r="E543" s="6"/>
      <c r="F543" s="6"/>
      <c r="G543" s="6"/>
      <c r="M543" s="69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2">
      <c r="A544" s="6"/>
      <c r="B544" s="6"/>
      <c r="C544" s="6"/>
      <c r="D544" s="6"/>
      <c r="E544" s="6"/>
      <c r="F544" s="6"/>
      <c r="G544" s="6"/>
      <c r="M544" s="69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2">
      <c r="A545" s="6"/>
      <c r="B545" s="6"/>
      <c r="C545" s="6"/>
      <c r="D545" s="6"/>
      <c r="E545" s="6"/>
      <c r="F545" s="6"/>
      <c r="G545" s="6"/>
      <c r="M545" s="69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2">
      <c r="A546" s="6"/>
      <c r="B546" s="6"/>
      <c r="C546" s="6"/>
      <c r="D546" s="6"/>
      <c r="E546" s="6"/>
      <c r="F546" s="6"/>
      <c r="G546" s="6"/>
      <c r="M546" s="69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2">
      <c r="A547" s="6"/>
      <c r="B547" s="6"/>
      <c r="C547" s="6"/>
      <c r="D547" s="6"/>
      <c r="E547" s="6"/>
      <c r="F547" s="6"/>
      <c r="G547" s="6"/>
      <c r="M547" s="69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2">
      <c r="A548" s="6"/>
      <c r="B548" s="6"/>
      <c r="C548" s="6"/>
      <c r="D548" s="6"/>
      <c r="E548" s="6"/>
      <c r="F548" s="6"/>
      <c r="G548" s="6"/>
      <c r="M548" s="69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2">
      <c r="A549" s="6"/>
      <c r="B549" s="6"/>
      <c r="C549" s="6"/>
      <c r="D549" s="6"/>
      <c r="E549" s="6"/>
      <c r="F549" s="6"/>
      <c r="G549" s="6"/>
      <c r="M549" s="69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2">
      <c r="A550" s="6"/>
      <c r="B550" s="6"/>
      <c r="C550" s="6"/>
      <c r="D550" s="6"/>
      <c r="E550" s="6"/>
      <c r="F550" s="6"/>
      <c r="G550" s="6"/>
      <c r="M550" s="69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2">
      <c r="A551" s="6"/>
      <c r="B551" s="6"/>
      <c r="C551" s="6"/>
      <c r="D551" s="6"/>
      <c r="E551" s="6"/>
      <c r="F551" s="6"/>
      <c r="G551" s="6"/>
      <c r="M551" s="69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2">
      <c r="A552" s="6"/>
      <c r="B552" s="6"/>
      <c r="C552" s="6"/>
      <c r="D552" s="6"/>
      <c r="E552" s="6"/>
      <c r="F552" s="6"/>
      <c r="G552" s="6"/>
      <c r="M552" s="69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2">
      <c r="A553" s="6"/>
      <c r="B553" s="6"/>
      <c r="C553" s="6"/>
      <c r="D553" s="6"/>
      <c r="E553" s="6"/>
      <c r="F553" s="6"/>
      <c r="G553" s="6"/>
      <c r="M553" s="69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2">
      <c r="A554" s="6"/>
      <c r="B554" s="6"/>
      <c r="C554" s="6"/>
      <c r="D554" s="6"/>
      <c r="E554" s="6"/>
      <c r="F554" s="6"/>
      <c r="G554" s="6"/>
      <c r="M554" s="69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2">
      <c r="A555" s="6"/>
      <c r="B555" s="6"/>
      <c r="C555" s="6"/>
      <c r="D555" s="6"/>
      <c r="E555" s="6"/>
      <c r="F555" s="6"/>
      <c r="G555" s="6"/>
      <c r="M555" s="69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2">
      <c r="A556" s="6"/>
      <c r="B556" s="6"/>
      <c r="C556" s="6"/>
      <c r="D556" s="6"/>
      <c r="E556" s="6"/>
      <c r="F556" s="6"/>
      <c r="G556" s="6"/>
      <c r="M556" s="69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2">
      <c r="A557" s="6"/>
      <c r="B557" s="6"/>
      <c r="C557" s="6"/>
      <c r="D557" s="6"/>
      <c r="E557" s="6"/>
      <c r="F557" s="6"/>
      <c r="G557" s="6"/>
      <c r="M557" s="69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2">
      <c r="A558" s="6"/>
      <c r="B558" s="6"/>
      <c r="C558" s="6"/>
      <c r="D558" s="6"/>
      <c r="E558" s="6"/>
      <c r="F558" s="6"/>
      <c r="G558" s="6"/>
      <c r="M558" s="69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2">
      <c r="A559" s="6"/>
      <c r="B559" s="6"/>
      <c r="C559" s="6"/>
      <c r="D559" s="6"/>
      <c r="E559" s="6"/>
      <c r="F559" s="6"/>
      <c r="G559" s="6"/>
      <c r="M559" s="69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2">
      <c r="A560" s="6"/>
      <c r="B560" s="6"/>
      <c r="C560" s="6"/>
      <c r="D560" s="6"/>
      <c r="E560" s="6"/>
      <c r="F560" s="6"/>
      <c r="G560" s="6"/>
      <c r="M560" s="69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2">
      <c r="A561" s="6"/>
      <c r="B561" s="6"/>
      <c r="C561" s="6"/>
      <c r="D561" s="6"/>
      <c r="E561" s="6"/>
      <c r="F561" s="6"/>
      <c r="G561" s="6"/>
      <c r="M561" s="69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2">
      <c r="A562" s="6"/>
      <c r="B562" s="6"/>
      <c r="C562" s="6"/>
      <c r="D562" s="6"/>
      <c r="E562" s="6"/>
      <c r="F562" s="6"/>
      <c r="G562" s="6"/>
      <c r="M562" s="69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2">
      <c r="A563" s="6"/>
      <c r="B563" s="6"/>
      <c r="C563" s="6"/>
      <c r="D563" s="6"/>
      <c r="E563" s="6"/>
      <c r="F563" s="6"/>
      <c r="G563" s="6"/>
      <c r="M563" s="69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2">
      <c r="A564" s="6"/>
      <c r="B564" s="6"/>
      <c r="C564" s="6"/>
      <c r="D564" s="6"/>
      <c r="E564" s="6"/>
      <c r="F564" s="6"/>
      <c r="G564" s="6"/>
      <c r="M564" s="69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2">
      <c r="A565" s="6"/>
      <c r="B565" s="6"/>
      <c r="C565" s="6"/>
      <c r="D565" s="6"/>
      <c r="E565" s="6"/>
      <c r="F565" s="6"/>
      <c r="G565" s="6"/>
      <c r="M565" s="69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2">
      <c r="A566" s="6"/>
      <c r="B566" s="6"/>
      <c r="C566" s="6"/>
      <c r="D566" s="6"/>
      <c r="E566" s="6"/>
      <c r="F566" s="6"/>
      <c r="G566" s="6"/>
      <c r="M566" s="69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2">
      <c r="A567" s="6"/>
      <c r="B567" s="6"/>
      <c r="C567" s="6"/>
      <c r="D567" s="6"/>
      <c r="E567" s="6"/>
      <c r="F567" s="6"/>
      <c r="G567" s="6"/>
      <c r="M567" s="69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2">
      <c r="A568" s="6"/>
      <c r="B568" s="6"/>
      <c r="C568" s="6"/>
      <c r="D568" s="6"/>
      <c r="E568" s="6"/>
      <c r="F568" s="6"/>
      <c r="G568" s="6"/>
      <c r="M568" s="69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2">
      <c r="A569" s="6"/>
      <c r="B569" s="6"/>
      <c r="C569" s="6"/>
      <c r="D569" s="6"/>
      <c r="E569" s="6"/>
      <c r="F569" s="6"/>
      <c r="G569" s="6"/>
      <c r="M569" s="69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2">
      <c r="A570" s="6"/>
      <c r="B570" s="6"/>
      <c r="C570" s="6"/>
      <c r="D570" s="6"/>
      <c r="E570" s="6"/>
      <c r="F570" s="6"/>
      <c r="G570" s="6"/>
      <c r="M570" s="69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2">
      <c r="A571" s="6"/>
      <c r="B571" s="6"/>
      <c r="C571" s="6"/>
      <c r="D571" s="6"/>
      <c r="E571" s="6"/>
      <c r="F571" s="6"/>
      <c r="G571" s="6"/>
      <c r="M571" s="69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2">
      <c r="A572" s="6"/>
      <c r="B572" s="6"/>
      <c r="C572" s="6"/>
      <c r="D572" s="6"/>
      <c r="E572" s="6"/>
      <c r="F572" s="6"/>
      <c r="G572" s="6"/>
      <c r="M572" s="69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2">
      <c r="A573" s="6"/>
      <c r="B573" s="6"/>
      <c r="C573" s="6"/>
      <c r="D573" s="6"/>
      <c r="E573" s="6"/>
      <c r="F573" s="6"/>
      <c r="G573" s="6"/>
      <c r="M573" s="69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2">
      <c r="A574" s="6"/>
      <c r="B574" s="6"/>
      <c r="C574" s="6"/>
      <c r="D574" s="6"/>
      <c r="E574" s="6"/>
      <c r="F574" s="6"/>
      <c r="G574" s="6"/>
      <c r="M574" s="69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2">
      <c r="A575" s="6"/>
      <c r="B575" s="6"/>
      <c r="C575" s="6"/>
      <c r="D575" s="6"/>
      <c r="E575" s="6"/>
      <c r="F575" s="6"/>
      <c r="G575" s="6"/>
      <c r="M575" s="69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2">
      <c r="A576" s="6"/>
      <c r="B576" s="6"/>
      <c r="C576" s="6"/>
      <c r="D576" s="6"/>
      <c r="E576" s="6"/>
      <c r="F576" s="6"/>
      <c r="G576" s="6"/>
      <c r="M576" s="69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2">
      <c r="A577" s="6"/>
      <c r="B577" s="6"/>
      <c r="C577" s="6"/>
      <c r="D577" s="6"/>
      <c r="E577" s="6"/>
      <c r="F577" s="6"/>
      <c r="G577" s="6"/>
      <c r="M577" s="69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2">
      <c r="A578" s="6"/>
      <c r="B578" s="6"/>
      <c r="C578" s="6"/>
      <c r="D578" s="6"/>
      <c r="E578" s="6"/>
      <c r="F578" s="6"/>
      <c r="G578" s="6"/>
      <c r="M578" s="69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2">
      <c r="A579" s="6"/>
      <c r="B579" s="6"/>
      <c r="C579" s="6"/>
      <c r="D579" s="6"/>
      <c r="E579" s="6"/>
      <c r="F579" s="6"/>
      <c r="G579" s="6"/>
      <c r="M579" s="69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2">
      <c r="A580" s="6"/>
      <c r="B580" s="6"/>
      <c r="C580" s="6"/>
      <c r="D580" s="6"/>
      <c r="E580" s="6"/>
      <c r="F580" s="6"/>
      <c r="G580" s="6"/>
      <c r="M580" s="69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2">
      <c r="A581" s="6"/>
      <c r="B581" s="6"/>
      <c r="C581" s="6"/>
      <c r="D581" s="6"/>
      <c r="E581" s="6"/>
      <c r="F581" s="6"/>
      <c r="G581" s="6"/>
      <c r="M581" s="69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2">
      <c r="A582" s="6"/>
      <c r="B582" s="6"/>
      <c r="C582" s="6"/>
      <c r="D582" s="6"/>
      <c r="E582" s="6"/>
      <c r="F582" s="6"/>
      <c r="G582" s="6"/>
      <c r="M582" s="69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2">
      <c r="A583" s="6"/>
      <c r="B583" s="6"/>
      <c r="C583" s="6"/>
      <c r="D583" s="6"/>
      <c r="E583" s="6"/>
      <c r="F583" s="6"/>
      <c r="G583" s="6"/>
      <c r="M583" s="69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2">
      <c r="A584" s="6"/>
      <c r="B584" s="6"/>
      <c r="C584" s="6"/>
      <c r="D584" s="6"/>
      <c r="E584" s="6"/>
      <c r="F584" s="6"/>
      <c r="G584" s="6"/>
      <c r="M584" s="69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2">
      <c r="A585" s="6"/>
      <c r="B585" s="6"/>
      <c r="C585" s="6"/>
      <c r="D585" s="6"/>
      <c r="E585" s="6"/>
      <c r="F585" s="6"/>
      <c r="G585" s="6"/>
      <c r="M585" s="69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2">
      <c r="A586" s="6"/>
      <c r="B586" s="6"/>
      <c r="C586" s="6"/>
      <c r="D586" s="6"/>
      <c r="E586" s="6"/>
      <c r="F586" s="6"/>
      <c r="G586" s="6"/>
      <c r="M586" s="69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2">
      <c r="A587" s="6"/>
      <c r="B587" s="6"/>
      <c r="C587" s="6"/>
      <c r="D587" s="6"/>
      <c r="E587" s="6"/>
      <c r="F587" s="6"/>
      <c r="G587" s="6"/>
      <c r="M587" s="69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2">
      <c r="A588" s="6"/>
      <c r="B588" s="6"/>
      <c r="C588" s="6"/>
      <c r="D588" s="6"/>
      <c r="E588" s="6"/>
      <c r="F588" s="6"/>
      <c r="G588" s="6"/>
      <c r="M588" s="69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2">
      <c r="A589" s="6"/>
      <c r="B589" s="6"/>
      <c r="C589" s="6"/>
      <c r="D589" s="6"/>
      <c r="E589" s="6"/>
      <c r="F589" s="6"/>
      <c r="G589" s="6"/>
      <c r="M589" s="69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2">
      <c r="A590" s="6"/>
      <c r="B590" s="6"/>
      <c r="C590" s="6"/>
      <c r="D590" s="6"/>
      <c r="E590" s="6"/>
      <c r="F590" s="6"/>
      <c r="G590" s="6"/>
      <c r="M590" s="69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2">
      <c r="A591" s="6"/>
      <c r="B591" s="6"/>
      <c r="C591" s="6"/>
      <c r="D591" s="6"/>
      <c r="E591" s="6"/>
      <c r="F591" s="6"/>
      <c r="G591" s="6"/>
      <c r="M591" s="69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2">
      <c r="A592" s="6"/>
      <c r="B592" s="6"/>
      <c r="C592" s="6"/>
      <c r="D592" s="6"/>
      <c r="E592" s="6"/>
      <c r="F592" s="6"/>
      <c r="G592" s="6"/>
      <c r="M592" s="69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2">
      <c r="A593" s="6"/>
      <c r="B593" s="6"/>
      <c r="C593" s="6"/>
      <c r="D593" s="6"/>
      <c r="E593" s="6"/>
      <c r="F593" s="6"/>
      <c r="G593" s="6"/>
      <c r="M593" s="69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2">
      <c r="A594" s="6"/>
      <c r="B594" s="6"/>
      <c r="C594" s="6"/>
      <c r="D594" s="6"/>
      <c r="E594" s="6"/>
      <c r="F594" s="6"/>
      <c r="G594" s="6"/>
      <c r="M594" s="69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2">
      <c r="A595" s="6"/>
      <c r="B595" s="6"/>
      <c r="C595" s="6"/>
      <c r="D595" s="6"/>
      <c r="E595" s="6"/>
      <c r="F595" s="6"/>
      <c r="G595" s="6"/>
      <c r="M595" s="69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2">
      <c r="A596" s="6"/>
      <c r="B596" s="6"/>
      <c r="C596" s="6"/>
      <c r="D596" s="6"/>
      <c r="E596" s="6"/>
      <c r="F596" s="6"/>
      <c r="G596" s="6"/>
      <c r="M596" s="69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2">
      <c r="A597" s="6"/>
      <c r="B597" s="6"/>
      <c r="C597" s="6"/>
      <c r="D597" s="6"/>
      <c r="E597" s="6"/>
      <c r="F597" s="6"/>
      <c r="G597" s="6"/>
      <c r="M597" s="69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2">
      <c r="A598" s="6"/>
      <c r="B598" s="6"/>
      <c r="C598" s="6"/>
      <c r="D598" s="6"/>
      <c r="E598" s="6"/>
      <c r="F598" s="6"/>
      <c r="G598" s="6"/>
      <c r="M598" s="69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2">
      <c r="A599" s="6"/>
      <c r="B599" s="6"/>
      <c r="C599" s="6"/>
      <c r="D599" s="6"/>
      <c r="E599" s="6"/>
      <c r="F599" s="6"/>
      <c r="G599" s="6"/>
      <c r="M599" s="69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2">
      <c r="A600" s="6"/>
      <c r="B600" s="6"/>
      <c r="C600" s="6"/>
      <c r="D600" s="6"/>
      <c r="E600" s="6"/>
      <c r="F600" s="6"/>
      <c r="G600" s="6"/>
      <c r="M600" s="69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2">
      <c r="A601" s="6"/>
      <c r="B601" s="6"/>
      <c r="C601" s="6"/>
      <c r="D601" s="6"/>
      <c r="E601" s="6"/>
      <c r="F601" s="6"/>
      <c r="G601" s="6"/>
      <c r="M601" s="69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2">
      <c r="A602" s="6"/>
      <c r="B602" s="6"/>
      <c r="C602" s="6"/>
      <c r="D602" s="6"/>
      <c r="E602" s="6"/>
      <c r="F602" s="6"/>
      <c r="G602" s="6"/>
      <c r="M602" s="69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2">
      <c r="A603" s="6"/>
      <c r="B603" s="6"/>
      <c r="C603" s="6"/>
      <c r="D603" s="6"/>
      <c r="E603" s="6"/>
      <c r="F603" s="6"/>
      <c r="G603" s="6"/>
      <c r="M603" s="69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2">
      <c r="A604" s="6"/>
      <c r="B604" s="6"/>
      <c r="C604" s="6"/>
      <c r="D604" s="6"/>
      <c r="E604" s="6"/>
      <c r="F604" s="6"/>
      <c r="G604" s="6"/>
      <c r="M604" s="69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2">
      <c r="A605" s="6"/>
      <c r="B605" s="6"/>
      <c r="C605" s="6"/>
      <c r="D605" s="6"/>
      <c r="E605" s="6"/>
      <c r="F605" s="6"/>
      <c r="G605" s="6"/>
      <c r="M605" s="69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2">
      <c r="A606" s="6"/>
      <c r="B606" s="6"/>
      <c r="C606" s="6"/>
      <c r="D606" s="6"/>
      <c r="E606" s="6"/>
      <c r="F606" s="6"/>
      <c r="G606" s="6"/>
      <c r="M606" s="69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2">
      <c r="A607" s="6"/>
      <c r="B607" s="6"/>
      <c r="C607" s="6"/>
      <c r="D607" s="6"/>
      <c r="E607" s="6"/>
      <c r="F607" s="6"/>
      <c r="G607" s="6"/>
      <c r="M607" s="69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2">
      <c r="A608" s="6"/>
      <c r="B608" s="6"/>
      <c r="C608" s="6"/>
      <c r="D608" s="6"/>
      <c r="E608" s="6"/>
      <c r="F608" s="6"/>
      <c r="G608" s="6"/>
      <c r="M608" s="69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2">
      <c r="A609" s="6"/>
      <c r="B609" s="6"/>
      <c r="C609" s="6"/>
      <c r="D609" s="6"/>
      <c r="E609" s="6"/>
      <c r="F609" s="6"/>
      <c r="G609" s="6"/>
      <c r="M609" s="69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2">
      <c r="A610" s="6"/>
      <c r="B610" s="6"/>
      <c r="C610" s="6"/>
      <c r="D610" s="6"/>
      <c r="E610" s="6"/>
      <c r="F610" s="6"/>
      <c r="G610" s="6"/>
      <c r="M610" s="69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2">
      <c r="A611" s="6"/>
      <c r="B611" s="6"/>
      <c r="C611" s="6"/>
      <c r="D611" s="6"/>
      <c r="E611" s="6"/>
      <c r="F611" s="6"/>
      <c r="G611" s="6"/>
      <c r="M611" s="69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2">
      <c r="A612" s="6"/>
      <c r="B612" s="6"/>
      <c r="C612" s="6"/>
      <c r="D612" s="6"/>
      <c r="E612" s="6"/>
      <c r="F612" s="6"/>
      <c r="G612" s="6"/>
      <c r="M612" s="69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2">
      <c r="A613" s="6"/>
      <c r="B613" s="6"/>
      <c r="C613" s="6"/>
      <c r="D613" s="6"/>
      <c r="E613" s="6"/>
      <c r="F613" s="6"/>
      <c r="G613" s="6"/>
      <c r="M613" s="69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2">
      <c r="A614" s="6"/>
      <c r="B614" s="6"/>
      <c r="C614" s="6"/>
      <c r="D614" s="6"/>
      <c r="E614" s="6"/>
      <c r="F614" s="6"/>
      <c r="G614" s="6"/>
      <c r="M614" s="69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2">
      <c r="A615" s="6"/>
      <c r="B615" s="6"/>
      <c r="C615" s="6"/>
      <c r="D615" s="6"/>
      <c r="E615" s="6"/>
      <c r="F615" s="6"/>
      <c r="G615" s="6"/>
      <c r="M615" s="69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2">
      <c r="A616" s="6"/>
      <c r="B616" s="6"/>
      <c r="C616" s="6"/>
      <c r="D616" s="6"/>
      <c r="E616" s="6"/>
      <c r="F616" s="6"/>
      <c r="G616" s="6"/>
      <c r="M616" s="69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2">
      <c r="A617" s="6"/>
      <c r="B617" s="6"/>
      <c r="C617" s="6"/>
      <c r="D617" s="6"/>
      <c r="E617" s="6"/>
      <c r="F617" s="6"/>
      <c r="G617" s="6"/>
      <c r="M617" s="69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2">
      <c r="A618" s="6"/>
      <c r="B618" s="6"/>
      <c r="C618" s="6"/>
      <c r="D618" s="6"/>
      <c r="E618" s="6"/>
      <c r="F618" s="6"/>
      <c r="G618" s="6"/>
      <c r="M618" s="69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2">
      <c r="A619" s="6"/>
      <c r="B619" s="6"/>
      <c r="C619" s="6"/>
      <c r="D619" s="6"/>
      <c r="E619" s="6"/>
      <c r="F619" s="6"/>
      <c r="G619" s="6"/>
      <c r="M619" s="69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2">
      <c r="A620" s="6"/>
      <c r="B620" s="6"/>
      <c r="C620" s="6"/>
      <c r="D620" s="6"/>
      <c r="E620" s="6"/>
      <c r="F620" s="6"/>
      <c r="G620" s="6"/>
      <c r="M620" s="69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2">
      <c r="A621" s="6"/>
      <c r="B621" s="6"/>
      <c r="C621" s="6"/>
      <c r="D621" s="6"/>
      <c r="E621" s="6"/>
      <c r="F621" s="6"/>
      <c r="G621" s="6"/>
      <c r="M621" s="69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2">
      <c r="A622" s="6"/>
      <c r="B622" s="6"/>
      <c r="C622" s="6"/>
      <c r="D622" s="6"/>
      <c r="E622" s="6"/>
      <c r="F622" s="6"/>
      <c r="G622" s="6"/>
      <c r="M622" s="69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2">
      <c r="A623" s="6"/>
      <c r="B623" s="6"/>
      <c r="C623" s="6"/>
      <c r="D623" s="6"/>
      <c r="E623" s="6"/>
      <c r="F623" s="6"/>
      <c r="G623" s="6"/>
      <c r="M623" s="69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2">
      <c r="A624" s="6"/>
      <c r="B624" s="6"/>
      <c r="C624" s="6"/>
      <c r="D624" s="6"/>
      <c r="E624" s="6"/>
      <c r="F624" s="6"/>
      <c r="G624" s="6"/>
      <c r="M624" s="69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2">
      <c r="A625" s="6"/>
      <c r="B625" s="6"/>
      <c r="C625" s="6"/>
      <c r="D625" s="6"/>
      <c r="E625" s="6"/>
      <c r="F625" s="6"/>
      <c r="G625" s="6"/>
      <c r="M625" s="69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2">
      <c r="A626" s="6"/>
      <c r="B626" s="6"/>
      <c r="C626" s="6"/>
      <c r="D626" s="6"/>
      <c r="E626" s="6"/>
      <c r="F626" s="6"/>
      <c r="G626" s="6"/>
      <c r="M626" s="69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2">
      <c r="A627" s="6"/>
      <c r="B627" s="6"/>
      <c r="C627" s="6"/>
      <c r="D627" s="6"/>
      <c r="E627" s="6"/>
      <c r="F627" s="6"/>
      <c r="G627" s="6"/>
      <c r="M627" s="69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2">
      <c r="A628" s="6"/>
      <c r="B628" s="6"/>
      <c r="C628" s="6"/>
      <c r="D628" s="6"/>
      <c r="E628" s="6"/>
      <c r="F628" s="6"/>
      <c r="G628" s="6"/>
      <c r="M628" s="69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2">
      <c r="A629" s="6"/>
      <c r="B629" s="6"/>
      <c r="C629" s="6"/>
      <c r="D629" s="6"/>
      <c r="E629" s="6"/>
      <c r="F629" s="6"/>
      <c r="G629" s="6"/>
      <c r="M629" s="69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2">
      <c r="A630" s="6"/>
      <c r="B630" s="6"/>
      <c r="C630" s="6"/>
      <c r="D630" s="6"/>
      <c r="E630" s="6"/>
      <c r="F630" s="6"/>
      <c r="G630" s="6"/>
      <c r="M630" s="69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2">
      <c r="A631" s="6"/>
      <c r="B631" s="6"/>
      <c r="C631" s="6"/>
      <c r="D631" s="6"/>
      <c r="E631" s="6"/>
      <c r="F631" s="6"/>
      <c r="G631" s="6"/>
      <c r="M631" s="69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2">
      <c r="A632" s="6"/>
      <c r="B632" s="6"/>
      <c r="C632" s="6"/>
      <c r="D632" s="6"/>
      <c r="E632" s="6"/>
      <c r="F632" s="6"/>
      <c r="G632" s="6"/>
      <c r="M632" s="69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2">
      <c r="A633" s="6"/>
      <c r="B633" s="6"/>
      <c r="C633" s="6"/>
      <c r="D633" s="6"/>
      <c r="E633" s="6"/>
      <c r="F633" s="6"/>
      <c r="G633" s="6"/>
      <c r="M633" s="69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2">
      <c r="A634" s="6"/>
      <c r="B634" s="6"/>
      <c r="C634" s="6"/>
      <c r="D634" s="6"/>
      <c r="E634" s="6"/>
      <c r="F634" s="6"/>
      <c r="G634" s="6"/>
      <c r="M634" s="69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2">
      <c r="A635" s="6"/>
      <c r="B635" s="6"/>
      <c r="C635" s="6"/>
      <c r="D635" s="6"/>
      <c r="E635" s="6"/>
      <c r="F635" s="6"/>
      <c r="G635" s="6"/>
      <c r="M635" s="69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2">
      <c r="A636" s="6"/>
      <c r="B636" s="6"/>
      <c r="C636" s="6"/>
      <c r="D636" s="6"/>
      <c r="E636" s="6"/>
      <c r="F636" s="6"/>
      <c r="G636" s="6"/>
      <c r="M636" s="69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2">
      <c r="A637" s="6"/>
      <c r="B637" s="6"/>
      <c r="C637" s="6"/>
      <c r="D637" s="6"/>
      <c r="E637" s="6"/>
      <c r="F637" s="6"/>
      <c r="G637" s="6"/>
      <c r="M637" s="69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2">
      <c r="A638" s="6"/>
      <c r="B638" s="6"/>
      <c r="C638" s="6"/>
      <c r="D638" s="6"/>
      <c r="E638" s="6"/>
      <c r="F638" s="6"/>
      <c r="G638" s="6"/>
      <c r="M638" s="69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2">
      <c r="A639" s="6"/>
      <c r="B639" s="6"/>
      <c r="C639" s="6"/>
      <c r="D639" s="6"/>
      <c r="E639" s="6"/>
      <c r="F639" s="6"/>
      <c r="G639" s="6"/>
      <c r="M639" s="69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2">
      <c r="A640" s="6"/>
      <c r="B640" s="6"/>
      <c r="C640" s="6"/>
      <c r="D640" s="6"/>
      <c r="E640" s="6"/>
      <c r="F640" s="6"/>
      <c r="G640" s="6"/>
      <c r="M640" s="69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2">
      <c r="A641" s="6"/>
      <c r="B641" s="6"/>
      <c r="C641" s="6"/>
      <c r="D641" s="6"/>
      <c r="E641" s="6"/>
      <c r="F641" s="6"/>
      <c r="G641" s="6"/>
      <c r="M641" s="69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2">
      <c r="A642" s="6"/>
      <c r="B642" s="6"/>
      <c r="C642" s="6"/>
      <c r="D642" s="6"/>
      <c r="E642" s="6"/>
      <c r="F642" s="6"/>
      <c r="G642" s="6"/>
      <c r="M642" s="69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2">
      <c r="A643" s="6"/>
      <c r="B643" s="6"/>
      <c r="C643" s="6"/>
      <c r="D643" s="6"/>
      <c r="E643" s="6"/>
      <c r="F643" s="6"/>
      <c r="G643" s="6"/>
      <c r="M643" s="69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2">
      <c r="A644" s="6"/>
      <c r="B644" s="6"/>
      <c r="C644" s="6"/>
      <c r="D644" s="6"/>
      <c r="E644" s="6"/>
      <c r="F644" s="6"/>
      <c r="G644" s="6"/>
      <c r="M644" s="69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2">
      <c r="A645" s="6"/>
      <c r="B645" s="6"/>
      <c r="C645" s="6"/>
      <c r="D645" s="6"/>
      <c r="E645" s="6"/>
      <c r="F645" s="6"/>
      <c r="G645" s="6"/>
      <c r="M645" s="69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2">
      <c r="A646" s="6"/>
      <c r="B646" s="6"/>
      <c r="C646" s="6"/>
      <c r="D646" s="6"/>
      <c r="E646" s="6"/>
      <c r="F646" s="6"/>
      <c r="G646" s="6"/>
      <c r="M646" s="69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2">
      <c r="A647" s="6"/>
      <c r="B647" s="6"/>
      <c r="C647" s="6"/>
      <c r="D647" s="6"/>
      <c r="E647" s="6"/>
      <c r="F647" s="6"/>
      <c r="G647" s="6"/>
      <c r="M647" s="69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2">
      <c r="A648" s="6"/>
      <c r="B648" s="6"/>
      <c r="C648" s="6"/>
      <c r="D648" s="6"/>
      <c r="E648" s="6"/>
      <c r="F648" s="6"/>
      <c r="G648" s="6"/>
      <c r="M648" s="69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2">
      <c r="A649" s="6"/>
      <c r="B649" s="6"/>
      <c r="C649" s="6"/>
      <c r="D649" s="6"/>
      <c r="E649" s="6"/>
      <c r="F649" s="6"/>
      <c r="G649" s="6"/>
      <c r="M649" s="69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2">
      <c r="A650" s="6"/>
      <c r="B650" s="6"/>
      <c r="C650" s="6"/>
      <c r="D650" s="6"/>
      <c r="E650" s="6"/>
      <c r="F650" s="6"/>
      <c r="G650" s="6"/>
      <c r="M650" s="69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2">
      <c r="A651" s="6"/>
      <c r="B651" s="6"/>
      <c r="C651" s="6"/>
      <c r="D651" s="6"/>
      <c r="E651" s="6"/>
      <c r="F651" s="6"/>
      <c r="G651" s="6"/>
      <c r="M651" s="69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2">
      <c r="A652" s="6"/>
      <c r="B652" s="6"/>
      <c r="C652" s="6"/>
      <c r="D652" s="6"/>
      <c r="E652" s="6"/>
      <c r="F652" s="6"/>
      <c r="G652" s="6"/>
      <c r="M652" s="69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2">
      <c r="A653" s="6"/>
      <c r="B653" s="6"/>
      <c r="C653" s="6"/>
      <c r="D653" s="6"/>
      <c r="E653" s="6"/>
      <c r="F653" s="6"/>
      <c r="G653" s="6"/>
      <c r="M653" s="69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2">
      <c r="A654" s="6"/>
      <c r="B654" s="6"/>
      <c r="C654" s="6"/>
      <c r="D654" s="6"/>
      <c r="E654" s="6"/>
      <c r="F654" s="6"/>
      <c r="G654" s="6"/>
      <c r="M654" s="69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2">
      <c r="A655" s="6"/>
      <c r="B655" s="6"/>
      <c r="C655" s="6"/>
      <c r="D655" s="6"/>
      <c r="E655" s="6"/>
      <c r="F655" s="6"/>
      <c r="G655" s="6"/>
      <c r="M655" s="69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2">
      <c r="A656" s="6"/>
      <c r="B656" s="6"/>
      <c r="C656" s="6"/>
      <c r="D656" s="6"/>
      <c r="E656" s="6"/>
      <c r="F656" s="6"/>
      <c r="G656" s="6"/>
      <c r="M656" s="69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2">
      <c r="A657" s="6"/>
      <c r="B657" s="6"/>
      <c r="C657" s="6"/>
      <c r="D657" s="6"/>
      <c r="E657" s="6"/>
      <c r="F657" s="6"/>
      <c r="G657" s="6"/>
      <c r="M657" s="69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2">
      <c r="A658" s="6"/>
      <c r="B658" s="6"/>
      <c r="C658" s="6"/>
      <c r="D658" s="6"/>
      <c r="E658" s="6"/>
      <c r="F658" s="6"/>
      <c r="G658" s="6"/>
      <c r="M658" s="69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2">
      <c r="A659" s="6"/>
      <c r="B659" s="6"/>
      <c r="C659" s="6"/>
      <c r="D659" s="6"/>
      <c r="E659" s="6"/>
      <c r="F659" s="6"/>
      <c r="G659" s="6"/>
      <c r="M659" s="69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2">
      <c r="A660" s="6"/>
      <c r="B660" s="6"/>
      <c r="C660" s="6"/>
      <c r="D660" s="6"/>
      <c r="E660" s="6"/>
      <c r="F660" s="6"/>
      <c r="G660" s="6"/>
      <c r="M660" s="69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2">
      <c r="A661" s="6"/>
      <c r="B661" s="6"/>
      <c r="C661" s="6"/>
      <c r="D661" s="6"/>
      <c r="E661" s="6"/>
      <c r="F661" s="6"/>
      <c r="G661" s="6"/>
      <c r="M661" s="69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2">
      <c r="A662" s="6"/>
      <c r="B662" s="6"/>
      <c r="C662" s="6"/>
      <c r="D662" s="6"/>
      <c r="E662" s="6"/>
      <c r="F662" s="6"/>
      <c r="G662" s="6"/>
      <c r="M662" s="69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2">
      <c r="A663" s="6"/>
      <c r="B663" s="6"/>
      <c r="C663" s="6"/>
      <c r="D663" s="6"/>
      <c r="E663" s="6"/>
      <c r="F663" s="6"/>
      <c r="G663" s="6"/>
      <c r="M663" s="69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2">
      <c r="A664" s="6"/>
      <c r="B664" s="6"/>
      <c r="C664" s="6"/>
      <c r="D664" s="6"/>
      <c r="E664" s="6"/>
      <c r="F664" s="6"/>
      <c r="G664" s="6"/>
      <c r="M664" s="69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2">
      <c r="A665" s="6"/>
      <c r="B665" s="6"/>
      <c r="C665" s="6"/>
      <c r="D665" s="6"/>
      <c r="E665" s="6"/>
      <c r="F665" s="6"/>
      <c r="G665" s="6"/>
      <c r="M665" s="69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2">
      <c r="A666" s="6"/>
      <c r="B666" s="6"/>
      <c r="C666" s="6"/>
      <c r="D666" s="6"/>
      <c r="E666" s="6"/>
      <c r="F666" s="6"/>
      <c r="G666" s="6"/>
      <c r="M666" s="69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2">
      <c r="A667" s="6"/>
      <c r="B667" s="6"/>
      <c r="C667" s="6"/>
      <c r="D667" s="6"/>
      <c r="E667" s="6"/>
      <c r="F667" s="6"/>
      <c r="G667" s="6"/>
      <c r="M667" s="69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2">
      <c r="A668" s="6"/>
      <c r="B668" s="6"/>
      <c r="C668" s="6"/>
      <c r="D668" s="6"/>
      <c r="E668" s="6"/>
      <c r="F668" s="6"/>
      <c r="G668" s="6"/>
      <c r="M668" s="69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2">
      <c r="A669" s="6"/>
      <c r="B669" s="6"/>
      <c r="C669" s="6"/>
      <c r="D669" s="6"/>
      <c r="E669" s="6"/>
      <c r="F669" s="6"/>
      <c r="G669" s="6"/>
      <c r="M669" s="69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2">
      <c r="A670" s="6"/>
      <c r="B670" s="6"/>
      <c r="C670" s="6"/>
      <c r="D670" s="6"/>
      <c r="E670" s="6"/>
      <c r="F670" s="6"/>
      <c r="G670" s="6"/>
      <c r="M670" s="69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2">
      <c r="A671" s="6"/>
      <c r="B671" s="6"/>
      <c r="C671" s="6"/>
      <c r="D671" s="6"/>
      <c r="E671" s="6"/>
      <c r="F671" s="6"/>
      <c r="G671" s="6"/>
      <c r="M671" s="69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2">
      <c r="A672" s="6"/>
      <c r="B672" s="6"/>
      <c r="C672" s="6"/>
      <c r="D672" s="6"/>
      <c r="E672" s="6"/>
      <c r="F672" s="6"/>
      <c r="G672" s="6"/>
      <c r="M672" s="69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2">
      <c r="A673" s="6"/>
      <c r="B673" s="6"/>
      <c r="C673" s="6"/>
      <c r="D673" s="6"/>
      <c r="E673" s="6"/>
      <c r="F673" s="6"/>
      <c r="G673" s="6"/>
      <c r="M673" s="69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2">
      <c r="A674" s="6"/>
      <c r="B674" s="6"/>
      <c r="C674" s="6"/>
      <c r="D674" s="6"/>
      <c r="E674" s="6"/>
      <c r="F674" s="6"/>
      <c r="G674" s="6"/>
      <c r="M674" s="69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2">
      <c r="A675" s="6"/>
      <c r="B675" s="6"/>
      <c r="C675" s="6"/>
      <c r="D675" s="6"/>
      <c r="E675" s="6"/>
      <c r="F675" s="6"/>
      <c r="G675" s="6"/>
      <c r="M675" s="69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2">
      <c r="A676" s="6"/>
      <c r="B676" s="6"/>
      <c r="C676" s="6"/>
      <c r="D676" s="6"/>
      <c r="E676" s="6"/>
      <c r="F676" s="6"/>
      <c r="G676" s="6"/>
      <c r="M676" s="69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2">
      <c r="A677" s="6"/>
      <c r="B677" s="6"/>
      <c r="C677" s="6"/>
      <c r="D677" s="6"/>
      <c r="E677" s="6"/>
      <c r="F677" s="6"/>
      <c r="G677" s="6"/>
      <c r="M677" s="69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2">
      <c r="A678" s="6"/>
      <c r="B678" s="6"/>
      <c r="C678" s="6"/>
      <c r="D678" s="6"/>
      <c r="E678" s="6"/>
      <c r="F678" s="6"/>
      <c r="G678" s="6"/>
      <c r="M678" s="69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2">
      <c r="A679" s="6"/>
      <c r="B679" s="6"/>
      <c r="C679" s="6"/>
      <c r="D679" s="6"/>
      <c r="E679" s="6"/>
      <c r="F679" s="6"/>
      <c r="G679" s="6"/>
      <c r="M679" s="69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2">
      <c r="A680" s="6"/>
      <c r="B680" s="6"/>
      <c r="C680" s="6"/>
      <c r="D680" s="6"/>
      <c r="E680" s="6"/>
      <c r="F680" s="6"/>
      <c r="G680" s="6"/>
      <c r="M680" s="69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2">
      <c r="A681" s="6"/>
      <c r="B681" s="6"/>
      <c r="C681" s="6"/>
      <c r="D681" s="6"/>
      <c r="E681" s="6"/>
      <c r="F681" s="6"/>
      <c r="G681" s="6"/>
      <c r="M681" s="69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2">
      <c r="A682" s="6"/>
      <c r="B682" s="6"/>
      <c r="C682" s="6"/>
      <c r="D682" s="6"/>
      <c r="E682" s="6"/>
      <c r="F682" s="6"/>
      <c r="G682" s="6"/>
      <c r="M682" s="69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2">
      <c r="A683" s="6"/>
      <c r="B683" s="6"/>
      <c r="C683" s="6"/>
      <c r="D683" s="6"/>
      <c r="E683" s="6"/>
      <c r="F683" s="6"/>
      <c r="G683" s="6"/>
      <c r="M683" s="69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2">
      <c r="A684" s="6"/>
      <c r="B684" s="6"/>
      <c r="C684" s="6"/>
      <c r="D684" s="6"/>
      <c r="E684" s="6"/>
      <c r="F684" s="6"/>
      <c r="G684" s="6"/>
      <c r="M684" s="69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2">
      <c r="A685" s="6"/>
      <c r="B685" s="6"/>
      <c r="C685" s="6"/>
      <c r="D685" s="6"/>
      <c r="E685" s="6"/>
      <c r="F685" s="6"/>
      <c r="G685" s="6"/>
      <c r="M685" s="69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2">
      <c r="A686" s="6"/>
      <c r="B686" s="6"/>
      <c r="C686" s="6"/>
      <c r="D686" s="6"/>
      <c r="E686" s="6"/>
      <c r="F686" s="6"/>
      <c r="G686" s="6"/>
      <c r="M686" s="69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2">
      <c r="A687" s="6"/>
      <c r="B687" s="6"/>
      <c r="C687" s="6"/>
      <c r="D687" s="6"/>
      <c r="E687" s="6"/>
      <c r="F687" s="6"/>
      <c r="G687" s="6"/>
      <c r="M687" s="69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2">
      <c r="A688" s="6"/>
      <c r="B688" s="6"/>
      <c r="C688" s="6"/>
      <c r="D688" s="6"/>
      <c r="E688" s="6"/>
      <c r="F688" s="6"/>
      <c r="G688" s="6"/>
      <c r="M688" s="69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2">
      <c r="A689" s="6"/>
      <c r="B689" s="6"/>
      <c r="C689" s="6"/>
      <c r="D689" s="6"/>
      <c r="E689" s="6"/>
      <c r="F689" s="6"/>
      <c r="G689" s="6"/>
      <c r="M689" s="69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2">
      <c r="A690" s="6"/>
      <c r="B690" s="6"/>
      <c r="C690" s="6"/>
      <c r="D690" s="6"/>
      <c r="E690" s="6"/>
      <c r="F690" s="6"/>
      <c r="G690" s="6"/>
      <c r="M690" s="69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2">
      <c r="A691" s="6"/>
      <c r="B691" s="6"/>
      <c r="C691" s="6"/>
      <c r="D691" s="6"/>
      <c r="E691" s="6"/>
      <c r="F691" s="6"/>
      <c r="G691" s="6"/>
      <c r="M691" s="69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2">
      <c r="A692" s="6"/>
      <c r="B692" s="6"/>
      <c r="C692" s="6"/>
      <c r="D692" s="6"/>
      <c r="E692" s="6"/>
      <c r="F692" s="6"/>
      <c r="G692" s="6"/>
      <c r="M692" s="69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2">
      <c r="A693" s="6"/>
      <c r="B693" s="6"/>
      <c r="C693" s="6"/>
      <c r="D693" s="6"/>
      <c r="E693" s="6"/>
      <c r="F693" s="6"/>
      <c r="G693" s="6"/>
      <c r="M693" s="69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2">
      <c r="A694" s="6"/>
      <c r="B694" s="6"/>
      <c r="C694" s="6"/>
      <c r="D694" s="6"/>
      <c r="E694" s="6"/>
      <c r="F694" s="6"/>
      <c r="G694" s="6"/>
      <c r="M694" s="69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2">
      <c r="A695" s="6"/>
      <c r="B695" s="6"/>
      <c r="C695" s="6"/>
      <c r="D695" s="6"/>
      <c r="E695" s="6"/>
      <c r="F695" s="6"/>
      <c r="G695" s="6"/>
      <c r="M695" s="69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2">
      <c r="A696" s="6"/>
      <c r="B696" s="6"/>
      <c r="C696" s="6"/>
      <c r="D696" s="6"/>
      <c r="E696" s="6"/>
      <c r="F696" s="6"/>
      <c r="G696" s="6"/>
      <c r="M696" s="69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2">
      <c r="A697" s="6"/>
      <c r="B697" s="6"/>
      <c r="C697" s="6"/>
      <c r="D697" s="6"/>
      <c r="E697" s="6"/>
      <c r="F697" s="6"/>
      <c r="G697" s="6"/>
      <c r="M697" s="69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2">
      <c r="A698" s="6"/>
      <c r="B698" s="6"/>
      <c r="C698" s="6"/>
      <c r="D698" s="6"/>
      <c r="E698" s="6"/>
      <c r="F698" s="6"/>
      <c r="G698" s="6"/>
      <c r="M698" s="69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2">
      <c r="A699" s="6"/>
      <c r="B699" s="6"/>
      <c r="C699" s="6"/>
      <c r="D699" s="6"/>
      <c r="E699" s="6"/>
      <c r="F699" s="6"/>
      <c r="G699" s="6"/>
      <c r="M699" s="69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2">
      <c r="A700" s="6"/>
      <c r="B700" s="6"/>
      <c r="C700" s="6"/>
      <c r="D700" s="6"/>
      <c r="E700" s="6"/>
      <c r="F700" s="6"/>
      <c r="G700" s="6"/>
      <c r="M700" s="69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2">
      <c r="A701" s="6"/>
      <c r="B701" s="6"/>
      <c r="C701" s="6"/>
      <c r="D701" s="6"/>
      <c r="E701" s="6"/>
      <c r="F701" s="6"/>
      <c r="G701" s="6"/>
      <c r="M701" s="69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2">
      <c r="A702" s="6"/>
      <c r="B702" s="6"/>
      <c r="C702" s="6"/>
      <c r="D702" s="6"/>
      <c r="E702" s="6"/>
      <c r="F702" s="6"/>
      <c r="G702" s="6"/>
      <c r="M702" s="69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2">
      <c r="A703" s="6"/>
      <c r="B703" s="6"/>
      <c r="C703" s="6"/>
      <c r="D703" s="6"/>
      <c r="E703" s="6"/>
      <c r="F703" s="6"/>
      <c r="G703" s="6"/>
      <c r="M703" s="69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2">
      <c r="A704" s="6"/>
      <c r="B704" s="6"/>
      <c r="C704" s="6"/>
      <c r="D704" s="6"/>
      <c r="E704" s="6"/>
      <c r="F704" s="6"/>
      <c r="G704" s="6"/>
      <c r="M704" s="69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2">
      <c r="A705" s="6"/>
      <c r="B705" s="6"/>
      <c r="C705" s="6"/>
      <c r="D705" s="6"/>
      <c r="E705" s="6"/>
      <c r="F705" s="6"/>
      <c r="G705" s="6"/>
      <c r="M705" s="69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2">
      <c r="A706" s="6"/>
      <c r="B706" s="6"/>
      <c r="C706" s="6"/>
      <c r="D706" s="6"/>
      <c r="E706" s="6"/>
      <c r="F706" s="6"/>
      <c r="G706" s="6"/>
      <c r="M706" s="69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2">
      <c r="A707" s="6"/>
      <c r="B707" s="6"/>
      <c r="C707" s="6"/>
      <c r="D707" s="6"/>
      <c r="E707" s="6"/>
      <c r="F707" s="6"/>
      <c r="G707" s="6"/>
      <c r="M707" s="69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2">
      <c r="A708" s="6"/>
      <c r="B708" s="6"/>
      <c r="C708" s="6"/>
      <c r="D708" s="6"/>
      <c r="E708" s="6"/>
      <c r="F708" s="6"/>
      <c r="G708" s="6"/>
      <c r="M708" s="69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2">
      <c r="A709" s="6"/>
      <c r="B709" s="6"/>
      <c r="C709" s="6"/>
      <c r="D709" s="6"/>
      <c r="E709" s="6"/>
      <c r="F709" s="6"/>
      <c r="G709" s="6"/>
      <c r="M709" s="69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2">
      <c r="A710" s="6"/>
      <c r="B710" s="6"/>
      <c r="C710" s="6"/>
      <c r="D710" s="6"/>
      <c r="E710" s="6"/>
      <c r="F710" s="6"/>
      <c r="G710" s="6"/>
      <c r="M710" s="69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2">
      <c r="A711" s="6"/>
      <c r="B711" s="6"/>
      <c r="C711" s="6"/>
      <c r="D711" s="6"/>
      <c r="E711" s="6"/>
      <c r="F711" s="6"/>
      <c r="G711" s="6"/>
      <c r="M711" s="69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2">
      <c r="A712" s="6"/>
      <c r="B712" s="6"/>
      <c r="C712" s="6"/>
      <c r="D712" s="6"/>
      <c r="E712" s="6"/>
      <c r="F712" s="6"/>
      <c r="G712" s="6"/>
      <c r="M712" s="69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2">
      <c r="A713" s="6"/>
      <c r="B713" s="6"/>
      <c r="C713" s="6"/>
      <c r="D713" s="6"/>
      <c r="E713" s="6"/>
      <c r="F713" s="6"/>
      <c r="G713" s="6"/>
      <c r="M713" s="69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2">
      <c r="A714" s="6"/>
      <c r="B714" s="6"/>
      <c r="C714" s="6"/>
      <c r="D714" s="6"/>
      <c r="E714" s="6"/>
      <c r="F714" s="6"/>
      <c r="G714" s="6"/>
      <c r="M714" s="69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2">
      <c r="A715" s="6"/>
      <c r="B715" s="6"/>
      <c r="C715" s="6"/>
      <c r="D715" s="6"/>
      <c r="E715" s="6"/>
      <c r="F715" s="6"/>
      <c r="G715" s="6"/>
      <c r="M715" s="69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2">
      <c r="A716" s="6"/>
      <c r="B716" s="6"/>
      <c r="C716" s="6"/>
      <c r="D716" s="6"/>
      <c r="E716" s="6"/>
      <c r="F716" s="6"/>
      <c r="G716" s="6"/>
      <c r="M716" s="69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2">
      <c r="A717" s="6"/>
      <c r="B717" s="6"/>
      <c r="C717" s="6"/>
      <c r="D717" s="6"/>
      <c r="E717" s="6"/>
      <c r="F717" s="6"/>
      <c r="G717" s="6"/>
      <c r="M717" s="69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2">
      <c r="A718" s="6"/>
      <c r="B718" s="6"/>
      <c r="C718" s="6"/>
      <c r="D718" s="6"/>
      <c r="E718" s="6"/>
      <c r="F718" s="6"/>
      <c r="G718" s="6"/>
      <c r="M718" s="69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2">
      <c r="A719" s="6"/>
      <c r="B719" s="6"/>
      <c r="C719" s="6"/>
      <c r="D719" s="6"/>
      <c r="E719" s="6"/>
      <c r="F719" s="6"/>
      <c r="G719" s="6"/>
      <c r="M719" s="69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2">
      <c r="A720" s="6"/>
      <c r="B720" s="6"/>
      <c r="C720" s="6"/>
      <c r="D720" s="6"/>
      <c r="E720" s="6"/>
      <c r="F720" s="6"/>
      <c r="G720" s="6"/>
      <c r="M720" s="69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2">
      <c r="A721" s="6"/>
      <c r="B721" s="6"/>
      <c r="C721" s="6"/>
      <c r="D721" s="6"/>
      <c r="E721" s="6"/>
      <c r="F721" s="6"/>
      <c r="G721" s="6"/>
      <c r="M721" s="69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2">
      <c r="A722" s="6"/>
      <c r="B722" s="6"/>
      <c r="C722" s="6"/>
      <c r="D722" s="6"/>
      <c r="E722" s="6"/>
      <c r="F722" s="6"/>
      <c r="G722" s="6"/>
      <c r="M722" s="69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2">
      <c r="A723" s="6"/>
      <c r="B723" s="6"/>
      <c r="C723" s="6"/>
      <c r="D723" s="6"/>
      <c r="E723" s="6"/>
      <c r="F723" s="6"/>
      <c r="G723" s="6"/>
      <c r="M723" s="69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2">
      <c r="A724" s="6"/>
      <c r="B724" s="6"/>
      <c r="C724" s="6"/>
      <c r="D724" s="6"/>
      <c r="E724" s="6"/>
      <c r="F724" s="6"/>
      <c r="G724" s="6"/>
      <c r="M724" s="69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2">
      <c r="A725" s="6"/>
      <c r="B725" s="6"/>
      <c r="C725" s="6"/>
      <c r="D725" s="6"/>
      <c r="E725" s="6"/>
      <c r="F725" s="6"/>
      <c r="G725" s="6"/>
      <c r="M725" s="69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2">
      <c r="A726" s="6"/>
      <c r="B726" s="6"/>
      <c r="C726" s="6"/>
      <c r="D726" s="6"/>
      <c r="E726" s="6"/>
      <c r="F726" s="6"/>
      <c r="G726" s="6"/>
      <c r="M726" s="69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2">
      <c r="A727" s="6"/>
      <c r="B727" s="6"/>
      <c r="C727" s="6"/>
      <c r="D727" s="6"/>
      <c r="E727" s="6"/>
      <c r="F727" s="6"/>
      <c r="G727" s="6"/>
      <c r="M727" s="69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2">
      <c r="A728" s="6"/>
      <c r="B728" s="6"/>
      <c r="C728" s="6"/>
      <c r="D728" s="6"/>
      <c r="E728" s="6"/>
      <c r="F728" s="6"/>
      <c r="G728" s="6"/>
      <c r="M728" s="69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2">
      <c r="A729" s="6"/>
      <c r="B729" s="6"/>
      <c r="C729" s="6"/>
      <c r="D729" s="6"/>
      <c r="E729" s="6"/>
      <c r="F729" s="6"/>
      <c r="G729" s="6"/>
      <c r="M729" s="69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2">
      <c r="A730" s="6"/>
      <c r="B730" s="6"/>
      <c r="C730" s="6"/>
      <c r="D730" s="6"/>
      <c r="E730" s="6"/>
      <c r="F730" s="6"/>
      <c r="G730" s="6"/>
      <c r="M730" s="69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2">
      <c r="A731" s="6"/>
      <c r="B731" s="6"/>
      <c r="C731" s="6"/>
      <c r="D731" s="6"/>
      <c r="E731" s="6"/>
      <c r="F731" s="6"/>
      <c r="G731" s="6"/>
      <c r="M731" s="69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2">
      <c r="A732" s="6"/>
      <c r="B732" s="6"/>
      <c r="C732" s="6"/>
      <c r="D732" s="6"/>
      <c r="E732" s="6"/>
      <c r="F732" s="6"/>
      <c r="G732" s="6"/>
      <c r="M732" s="69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2">
      <c r="A733" s="6"/>
      <c r="B733" s="6"/>
      <c r="C733" s="6"/>
      <c r="D733" s="6"/>
      <c r="E733" s="6"/>
      <c r="F733" s="6"/>
      <c r="G733" s="6"/>
      <c r="M733" s="69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2">
      <c r="A734" s="6"/>
      <c r="B734" s="6"/>
      <c r="C734" s="6"/>
      <c r="D734" s="6"/>
      <c r="E734" s="6"/>
      <c r="F734" s="6"/>
      <c r="G734" s="6"/>
      <c r="M734" s="69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2">
      <c r="A735" s="6"/>
      <c r="B735" s="6"/>
      <c r="C735" s="6"/>
      <c r="D735" s="6"/>
      <c r="E735" s="6"/>
      <c r="F735" s="6"/>
      <c r="G735" s="6"/>
      <c r="M735" s="69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2">
      <c r="A736" s="6"/>
      <c r="B736" s="6"/>
      <c r="C736" s="6"/>
      <c r="D736" s="6"/>
      <c r="E736" s="6"/>
      <c r="F736" s="6"/>
      <c r="G736" s="6"/>
      <c r="M736" s="69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2">
      <c r="A737" s="6"/>
      <c r="B737" s="6"/>
      <c r="C737" s="6"/>
      <c r="D737" s="6"/>
      <c r="E737" s="6"/>
      <c r="F737" s="6"/>
      <c r="G737" s="6"/>
      <c r="M737" s="69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2">
      <c r="A738" s="6"/>
      <c r="B738" s="6"/>
      <c r="C738" s="6"/>
      <c r="D738" s="6"/>
      <c r="E738" s="6"/>
      <c r="F738" s="6"/>
      <c r="G738" s="6"/>
      <c r="M738" s="69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2">
      <c r="A739" s="6"/>
      <c r="B739" s="6"/>
      <c r="C739" s="6"/>
      <c r="D739" s="6"/>
      <c r="E739" s="6"/>
      <c r="F739" s="6"/>
      <c r="G739" s="6"/>
      <c r="M739" s="69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2">
      <c r="A740" s="6"/>
      <c r="B740" s="6"/>
      <c r="C740" s="6"/>
      <c r="D740" s="6"/>
      <c r="E740" s="6"/>
      <c r="F740" s="6"/>
      <c r="G740" s="6"/>
      <c r="M740" s="69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2">
      <c r="A741" s="6"/>
      <c r="B741" s="6"/>
      <c r="C741" s="6"/>
      <c r="D741" s="6"/>
      <c r="E741" s="6"/>
      <c r="F741" s="6"/>
      <c r="G741" s="6"/>
      <c r="M741" s="69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2">
      <c r="A742" s="6"/>
      <c r="B742" s="6"/>
      <c r="C742" s="6"/>
      <c r="D742" s="6"/>
      <c r="E742" s="6"/>
      <c r="F742" s="6"/>
      <c r="G742" s="6"/>
      <c r="M742" s="69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2">
      <c r="A743" s="6"/>
      <c r="B743" s="6"/>
      <c r="C743" s="6"/>
      <c r="D743" s="6"/>
      <c r="E743" s="6"/>
      <c r="F743" s="6"/>
      <c r="G743" s="6"/>
      <c r="M743" s="69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2">
      <c r="A744" s="6"/>
      <c r="B744" s="6"/>
      <c r="C744" s="6"/>
      <c r="D744" s="6"/>
      <c r="E744" s="6"/>
      <c r="F744" s="6"/>
      <c r="G744" s="6"/>
      <c r="M744" s="69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2">
      <c r="A745" s="6"/>
      <c r="B745" s="6"/>
      <c r="C745" s="6"/>
      <c r="D745" s="6"/>
      <c r="E745" s="6"/>
      <c r="F745" s="6"/>
      <c r="G745" s="6"/>
      <c r="M745" s="69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2">
      <c r="A746" s="6"/>
      <c r="B746" s="6"/>
      <c r="C746" s="6"/>
      <c r="D746" s="6"/>
      <c r="E746" s="6"/>
      <c r="F746" s="6"/>
      <c r="G746" s="6"/>
      <c r="M746" s="69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2">
      <c r="A747" s="6"/>
      <c r="B747" s="6"/>
      <c r="C747" s="6"/>
      <c r="D747" s="6"/>
      <c r="E747" s="6"/>
      <c r="F747" s="6"/>
      <c r="G747" s="6"/>
      <c r="M747" s="69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2">
      <c r="A748" s="6"/>
      <c r="B748" s="6"/>
      <c r="C748" s="6"/>
      <c r="D748" s="6"/>
      <c r="E748" s="6"/>
      <c r="F748" s="6"/>
      <c r="G748" s="6"/>
      <c r="M748" s="69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2">
      <c r="A749" s="6"/>
      <c r="B749" s="6"/>
      <c r="C749" s="6"/>
      <c r="D749" s="6"/>
      <c r="E749" s="6"/>
      <c r="F749" s="6"/>
      <c r="G749" s="6"/>
      <c r="M749" s="69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2">
      <c r="A750" s="6"/>
      <c r="B750" s="6"/>
      <c r="C750" s="6"/>
      <c r="D750" s="6"/>
      <c r="E750" s="6"/>
      <c r="F750" s="6"/>
      <c r="G750" s="6"/>
      <c r="M750" s="69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2">
      <c r="A751" s="6"/>
      <c r="B751" s="6"/>
      <c r="C751" s="6"/>
      <c r="D751" s="6"/>
      <c r="E751" s="6"/>
      <c r="F751" s="6"/>
      <c r="G751" s="6"/>
      <c r="M751" s="69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2">
      <c r="A752" s="6"/>
      <c r="B752" s="6"/>
      <c r="C752" s="6"/>
      <c r="D752" s="6"/>
      <c r="E752" s="6"/>
      <c r="F752" s="6"/>
      <c r="G752" s="6"/>
      <c r="M752" s="69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2">
      <c r="A753" s="6"/>
      <c r="B753" s="6"/>
      <c r="C753" s="6"/>
      <c r="D753" s="6"/>
      <c r="E753" s="6"/>
      <c r="F753" s="6"/>
      <c r="G753" s="6"/>
      <c r="M753" s="69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2">
      <c r="A754" s="6"/>
      <c r="B754" s="6"/>
      <c r="C754" s="6"/>
      <c r="D754" s="6"/>
      <c r="E754" s="6"/>
      <c r="F754" s="6"/>
      <c r="G754" s="6"/>
      <c r="M754" s="69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2">
      <c r="A755" s="6"/>
      <c r="B755" s="6"/>
      <c r="C755" s="6"/>
      <c r="D755" s="6"/>
      <c r="E755" s="6"/>
      <c r="F755" s="6"/>
      <c r="G755" s="6"/>
      <c r="M755" s="69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2">
      <c r="A756" s="6"/>
      <c r="B756" s="6"/>
      <c r="C756" s="6"/>
      <c r="D756" s="6"/>
      <c r="E756" s="6"/>
      <c r="F756" s="6"/>
      <c r="G756" s="6"/>
      <c r="M756" s="69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2">
      <c r="A757" s="6"/>
      <c r="B757" s="6"/>
      <c r="C757" s="6"/>
      <c r="D757" s="6"/>
      <c r="E757" s="6"/>
      <c r="F757" s="6"/>
      <c r="G757" s="6"/>
      <c r="M757" s="69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2">
      <c r="A758" s="6"/>
      <c r="B758" s="6"/>
      <c r="C758" s="6"/>
      <c r="D758" s="6"/>
      <c r="E758" s="6"/>
      <c r="F758" s="6"/>
      <c r="G758" s="6"/>
      <c r="M758" s="69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2">
      <c r="A759" s="6"/>
      <c r="B759" s="6"/>
      <c r="C759" s="6"/>
      <c r="D759" s="6"/>
      <c r="E759" s="6"/>
      <c r="F759" s="6"/>
      <c r="G759" s="6"/>
      <c r="M759" s="69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2">
      <c r="A760" s="6"/>
      <c r="B760" s="6"/>
      <c r="C760" s="6"/>
      <c r="D760" s="6"/>
      <c r="E760" s="6"/>
      <c r="F760" s="6"/>
      <c r="G760" s="6"/>
      <c r="M760" s="69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2">
      <c r="A761" s="6"/>
      <c r="B761" s="6"/>
      <c r="C761" s="6"/>
      <c r="D761" s="6"/>
      <c r="E761" s="6"/>
      <c r="F761" s="6"/>
      <c r="G761" s="6"/>
      <c r="M761" s="69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2">
      <c r="A762" s="6"/>
      <c r="B762" s="6"/>
      <c r="C762" s="6"/>
      <c r="D762" s="6"/>
      <c r="E762" s="6"/>
      <c r="F762" s="6"/>
      <c r="G762" s="6"/>
      <c r="M762" s="69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2">
      <c r="A763" s="6"/>
      <c r="B763" s="6"/>
      <c r="C763" s="6"/>
      <c r="D763" s="6"/>
      <c r="E763" s="6"/>
      <c r="F763" s="6"/>
      <c r="G763" s="6"/>
      <c r="M763" s="69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2">
      <c r="A764" s="6"/>
      <c r="B764" s="6"/>
      <c r="C764" s="6"/>
      <c r="D764" s="6"/>
      <c r="E764" s="6"/>
      <c r="F764" s="6"/>
      <c r="G764" s="6"/>
      <c r="M764" s="69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2">
      <c r="A765" s="6"/>
      <c r="B765" s="6"/>
      <c r="C765" s="6"/>
      <c r="D765" s="6"/>
      <c r="E765" s="6"/>
      <c r="F765" s="6"/>
      <c r="G765" s="6"/>
      <c r="M765" s="69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2">
      <c r="A766" s="6"/>
      <c r="B766" s="6"/>
      <c r="C766" s="6"/>
      <c r="D766" s="6"/>
      <c r="E766" s="6"/>
      <c r="F766" s="6"/>
      <c r="G766" s="6"/>
      <c r="M766" s="69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2">
      <c r="A767" s="6"/>
      <c r="B767" s="6"/>
      <c r="C767" s="6"/>
      <c r="D767" s="6"/>
      <c r="E767" s="6"/>
      <c r="F767" s="6"/>
      <c r="G767" s="6"/>
      <c r="M767" s="69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2">
      <c r="A768" s="6"/>
      <c r="B768" s="6"/>
      <c r="C768" s="6"/>
      <c r="D768" s="6"/>
      <c r="E768" s="6"/>
      <c r="F768" s="6"/>
      <c r="G768" s="6"/>
      <c r="M768" s="69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2">
      <c r="A769" s="6"/>
      <c r="B769" s="6"/>
      <c r="C769" s="6"/>
      <c r="D769" s="6"/>
      <c r="E769" s="6"/>
      <c r="F769" s="6"/>
      <c r="G769" s="6"/>
      <c r="M769" s="69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2">
      <c r="A770" s="6"/>
      <c r="B770" s="6"/>
      <c r="C770" s="6"/>
      <c r="D770" s="6"/>
      <c r="E770" s="6"/>
      <c r="F770" s="6"/>
      <c r="G770" s="6"/>
      <c r="M770" s="69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2">
      <c r="A771" s="6"/>
      <c r="B771" s="6"/>
      <c r="C771" s="6"/>
      <c r="D771" s="6"/>
      <c r="E771" s="6"/>
      <c r="F771" s="6"/>
      <c r="G771" s="6"/>
      <c r="M771" s="69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2">
      <c r="A772" s="6"/>
      <c r="B772" s="6"/>
      <c r="C772" s="6"/>
      <c r="D772" s="6"/>
      <c r="E772" s="6"/>
      <c r="F772" s="6"/>
      <c r="G772" s="6"/>
      <c r="M772" s="69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2">
      <c r="A773" s="6"/>
      <c r="B773" s="6"/>
      <c r="C773" s="6"/>
      <c r="D773" s="6"/>
      <c r="E773" s="6"/>
      <c r="F773" s="6"/>
      <c r="G773" s="6"/>
      <c r="M773" s="69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2">
      <c r="A774" s="6"/>
      <c r="B774" s="6"/>
      <c r="C774" s="6"/>
      <c r="D774" s="6"/>
      <c r="E774" s="6"/>
      <c r="F774" s="6"/>
      <c r="G774" s="6"/>
      <c r="M774" s="69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2">
      <c r="A775" s="6"/>
      <c r="B775" s="6"/>
      <c r="C775" s="6"/>
      <c r="D775" s="6"/>
      <c r="E775" s="6"/>
      <c r="F775" s="6"/>
      <c r="G775" s="6"/>
      <c r="M775" s="69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2">
      <c r="A776" s="6"/>
      <c r="B776" s="6"/>
      <c r="C776" s="6"/>
      <c r="D776" s="6"/>
      <c r="E776" s="6"/>
      <c r="F776" s="6"/>
      <c r="G776" s="6"/>
      <c r="M776" s="69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2">
      <c r="A777" s="6"/>
      <c r="B777" s="6"/>
      <c r="C777" s="6"/>
      <c r="D777" s="6"/>
      <c r="E777" s="6"/>
      <c r="F777" s="6"/>
      <c r="G777" s="6"/>
      <c r="M777" s="69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2">
      <c r="A778" s="6"/>
      <c r="B778" s="6"/>
      <c r="C778" s="6"/>
      <c r="D778" s="6"/>
      <c r="E778" s="6"/>
      <c r="F778" s="6"/>
      <c r="G778" s="6"/>
      <c r="M778" s="69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2">
      <c r="A779" s="6"/>
      <c r="B779" s="6"/>
      <c r="C779" s="6"/>
      <c r="D779" s="6"/>
      <c r="E779" s="6"/>
      <c r="F779" s="6"/>
      <c r="G779" s="6"/>
      <c r="M779" s="69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2">
      <c r="A780" s="6"/>
      <c r="B780" s="6"/>
      <c r="C780" s="6"/>
      <c r="D780" s="6"/>
      <c r="E780" s="6"/>
      <c r="F780" s="6"/>
      <c r="G780" s="6"/>
      <c r="M780" s="69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2">
      <c r="A781" s="6"/>
      <c r="B781" s="6"/>
      <c r="C781" s="6"/>
      <c r="D781" s="6"/>
      <c r="E781" s="6"/>
      <c r="F781" s="6"/>
      <c r="G781" s="6"/>
      <c r="M781" s="69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2">
      <c r="A782" s="6"/>
      <c r="B782" s="6"/>
      <c r="C782" s="6"/>
      <c r="D782" s="6"/>
      <c r="E782" s="6"/>
      <c r="F782" s="6"/>
      <c r="G782" s="6"/>
      <c r="M782" s="69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2">
      <c r="A783" s="6"/>
      <c r="B783" s="6"/>
      <c r="C783" s="6"/>
      <c r="D783" s="6"/>
      <c r="E783" s="6"/>
      <c r="F783" s="6"/>
      <c r="G783" s="6"/>
      <c r="M783" s="69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2">
      <c r="A784" s="6"/>
      <c r="B784" s="6"/>
      <c r="C784" s="6"/>
      <c r="D784" s="6"/>
      <c r="E784" s="6"/>
      <c r="F784" s="6"/>
      <c r="G784" s="6"/>
      <c r="M784" s="69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2">
      <c r="A785" s="6"/>
      <c r="B785" s="6"/>
      <c r="C785" s="6"/>
      <c r="D785" s="6"/>
      <c r="E785" s="6"/>
      <c r="F785" s="6"/>
      <c r="G785" s="6"/>
      <c r="M785" s="69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2">
      <c r="A786" s="6"/>
      <c r="B786" s="6"/>
      <c r="C786" s="6"/>
      <c r="D786" s="6"/>
      <c r="E786" s="6"/>
      <c r="F786" s="6"/>
      <c r="G786" s="6"/>
      <c r="M786" s="69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2">
      <c r="A787" s="6"/>
      <c r="B787" s="6"/>
      <c r="C787" s="6"/>
      <c r="D787" s="6"/>
      <c r="E787" s="6"/>
      <c r="F787" s="6"/>
      <c r="G787" s="6"/>
      <c r="M787" s="69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2">
      <c r="A788" s="6"/>
      <c r="B788" s="6"/>
      <c r="C788" s="6"/>
      <c r="D788" s="6"/>
      <c r="E788" s="6"/>
      <c r="F788" s="6"/>
      <c r="G788" s="6"/>
      <c r="M788" s="69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2">
      <c r="A789" s="6"/>
      <c r="B789" s="6"/>
      <c r="C789" s="6"/>
      <c r="D789" s="6"/>
      <c r="E789" s="6"/>
      <c r="F789" s="6"/>
      <c r="G789" s="6"/>
      <c r="M789" s="69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2">
      <c r="A790" s="6"/>
      <c r="B790" s="6"/>
      <c r="C790" s="6"/>
      <c r="D790" s="6"/>
      <c r="E790" s="6"/>
      <c r="F790" s="6"/>
      <c r="G790" s="6"/>
      <c r="M790" s="69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2">
      <c r="A791" s="6"/>
      <c r="B791" s="6"/>
      <c r="C791" s="6"/>
      <c r="D791" s="6"/>
      <c r="E791" s="6"/>
      <c r="F791" s="6"/>
      <c r="G791" s="6"/>
      <c r="M791" s="69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2">
      <c r="A792" s="6"/>
      <c r="B792" s="6"/>
      <c r="C792" s="6"/>
      <c r="D792" s="6"/>
      <c r="E792" s="6"/>
      <c r="F792" s="6"/>
      <c r="G792" s="6"/>
      <c r="M792" s="69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2">
      <c r="A793" s="6"/>
      <c r="B793" s="6"/>
      <c r="C793" s="6"/>
      <c r="D793" s="6"/>
      <c r="E793" s="6"/>
      <c r="F793" s="6"/>
      <c r="G793" s="6"/>
      <c r="M793" s="69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2">
      <c r="A794" s="6"/>
      <c r="B794" s="6"/>
      <c r="C794" s="6"/>
      <c r="D794" s="6"/>
      <c r="E794" s="6"/>
      <c r="F794" s="6"/>
      <c r="G794" s="6"/>
      <c r="M794" s="69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2">
      <c r="A795" s="6"/>
      <c r="B795" s="6"/>
      <c r="C795" s="6"/>
      <c r="D795" s="6"/>
      <c r="E795" s="6"/>
      <c r="F795" s="6"/>
      <c r="G795" s="6"/>
      <c r="M795" s="69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2">
      <c r="A796" s="6"/>
      <c r="B796" s="6"/>
      <c r="C796" s="6"/>
      <c r="D796" s="6"/>
      <c r="E796" s="6"/>
      <c r="F796" s="6"/>
      <c r="G796" s="6"/>
      <c r="M796" s="69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2">
      <c r="A797" s="6"/>
      <c r="B797" s="6"/>
      <c r="C797" s="6"/>
      <c r="D797" s="6"/>
      <c r="E797" s="6"/>
      <c r="F797" s="6"/>
      <c r="G797" s="6"/>
      <c r="M797" s="69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2">
      <c r="A798" s="6"/>
      <c r="B798" s="6"/>
      <c r="C798" s="6"/>
      <c r="D798" s="6"/>
      <c r="E798" s="6"/>
      <c r="F798" s="6"/>
      <c r="G798" s="6"/>
      <c r="M798" s="69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2">
      <c r="A799" s="6"/>
      <c r="B799" s="6"/>
      <c r="C799" s="6"/>
      <c r="D799" s="6"/>
      <c r="E799" s="6"/>
      <c r="F799" s="6"/>
      <c r="G799" s="6"/>
      <c r="M799" s="69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2">
      <c r="A800" s="6"/>
      <c r="B800" s="6"/>
      <c r="C800" s="6"/>
      <c r="D800" s="6"/>
      <c r="E800" s="6"/>
      <c r="F800" s="6"/>
      <c r="G800" s="6"/>
      <c r="M800" s="69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2">
      <c r="A801" s="6"/>
      <c r="B801" s="6"/>
      <c r="C801" s="6"/>
      <c r="D801" s="6"/>
      <c r="E801" s="6"/>
      <c r="F801" s="6"/>
      <c r="G801" s="6"/>
      <c r="M801" s="69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2">
      <c r="A802" s="6"/>
      <c r="B802" s="6"/>
      <c r="C802" s="6"/>
      <c r="D802" s="6"/>
      <c r="E802" s="6"/>
      <c r="F802" s="6"/>
      <c r="G802" s="6"/>
      <c r="M802" s="69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2">
      <c r="A803" s="6"/>
      <c r="B803" s="6"/>
      <c r="C803" s="6"/>
      <c r="D803" s="6"/>
      <c r="E803" s="6"/>
      <c r="F803" s="6"/>
      <c r="G803" s="6"/>
      <c r="M803" s="69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2">
      <c r="A804" s="6"/>
      <c r="B804" s="6"/>
      <c r="C804" s="6"/>
      <c r="D804" s="6"/>
      <c r="E804" s="6"/>
      <c r="F804" s="6"/>
      <c r="G804" s="6"/>
      <c r="M804" s="69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2">
      <c r="A805" s="6"/>
      <c r="B805" s="6"/>
      <c r="C805" s="6"/>
      <c r="D805" s="6"/>
      <c r="E805" s="6"/>
      <c r="F805" s="6"/>
      <c r="G805" s="6"/>
      <c r="M805" s="69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2">
      <c r="A806" s="6"/>
      <c r="B806" s="6"/>
      <c r="C806" s="6"/>
      <c r="D806" s="6"/>
      <c r="E806" s="6"/>
      <c r="F806" s="6"/>
      <c r="G806" s="6"/>
      <c r="M806" s="69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2">
      <c r="A807" s="6"/>
      <c r="B807" s="6"/>
      <c r="C807" s="6"/>
      <c r="D807" s="6"/>
      <c r="E807" s="6"/>
      <c r="F807" s="6"/>
      <c r="G807" s="6"/>
      <c r="M807" s="69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2">
      <c r="A808" s="6"/>
      <c r="B808" s="6"/>
      <c r="C808" s="6"/>
      <c r="D808" s="6"/>
      <c r="E808" s="6"/>
      <c r="F808" s="6"/>
      <c r="G808" s="6"/>
      <c r="M808" s="69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2">
      <c r="A809" s="6"/>
      <c r="B809" s="6"/>
      <c r="C809" s="6"/>
      <c r="D809" s="6"/>
      <c r="E809" s="6"/>
      <c r="F809" s="6"/>
      <c r="G809" s="6"/>
      <c r="M809" s="69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2">
      <c r="A810" s="6"/>
      <c r="B810" s="6"/>
      <c r="C810" s="6"/>
      <c r="D810" s="6"/>
      <c r="E810" s="6"/>
      <c r="F810" s="6"/>
      <c r="G810" s="6"/>
      <c r="M810" s="69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2">
      <c r="A811" s="6"/>
      <c r="B811" s="6"/>
      <c r="C811" s="6"/>
      <c r="D811" s="6"/>
      <c r="E811" s="6"/>
      <c r="F811" s="6"/>
      <c r="G811" s="6"/>
      <c r="M811" s="69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2">
      <c r="A812" s="6"/>
      <c r="B812" s="6"/>
      <c r="C812" s="6"/>
      <c r="D812" s="6"/>
      <c r="E812" s="6"/>
      <c r="F812" s="6"/>
      <c r="G812" s="6"/>
      <c r="M812" s="69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2">
      <c r="A813" s="6"/>
      <c r="B813" s="6"/>
      <c r="C813" s="6"/>
      <c r="D813" s="6"/>
      <c r="E813" s="6"/>
      <c r="F813" s="6"/>
      <c r="G813" s="6"/>
      <c r="M813" s="69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2">
      <c r="A814" s="6"/>
      <c r="B814" s="6"/>
      <c r="C814" s="6"/>
      <c r="D814" s="6"/>
      <c r="E814" s="6"/>
      <c r="F814" s="6"/>
      <c r="G814" s="6"/>
      <c r="M814" s="69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2">
      <c r="A815" s="6"/>
      <c r="B815" s="6"/>
      <c r="C815" s="6"/>
      <c r="D815" s="6"/>
      <c r="E815" s="6"/>
      <c r="F815" s="6"/>
      <c r="G815" s="6"/>
      <c r="M815" s="69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2">
      <c r="A816" s="6"/>
      <c r="B816" s="6"/>
      <c r="C816" s="6"/>
      <c r="D816" s="6"/>
      <c r="E816" s="6"/>
      <c r="F816" s="6"/>
      <c r="G816" s="6"/>
      <c r="M816" s="69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2">
      <c r="A817" s="6"/>
      <c r="B817" s="6"/>
      <c r="C817" s="6"/>
      <c r="D817" s="6"/>
      <c r="E817" s="6"/>
      <c r="F817" s="6"/>
      <c r="G817" s="6"/>
      <c r="M817" s="69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2">
      <c r="A818" s="6"/>
      <c r="B818" s="6"/>
      <c r="C818" s="6"/>
      <c r="D818" s="6"/>
      <c r="E818" s="6"/>
      <c r="F818" s="6"/>
      <c r="G818" s="6"/>
      <c r="M818" s="69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2">
      <c r="A819" s="6"/>
      <c r="B819" s="6"/>
      <c r="C819" s="6"/>
      <c r="D819" s="6"/>
      <c r="E819" s="6"/>
      <c r="F819" s="6"/>
      <c r="G819" s="6"/>
      <c r="M819" s="69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2">
      <c r="A820" s="6"/>
      <c r="B820" s="6"/>
      <c r="C820" s="6"/>
      <c r="D820" s="6"/>
      <c r="E820" s="6"/>
      <c r="F820" s="6"/>
      <c r="G820" s="6"/>
      <c r="M820" s="69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2">
      <c r="A821" s="6"/>
      <c r="B821" s="6"/>
      <c r="C821" s="6"/>
      <c r="D821" s="6"/>
      <c r="E821" s="6"/>
      <c r="F821" s="6"/>
      <c r="G821" s="6"/>
      <c r="M821" s="69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2">
      <c r="A822" s="6"/>
      <c r="B822" s="6"/>
      <c r="C822" s="6"/>
      <c r="D822" s="6"/>
      <c r="E822" s="6"/>
      <c r="F822" s="6"/>
      <c r="G822" s="6"/>
      <c r="M822" s="69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2">
      <c r="A823" s="6"/>
      <c r="B823" s="6"/>
      <c r="C823" s="6"/>
      <c r="D823" s="6"/>
      <c r="E823" s="6"/>
      <c r="F823" s="6"/>
      <c r="G823" s="6"/>
      <c r="M823" s="69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2">
      <c r="A824" s="6"/>
      <c r="B824" s="6"/>
      <c r="C824" s="6"/>
      <c r="D824" s="6"/>
      <c r="E824" s="6"/>
      <c r="F824" s="6"/>
      <c r="G824" s="6"/>
      <c r="M824" s="69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2">
      <c r="A825" s="6"/>
      <c r="B825" s="6"/>
      <c r="C825" s="6"/>
      <c r="D825" s="6"/>
      <c r="E825" s="6"/>
      <c r="F825" s="6"/>
      <c r="G825" s="6"/>
      <c r="M825" s="69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2">
      <c r="A826" s="6"/>
      <c r="B826" s="6"/>
      <c r="C826" s="6"/>
      <c r="D826" s="6"/>
      <c r="E826" s="6"/>
      <c r="F826" s="6"/>
      <c r="G826" s="6"/>
      <c r="M826" s="69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2">
      <c r="A827" s="6"/>
      <c r="B827" s="6"/>
      <c r="C827" s="6"/>
      <c r="D827" s="6"/>
      <c r="E827" s="6"/>
      <c r="F827" s="6"/>
      <c r="G827" s="6"/>
      <c r="M827" s="69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2">
      <c r="A828" s="6"/>
      <c r="B828" s="6"/>
      <c r="C828" s="6"/>
      <c r="D828" s="6"/>
      <c r="E828" s="6"/>
      <c r="F828" s="6"/>
      <c r="G828" s="6"/>
      <c r="M828" s="69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2">
      <c r="A829" s="6"/>
      <c r="B829" s="6"/>
      <c r="C829" s="6"/>
      <c r="D829" s="6"/>
      <c r="E829" s="6"/>
      <c r="F829" s="6"/>
      <c r="G829" s="6"/>
      <c r="M829" s="69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2">
      <c r="A830" s="6"/>
      <c r="B830" s="6"/>
      <c r="C830" s="6"/>
      <c r="D830" s="6"/>
      <c r="E830" s="6"/>
      <c r="F830" s="6"/>
      <c r="G830" s="6"/>
      <c r="M830" s="69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2">
      <c r="A831" s="6"/>
      <c r="B831" s="6"/>
      <c r="C831" s="6"/>
      <c r="D831" s="6"/>
      <c r="E831" s="6"/>
      <c r="F831" s="6"/>
      <c r="G831" s="6"/>
      <c r="M831" s="69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2">
      <c r="A832" s="6"/>
      <c r="B832" s="6"/>
      <c r="C832" s="6"/>
      <c r="D832" s="6"/>
      <c r="E832" s="6"/>
      <c r="F832" s="6"/>
      <c r="G832" s="6"/>
      <c r="M832" s="69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2">
      <c r="A833" s="6"/>
      <c r="B833" s="6"/>
      <c r="C833" s="6"/>
      <c r="D833" s="6"/>
      <c r="E833" s="6"/>
      <c r="F833" s="6"/>
      <c r="G833" s="6"/>
      <c r="M833" s="69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2">
      <c r="A834" s="6"/>
      <c r="B834" s="6"/>
      <c r="C834" s="6"/>
      <c r="D834" s="6"/>
      <c r="E834" s="6"/>
      <c r="F834" s="6"/>
      <c r="G834" s="6"/>
      <c r="M834" s="69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2">
      <c r="A835" s="6"/>
      <c r="B835" s="6"/>
      <c r="C835" s="6"/>
      <c r="D835" s="6"/>
      <c r="E835" s="6"/>
      <c r="F835" s="6"/>
      <c r="G835" s="6"/>
      <c r="M835" s="69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2">
      <c r="A836" s="6"/>
      <c r="B836" s="6"/>
      <c r="C836" s="6"/>
      <c r="D836" s="6"/>
      <c r="E836" s="6"/>
      <c r="F836" s="6"/>
      <c r="G836" s="6"/>
      <c r="M836" s="69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2">
      <c r="A837" s="6"/>
      <c r="B837" s="6"/>
      <c r="C837" s="6"/>
      <c r="D837" s="6"/>
      <c r="E837" s="6"/>
      <c r="F837" s="6"/>
      <c r="G837" s="6"/>
      <c r="M837" s="69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2">
      <c r="A838" s="6"/>
      <c r="B838" s="6"/>
      <c r="C838" s="6"/>
      <c r="D838" s="6"/>
      <c r="E838" s="6"/>
      <c r="F838" s="6"/>
      <c r="G838" s="6"/>
      <c r="M838" s="69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2">
      <c r="A839" s="6"/>
      <c r="B839" s="6"/>
      <c r="C839" s="6"/>
      <c r="D839" s="6"/>
      <c r="E839" s="6"/>
      <c r="F839" s="6"/>
      <c r="G839" s="6"/>
      <c r="M839" s="69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2">
      <c r="A840" s="6"/>
      <c r="B840" s="6"/>
      <c r="C840" s="6"/>
      <c r="D840" s="6"/>
      <c r="E840" s="6"/>
      <c r="F840" s="6"/>
      <c r="G840" s="6"/>
      <c r="M840" s="69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2">
      <c r="A841" s="6"/>
      <c r="B841" s="6"/>
      <c r="C841" s="6"/>
      <c r="D841" s="6"/>
      <c r="E841" s="6"/>
      <c r="F841" s="6"/>
      <c r="G841" s="6"/>
      <c r="M841" s="69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2">
      <c r="A842" s="6"/>
      <c r="B842" s="6"/>
      <c r="C842" s="6"/>
      <c r="D842" s="6"/>
      <c r="E842" s="6"/>
      <c r="F842" s="6"/>
      <c r="G842" s="6"/>
      <c r="M842" s="69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2">
      <c r="A843" s="6"/>
      <c r="B843" s="6"/>
      <c r="C843" s="6"/>
      <c r="D843" s="6"/>
      <c r="E843" s="6"/>
      <c r="F843" s="6"/>
      <c r="G843" s="6"/>
      <c r="M843" s="69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2">
      <c r="A844" s="6"/>
      <c r="B844" s="6"/>
      <c r="C844" s="6"/>
      <c r="D844" s="6"/>
      <c r="E844" s="6"/>
      <c r="F844" s="6"/>
      <c r="G844" s="6"/>
      <c r="M844" s="69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2">
      <c r="A845" s="6"/>
      <c r="B845" s="6"/>
      <c r="C845" s="6"/>
      <c r="D845" s="6"/>
      <c r="E845" s="6"/>
      <c r="F845" s="6"/>
      <c r="G845" s="6"/>
      <c r="M845" s="69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2">
      <c r="A846" s="6"/>
      <c r="B846" s="6"/>
      <c r="C846" s="6"/>
      <c r="D846" s="6"/>
      <c r="E846" s="6"/>
      <c r="F846" s="6"/>
      <c r="G846" s="6"/>
      <c r="M846" s="69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2">
      <c r="A847" s="6"/>
      <c r="B847" s="6"/>
      <c r="C847" s="6"/>
      <c r="D847" s="6"/>
      <c r="E847" s="6"/>
      <c r="F847" s="6"/>
      <c r="G847" s="6"/>
      <c r="M847" s="69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2">
      <c r="A848" s="6"/>
      <c r="B848" s="6"/>
      <c r="C848" s="6"/>
      <c r="D848" s="6"/>
      <c r="E848" s="6"/>
      <c r="F848" s="6"/>
      <c r="G848" s="6"/>
      <c r="M848" s="69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2">
      <c r="A849" s="6"/>
      <c r="B849" s="6"/>
      <c r="C849" s="6"/>
      <c r="D849" s="6"/>
      <c r="E849" s="6"/>
      <c r="F849" s="6"/>
      <c r="G849" s="6"/>
      <c r="M849" s="69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2">
      <c r="A850" s="6"/>
      <c r="B850" s="6"/>
      <c r="C850" s="6"/>
      <c r="D850" s="6"/>
      <c r="E850" s="6"/>
      <c r="F850" s="6"/>
      <c r="G850" s="6"/>
      <c r="M850" s="69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2">
      <c r="A851" s="6"/>
      <c r="B851" s="6"/>
      <c r="C851" s="6"/>
      <c r="D851" s="6"/>
      <c r="E851" s="6"/>
      <c r="F851" s="6"/>
      <c r="G851" s="6"/>
      <c r="M851" s="69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2">
      <c r="A852" s="6"/>
      <c r="B852" s="6"/>
      <c r="C852" s="6"/>
      <c r="D852" s="6"/>
      <c r="E852" s="6"/>
      <c r="F852" s="6"/>
      <c r="G852" s="6"/>
      <c r="M852" s="69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2">
      <c r="A853" s="6"/>
      <c r="B853" s="6"/>
      <c r="C853" s="6"/>
      <c r="D853" s="6"/>
      <c r="E853" s="6"/>
      <c r="F853" s="6"/>
      <c r="G853" s="6"/>
      <c r="M853" s="69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2">
      <c r="A854" s="6"/>
      <c r="B854" s="6"/>
      <c r="C854" s="6"/>
      <c r="D854" s="6"/>
      <c r="E854" s="6"/>
      <c r="F854" s="6"/>
      <c r="G854" s="6"/>
      <c r="M854" s="69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2">
      <c r="A855" s="6"/>
      <c r="B855" s="6"/>
      <c r="C855" s="6"/>
      <c r="D855" s="6"/>
      <c r="E855" s="6"/>
      <c r="F855" s="6"/>
      <c r="G855" s="6"/>
      <c r="M855" s="69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2">
      <c r="A856" s="6"/>
      <c r="B856" s="6"/>
      <c r="C856" s="6"/>
      <c r="D856" s="6"/>
      <c r="E856" s="6"/>
      <c r="F856" s="6"/>
      <c r="G856" s="6"/>
      <c r="M856" s="69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2">
      <c r="A857" s="6"/>
      <c r="B857" s="6"/>
      <c r="C857" s="6"/>
      <c r="D857" s="6"/>
      <c r="E857" s="6"/>
      <c r="F857" s="6"/>
      <c r="G857" s="6"/>
      <c r="M857" s="69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2">
      <c r="A858" s="6"/>
      <c r="B858" s="6"/>
      <c r="C858" s="6"/>
      <c r="D858" s="6"/>
      <c r="E858" s="6"/>
      <c r="F858" s="6"/>
      <c r="G858" s="6"/>
      <c r="M858" s="69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2">
      <c r="A859" s="6"/>
      <c r="B859" s="6"/>
      <c r="C859" s="6"/>
      <c r="D859" s="6"/>
      <c r="E859" s="6"/>
      <c r="F859" s="6"/>
      <c r="G859" s="6"/>
      <c r="M859" s="69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2">
      <c r="A860" s="6"/>
      <c r="B860" s="6"/>
      <c r="C860" s="6"/>
      <c r="D860" s="6"/>
      <c r="E860" s="6"/>
      <c r="F860" s="6"/>
      <c r="G860" s="6"/>
      <c r="M860" s="69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2">
      <c r="A861" s="6"/>
      <c r="B861" s="6"/>
      <c r="C861" s="6"/>
      <c r="D861" s="6"/>
      <c r="E861" s="6"/>
      <c r="F861" s="6"/>
      <c r="G861" s="6"/>
      <c r="M861" s="69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2">
      <c r="A862" s="6"/>
      <c r="B862" s="6"/>
      <c r="C862" s="6"/>
      <c r="D862" s="6"/>
      <c r="E862" s="6"/>
      <c r="F862" s="6"/>
      <c r="G862" s="6"/>
      <c r="M862" s="69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2">
      <c r="A863" s="6"/>
      <c r="B863" s="6"/>
      <c r="C863" s="6"/>
      <c r="D863" s="6"/>
      <c r="E863" s="6"/>
      <c r="F863" s="6"/>
      <c r="G863" s="6"/>
      <c r="M863" s="69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2">
      <c r="A864" s="6"/>
      <c r="B864" s="6"/>
      <c r="C864" s="6"/>
      <c r="D864" s="6"/>
      <c r="E864" s="6"/>
      <c r="F864" s="6"/>
      <c r="G864" s="6"/>
      <c r="M864" s="69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2">
      <c r="A865" s="6"/>
      <c r="B865" s="6"/>
      <c r="C865" s="6"/>
      <c r="D865" s="6"/>
      <c r="E865" s="6"/>
      <c r="F865" s="6"/>
      <c r="G865" s="6"/>
      <c r="M865" s="69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2">
      <c r="A866" s="6"/>
      <c r="B866" s="6"/>
      <c r="C866" s="6"/>
      <c r="D866" s="6"/>
      <c r="E866" s="6"/>
      <c r="F866" s="6"/>
      <c r="G866" s="6"/>
      <c r="M866" s="69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2">
      <c r="A867" s="6"/>
      <c r="B867" s="6"/>
      <c r="C867" s="6"/>
      <c r="D867" s="6"/>
      <c r="E867" s="6"/>
      <c r="F867" s="6"/>
      <c r="G867" s="6"/>
      <c r="M867" s="69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2">
      <c r="A868" s="6"/>
      <c r="B868" s="6"/>
      <c r="C868" s="6"/>
      <c r="D868" s="6"/>
      <c r="E868" s="6"/>
      <c r="F868" s="6"/>
      <c r="G868" s="6"/>
      <c r="M868" s="69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2">
      <c r="A869" s="6"/>
      <c r="B869" s="6"/>
      <c r="C869" s="6"/>
      <c r="D869" s="6"/>
      <c r="E869" s="6"/>
      <c r="F869" s="6"/>
      <c r="G869" s="6"/>
      <c r="M869" s="69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2">
      <c r="A870" s="6"/>
      <c r="B870" s="6"/>
      <c r="C870" s="6"/>
      <c r="D870" s="6"/>
      <c r="E870" s="6"/>
      <c r="F870" s="6"/>
      <c r="G870" s="6"/>
      <c r="M870" s="69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2">
      <c r="A871" s="6"/>
      <c r="B871" s="6"/>
      <c r="C871" s="6"/>
      <c r="D871" s="6"/>
      <c r="E871" s="6"/>
      <c r="F871" s="6"/>
      <c r="G871" s="6"/>
      <c r="M871" s="69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2">
      <c r="A872" s="6"/>
      <c r="B872" s="6"/>
      <c r="C872" s="6"/>
      <c r="D872" s="6"/>
      <c r="E872" s="6"/>
      <c r="F872" s="6"/>
      <c r="G872" s="6"/>
      <c r="M872" s="69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2">
      <c r="A873" s="6"/>
      <c r="B873" s="6"/>
      <c r="C873" s="6"/>
      <c r="D873" s="6"/>
      <c r="E873" s="6"/>
      <c r="F873" s="6"/>
      <c r="G873" s="6"/>
      <c r="M873" s="69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2">
      <c r="A874" s="6"/>
      <c r="B874" s="6"/>
      <c r="C874" s="6"/>
      <c r="D874" s="6"/>
      <c r="E874" s="6"/>
      <c r="F874" s="6"/>
      <c r="G874" s="6"/>
      <c r="M874" s="69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2">
      <c r="A875" s="6"/>
      <c r="B875" s="6"/>
      <c r="C875" s="6"/>
      <c r="D875" s="6"/>
      <c r="E875" s="6"/>
      <c r="F875" s="6"/>
      <c r="G875" s="6"/>
      <c r="M875" s="69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2">
      <c r="A876" s="6"/>
      <c r="B876" s="6"/>
      <c r="C876" s="6"/>
      <c r="D876" s="6"/>
      <c r="E876" s="6"/>
      <c r="F876" s="6"/>
      <c r="G876" s="6"/>
      <c r="M876" s="69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2">
      <c r="A877" s="6"/>
      <c r="B877" s="6"/>
      <c r="C877" s="6"/>
      <c r="D877" s="6"/>
      <c r="E877" s="6"/>
      <c r="F877" s="6"/>
      <c r="G877" s="6"/>
      <c r="M877" s="69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2">
      <c r="A878" s="6"/>
      <c r="B878" s="6"/>
      <c r="C878" s="6"/>
      <c r="D878" s="6"/>
      <c r="E878" s="6"/>
      <c r="F878" s="6"/>
      <c r="G878" s="6"/>
      <c r="M878" s="69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2">
      <c r="A879" s="6"/>
      <c r="B879" s="6"/>
      <c r="C879" s="6"/>
      <c r="D879" s="6"/>
      <c r="E879" s="6"/>
      <c r="F879" s="6"/>
      <c r="G879" s="6"/>
      <c r="M879" s="69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2">
      <c r="A880" s="6"/>
      <c r="B880" s="6"/>
      <c r="C880" s="6"/>
      <c r="D880" s="6"/>
      <c r="E880" s="6"/>
      <c r="F880" s="6"/>
      <c r="G880" s="6"/>
      <c r="M880" s="69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2">
      <c r="A881" s="6"/>
      <c r="B881" s="6"/>
      <c r="C881" s="6"/>
      <c r="D881" s="6"/>
      <c r="E881" s="6"/>
      <c r="F881" s="6"/>
      <c r="G881" s="6"/>
      <c r="M881" s="69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2">
      <c r="A882" s="6"/>
      <c r="B882" s="6"/>
      <c r="C882" s="6"/>
      <c r="D882" s="6"/>
      <c r="E882" s="6"/>
      <c r="F882" s="6"/>
      <c r="G882" s="6"/>
      <c r="M882" s="69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2">
      <c r="A883" s="6"/>
      <c r="B883" s="6"/>
      <c r="C883" s="6"/>
      <c r="D883" s="6"/>
      <c r="E883" s="6"/>
      <c r="F883" s="6"/>
      <c r="G883" s="6"/>
      <c r="M883" s="69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2">
      <c r="A884" s="6"/>
      <c r="B884" s="6"/>
      <c r="C884" s="6"/>
      <c r="D884" s="6"/>
      <c r="E884" s="6"/>
      <c r="F884" s="6"/>
      <c r="G884" s="6"/>
      <c r="M884" s="69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2">
      <c r="A885" s="6"/>
      <c r="B885" s="6"/>
      <c r="C885" s="6"/>
      <c r="D885" s="6"/>
      <c r="E885" s="6"/>
      <c r="F885" s="6"/>
      <c r="G885" s="6"/>
      <c r="M885" s="69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2">
      <c r="A886" s="6"/>
      <c r="B886" s="6"/>
      <c r="C886" s="6"/>
      <c r="D886" s="6"/>
      <c r="E886" s="6"/>
      <c r="F886" s="6"/>
      <c r="G886" s="6"/>
      <c r="M886" s="69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2">
      <c r="A887" s="6"/>
      <c r="B887" s="6"/>
      <c r="C887" s="6"/>
      <c r="D887" s="6"/>
      <c r="E887" s="6"/>
      <c r="F887" s="6"/>
      <c r="G887" s="6"/>
      <c r="M887" s="69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2">
      <c r="A888" s="6"/>
      <c r="B888" s="6"/>
      <c r="C888" s="6"/>
      <c r="D888" s="6"/>
      <c r="E888" s="6"/>
      <c r="F888" s="6"/>
      <c r="G888" s="6"/>
      <c r="M888" s="69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2">
      <c r="A889" s="6"/>
      <c r="B889" s="6"/>
      <c r="C889" s="6"/>
      <c r="D889" s="6"/>
      <c r="E889" s="6"/>
      <c r="F889" s="6"/>
      <c r="G889" s="6"/>
      <c r="M889" s="69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2">
      <c r="A890" s="6"/>
      <c r="B890" s="6"/>
      <c r="C890" s="6"/>
      <c r="D890" s="6"/>
      <c r="E890" s="6"/>
      <c r="F890" s="6"/>
      <c r="G890" s="6"/>
      <c r="M890" s="69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2">
      <c r="A891" s="6"/>
      <c r="B891" s="6"/>
      <c r="C891" s="6"/>
      <c r="D891" s="6"/>
      <c r="E891" s="6"/>
      <c r="F891" s="6"/>
      <c r="G891" s="6"/>
      <c r="M891" s="69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2">
      <c r="A892" s="6"/>
      <c r="B892" s="6"/>
      <c r="C892" s="6"/>
      <c r="D892" s="6"/>
      <c r="E892" s="6"/>
      <c r="F892" s="6"/>
      <c r="G892" s="6"/>
      <c r="M892" s="69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2">
      <c r="A893" s="6"/>
      <c r="B893" s="6"/>
      <c r="C893" s="6"/>
      <c r="D893" s="6"/>
      <c r="E893" s="6"/>
      <c r="F893" s="6"/>
      <c r="G893" s="6"/>
      <c r="M893" s="69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2">
      <c r="A894" s="6"/>
      <c r="B894" s="6"/>
      <c r="C894" s="6"/>
      <c r="D894" s="6"/>
      <c r="E894" s="6"/>
      <c r="F894" s="6"/>
      <c r="G894" s="6"/>
      <c r="M894" s="69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2">
      <c r="A895" s="6"/>
      <c r="B895" s="6"/>
      <c r="C895" s="6"/>
      <c r="D895" s="6"/>
      <c r="E895" s="6"/>
      <c r="F895" s="6"/>
      <c r="G895" s="6"/>
      <c r="M895" s="69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2">
      <c r="A896" s="6"/>
      <c r="B896" s="6"/>
      <c r="C896" s="6"/>
      <c r="D896" s="6"/>
      <c r="E896" s="6"/>
      <c r="F896" s="6"/>
      <c r="G896" s="6"/>
      <c r="M896" s="69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2">
      <c r="A897" s="6"/>
      <c r="B897" s="6"/>
      <c r="C897" s="6"/>
      <c r="D897" s="6"/>
      <c r="E897" s="6"/>
      <c r="F897" s="6"/>
      <c r="G897" s="6"/>
      <c r="M897" s="69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2">
      <c r="A898" s="6"/>
      <c r="B898" s="6"/>
      <c r="C898" s="6"/>
      <c r="D898" s="6"/>
      <c r="E898" s="6"/>
      <c r="F898" s="6"/>
      <c r="G898" s="6"/>
      <c r="M898" s="69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2">
      <c r="A899" s="6"/>
      <c r="B899" s="6"/>
      <c r="C899" s="6"/>
      <c r="D899" s="6"/>
      <c r="E899" s="6"/>
      <c r="F899" s="6"/>
      <c r="G899" s="6"/>
      <c r="M899" s="69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2">
      <c r="A900" s="6"/>
      <c r="B900" s="6"/>
      <c r="C900" s="6"/>
      <c r="D900" s="6"/>
      <c r="E900" s="6"/>
      <c r="F900" s="6"/>
      <c r="G900" s="6"/>
      <c r="M900" s="69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2">
      <c r="A901" s="6"/>
      <c r="B901" s="6"/>
      <c r="C901" s="6"/>
      <c r="D901" s="6"/>
      <c r="E901" s="6"/>
      <c r="F901" s="6"/>
      <c r="G901" s="6"/>
      <c r="M901" s="69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2">
      <c r="A902" s="6"/>
      <c r="B902" s="6"/>
      <c r="C902" s="6"/>
      <c r="D902" s="6"/>
      <c r="E902" s="6"/>
      <c r="F902" s="6"/>
      <c r="G902" s="6"/>
      <c r="M902" s="69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2">
      <c r="A903" s="6"/>
      <c r="B903" s="6"/>
      <c r="C903" s="6"/>
      <c r="D903" s="6"/>
      <c r="E903" s="6"/>
      <c r="F903" s="6"/>
      <c r="G903" s="6"/>
      <c r="M903" s="69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2">
      <c r="A904" s="6"/>
      <c r="B904" s="6"/>
      <c r="C904" s="6"/>
      <c r="D904" s="6"/>
      <c r="E904" s="6"/>
      <c r="F904" s="6"/>
      <c r="G904" s="6"/>
      <c r="M904" s="69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2">
      <c r="A905" s="6"/>
      <c r="B905" s="6"/>
      <c r="C905" s="6"/>
      <c r="D905" s="6"/>
      <c r="E905" s="6"/>
      <c r="F905" s="6"/>
      <c r="G905" s="6"/>
      <c r="M905" s="69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2">
      <c r="A906" s="6"/>
      <c r="B906" s="6"/>
      <c r="C906" s="6"/>
      <c r="D906" s="6"/>
      <c r="E906" s="6"/>
      <c r="F906" s="6"/>
      <c r="G906" s="6"/>
      <c r="M906" s="69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2">
      <c r="A907" s="6"/>
      <c r="B907" s="6"/>
      <c r="C907" s="6"/>
      <c r="D907" s="6"/>
      <c r="E907" s="6"/>
      <c r="F907" s="6"/>
      <c r="G907" s="6"/>
      <c r="M907" s="69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2">
      <c r="A908" s="6"/>
      <c r="B908" s="6"/>
      <c r="C908" s="6"/>
      <c r="D908" s="6"/>
      <c r="E908" s="6"/>
      <c r="F908" s="6"/>
      <c r="G908" s="6"/>
      <c r="M908" s="69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2">
      <c r="A909" s="6"/>
      <c r="B909" s="6"/>
      <c r="C909" s="6"/>
      <c r="D909" s="6"/>
      <c r="E909" s="6"/>
      <c r="F909" s="6"/>
      <c r="G909" s="6"/>
      <c r="M909" s="69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2">
      <c r="A910" s="6"/>
      <c r="B910" s="6"/>
      <c r="C910" s="6"/>
      <c r="D910" s="6"/>
      <c r="E910" s="6"/>
      <c r="F910" s="6"/>
      <c r="G910" s="6"/>
      <c r="M910" s="69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2">
      <c r="A911" s="6"/>
      <c r="B911" s="6"/>
      <c r="C911" s="6"/>
      <c r="D911" s="6"/>
      <c r="E911" s="6"/>
      <c r="F911" s="6"/>
      <c r="G911" s="6"/>
      <c r="M911" s="69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2">
      <c r="A912" s="6"/>
      <c r="B912" s="6"/>
      <c r="C912" s="6"/>
      <c r="D912" s="6"/>
      <c r="E912" s="6"/>
      <c r="F912" s="6"/>
      <c r="G912" s="6"/>
      <c r="M912" s="69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2">
      <c r="A913" s="6"/>
      <c r="B913" s="6"/>
      <c r="C913" s="6"/>
      <c r="D913" s="6"/>
      <c r="E913" s="6"/>
      <c r="F913" s="6"/>
      <c r="G913" s="6"/>
      <c r="M913" s="69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2">
      <c r="A914" s="6"/>
      <c r="B914" s="6"/>
      <c r="C914" s="6"/>
      <c r="D914" s="6"/>
      <c r="E914" s="6"/>
      <c r="F914" s="6"/>
      <c r="G914" s="6"/>
      <c r="M914" s="69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2">
      <c r="A915" s="6"/>
      <c r="B915" s="6"/>
      <c r="C915" s="6"/>
      <c r="D915" s="6"/>
      <c r="E915" s="6"/>
      <c r="F915" s="6"/>
      <c r="G915" s="6"/>
      <c r="M915" s="69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2">
      <c r="A916" s="6"/>
      <c r="B916" s="6"/>
      <c r="C916" s="6"/>
      <c r="D916" s="6"/>
      <c r="E916" s="6"/>
      <c r="F916" s="6"/>
      <c r="G916" s="6"/>
      <c r="M916" s="69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2">
      <c r="A917" s="6"/>
      <c r="B917" s="6"/>
      <c r="C917" s="6"/>
      <c r="D917" s="6"/>
      <c r="E917" s="6"/>
      <c r="F917" s="6"/>
      <c r="G917" s="6"/>
      <c r="M917" s="69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2">
      <c r="A918" s="6"/>
      <c r="B918" s="6"/>
      <c r="C918" s="6"/>
      <c r="D918" s="6"/>
      <c r="E918" s="6"/>
      <c r="F918" s="6"/>
      <c r="G918" s="6"/>
      <c r="M918" s="69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2">
      <c r="A919" s="6"/>
      <c r="B919" s="6"/>
      <c r="C919" s="6"/>
      <c r="D919" s="6"/>
      <c r="E919" s="6"/>
      <c r="F919" s="6"/>
      <c r="G919" s="6"/>
      <c r="M919" s="69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2">
      <c r="A920" s="6"/>
      <c r="B920" s="6"/>
      <c r="C920" s="6"/>
      <c r="D920" s="6"/>
      <c r="E920" s="6"/>
      <c r="F920" s="6"/>
      <c r="G920" s="6"/>
      <c r="M920" s="69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2">
      <c r="A921" s="6"/>
      <c r="B921" s="6"/>
      <c r="C921" s="6"/>
      <c r="D921" s="6"/>
      <c r="E921" s="6"/>
      <c r="F921" s="6"/>
      <c r="G921" s="6"/>
      <c r="M921" s="69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2">
      <c r="A922" s="6"/>
      <c r="B922" s="6"/>
      <c r="C922" s="6"/>
      <c r="D922" s="6"/>
      <c r="E922" s="6"/>
      <c r="F922" s="6"/>
      <c r="G922" s="6"/>
      <c r="M922" s="69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2">
      <c r="A923" s="6"/>
      <c r="B923" s="6"/>
      <c r="C923" s="6"/>
      <c r="D923" s="6"/>
      <c r="E923" s="6"/>
      <c r="F923" s="6"/>
      <c r="G923" s="6"/>
      <c r="M923" s="69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2">
      <c r="A924" s="6"/>
      <c r="B924" s="6"/>
      <c r="C924" s="6"/>
      <c r="D924" s="6"/>
      <c r="E924" s="6"/>
      <c r="F924" s="6"/>
      <c r="G924" s="6"/>
      <c r="M924" s="69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2">
      <c r="A925" s="6"/>
      <c r="B925" s="6"/>
      <c r="C925" s="6"/>
      <c r="D925" s="6"/>
      <c r="E925" s="6"/>
      <c r="F925" s="6"/>
      <c r="G925" s="6"/>
      <c r="M925" s="69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2">
      <c r="A926" s="6"/>
      <c r="B926" s="6"/>
      <c r="C926" s="6"/>
      <c r="D926" s="6"/>
      <c r="E926" s="6"/>
      <c r="F926" s="6"/>
      <c r="G926" s="6"/>
      <c r="M926" s="69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2">
      <c r="A927" s="6"/>
      <c r="B927" s="6"/>
      <c r="C927" s="6"/>
      <c r="D927" s="6"/>
      <c r="E927" s="6"/>
      <c r="F927" s="6"/>
      <c r="G927" s="6"/>
      <c r="M927" s="69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2">
      <c r="A928" s="6"/>
      <c r="B928" s="6"/>
      <c r="C928" s="6"/>
      <c r="D928" s="6"/>
      <c r="E928" s="6"/>
      <c r="F928" s="6"/>
      <c r="G928" s="6"/>
      <c r="M928" s="69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2">
      <c r="A929" s="6"/>
      <c r="B929" s="6"/>
      <c r="C929" s="6"/>
      <c r="D929" s="6"/>
      <c r="E929" s="6"/>
      <c r="F929" s="6"/>
      <c r="G929" s="6"/>
      <c r="M929" s="69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2">
      <c r="A930" s="6"/>
      <c r="B930" s="6"/>
      <c r="C930" s="6"/>
      <c r="D930" s="6"/>
      <c r="E930" s="6"/>
      <c r="F930" s="6"/>
      <c r="G930" s="6"/>
      <c r="M930" s="69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2">
      <c r="A931" s="6"/>
      <c r="B931" s="6"/>
      <c r="C931" s="6"/>
      <c r="D931" s="6"/>
      <c r="E931" s="6"/>
      <c r="F931" s="6"/>
      <c r="G931" s="6"/>
      <c r="M931" s="69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2">
      <c r="A932" s="6"/>
      <c r="B932" s="6"/>
      <c r="C932" s="6"/>
      <c r="D932" s="6"/>
      <c r="E932" s="6"/>
      <c r="F932" s="6"/>
      <c r="G932" s="6"/>
      <c r="M932" s="69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2">
      <c r="A933" s="6"/>
      <c r="B933" s="6"/>
      <c r="C933" s="6"/>
      <c r="D933" s="6"/>
      <c r="E933" s="6"/>
      <c r="F933" s="6"/>
      <c r="G933" s="6"/>
      <c r="M933" s="69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2">
      <c r="A934" s="6"/>
      <c r="B934" s="6"/>
      <c r="C934" s="6"/>
      <c r="D934" s="6"/>
      <c r="E934" s="6"/>
      <c r="F934" s="6"/>
      <c r="G934" s="6"/>
      <c r="M934" s="69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2">
      <c r="A935" s="6"/>
      <c r="B935" s="6"/>
      <c r="C935" s="6"/>
      <c r="D935" s="6"/>
      <c r="E935" s="6"/>
      <c r="F935" s="6"/>
      <c r="G935" s="6"/>
      <c r="M935" s="69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2">
      <c r="A936" s="6"/>
      <c r="B936" s="6"/>
      <c r="C936" s="6"/>
      <c r="D936" s="6"/>
      <c r="E936" s="6"/>
      <c r="F936" s="6"/>
      <c r="G936" s="6"/>
      <c r="M936" s="69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2">
      <c r="A937" s="6"/>
      <c r="B937" s="6"/>
      <c r="C937" s="6"/>
      <c r="D937" s="6"/>
      <c r="E937" s="6"/>
      <c r="F937" s="6"/>
      <c r="G937" s="6"/>
      <c r="M937" s="69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2">
      <c r="A938" s="6"/>
      <c r="B938" s="6"/>
      <c r="C938" s="6"/>
      <c r="D938" s="6"/>
      <c r="E938" s="6"/>
      <c r="F938" s="6"/>
      <c r="G938" s="6"/>
      <c r="M938" s="69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2">
      <c r="A939" s="6"/>
      <c r="B939" s="6"/>
      <c r="C939" s="6"/>
      <c r="D939" s="6"/>
      <c r="E939" s="6"/>
      <c r="F939" s="6"/>
      <c r="G939" s="6"/>
      <c r="M939" s="69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2">
      <c r="A940" s="6"/>
      <c r="B940" s="6"/>
      <c r="C940" s="6"/>
      <c r="D940" s="6"/>
      <c r="E940" s="6"/>
      <c r="F940" s="6"/>
      <c r="G940" s="6"/>
      <c r="M940" s="69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2">
      <c r="A941" s="6"/>
      <c r="B941" s="6"/>
      <c r="C941" s="6"/>
      <c r="D941" s="6"/>
      <c r="E941" s="6"/>
      <c r="F941" s="6"/>
      <c r="G941" s="6"/>
      <c r="M941" s="69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2">
      <c r="A942" s="6"/>
      <c r="B942" s="6"/>
      <c r="C942" s="6"/>
      <c r="D942" s="6"/>
      <c r="E942" s="6"/>
      <c r="F942" s="6"/>
      <c r="G942" s="6"/>
      <c r="M942" s="69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2">
      <c r="A943" s="6"/>
      <c r="B943" s="6"/>
      <c r="C943" s="6"/>
      <c r="D943" s="6"/>
      <c r="E943" s="6"/>
      <c r="F943" s="6"/>
      <c r="G943" s="6"/>
      <c r="M943" s="69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2">
      <c r="A944" s="6"/>
      <c r="B944" s="6"/>
      <c r="C944" s="6"/>
      <c r="D944" s="6"/>
      <c r="E944" s="6"/>
      <c r="F944" s="6"/>
      <c r="G944" s="6"/>
      <c r="M944" s="69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2">
      <c r="A945" s="6"/>
      <c r="B945" s="6"/>
      <c r="C945" s="6"/>
      <c r="D945" s="6"/>
      <c r="E945" s="6"/>
      <c r="F945" s="6"/>
      <c r="G945" s="6"/>
      <c r="M945" s="69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2">
      <c r="A946" s="6"/>
      <c r="B946" s="6"/>
      <c r="C946" s="6"/>
      <c r="D946" s="6"/>
      <c r="E946" s="6"/>
      <c r="F946" s="6"/>
      <c r="G946" s="6"/>
      <c r="M946" s="69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2">
      <c r="A947" s="6"/>
      <c r="B947" s="6"/>
      <c r="C947" s="6"/>
      <c r="D947" s="6"/>
      <c r="E947" s="6"/>
      <c r="F947" s="6"/>
      <c r="G947" s="6"/>
      <c r="M947" s="69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2">
      <c r="A948" s="6"/>
      <c r="B948" s="6"/>
      <c r="C948" s="6"/>
      <c r="D948" s="6"/>
      <c r="E948" s="6"/>
      <c r="F948" s="6"/>
      <c r="G948" s="6"/>
      <c r="M948" s="69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2">
      <c r="A949" s="6"/>
      <c r="B949" s="6"/>
      <c r="C949" s="6"/>
      <c r="D949" s="6"/>
      <c r="E949" s="6"/>
      <c r="F949" s="6"/>
      <c r="G949" s="6"/>
      <c r="M949" s="69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2">
      <c r="A950" s="6"/>
      <c r="B950" s="6"/>
      <c r="C950" s="6"/>
      <c r="D950" s="6"/>
      <c r="E950" s="6"/>
      <c r="F950" s="6"/>
      <c r="G950" s="6"/>
      <c r="M950" s="69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2">
      <c r="A951" s="6"/>
      <c r="B951" s="6"/>
      <c r="C951" s="6"/>
      <c r="D951" s="6"/>
      <c r="E951" s="6"/>
      <c r="F951" s="6"/>
      <c r="G951" s="6"/>
      <c r="M951" s="69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2">
      <c r="A952" s="6"/>
      <c r="B952" s="6"/>
      <c r="C952" s="6"/>
      <c r="D952" s="6"/>
      <c r="E952" s="6"/>
      <c r="F952" s="6"/>
      <c r="G952" s="6"/>
      <c r="M952" s="69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2">
      <c r="A953" s="6"/>
      <c r="B953" s="6"/>
      <c r="C953" s="6"/>
      <c r="D953" s="6"/>
      <c r="E953" s="6"/>
      <c r="F953" s="6"/>
      <c r="G953" s="6"/>
      <c r="M953" s="69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2">
      <c r="A954" s="6"/>
      <c r="B954" s="6"/>
      <c r="C954" s="6"/>
      <c r="D954" s="6"/>
      <c r="E954" s="6"/>
      <c r="F954" s="6"/>
      <c r="G954" s="6"/>
      <c r="M954" s="69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2">
      <c r="A955" s="6"/>
      <c r="B955" s="6"/>
      <c r="C955" s="6"/>
      <c r="D955" s="6"/>
      <c r="E955" s="6"/>
      <c r="F955" s="6"/>
      <c r="G955" s="6"/>
      <c r="M955" s="69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2">
      <c r="A956" s="6"/>
      <c r="B956" s="6"/>
      <c r="C956" s="6"/>
      <c r="D956" s="6"/>
      <c r="E956" s="6"/>
      <c r="F956" s="6"/>
      <c r="G956" s="6"/>
      <c r="M956" s="69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2">
      <c r="A957" s="6"/>
      <c r="B957" s="6"/>
      <c r="C957" s="6"/>
      <c r="D957" s="6"/>
      <c r="E957" s="6"/>
      <c r="F957" s="6"/>
      <c r="G957" s="6"/>
      <c r="M957" s="69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2">
      <c r="A958" s="6"/>
      <c r="B958" s="6"/>
      <c r="C958" s="6"/>
      <c r="D958" s="6"/>
      <c r="E958" s="6"/>
      <c r="F958" s="6"/>
      <c r="G958" s="6"/>
      <c r="M958" s="69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2">
      <c r="A959" s="6"/>
      <c r="B959" s="6"/>
      <c r="C959" s="6"/>
      <c r="D959" s="6"/>
      <c r="E959" s="6"/>
      <c r="F959" s="6"/>
      <c r="G959" s="6"/>
      <c r="M959" s="69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2">
      <c r="A960" s="6"/>
      <c r="B960" s="6"/>
      <c r="C960" s="6"/>
      <c r="D960" s="6"/>
      <c r="E960" s="6"/>
      <c r="F960" s="6"/>
      <c r="G960" s="6"/>
      <c r="M960" s="69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2">
      <c r="A961" s="6"/>
      <c r="B961" s="6"/>
      <c r="C961" s="6"/>
      <c r="D961" s="6"/>
      <c r="E961" s="6"/>
      <c r="F961" s="6"/>
      <c r="G961" s="6"/>
      <c r="M961" s="69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2">
      <c r="A962" s="6"/>
      <c r="B962" s="6"/>
      <c r="C962" s="6"/>
      <c r="D962" s="6"/>
      <c r="E962" s="6"/>
      <c r="F962" s="6"/>
      <c r="G962" s="6"/>
      <c r="M962" s="69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2">
      <c r="A963" s="6"/>
      <c r="B963" s="6"/>
      <c r="C963" s="6"/>
      <c r="D963" s="6"/>
      <c r="E963" s="6"/>
      <c r="F963" s="6"/>
      <c r="G963" s="6"/>
      <c r="M963" s="69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2">
      <c r="A964" s="6"/>
      <c r="B964" s="6"/>
      <c r="C964" s="6"/>
      <c r="D964" s="6"/>
      <c r="E964" s="6"/>
      <c r="F964" s="6"/>
      <c r="G964" s="6"/>
      <c r="M964" s="69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2">
      <c r="A965" s="6"/>
      <c r="B965" s="6"/>
      <c r="C965" s="6"/>
      <c r="D965" s="6"/>
      <c r="E965" s="6"/>
      <c r="F965" s="6"/>
      <c r="G965" s="6"/>
      <c r="M965" s="69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2">
      <c r="A966" s="6"/>
      <c r="B966" s="6"/>
      <c r="C966" s="6"/>
      <c r="D966" s="6"/>
      <c r="E966" s="6"/>
      <c r="F966" s="6"/>
      <c r="G966" s="6"/>
      <c r="M966" s="69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2">
      <c r="A967" s="6"/>
      <c r="B967" s="6"/>
      <c r="C967" s="6"/>
      <c r="D967" s="6"/>
      <c r="E967" s="6"/>
      <c r="F967" s="6"/>
      <c r="G967" s="6"/>
      <c r="M967" s="69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2">
      <c r="A968" s="6"/>
      <c r="B968" s="6"/>
      <c r="C968" s="6"/>
      <c r="D968" s="6"/>
      <c r="E968" s="6"/>
      <c r="F968" s="6"/>
      <c r="G968" s="6"/>
      <c r="M968" s="69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2">
      <c r="A969" s="6"/>
      <c r="B969" s="6"/>
      <c r="C969" s="6"/>
      <c r="D969" s="6"/>
      <c r="E969" s="6"/>
      <c r="F969" s="6"/>
      <c r="G969" s="6"/>
      <c r="M969" s="69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2">
      <c r="A970" s="6"/>
      <c r="B970" s="6"/>
      <c r="C970" s="6"/>
      <c r="D970" s="6"/>
      <c r="E970" s="6"/>
      <c r="F970" s="6"/>
      <c r="G970" s="6"/>
      <c r="M970" s="69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2">
      <c r="A971" s="6"/>
      <c r="B971" s="6"/>
      <c r="C971" s="6"/>
      <c r="D971" s="6"/>
      <c r="E971" s="6"/>
      <c r="F971" s="6"/>
      <c r="G971" s="6"/>
      <c r="M971" s="69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2">
      <c r="A972" s="6"/>
      <c r="B972" s="6"/>
      <c r="C972" s="6"/>
      <c r="D972" s="6"/>
      <c r="E972" s="6"/>
      <c r="F972" s="6"/>
      <c r="G972" s="6"/>
      <c r="M972" s="69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2">
      <c r="A973" s="6"/>
      <c r="B973" s="6"/>
      <c r="C973" s="6"/>
      <c r="D973" s="6"/>
      <c r="E973" s="6"/>
      <c r="F973" s="6"/>
      <c r="G973" s="6"/>
      <c r="M973" s="69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2">
      <c r="A974" s="6"/>
      <c r="B974" s="6"/>
      <c r="C974" s="6"/>
      <c r="D974" s="6"/>
      <c r="E974" s="6"/>
      <c r="F974" s="6"/>
      <c r="G974" s="6"/>
      <c r="M974" s="69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2">
      <c r="A975" s="6"/>
      <c r="B975" s="6"/>
      <c r="C975" s="6"/>
      <c r="D975" s="6"/>
      <c r="E975" s="6"/>
      <c r="F975" s="6"/>
      <c r="G975" s="6"/>
      <c r="M975" s="69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2">
      <c r="A976" s="6"/>
      <c r="B976" s="6"/>
      <c r="C976" s="6"/>
      <c r="D976" s="6"/>
      <c r="E976" s="6"/>
      <c r="F976" s="6"/>
      <c r="G976" s="6"/>
      <c r="M976" s="69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2">
      <c r="A977" s="6"/>
      <c r="B977" s="6"/>
      <c r="C977" s="6"/>
      <c r="D977" s="6"/>
      <c r="E977" s="6"/>
      <c r="F977" s="6"/>
      <c r="G977" s="6"/>
      <c r="M977" s="69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2">
      <c r="A978" s="6"/>
      <c r="B978" s="6"/>
      <c r="C978" s="6"/>
      <c r="D978" s="6"/>
      <c r="E978" s="6"/>
      <c r="F978" s="6"/>
      <c r="G978" s="6"/>
      <c r="M978" s="69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2">
      <c r="A979" s="6"/>
      <c r="B979" s="6"/>
      <c r="C979" s="6"/>
      <c r="D979" s="6"/>
      <c r="E979" s="6"/>
      <c r="F979" s="6"/>
      <c r="G979" s="6"/>
      <c r="M979" s="69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2">
      <c r="A980" s="6"/>
      <c r="B980" s="6"/>
      <c r="C980" s="6"/>
      <c r="D980" s="6"/>
      <c r="E980" s="6"/>
      <c r="F980" s="6"/>
      <c r="G980" s="6"/>
      <c r="M980" s="69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2">
      <c r="A981" s="6"/>
      <c r="B981" s="6"/>
      <c r="C981" s="6"/>
      <c r="D981" s="6"/>
      <c r="E981" s="6"/>
      <c r="F981" s="6"/>
      <c r="G981" s="6"/>
      <c r="M981" s="69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2">
      <c r="A982" s="6"/>
      <c r="B982" s="6"/>
      <c r="C982" s="6"/>
      <c r="D982" s="6"/>
      <c r="E982" s="6"/>
      <c r="F982" s="6"/>
      <c r="G982" s="6"/>
      <c r="M982" s="69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2">
      <c r="A983" s="6"/>
      <c r="B983" s="6"/>
      <c r="C983" s="6"/>
      <c r="D983" s="6"/>
      <c r="E983" s="6"/>
      <c r="F983" s="6"/>
      <c r="G983" s="6"/>
      <c r="M983" s="69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2">
      <c r="A984" s="6"/>
      <c r="B984" s="6"/>
      <c r="C984" s="6"/>
      <c r="D984" s="6"/>
      <c r="E984" s="6"/>
      <c r="F984" s="6"/>
      <c r="G984" s="6"/>
      <c r="M984" s="69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2">
      <c r="A985" s="6"/>
      <c r="B985" s="6"/>
      <c r="C985" s="6"/>
      <c r="D985" s="6"/>
      <c r="E985" s="6"/>
      <c r="F985" s="6"/>
      <c r="G985" s="6"/>
      <c r="M985" s="69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2">
      <c r="A986" s="6"/>
      <c r="B986" s="6"/>
      <c r="C986" s="6"/>
      <c r="D986" s="6"/>
      <c r="E986" s="6"/>
      <c r="F986" s="6"/>
      <c r="G986" s="6"/>
      <c r="M986" s="69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2">
      <c r="A987" s="6"/>
      <c r="B987" s="6"/>
      <c r="C987" s="6"/>
      <c r="D987" s="6"/>
      <c r="E987" s="6"/>
      <c r="F987" s="6"/>
      <c r="G987" s="6"/>
      <c r="M987" s="69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2">
      <c r="A988" s="6"/>
      <c r="B988" s="6"/>
      <c r="C988" s="6"/>
      <c r="D988" s="6"/>
      <c r="E988" s="6"/>
      <c r="F988" s="6"/>
      <c r="G988" s="6"/>
      <c r="M988" s="69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2">
      <c r="A989" s="6"/>
      <c r="B989" s="6"/>
      <c r="C989" s="6"/>
      <c r="D989" s="6"/>
      <c r="E989" s="6"/>
      <c r="F989" s="6"/>
      <c r="G989" s="6"/>
      <c r="M989" s="69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2">
      <c r="A990" s="6"/>
      <c r="B990" s="6"/>
      <c r="C990" s="6"/>
      <c r="D990" s="6"/>
      <c r="E990" s="6"/>
      <c r="F990" s="6"/>
      <c r="G990" s="6"/>
      <c r="M990" s="69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2">
      <c r="A991" s="6"/>
      <c r="B991" s="6"/>
      <c r="C991" s="6"/>
      <c r="D991" s="6"/>
      <c r="E991" s="6"/>
      <c r="F991" s="6"/>
      <c r="G991" s="6"/>
      <c r="M991" s="69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2">
      <c r="A992" s="6"/>
      <c r="B992" s="6"/>
      <c r="C992" s="6"/>
      <c r="D992" s="6"/>
      <c r="E992" s="6"/>
      <c r="F992" s="6"/>
      <c r="G992" s="6"/>
      <c r="M992" s="69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2">
      <c r="A993" s="6"/>
      <c r="B993" s="6"/>
      <c r="C993" s="6"/>
      <c r="D993" s="6"/>
      <c r="E993" s="6"/>
      <c r="F993" s="6"/>
      <c r="G993" s="6"/>
      <c r="M993" s="69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2">
      <c r="A994" s="6"/>
      <c r="B994" s="6"/>
      <c r="C994" s="6"/>
      <c r="D994" s="6"/>
      <c r="E994" s="6"/>
      <c r="F994" s="6"/>
      <c r="G994" s="6"/>
      <c r="M994" s="69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2">
      <c r="A995" s="6"/>
      <c r="B995" s="6"/>
      <c r="C995" s="6"/>
      <c r="D995" s="6"/>
      <c r="E995" s="6"/>
      <c r="F995" s="6"/>
      <c r="G995" s="6"/>
      <c r="M995" s="69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2">
      <c r="A996" s="6"/>
      <c r="B996" s="6"/>
      <c r="C996" s="6"/>
      <c r="D996" s="6"/>
      <c r="E996" s="6"/>
      <c r="F996" s="6"/>
      <c r="G996" s="6"/>
      <c r="M996" s="69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2">
      <c r="A997" s="6"/>
      <c r="B997" s="6"/>
      <c r="C997" s="6"/>
      <c r="D997" s="6"/>
      <c r="E997" s="6"/>
      <c r="F997" s="6"/>
      <c r="G997" s="6"/>
      <c r="M997" s="69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2">
      <c r="A998" s="6"/>
      <c r="B998" s="6"/>
      <c r="C998" s="6"/>
      <c r="D998" s="6"/>
      <c r="E998" s="6"/>
      <c r="F998" s="6"/>
      <c r="G998" s="6"/>
      <c r="M998" s="69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2">
      <c r="A999" s="6"/>
      <c r="B999" s="6"/>
      <c r="C999" s="6"/>
      <c r="D999" s="6"/>
      <c r="E999" s="6"/>
      <c r="F999" s="6"/>
      <c r="G999" s="6"/>
      <c r="M999" s="69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2">
      <c r="A1000" s="6"/>
      <c r="B1000" s="6"/>
      <c r="C1000" s="6"/>
      <c r="D1000" s="6"/>
      <c r="E1000" s="6"/>
      <c r="F1000" s="6"/>
      <c r="G1000" s="6"/>
      <c r="M1000" s="69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48">
    <mergeCell ref="S52:T52"/>
    <mergeCell ref="A53:B53"/>
    <mergeCell ref="D53:E53"/>
    <mergeCell ref="H53:I53"/>
    <mergeCell ref="K53:L53"/>
    <mergeCell ref="O52:R52"/>
    <mergeCell ref="A19:B19"/>
    <mergeCell ref="D19:E19"/>
    <mergeCell ref="H19:I19"/>
    <mergeCell ref="A20:B20"/>
    <mergeCell ref="D20:E20"/>
    <mergeCell ref="H20:I20"/>
    <mergeCell ref="A21:B21"/>
    <mergeCell ref="D21:E21"/>
    <mergeCell ref="H21:I21"/>
    <mergeCell ref="A22:B22"/>
    <mergeCell ref="D22:E22"/>
    <mergeCell ref="H22:I22"/>
    <mergeCell ref="A23:B23"/>
    <mergeCell ref="D23:E23"/>
    <mergeCell ref="H23:I23"/>
    <mergeCell ref="A24:B24"/>
    <mergeCell ref="D24:E24"/>
    <mergeCell ref="H24:I24"/>
    <mergeCell ref="A1:F1"/>
    <mergeCell ref="G1:G52"/>
    <mergeCell ref="H1:L1"/>
    <mergeCell ref="A2:C3"/>
    <mergeCell ref="D2:E2"/>
    <mergeCell ref="O2:T2"/>
    <mergeCell ref="L14:M14"/>
    <mergeCell ref="D47:E47"/>
    <mergeCell ref="H47:I47"/>
    <mergeCell ref="K47:L47"/>
    <mergeCell ref="D48:F48"/>
    <mergeCell ref="H48:I48"/>
    <mergeCell ref="K48:L48"/>
    <mergeCell ref="H49:I49"/>
    <mergeCell ref="K49:L49"/>
    <mergeCell ref="D50:E50"/>
    <mergeCell ref="H50:I50"/>
    <mergeCell ref="K50:L50"/>
    <mergeCell ref="D51:E51"/>
    <mergeCell ref="H51:I51"/>
    <mergeCell ref="K51:L51"/>
    <mergeCell ref="D52:E52"/>
    <mergeCell ref="H52:I52"/>
    <mergeCell ref="K52:L52"/>
    <mergeCell ref="H2:L2"/>
    <mergeCell ref="H3:L3"/>
    <mergeCell ref="D3:E3"/>
    <mergeCell ref="D4:E4"/>
    <mergeCell ref="A4:B4"/>
    <mergeCell ref="A5:B5"/>
    <mergeCell ref="D5:E5"/>
    <mergeCell ref="D6:E6"/>
    <mergeCell ref="A6:B6"/>
    <mergeCell ref="H4:M4"/>
    <mergeCell ref="L5:M5"/>
    <mergeCell ref="A7:B7"/>
    <mergeCell ref="L6:M6"/>
    <mergeCell ref="L7:M7"/>
    <mergeCell ref="D7:E7"/>
    <mergeCell ref="D8:E8"/>
    <mergeCell ref="A8:B8"/>
    <mergeCell ref="A9:B9"/>
    <mergeCell ref="L8:M8"/>
    <mergeCell ref="L9:M9"/>
    <mergeCell ref="D9:E9"/>
    <mergeCell ref="D10:E10"/>
    <mergeCell ref="A10:B10"/>
    <mergeCell ref="A11:B11"/>
    <mergeCell ref="L10:M10"/>
    <mergeCell ref="L11:M11"/>
    <mergeCell ref="D11:E11"/>
    <mergeCell ref="D12:E12"/>
    <mergeCell ref="A12:B12"/>
    <mergeCell ref="A13:B13"/>
    <mergeCell ref="L12:M12"/>
    <mergeCell ref="L13:M13"/>
    <mergeCell ref="D13:E13"/>
    <mergeCell ref="D14:E14"/>
    <mergeCell ref="A14:B14"/>
    <mergeCell ref="A15:B15"/>
    <mergeCell ref="D15:E15"/>
    <mergeCell ref="H15:M15"/>
    <mergeCell ref="A16:B16"/>
    <mergeCell ref="D16:E16"/>
    <mergeCell ref="A18:B18"/>
    <mergeCell ref="D18:E18"/>
    <mergeCell ref="H18:J18"/>
    <mergeCell ref="H16:M16"/>
    <mergeCell ref="A17:B17"/>
    <mergeCell ref="D17:E17"/>
    <mergeCell ref="H17:M17"/>
    <mergeCell ref="A25:B25"/>
    <mergeCell ref="D25:E25"/>
    <mergeCell ref="H25:I25"/>
    <mergeCell ref="D26:F26"/>
    <mergeCell ref="H26:J27"/>
    <mergeCell ref="A28:B28"/>
    <mergeCell ref="D28:E28"/>
    <mergeCell ref="H28:J28"/>
    <mergeCell ref="A29:B29"/>
    <mergeCell ref="D29:E29"/>
    <mergeCell ref="H29:I29"/>
    <mergeCell ref="A30:B30"/>
    <mergeCell ref="D30:E30"/>
    <mergeCell ref="H30:I30"/>
    <mergeCell ref="A31:B31"/>
    <mergeCell ref="D31:E31"/>
    <mergeCell ref="H31:I31"/>
    <mergeCell ref="A32:B32"/>
    <mergeCell ref="D32:E32"/>
    <mergeCell ref="H32:I32"/>
    <mergeCell ref="A33:B33"/>
    <mergeCell ref="D33:E33"/>
    <mergeCell ref="H33:I33"/>
    <mergeCell ref="A34:B34"/>
    <mergeCell ref="D34:F34"/>
    <mergeCell ref="H34:I34"/>
    <mergeCell ref="A35:B35"/>
    <mergeCell ref="H35:I35"/>
    <mergeCell ref="A36:B36"/>
    <mergeCell ref="D36:E36"/>
    <mergeCell ref="H36:I36"/>
    <mergeCell ref="A37:B37"/>
    <mergeCell ref="D37:E37"/>
    <mergeCell ref="H37:I37"/>
    <mergeCell ref="A38:B38"/>
    <mergeCell ref="D38:E38"/>
    <mergeCell ref="H38:I38"/>
    <mergeCell ref="A39:B39"/>
    <mergeCell ref="D39:E39"/>
    <mergeCell ref="H39:I39"/>
    <mergeCell ref="H45:I45"/>
    <mergeCell ref="K45:L45"/>
    <mergeCell ref="H46:I46"/>
    <mergeCell ref="K46:L46"/>
    <mergeCell ref="A40:B40"/>
    <mergeCell ref="D40:E40"/>
    <mergeCell ref="H40:I40"/>
    <mergeCell ref="H41:M42"/>
    <mergeCell ref="D42:F42"/>
    <mergeCell ref="H43:J43"/>
    <mergeCell ref="K43:M43"/>
    <mergeCell ref="H44:I44"/>
    <mergeCell ref="K44:L44"/>
  </mergeCells>
  <printOptions horizontalCentered="1"/>
  <pageMargins left="0.25" right="0.25" top="0.32" bottom="0.33" header="0" footer="0"/>
  <pageSetup scale="7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Z1000"/>
  <sheetViews>
    <sheetView workbookViewId="0"/>
  </sheetViews>
  <sheetFormatPr defaultColWidth="12.5703125" defaultRowHeight="15" customHeight="1" x14ac:dyDescent="0.2"/>
  <cols>
    <col min="1" max="1" width="19.7109375" customWidth="1"/>
    <col min="2" max="2" width="6.7109375" customWidth="1"/>
    <col min="3" max="3" width="15.5703125" customWidth="1"/>
    <col min="4" max="4" width="19.7109375" customWidth="1"/>
    <col min="5" max="5" width="6.7109375" customWidth="1"/>
    <col min="6" max="6" width="15.5703125" customWidth="1"/>
    <col min="7" max="7" width="3.7109375" customWidth="1"/>
    <col min="8" max="8" width="20.5703125" customWidth="1"/>
    <col min="9" max="11" width="16.7109375" customWidth="1"/>
    <col min="12" max="13" width="13.7109375" customWidth="1"/>
    <col min="14" max="14" width="2.7109375" customWidth="1"/>
    <col min="15" max="15" width="8" customWidth="1"/>
    <col min="16" max="16" width="5.85546875" customWidth="1"/>
    <col min="17" max="17" width="6" customWidth="1"/>
    <col min="18" max="18" width="8.42578125" customWidth="1"/>
    <col min="19" max="19" width="7.85546875" customWidth="1"/>
    <col min="20" max="20" width="7.42578125" customWidth="1"/>
    <col min="21" max="26" width="9.140625" customWidth="1"/>
  </cols>
  <sheetData>
    <row r="1" spans="1:26" ht="30" customHeight="1" x14ac:dyDescent="0.4">
      <c r="A1" s="189" t="str">
        <f>'1'!A1:F1</f>
        <v>DINERO EXPRESS #8 (512) 8015655</v>
      </c>
      <c r="B1" s="172"/>
      <c r="C1" s="172"/>
      <c r="D1" s="172"/>
      <c r="E1" s="172"/>
      <c r="F1" s="172"/>
      <c r="G1" s="190"/>
      <c r="H1" s="192" t="str">
        <f>A1</f>
        <v>DINERO EXPRESS #8 (512) 8015655</v>
      </c>
      <c r="I1" s="172"/>
      <c r="J1" s="172"/>
      <c r="K1" s="172"/>
      <c r="L1" s="173"/>
      <c r="M1" s="1" t="s">
        <v>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25">
      <c r="A2" s="193" t="s">
        <v>173</v>
      </c>
      <c r="B2" s="166"/>
      <c r="C2" s="194"/>
      <c r="D2" s="198" t="s">
        <v>3</v>
      </c>
      <c r="E2" s="175"/>
      <c r="F2" s="3">
        <f>'30'!F2+1</f>
        <v>30</v>
      </c>
      <c r="G2" s="191"/>
      <c r="H2" s="185" t="s">
        <v>4</v>
      </c>
      <c r="I2" s="172"/>
      <c r="J2" s="172"/>
      <c r="K2" s="172"/>
      <c r="L2" s="173"/>
      <c r="M2" s="4">
        <f t="shared" ref="M2:M3" si="0">F2</f>
        <v>30</v>
      </c>
      <c r="N2" s="5"/>
      <c r="O2" s="199" t="s">
        <v>5</v>
      </c>
      <c r="P2" s="169"/>
      <c r="Q2" s="169"/>
      <c r="R2" s="169"/>
      <c r="S2" s="169"/>
      <c r="T2" s="170"/>
      <c r="U2" s="6"/>
      <c r="V2" s="6"/>
      <c r="W2" s="6"/>
      <c r="X2" s="6"/>
      <c r="Y2" s="6"/>
      <c r="Z2" s="6"/>
    </row>
    <row r="3" spans="1:26" ht="18" customHeight="1" x14ac:dyDescent="0.25">
      <c r="A3" s="195"/>
      <c r="B3" s="196"/>
      <c r="C3" s="197"/>
      <c r="D3" s="187" t="s">
        <v>6</v>
      </c>
      <c r="E3" s="161"/>
      <c r="F3" s="7"/>
      <c r="G3" s="191"/>
      <c r="H3" s="186"/>
      <c r="I3" s="166"/>
      <c r="J3" s="166"/>
      <c r="K3" s="166"/>
      <c r="L3" s="166"/>
      <c r="M3" s="8">
        <f t="shared" si="0"/>
        <v>0</v>
      </c>
      <c r="N3" s="6"/>
      <c r="O3" s="9" t="s">
        <v>7</v>
      </c>
      <c r="P3" s="10" t="s">
        <v>8</v>
      </c>
      <c r="Q3" s="10" t="s">
        <v>9</v>
      </c>
      <c r="R3" s="11" t="s">
        <v>10</v>
      </c>
      <c r="S3" s="10" t="s">
        <v>11</v>
      </c>
      <c r="T3" s="12" t="s">
        <v>12</v>
      </c>
      <c r="U3" s="6"/>
      <c r="V3" s="6"/>
      <c r="W3" s="6"/>
      <c r="X3" s="6"/>
      <c r="Y3" s="6"/>
      <c r="Z3" s="6"/>
    </row>
    <row r="4" spans="1:26" ht="18" customHeight="1" x14ac:dyDescent="0.2">
      <c r="A4" s="188" t="s">
        <v>13</v>
      </c>
      <c r="B4" s="161"/>
      <c r="C4" s="71" t="s">
        <v>14</v>
      </c>
      <c r="D4" s="188" t="s">
        <v>15</v>
      </c>
      <c r="E4" s="161"/>
      <c r="F4" s="14" t="s">
        <v>14</v>
      </c>
      <c r="G4" s="191"/>
      <c r="H4" s="171" t="s">
        <v>16</v>
      </c>
      <c r="I4" s="172"/>
      <c r="J4" s="172"/>
      <c r="K4" s="172"/>
      <c r="L4" s="172"/>
      <c r="M4" s="173"/>
      <c r="N4" s="15">
        <v>1</v>
      </c>
      <c r="O4" s="16"/>
      <c r="P4" s="17">
        <f>'30'!Q4</f>
        <v>0</v>
      </c>
      <c r="Q4" s="17"/>
      <c r="R4" s="18">
        <f t="shared" ref="R4:R51" si="1">Q4-P4</f>
        <v>0</v>
      </c>
      <c r="S4" s="19">
        <v>50</v>
      </c>
      <c r="T4" s="20">
        <f t="shared" ref="T4:T51" si="2">R4*S4</f>
        <v>0</v>
      </c>
      <c r="U4" s="6"/>
      <c r="V4" s="6"/>
      <c r="W4" s="6"/>
      <c r="X4" s="6"/>
      <c r="Y4" s="6"/>
      <c r="Z4" s="6"/>
    </row>
    <row r="5" spans="1:26" ht="18" customHeight="1" x14ac:dyDescent="0.2">
      <c r="A5" s="181" t="str">
        <f>'1'!A5:B5</f>
        <v>Taxable Sale</v>
      </c>
      <c r="B5" s="161"/>
      <c r="C5" s="72"/>
      <c r="D5" s="180" t="str">
        <f>'1'!D5:E5</f>
        <v>Cash Purchases</v>
      </c>
      <c r="E5" s="161"/>
      <c r="F5" s="22">
        <f>C40</f>
        <v>0</v>
      </c>
      <c r="G5" s="191"/>
      <c r="H5" s="23" t="s">
        <v>19</v>
      </c>
      <c r="I5" s="24" t="s">
        <v>14</v>
      </c>
      <c r="J5" s="24" t="s">
        <v>20</v>
      </c>
      <c r="K5" s="25" t="s">
        <v>21</v>
      </c>
      <c r="L5" s="174" t="s">
        <v>22</v>
      </c>
      <c r="M5" s="170"/>
      <c r="N5" s="15">
        <v>2</v>
      </c>
      <c r="O5" s="16"/>
      <c r="P5" s="17">
        <f>'30'!Q5</f>
        <v>0</v>
      </c>
      <c r="Q5" s="17"/>
      <c r="R5" s="18">
        <f t="shared" si="1"/>
        <v>0</v>
      </c>
      <c r="S5" s="26">
        <v>20</v>
      </c>
      <c r="T5" s="20">
        <f t="shared" si="2"/>
        <v>0</v>
      </c>
      <c r="U5" s="6"/>
      <c r="V5" s="6"/>
      <c r="W5" s="6"/>
      <c r="X5" s="6"/>
      <c r="Y5" s="6"/>
      <c r="Z5" s="6"/>
    </row>
    <row r="6" spans="1:26" ht="18" customHeight="1" x14ac:dyDescent="0.2">
      <c r="A6" s="181" t="str">
        <f>'1'!A6:B6</f>
        <v>Comm &amp; Fee</v>
      </c>
      <c r="B6" s="161"/>
      <c r="C6" s="72"/>
      <c r="D6" s="180" t="str">
        <f>'1'!D6:E6</f>
        <v>Cash Expense</v>
      </c>
      <c r="E6" s="161"/>
      <c r="F6" s="22">
        <f>F40</f>
        <v>0</v>
      </c>
      <c r="G6" s="191"/>
      <c r="H6" s="27" t="str">
        <f>'1'!H6</f>
        <v>DINEX</v>
      </c>
      <c r="I6" s="28"/>
      <c r="J6" s="28"/>
      <c r="K6" s="29"/>
      <c r="L6" s="183">
        <f t="shared" ref="L6:L13" si="3">SUM(I6:K6)</f>
        <v>0</v>
      </c>
      <c r="M6" s="184"/>
      <c r="N6" s="15">
        <v>3</v>
      </c>
      <c r="O6" s="16"/>
      <c r="P6" s="17">
        <f>'30'!Q6</f>
        <v>0</v>
      </c>
      <c r="Q6" s="17"/>
      <c r="R6" s="18">
        <f t="shared" si="1"/>
        <v>0</v>
      </c>
      <c r="S6" s="26">
        <v>20</v>
      </c>
      <c r="T6" s="20">
        <f t="shared" si="2"/>
        <v>0</v>
      </c>
      <c r="U6" s="6"/>
      <c r="V6" s="6"/>
      <c r="W6" s="6"/>
      <c r="X6" s="6"/>
      <c r="Y6" s="6"/>
      <c r="Z6" s="6"/>
    </row>
    <row r="7" spans="1:26" ht="18" customHeight="1" x14ac:dyDescent="0.2">
      <c r="A7" s="181" t="str">
        <f>'1'!A7:B7</f>
        <v>Sales Tax</v>
      </c>
      <c r="B7" s="161"/>
      <c r="C7" s="72"/>
      <c r="D7" s="180" t="str">
        <f>'1'!D7:E7</f>
        <v>Check Purchases</v>
      </c>
      <c r="E7" s="161"/>
      <c r="F7" s="22">
        <f>C53</f>
        <v>0</v>
      </c>
      <c r="G7" s="191"/>
      <c r="H7" s="27" t="str">
        <f>'1'!H7</f>
        <v>INTERMEX</v>
      </c>
      <c r="I7" s="28"/>
      <c r="J7" s="28"/>
      <c r="K7" s="29"/>
      <c r="L7" s="183">
        <f t="shared" si="3"/>
        <v>0</v>
      </c>
      <c r="M7" s="184"/>
      <c r="N7" s="15">
        <v>4</v>
      </c>
      <c r="O7" s="16"/>
      <c r="P7" s="17">
        <f>'30'!Q7</f>
        <v>0</v>
      </c>
      <c r="Q7" s="17"/>
      <c r="R7" s="18">
        <f t="shared" si="1"/>
        <v>0</v>
      </c>
      <c r="S7" s="26">
        <v>10</v>
      </c>
      <c r="T7" s="20">
        <f t="shared" si="2"/>
        <v>0</v>
      </c>
      <c r="U7" s="6"/>
      <c r="V7" s="6"/>
      <c r="W7" s="6"/>
      <c r="X7" s="6"/>
      <c r="Y7" s="6"/>
      <c r="Z7" s="6"/>
    </row>
    <row r="8" spans="1:26" ht="18" customHeight="1" x14ac:dyDescent="0.2">
      <c r="A8" s="181" t="str">
        <f>'1'!A8:B8</f>
        <v>Money Transfers</v>
      </c>
      <c r="B8" s="161"/>
      <c r="C8" s="72">
        <f>L14</f>
        <v>0</v>
      </c>
      <c r="D8" s="180" t="str">
        <f>'1'!D8:E8</f>
        <v>Check Expense</v>
      </c>
      <c r="E8" s="161"/>
      <c r="F8" s="22">
        <f>F47</f>
        <v>0</v>
      </c>
      <c r="G8" s="191"/>
      <c r="H8" s="27" t="str">
        <f>'1'!H8</f>
        <v>SIGUE</v>
      </c>
      <c r="I8" s="28"/>
      <c r="J8" s="28"/>
      <c r="K8" s="29"/>
      <c r="L8" s="183">
        <f t="shared" si="3"/>
        <v>0</v>
      </c>
      <c r="M8" s="184"/>
      <c r="N8" s="15">
        <v>5</v>
      </c>
      <c r="O8" s="16"/>
      <c r="P8" s="17">
        <f>'30'!Q8</f>
        <v>0</v>
      </c>
      <c r="Q8" s="17"/>
      <c r="R8" s="18">
        <f t="shared" si="1"/>
        <v>0</v>
      </c>
      <c r="S8" s="26">
        <v>10</v>
      </c>
      <c r="T8" s="20">
        <f t="shared" si="2"/>
        <v>0</v>
      </c>
      <c r="U8" s="6"/>
      <c r="V8" s="6"/>
      <c r="W8" s="6"/>
      <c r="X8" s="6"/>
      <c r="Y8" s="6"/>
      <c r="Z8" s="6"/>
    </row>
    <row r="9" spans="1:26" ht="18" customHeight="1" x14ac:dyDescent="0.2">
      <c r="A9" s="181" t="str">
        <f>'1'!A9:B9</f>
        <v>Lottery Sales</v>
      </c>
      <c r="B9" s="161"/>
      <c r="C9" s="72">
        <f>S52</f>
        <v>0</v>
      </c>
      <c r="D9" s="180" t="str">
        <f>'1'!D9:E9</f>
        <v>Lotto Paid Out</v>
      </c>
      <c r="E9" s="161"/>
      <c r="F9" s="22"/>
      <c r="G9" s="191"/>
      <c r="H9" s="27" t="str">
        <f>'1'!H9</f>
        <v>AFEX</v>
      </c>
      <c r="I9" s="28"/>
      <c r="J9" s="28"/>
      <c r="K9" s="29"/>
      <c r="L9" s="183">
        <f t="shared" si="3"/>
        <v>0</v>
      </c>
      <c r="M9" s="184"/>
      <c r="N9" s="15">
        <v>6</v>
      </c>
      <c r="O9" s="16"/>
      <c r="P9" s="17">
        <f>'30'!Q9</f>
        <v>0</v>
      </c>
      <c r="Q9" s="17"/>
      <c r="R9" s="18">
        <f t="shared" si="1"/>
        <v>0</v>
      </c>
      <c r="S9" s="26">
        <v>20</v>
      </c>
      <c r="T9" s="20">
        <f t="shared" si="2"/>
        <v>0</v>
      </c>
      <c r="U9" s="6"/>
      <c r="V9" s="6"/>
      <c r="W9" s="6"/>
      <c r="X9" s="6"/>
      <c r="Y9" s="6"/>
      <c r="Z9" s="6"/>
    </row>
    <row r="10" spans="1:26" ht="18" customHeight="1" x14ac:dyDescent="0.2">
      <c r="A10" s="181" t="str">
        <f>'1'!A10:B10</f>
        <v>Lotto Net Sales</v>
      </c>
      <c r="B10" s="161"/>
      <c r="C10" s="72"/>
      <c r="D10" s="180" t="str">
        <f>'1'!D10:E10</f>
        <v>Lottery Paid Out</v>
      </c>
      <c r="E10" s="161"/>
      <c r="F10" s="22"/>
      <c r="G10" s="191"/>
      <c r="H10" s="27" t="str">
        <f>'1'!H10</f>
        <v>MONEYGRAM</v>
      </c>
      <c r="I10" s="28"/>
      <c r="J10" s="28"/>
      <c r="K10" s="29"/>
      <c r="L10" s="183">
        <f t="shared" si="3"/>
        <v>0</v>
      </c>
      <c r="M10" s="184"/>
      <c r="N10" s="15">
        <v>7</v>
      </c>
      <c r="O10" s="16"/>
      <c r="P10" s="17">
        <f>'30'!Q10</f>
        <v>0</v>
      </c>
      <c r="Q10" s="17"/>
      <c r="R10" s="18">
        <f t="shared" si="1"/>
        <v>0</v>
      </c>
      <c r="S10" s="26">
        <v>20</v>
      </c>
      <c r="T10" s="20">
        <f t="shared" si="2"/>
        <v>0</v>
      </c>
      <c r="U10" s="6"/>
      <c r="V10" s="6"/>
      <c r="W10" s="6"/>
      <c r="X10" s="6"/>
      <c r="Y10" s="6"/>
      <c r="Z10" s="6"/>
    </row>
    <row r="11" spans="1:26" ht="18" customHeight="1" x14ac:dyDescent="0.2">
      <c r="A11" s="181" t="str">
        <f>'1'!A11:B11</f>
        <v>PhoneCard</v>
      </c>
      <c r="B11" s="161"/>
      <c r="C11" s="72"/>
      <c r="D11" s="180" t="str">
        <f>'1'!D11:E11</f>
        <v>ATM Drop</v>
      </c>
      <c r="E11" s="161"/>
      <c r="F11" s="22"/>
      <c r="G11" s="191"/>
      <c r="H11" s="27" t="str">
        <f>'1'!H11</f>
        <v>BARRI</v>
      </c>
      <c r="I11" s="28"/>
      <c r="J11" s="28"/>
      <c r="K11" s="29"/>
      <c r="L11" s="183">
        <f t="shared" si="3"/>
        <v>0</v>
      </c>
      <c r="M11" s="184"/>
      <c r="N11" s="15">
        <v>8</v>
      </c>
      <c r="O11" s="16"/>
      <c r="P11" s="17">
        <f>'30'!Q11</f>
        <v>0</v>
      </c>
      <c r="Q11" s="17"/>
      <c r="R11" s="18">
        <f t="shared" si="1"/>
        <v>0</v>
      </c>
      <c r="S11" s="26">
        <v>20</v>
      </c>
      <c r="T11" s="20">
        <f t="shared" si="2"/>
        <v>0</v>
      </c>
      <c r="U11" s="6"/>
      <c r="V11" s="6"/>
      <c r="W11" s="6"/>
      <c r="X11" s="6"/>
      <c r="Y11" s="6"/>
      <c r="Z11" s="6"/>
    </row>
    <row r="12" spans="1:26" ht="18" customHeight="1" x14ac:dyDescent="0.2">
      <c r="A12" s="181" t="str">
        <f>'1'!A12:B12</f>
        <v>Boss Revolution</v>
      </c>
      <c r="B12" s="161"/>
      <c r="C12" s="72"/>
      <c r="D12" s="180" t="str">
        <f>'1'!D12:E12</f>
        <v>Credit Card</v>
      </c>
      <c r="E12" s="161"/>
      <c r="F12" s="22"/>
      <c r="G12" s="191"/>
      <c r="H12" s="27" t="str">
        <f>'1'!H12</f>
        <v>MAXI</v>
      </c>
      <c r="I12" s="28"/>
      <c r="J12" s="28"/>
      <c r="K12" s="29"/>
      <c r="L12" s="183">
        <f t="shared" si="3"/>
        <v>0</v>
      </c>
      <c r="M12" s="184"/>
      <c r="N12" s="15">
        <v>9</v>
      </c>
      <c r="O12" s="16"/>
      <c r="P12" s="17">
        <f>'30'!Q12</f>
        <v>0</v>
      </c>
      <c r="Q12" s="17"/>
      <c r="R12" s="18">
        <f t="shared" si="1"/>
        <v>0</v>
      </c>
      <c r="S12" s="26">
        <v>10</v>
      </c>
      <c r="T12" s="20">
        <f t="shared" si="2"/>
        <v>0</v>
      </c>
      <c r="U12" s="6"/>
      <c r="V12" s="6"/>
      <c r="W12" s="6"/>
      <c r="X12" s="6"/>
      <c r="Y12" s="6"/>
      <c r="Z12" s="6"/>
    </row>
    <row r="13" spans="1:26" ht="18" customHeight="1" x14ac:dyDescent="0.2">
      <c r="A13" s="181" t="str">
        <f>'1'!A13:B13</f>
        <v>Bill Payment</v>
      </c>
      <c r="B13" s="161"/>
      <c r="C13" s="73"/>
      <c r="D13" s="180" t="str">
        <f>'1'!D13:E13</f>
        <v>Outside Cash &amp; Drops</v>
      </c>
      <c r="E13" s="161"/>
      <c r="F13" s="22">
        <f>L40</f>
        <v>0</v>
      </c>
      <c r="G13" s="191"/>
      <c r="H13" s="27" t="str">
        <f>'1'!H13</f>
        <v>AMIGO SIN PIN</v>
      </c>
      <c r="I13" s="28"/>
      <c r="J13" s="28"/>
      <c r="K13" s="29"/>
      <c r="L13" s="183">
        <f t="shared" si="3"/>
        <v>0</v>
      </c>
      <c r="M13" s="184"/>
      <c r="N13" s="15">
        <v>10</v>
      </c>
      <c r="O13" s="16"/>
      <c r="P13" s="17">
        <f>'30'!Q13</f>
        <v>0</v>
      </c>
      <c r="Q13" s="17"/>
      <c r="R13" s="18">
        <f t="shared" si="1"/>
        <v>0</v>
      </c>
      <c r="S13" s="26">
        <v>10</v>
      </c>
      <c r="T13" s="20">
        <f t="shared" si="2"/>
        <v>0</v>
      </c>
      <c r="U13" s="6"/>
      <c r="V13" s="6"/>
      <c r="W13" s="6"/>
      <c r="X13" s="6"/>
      <c r="Y13" s="6"/>
      <c r="Z13" s="6"/>
    </row>
    <row r="14" spans="1:26" ht="18" customHeight="1" x14ac:dyDescent="0.2">
      <c r="A14" s="181" t="str">
        <f>'1'!A14:B14</f>
        <v>VidaPay</v>
      </c>
      <c r="B14" s="161"/>
      <c r="C14" s="72"/>
      <c r="D14" s="180" t="str">
        <f>'1'!D14:E14</f>
        <v>Cash Deposit</v>
      </c>
      <c r="E14" s="161"/>
      <c r="F14" s="22"/>
      <c r="G14" s="191"/>
      <c r="H14" s="33" t="s">
        <v>49</v>
      </c>
      <c r="I14" s="34">
        <f t="shared" ref="I14:K14" si="4">SUM(I6:I13)</f>
        <v>0</v>
      </c>
      <c r="J14" s="34">
        <f t="shared" si="4"/>
        <v>0</v>
      </c>
      <c r="K14" s="35">
        <f t="shared" si="4"/>
        <v>0</v>
      </c>
      <c r="L14" s="200">
        <f>SUM(L6:M13)</f>
        <v>0</v>
      </c>
      <c r="M14" s="201"/>
      <c r="N14" s="15">
        <v>11</v>
      </c>
      <c r="O14" s="16"/>
      <c r="P14" s="17">
        <f>'30'!Q14</f>
        <v>0</v>
      </c>
      <c r="Q14" s="17"/>
      <c r="R14" s="18">
        <f t="shared" si="1"/>
        <v>0</v>
      </c>
      <c r="S14" s="26">
        <v>5</v>
      </c>
      <c r="T14" s="20">
        <f t="shared" si="2"/>
        <v>0</v>
      </c>
      <c r="U14" s="6"/>
      <c r="V14" s="6"/>
      <c r="W14" s="6"/>
      <c r="X14" s="6"/>
      <c r="Y14" s="6"/>
      <c r="Z14" s="6"/>
    </row>
    <row r="15" spans="1:26" ht="18" customHeight="1" x14ac:dyDescent="0.2">
      <c r="A15" s="181" t="str">
        <f>'1'!A15:B15</f>
        <v>Boost Epay</v>
      </c>
      <c r="B15" s="161"/>
      <c r="C15" s="72"/>
      <c r="D15" s="180" t="str">
        <f>'1'!D15:E15</f>
        <v>Money Gram Payment</v>
      </c>
      <c r="E15" s="161"/>
      <c r="F15" s="22"/>
      <c r="G15" s="191"/>
      <c r="H15" s="182"/>
      <c r="I15" s="172"/>
      <c r="J15" s="172"/>
      <c r="K15" s="172"/>
      <c r="L15" s="172"/>
      <c r="M15" s="172"/>
      <c r="N15" s="15">
        <v>12</v>
      </c>
      <c r="O15" s="16"/>
      <c r="P15" s="17">
        <f>'30'!Q15</f>
        <v>0</v>
      </c>
      <c r="Q15" s="17"/>
      <c r="R15" s="18">
        <f t="shared" si="1"/>
        <v>0</v>
      </c>
      <c r="S15" s="37">
        <v>5</v>
      </c>
      <c r="T15" s="20">
        <f t="shared" si="2"/>
        <v>0</v>
      </c>
      <c r="U15" s="6"/>
      <c r="V15" s="6"/>
      <c r="W15" s="6"/>
      <c r="X15" s="6"/>
      <c r="Y15" s="6"/>
      <c r="Z15" s="6"/>
    </row>
    <row r="16" spans="1:26" ht="18" customHeight="1" x14ac:dyDescent="0.2">
      <c r="A16" s="181" t="str">
        <f>'1'!A16:B16</f>
        <v>Epay</v>
      </c>
      <c r="B16" s="161"/>
      <c r="C16" s="72"/>
      <c r="D16" s="180" t="str">
        <f>'1'!D16:E16</f>
        <v>Vigo Payment</v>
      </c>
      <c r="E16" s="161"/>
      <c r="F16" s="22"/>
      <c r="G16" s="191"/>
      <c r="H16" s="182"/>
      <c r="I16" s="172"/>
      <c r="J16" s="172"/>
      <c r="K16" s="172"/>
      <c r="L16" s="172"/>
      <c r="M16" s="172"/>
      <c r="N16" s="15">
        <v>13</v>
      </c>
      <c r="O16" s="16"/>
      <c r="P16" s="17">
        <f>'30'!Q16</f>
        <v>0</v>
      </c>
      <c r="Q16" s="17"/>
      <c r="R16" s="18">
        <f t="shared" si="1"/>
        <v>0</v>
      </c>
      <c r="S16" s="37">
        <v>5</v>
      </c>
      <c r="T16" s="20">
        <f t="shared" si="2"/>
        <v>0</v>
      </c>
      <c r="U16" s="6"/>
      <c r="V16" s="6"/>
      <c r="W16" s="6"/>
      <c r="X16" s="6"/>
      <c r="Y16" s="6"/>
      <c r="Z16" s="6"/>
    </row>
    <row r="17" spans="1:26" ht="18" customHeight="1" x14ac:dyDescent="0.2">
      <c r="A17" s="181" t="str">
        <f>'1'!A17:B17</f>
        <v>Check Cashing Fees</v>
      </c>
      <c r="B17" s="161"/>
      <c r="C17" s="72"/>
      <c r="D17" s="180" t="str">
        <f>'1'!D17:E17</f>
        <v>Ria Payment</v>
      </c>
      <c r="E17" s="161"/>
      <c r="F17" s="22"/>
      <c r="G17" s="191"/>
      <c r="H17" s="182"/>
      <c r="I17" s="172"/>
      <c r="J17" s="172"/>
      <c r="K17" s="172"/>
      <c r="L17" s="172"/>
      <c r="M17" s="172"/>
      <c r="N17" s="15">
        <v>14</v>
      </c>
      <c r="O17" s="16"/>
      <c r="P17" s="17">
        <f>'30'!Q17</f>
        <v>0</v>
      </c>
      <c r="Q17" s="17"/>
      <c r="R17" s="18">
        <f t="shared" si="1"/>
        <v>0</v>
      </c>
      <c r="S17" s="26">
        <v>5</v>
      </c>
      <c r="T17" s="20">
        <f t="shared" si="2"/>
        <v>0</v>
      </c>
      <c r="U17" s="6"/>
      <c r="V17" s="6"/>
      <c r="W17" s="6"/>
      <c r="X17" s="6"/>
      <c r="Y17" s="6"/>
      <c r="Z17" s="6"/>
    </row>
    <row r="18" spans="1:26" ht="18" customHeight="1" x14ac:dyDescent="0.2">
      <c r="A18" s="181" t="str">
        <f>'1'!A18:B18</f>
        <v>Money Order</v>
      </c>
      <c r="B18" s="161"/>
      <c r="C18" s="72"/>
      <c r="D18" s="180" t="str">
        <f>'1'!D18:E18</f>
        <v>Checks Deposit</v>
      </c>
      <c r="E18" s="161"/>
      <c r="F18" s="22">
        <f>J25</f>
        <v>0</v>
      </c>
      <c r="G18" s="191"/>
      <c r="H18" s="171" t="s">
        <v>58</v>
      </c>
      <c r="I18" s="172"/>
      <c r="J18" s="172"/>
      <c r="K18" s="23" t="s">
        <v>59</v>
      </c>
      <c r="L18" s="24" t="s">
        <v>60</v>
      </c>
      <c r="M18" s="38" t="s">
        <v>61</v>
      </c>
      <c r="N18" s="15">
        <v>15</v>
      </c>
      <c r="O18" s="16"/>
      <c r="P18" s="17">
        <f>'30'!Q18</f>
        <v>0</v>
      </c>
      <c r="Q18" s="17"/>
      <c r="R18" s="18">
        <f t="shared" si="1"/>
        <v>0</v>
      </c>
      <c r="S18" s="26">
        <v>5</v>
      </c>
      <c r="T18" s="20">
        <f t="shared" si="2"/>
        <v>0</v>
      </c>
      <c r="U18" s="6"/>
      <c r="V18" s="6"/>
      <c r="W18" s="6"/>
      <c r="X18" s="6"/>
      <c r="Y18" s="6"/>
      <c r="Z18" s="6"/>
    </row>
    <row r="19" spans="1:26" ht="18" customHeight="1" x14ac:dyDescent="0.2">
      <c r="A19" s="181" t="str">
        <f>'1'!A19:B19</f>
        <v>Return Check Paid</v>
      </c>
      <c r="B19" s="161"/>
      <c r="C19" s="72">
        <f>F33</f>
        <v>0</v>
      </c>
      <c r="D19" s="180" t="str">
        <f>'1'!D19:E19</f>
        <v>Safe Balance</v>
      </c>
      <c r="E19" s="161"/>
      <c r="F19" s="21">
        <f>C20</f>
        <v>0</v>
      </c>
      <c r="G19" s="191"/>
      <c r="H19" s="174" t="s">
        <v>64</v>
      </c>
      <c r="I19" s="175"/>
      <c r="J19" s="25" t="s">
        <v>60</v>
      </c>
      <c r="K19" s="16">
        <v>1</v>
      </c>
      <c r="L19" s="28"/>
      <c r="M19" s="40"/>
      <c r="N19" s="15">
        <v>16</v>
      </c>
      <c r="O19" s="16"/>
      <c r="P19" s="17">
        <f>'30'!Q19</f>
        <v>0</v>
      </c>
      <c r="Q19" s="17"/>
      <c r="R19" s="18">
        <f t="shared" si="1"/>
        <v>0</v>
      </c>
      <c r="S19" s="37">
        <v>5</v>
      </c>
      <c r="T19" s="20">
        <f t="shared" si="2"/>
        <v>0</v>
      </c>
      <c r="U19" s="6"/>
      <c r="V19" s="6"/>
      <c r="W19" s="6"/>
      <c r="X19" s="6"/>
      <c r="Y19" s="6"/>
      <c r="Z19" s="6"/>
    </row>
    <row r="20" spans="1:26" ht="18" customHeight="1" x14ac:dyDescent="0.2">
      <c r="A20" s="181" t="str">
        <f>'1'!A20:B20</f>
        <v>Forward Balance</v>
      </c>
      <c r="B20" s="161"/>
      <c r="C20" s="72">
        <f>'30'!F19+'30'!F13</f>
        <v>0</v>
      </c>
      <c r="D20" s="180" t="str">
        <f>'1'!D20:E20</f>
        <v>Payroll Expense</v>
      </c>
      <c r="E20" s="161"/>
      <c r="F20" s="22">
        <f>J40</f>
        <v>0</v>
      </c>
      <c r="G20" s="191"/>
      <c r="H20" s="160" t="s">
        <v>156</v>
      </c>
      <c r="I20" s="161"/>
      <c r="J20" s="29"/>
      <c r="K20" s="16">
        <v>2</v>
      </c>
      <c r="L20" s="28"/>
      <c r="M20" s="40"/>
      <c r="N20" s="15">
        <v>17</v>
      </c>
      <c r="O20" s="16"/>
      <c r="P20" s="17">
        <f>'30'!Q20</f>
        <v>0</v>
      </c>
      <c r="Q20" s="17"/>
      <c r="R20" s="18">
        <f t="shared" si="1"/>
        <v>0</v>
      </c>
      <c r="S20" s="37">
        <v>5</v>
      </c>
      <c r="T20" s="20">
        <f t="shared" si="2"/>
        <v>0</v>
      </c>
      <c r="U20" s="6"/>
      <c r="V20" s="6"/>
      <c r="W20" s="6"/>
      <c r="X20" s="6"/>
      <c r="Y20" s="6"/>
      <c r="Z20" s="6"/>
    </row>
    <row r="21" spans="1:26" ht="18" customHeight="1" x14ac:dyDescent="0.2">
      <c r="A21" s="181" t="str">
        <f>'1'!A21:B21</f>
        <v>Cash From Bank</v>
      </c>
      <c r="B21" s="161"/>
      <c r="C21" s="72"/>
      <c r="D21" s="180" t="str">
        <f>'1'!D21:E21</f>
        <v>Other Cash Out</v>
      </c>
      <c r="E21" s="161"/>
      <c r="F21" s="22">
        <f>M53</f>
        <v>0</v>
      </c>
      <c r="G21" s="191"/>
      <c r="H21" s="160" t="s">
        <v>156</v>
      </c>
      <c r="I21" s="161"/>
      <c r="J21" s="29"/>
      <c r="K21" s="16">
        <v>3</v>
      </c>
      <c r="L21" s="28"/>
      <c r="M21" s="40"/>
      <c r="N21" s="15">
        <v>18</v>
      </c>
      <c r="O21" s="16"/>
      <c r="P21" s="17">
        <f>'30'!Q21</f>
        <v>0</v>
      </c>
      <c r="Q21" s="17"/>
      <c r="R21" s="18">
        <f t="shared" si="1"/>
        <v>0</v>
      </c>
      <c r="S21" s="37">
        <v>5</v>
      </c>
      <c r="T21" s="20">
        <f t="shared" si="2"/>
        <v>0</v>
      </c>
      <c r="U21" s="6"/>
      <c r="V21" s="6"/>
      <c r="W21" s="6"/>
      <c r="X21" s="6"/>
      <c r="Y21" s="6"/>
      <c r="Z21" s="6"/>
    </row>
    <row r="22" spans="1:26" ht="18" customHeight="1" x14ac:dyDescent="0.25">
      <c r="A22" s="181" t="str">
        <f>'1'!A22:B22</f>
        <v>Other Cash In</v>
      </c>
      <c r="B22" s="161"/>
      <c r="C22" s="72">
        <f>J53</f>
        <v>0</v>
      </c>
      <c r="D22" s="178" t="s">
        <v>71</v>
      </c>
      <c r="E22" s="161"/>
      <c r="F22" s="41">
        <f>SUM(F5:F21)-F7-F8</f>
        <v>0</v>
      </c>
      <c r="G22" s="191"/>
      <c r="H22" s="160"/>
      <c r="I22" s="161"/>
      <c r="J22" s="29"/>
      <c r="K22" s="16">
        <v>4</v>
      </c>
      <c r="L22" s="28"/>
      <c r="M22" s="40"/>
      <c r="N22" s="15">
        <v>19</v>
      </c>
      <c r="O22" s="16"/>
      <c r="P22" s="17">
        <f>'30'!Q22</f>
        <v>0</v>
      </c>
      <c r="Q22" s="17"/>
      <c r="R22" s="18">
        <f t="shared" si="1"/>
        <v>0</v>
      </c>
      <c r="S22" s="37">
        <v>5</v>
      </c>
      <c r="T22" s="20">
        <f t="shared" si="2"/>
        <v>0</v>
      </c>
      <c r="U22" s="6"/>
      <c r="V22" s="6"/>
      <c r="W22" s="6"/>
      <c r="X22" s="6"/>
      <c r="Y22" s="6"/>
      <c r="Z22" s="6"/>
    </row>
    <row r="23" spans="1:26" ht="18" customHeight="1" x14ac:dyDescent="0.25">
      <c r="A23" s="181" t="str">
        <f>'1'!A23:B23</f>
        <v>Rebates &amp; Commissions</v>
      </c>
      <c r="B23" s="161"/>
      <c r="C23" s="74">
        <f>F53</f>
        <v>0</v>
      </c>
      <c r="D23" s="178" t="s">
        <v>73</v>
      </c>
      <c r="E23" s="161"/>
      <c r="F23" s="43">
        <f>(F11+F14+F15+F16+F17+F18+F19+F20+F21+F5+F6)-(C17+C19+C20+C21+C22+C23)</f>
        <v>0</v>
      </c>
      <c r="G23" s="191"/>
      <c r="H23" s="160"/>
      <c r="I23" s="161"/>
      <c r="J23" s="29"/>
      <c r="K23" s="16">
        <v>5</v>
      </c>
      <c r="L23" s="28"/>
      <c r="M23" s="40"/>
      <c r="N23" s="15">
        <v>20</v>
      </c>
      <c r="O23" s="16"/>
      <c r="P23" s="17">
        <f>'30'!Q23</f>
        <v>0</v>
      </c>
      <c r="Q23" s="17"/>
      <c r="R23" s="18">
        <f t="shared" si="1"/>
        <v>0</v>
      </c>
      <c r="S23" s="37">
        <v>5</v>
      </c>
      <c r="T23" s="20">
        <f t="shared" si="2"/>
        <v>0</v>
      </c>
      <c r="U23" s="6"/>
      <c r="V23" s="6"/>
      <c r="W23" s="6"/>
      <c r="X23" s="6"/>
      <c r="Y23" s="6"/>
      <c r="Z23" s="6"/>
    </row>
    <row r="24" spans="1:26" ht="18" customHeight="1" x14ac:dyDescent="0.25">
      <c r="A24" s="206" t="s">
        <v>74</v>
      </c>
      <c r="B24" s="161"/>
      <c r="C24" s="75">
        <f>SUM(C5:C23)</f>
        <v>0</v>
      </c>
      <c r="D24" s="179" t="s">
        <v>75</v>
      </c>
      <c r="E24" s="163"/>
      <c r="F24" s="45">
        <f>SUM(F22-C24)</f>
        <v>0</v>
      </c>
      <c r="G24" s="191"/>
      <c r="H24" s="160"/>
      <c r="I24" s="161"/>
      <c r="J24" s="29"/>
      <c r="K24" s="16">
        <v>6</v>
      </c>
      <c r="L24" s="28"/>
      <c r="M24" s="40"/>
      <c r="N24" s="15">
        <v>21</v>
      </c>
      <c r="O24" s="16"/>
      <c r="P24" s="17">
        <f>'30'!Q24</f>
        <v>0</v>
      </c>
      <c r="Q24" s="17"/>
      <c r="R24" s="18">
        <f t="shared" si="1"/>
        <v>0</v>
      </c>
      <c r="S24" s="19">
        <v>5</v>
      </c>
      <c r="T24" s="20">
        <f t="shared" si="2"/>
        <v>0</v>
      </c>
      <c r="U24" s="6"/>
      <c r="V24" s="6"/>
      <c r="W24" s="6"/>
      <c r="X24" s="6"/>
      <c r="Y24" s="6"/>
      <c r="Z24" s="6"/>
    </row>
    <row r="25" spans="1:26" ht="18" customHeight="1" x14ac:dyDescent="0.25">
      <c r="A25" s="178" t="s">
        <v>76</v>
      </c>
      <c r="B25" s="161"/>
      <c r="C25" s="76">
        <f>(F9+F10+F12+F13)-(C5+C6+C7+C8+C9+C10+C11+C12+C13+C14+C15+C16+C18)</f>
        <v>0</v>
      </c>
      <c r="D25" s="179"/>
      <c r="E25" s="163"/>
      <c r="F25" s="47"/>
      <c r="G25" s="191"/>
      <c r="H25" s="164" t="s">
        <v>49</v>
      </c>
      <c r="I25" s="163"/>
      <c r="J25" s="35">
        <f>SUM(J20:J24)</f>
        <v>0</v>
      </c>
      <c r="K25" s="16">
        <v>7</v>
      </c>
      <c r="L25" s="28"/>
      <c r="M25" s="40"/>
      <c r="N25" s="15">
        <v>22</v>
      </c>
      <c r="O25" s="16"/>
      <c r="P25" s="17">
        <f>'30'!Q25</f>
        <v>0</v>
      </c>
      <c r="Q25" s="17"/>
      <c r="R25" s="18">
        <f t="shared" si="1"/>
        <v>0</v>
      </c>
      <c r="S25" s="26">
        <v>5</v>
      </c>
      <c r="T25" s="20">
        <f t="shared" si="2"/>
        <v>0</v>
      </c>
      <c r="U25" s="6"/>
      <c r="V25" s="6"/>
      <c r="W25" s="6"/>
      <c r="X25" s="6"/>
      <c r="Y25" s="6"/>
      <c r="Z25" s="6"/>
    </row>
    <row r="26" spans="1:26" ht="18" customHeight="1" x14ac:dyDescent="0.2">
      <c r="A26" s="48" t="s">
        <v>18</v>
      </c>
      <c r="B26" s="49"/>
      <c r="C26" s="49"/>
      <c r="D26" s="177" t="s">
        <v>62</v>
      </c>
      <c r="E26" s="169"/>
      <c r="F26" s="170"/>
      <c r="G26" s="191"/>
      <c r="H26" s="165"/>
      <c r="I26" s="166"/>
      <c r="J26" s="166"/>
      <c r="K26" s="16">
        <v>8</v>
      </c>
      <c r="L26" s="28"/>
      <c r="M26" s="40"/>
      <c r="N26" s="15">
        <v>23</v>
      </c>
      <c r="O26" s="16"/>
      <c r="P26" s="17">
        <f>'30'!Q26</f>
        <v>0</v>
      </c>
      <c r="Q26" s="17"/>
      <c r="R26" s="18">
        <f t="shared" si="1"/>
        <v>0</v>
      </c>
      <c r="S26" s="26">
        <v>3</v>
      </c>
      <c r="T26" s="20">
        <f t="shared" si="2"/>
        <v>0</v>
      </c>
      <c r="U26" s="6"/>
      <c r="V26" s="6"/>
      <c r="W26" s="6"/>
      <c r="X26" s="6"/>
      <c r="Y26" s="6"/>
      <c r="Z26" s="6"/>
    </row>
    <row r="27" spans="1:26" ht="18" customHeight="1" x14ac:dyDescent="0.2">
      <c r="A27" s="50" t="s">
        <v>77</v>
      </c>
      <c r="B27" s="51"/>
      <c r="C27" s="52" t="s">
        <v>14</v>
      </c>
      <c r="D27" s="50" t="s">
        <v>77</v>
      </c>
      <c r="E27" s="51"/>
      <c r="F27" s="53" t="s">
        <v>14</v>
      </c>
      <c r="G27" s="191"/>
      <c r="H27" s="167"/>
      <c r="I27" s="167"/>
      <c r="J27" s="167"/>
      <c r="K27" s="16">
        <v>9</v>
      </c>
      <c r="L27" s="28"/>
      <c r="M27" s="40"/>
      <c r="N27" s="15">
        <v>24</v>
      </c>
      <c r="O27" s="16"/>
      <c r="P27" s="17">
        <f>'30'!Q27</f>
        <v>0</v>
      </c>
      <c r="Q27" s="17"/>
      <c r="R27" s="18">
        <f t="shared" si="1"/>
        <v>0</v>
      </c>
      <c r="S27" s="26">
        <v>3</v>
      </c>
      <c r="T27" s="20">
        <f t="shared" si="2"/>
        <v>0</v>
      </c>
      <c r="U27" s="6"/>
      <c r="V27" s="6"/>
      <c r="W27" s="6"/>
      <c r="X27" s="6"/>
      <c r="Y27" s="6"/>
      <c r="Z27" s="6"/>
    </row>
    <row r="28" spans="1:26" ht="18" customHeight="1" x14ac:dyDescent="0.2">
      <c r="A28" s="176"/>
      <c r="B28" s="161"/>
      <c r="C28" s="54"/>
      <c r="D28" s="176"/>
      <c r="E28" s="161"/>
      <c r="F28" s="54"/>
      <c r="G28" s="191"/>
      <c r="H28" s="171" t="s">
        <v>78</v>
      </c>
      <c r="I28" s="172"/>
      <c r="J28" s="172"/>
      <c r="K28" s="16">
        <v>10</v>
      </c>
      <c r="L28" s="28"/>
      <c r="M28" s="40"/>
      <c r="N28" s="15">
        <v>25</v>
      </c>
      <c r="O28" s="16"/>
      <c r="P28" s="17">
        <f>'30'!Q28</f>
        <v>0</v>
      </c>
      <c r="Q28" s="17"/>
      <c r="R28" s="18">
        <f t="shared" si="1"/>
        <v>0</v>
      </c>
      <c r="S28" s="26">
        <v>2</v>
      </c>
      <c r="T28" s="20">
        <f t="shared" si="2"/>
        <v>0</v>
      </c>
      <c r="U28" s="6"/>
      <c r="V28" s="6"/>
      <c r="W28" s="6"/>
      <c r="X28" s="6"/>
      <c r="Y28" s="6"/>
      <c r="Z28" s="6"/>
    </row>
    <row r="29" spans="1:26" ht="18" customHeight="1" x14ac:dyDescent="0.2">
      <c r="A29" s="176"/>
      <c r="B29" s="161"/>
      <c r="C29" s="54"/>
      <c r="D29" s="176"/>
      <c r="E29" s="161"/>
      <c r="F29" s="54"/>
      <c r="G29" s="191"/>
      <c r="H29" s="174" t="s">
        <v>79</v>
      </c>
      <c r="I29" s="175"/>
      <c r="J29" s="25" t="s">
        <v>60</v>
      </c>
      <c r="K29" s="16">
        <v>11</v>
      </c>
      <c r="L29" s="28"/>
      <c r="M29" s="40"/>
      <c r="N29" s="15">
        <v>26</v>
      </c>
      <c r="O29" s="16"/>
      <c r="P29" s="17">
        <f>'30'!Q29</f>
        <v>0</v>
      </c>
      <c r="Q29" s="17"/>
      <c r="R29" s="18">
        <f t="shared" si="1"/>
        <v>0</v>
      </c>
      <c r="S29" s="26">
        <v>5</v>
      </c>
      <c r="T29" s="20">
        <f t="shared" si="2"/>
        <v>0</v>
      </c>
      <c r="U29" s="6"/>
      <c r="V29" s="6"/>
      <c r="W29" s="6"/>
      <c r="X29" s="6"/>
      <c r="Y29" s="6"/>
      <c r="Z29" s="6"/>
    </row>
    <row r="30" spans="1:26" ht="18" customHeight="1" x14ac:dyDescent="0.2">
      <c r="A30" s="176"/>
      <c r="B30" s="161"/>
      <c r="C30" s="54"/>
      <c r="D30" s="176"/>
      <c r="E30" s="161"/>
      <c r="F30" s="54"/>
      <c r="G30" s="191"/>
      <c r="H30" s="160"/>
      <c r="I30" s="161"/>
      <c r="J30" s="29"/>
      <c r="K30" s="16">
        <v>12</v>
      </c>
      <c r="L30" s="28"/>
      <c r="M30" s="40"/>
      <c r="N30" s="15">
        <v>27</v>
      </c>
      <c r="O30" s="16"/>
      <c r="P30" s="17">
        <f>'30'!Q30</f>
        <v>0</v>
      </c>
      <c r="Q30" s="17"/>
      <c r="R30" s="18">
        <f t="shared" si="1"/>
        <v>0</v>
      </c>
      <c r="S30" s="26">
        <v>3</v>
      </c>
      <c r="T30" s="20">
        <f t="shared" si="2"/>
        <v>0</v>
      </c>
      <c r="U30" s="6"/>
      <c r="V30" s="6"/>
      <c r="W30" s="6"/>
      <c r="X30" s="6"/>
      <c r="Y30" s="6"/>
      <c r="Z30" s="6"/>
    </row>
    <row r="31" spans="1:26" ht="18" customHeight="1" x14ac:dyDescent="0.2">
      <c r="A31" s="176"/>
      <c r="B31" s="161"/>
      <c r="C31" s="54"/>
      <c r="D31" s="176"/>
      <c r="E31" s="161"/>
      <c r="F31" s="54"/>
      <c r="G31" s="191"/>
      <c r="H31" s="160"/>
      <c r="I31" s="161"/>
      <c r="J31" s="29"/>
      <c r="K31" s="16">
        <v>13</v>
      </c>
      <c r="L31" s="28"/>
      <c r="M31" s="40"/>
      <c r="N31" s="15">
        <v>28</v>
      </c>
      <c r="O31" s="16"/>
      <c r="P31" s="17">
        <f>'30'!Q31</f>
        <v>0</v>
      </c>
      <c r="Q31" s="17"/>
      <c r="R31" s="18">
        <f t="shared" si="1"/>
        <v>0</v>
      </c>
      <c r="S31" s="26">
        <v>3</v>
      </c>
      <c r="T31" s="20">
        <f t="shared" si="2"/>
        <v>0</v>
      </c>
      <c r="U31" s="6"/>
      <c r="V31" s="6"/>
      <c r="W31" s="6"/>
      <c r="X31" s="6"/>
      <c r="Y31" s="6"/>
      <c r="Z31" s="6"/>
    </row>
    <row r="32" spans="1:26" ht="18" customHeight="1" x14ac:dyDescent="0.2">
      <c r="A32" s="176"/>
      <c r="B32" s="161"/>
      <c r="C32" s="54"/>
      <c r="D32" s="176"/>
      <c r="E32" s="161"/>
      <c r="F32" s="54"/>
      <c r="G32" s="191"/>
      <c r="H32" s="160"/>
      <c r="I32" s="161"/>
      <c r="J32" s="29"/>
      <c r="K32" s="16">
        <v>14</v>
      </c>
      <c r="L32" s="28"/>
      <c r="M32" s="40"/>
      <c r="N32" s="15">
        <v>29</v>
      </c>
      <c r="O32" s="16"/>
      <c r="P32" s="17">
        <f>'30'!Q32</f>
        <v>0</v>
      </c>
      <c r="Q32" s="17"/>
      <c r="R32" s="18">
        <f t="shared" si="1"/>
        <v>0</v>
      </c>
      <c r="S32" s="26">
        <v>2</v>
      </c>
      <c r="T32" s="20">
        <f t="shared" si="2"/>
        <v>0</v>
      </c>
      <c r="U32" s="6"/>
      <c r="V32" s="6"/>
      <c r="W32" s="6"/>
      <c r="X32" s="6"/>
      <c r="Y32" s="6"/>
      <c r="Z32" s="6"/>
    </row>
    <row r="33" spans="1:26" ht="18" customHeight="1" x14ac:dyDescent="0.2">
      <c r="A33" s="176"/>
      <c r="B33" s="161"/>
      <c r="C33" s="54"/>
      <c r="D33" s="162" t="s">
        <v>80</v>
      </c>
      <c r="E33" s="163"/>
      <c r="F33" s="55">
        <f>SUM(F28:F32)</f>
        <v>0</v>
      </c>
      <c r="G33" s="191"/>
      <c r="H33" s="160"/>
      <c r="I33" s="161"/>
      <c r="J33" s="29"/>
      <c r="K33" s="16">
        <v>15</v>
      </c>
      <c r="L33" s="28"/>
      <c r="M33" s="40"/>
      <c r="N33" s="15">
        <v>30</v>
      </c>
      <c r="O33" s="16"/>
      <c r="P33" s="17">
        <f>'30'!Q33</f>
        <v>0</v>
      </c>
      <c r="Q33" s="17"/>
      <c r="R33" s="18">
        <f t="shared" si="1"/>
        <v>0</v>
      </c>
      <c r="S33" s="26">
        <v>2</v>
      </c>
      <c r="T33" s="20">
        <f t="shared" si="2"/>
        <v>0</v>
      </c>
      <c r="U33" s="6"/>
      <c r="V33" s="6"/>
      <c r="W33" s="6"/>
      <c r="X33" s="6"/>
      <c r="Y33" s="6"/>
      <c r="Z33" s="6"/>
    </row>
    <row r="34" spans="1:26" ht="18" customHeight="1" x14ac:dyDescent="0.2">
      <c r="A34" s="176"/>
      <c r="B34" s="161"/>
      <c r="C34" s="54"/>
      <c r="D34" s="177" t="s">
        <v>24</v>
      </c>
      <c r="E34" s="169"/>
      <c r="F34" s="170"/>
      <c r="G34" s="191"/>
      <c r="H34" s="160"/>
      <c r="I34" s="161"/>
      <c r="J34" s="29"/>
      <c r="K34" s="16">
        <v>16</v>
      </c>
      <c r="L34" s="28"/>
      <c r="M34" s="40"/>
      <c r="N34" s="15">
        <v>31</v>
      </c>
      <c r="O34" s="16"/>
      <c r="P34" s="17">
        <f>'30'!Q34</f>
        <v>0</v>
      </c>
      <c r="Q34" s="17"/>
      <c r="R34" s="18">
        <f t="shared" si="1"/>
        <v>0</v>
      </c>
      <c r="S34" s="26">
        <v>2</v>
      </c>
      <c r="T34" s="20">
        <f t="shared" si="2"/>
        <v>0</v>
      </c>
      <c r="U34" s="6"/>
      <c r="V34" s="6"/>
      <c r="W34" s="6"/>
      <c r="X34" s="6"/>
      <c r="Y34" s="6"/>
      <c r="Z34" s="6"/>
    </row>
    <row r="35" spans="1:26" ht="18" customHeight="1" x14ac:dyDescent="0.2">
      <c r="A35" s="176"/>
      <c r="B35" s="161"/>
      <c r="C35" s="54"/>
      <c r="D35" s="50" t="s">
        <v>77</v>
      </c>
      <c r="E35" s="51"/>
      <c r="F35" s="53" t="s">
        <v>14</v>
      </c>
      <c r="G35" s="191"/>
      <c r="H35" s="160"/>
      <c r="I35" s="161"/>
      <c r="J35" s="29"/>
      <c r="K35" s="16">
        <v>17</v>
      </c>
      <c r="L35" s="28"/>
      <c r="M35" s="40"/>
      <c r="N35" s="15">
        <v>32</v>
      </c>
      <c r="O35" s="16"/>
      <c r="P35" s="17">
        <f>'30'!Q35</f>
        <v>0</v>
      </c>
      <c r="Q35" s="17"/>
      <c r="R35" s="18">
        <f t="shared" si="1"/>
        <v>0</v>
      </c>
      <c r="S35" s="37">
        <v>2</v>
      </c>
      <c r="T35" s="20">
        <f t="shared" si="2"/>
        <v>0</v>
      </c>
      <c r="U35" s="6"/>
      <c r="V35" s="6"/>
      <c r="W35" s="6"/>
      <c r="X35" s="6"/>
      <c r="Y35" s="6"/>
      <c r="Z35" s="6"/>
    </row>
    <row r="36" spans="1:26" ht="18" customHeight="1" x14ac:dyDescent="0.2">
      <c r="A36" s="176"/>
      <c r="B36" s="161"/>
      <c r="C36" s="54"/>
      <c r="D36" s="176"/>
      <c r="E36" s="161"/>
      <c r="F36" s="54"/>
      <c r="G36" s="191"/>
      <c r="H36" s="160"/>
      <c r="I36" s="161"/>
      <c r="J36" s="29"/>
      <c r="K36" s="16">
        <v>18</v>
      </c>
      <c r="L36" s="28"/>
      <c r="M36" s="40"/>
      <c r="N36" s="15">
        <v>33</v>
      </c>
      <c r="O36" s="16"/>
      <c r="P36" s="17">
        <f>'30'!Q36</f>
        <v>0</v>
      </c>
      <c r="Q36" s="17"/>
      <c r="R36" s="18">
        <f t="shared" si="1"/>
        <v>0</v>
      </c>
      <c r="S36" s="37">
        <v>2</v>
      </c>
      <c r="T36" s="20">
        <f t="shared" si="2"/>
        <v>0</v>
      </c>
      <c r="U36" s="6"/>
      <c r="V36" s="6"/>
      <c r="W36" s="6"/>
      <c r="X36" s="6"/>
      <c r="Y36" s="6"/>
      <c r="Z36" s="6"/>
    </row>
    <row r="37" spans="1:26" ht="18" customHeight="1" x14ac:dyDescent="0.2">
      <c r="A37" s="176"/>
      <c r="B37" s="161"/>
      <c r="C37" s="54"/>
      <c r="D37" s="176"/>
      <c r="E37" s="161"/>
      <c r="F37" s="54"/>
      <c r="G37" s="191"/>
      <c r="H37" s="160"/>
      <c r="I37" s="161"/>
      <c r="J37" s="29"/>
      <c r="K37" s="16">
        <v>19</v>
      </c>
      <c r="L37" s="28"/>
      <c r="M37" s="40"/>
      <c r="N37" s="15">
        <v>34</v>
      </c>
      <c r="O37" s="16"/>
      <c r="P37" s="17">
        <f>'30'!Q37</f>
        <v>0</v>
      </c>
      <c r="Q37" s="17"/>
      <c r="R37" s="18">
        <f t="shared" si="1"/>
        <v>0</v>
      </c>
      <c r="S37" s="37">
        <v>1</v>
      </c>
      <c r="T37" s="20">
        <f t="shared" si="2"/>
        <v>0</v>
      </c>
      <c r="U37" s="6"/>
      <c r="V37" s="6"/>
      <c r="W37" s="6"/>
      <c r="X37" s="6"/>
      <c r="Y37" s="6"/>
      <c r="Z37" s="6"/>
    </row>
    <row r="38" spans="1:26" ht="18" customHeight="1" x14ac:dyDescent="0.2">
      <c r="A38" s="176"/>
      <c r="B38" s="161"/>
      <c r="C38" s="54"/>
      <c r="D38" s="176"/>
      <c r="E38" s="161"/>
      <c r="F38" s="54"/>
      <c r="G38" s="191"/>
      <c r="H38" s="160"/>
      <c r="I38" s="161"/>
      <c r="J38" s="29"/>
      <c r="K38" s="16">
        <v>20</v>
      </c>
      <c r="L38" s="28"/>
      <c r="M38" s="40"/>
      <c r="N38" s="15">
        <v>35</v>
      </c>
      <c r="O38" s="16"/>
      <c r="P38" s="17">
        <f>'30'!Q38</f>
        <v>0</v>
      </c>
      <c r="Q38" s="17"/>
      <c r="R38" s="18">
        <f t="shared" si="1"/>
        <v>0</v>
      </c>
      <c r="S38" s="37">
        <v>1</v>
      </c>
      <c r="T38" s="20">
        <f t="shared" si="2"/>
        <v>0</v>
      </c>
      <c r="U38" s="6"/>
      <c r="V38" s="6"/>
      <c r="W38" s="6"/>
      <c r="X38" s="6"/>
      <c r="Y38" s="6"/>
      <c r="Z38" s="6"/>
    </row>
    <row r="39" spans="1:26" ht="18" customHeight="1" x14ac:dyDescent="0.2">
      <c r="A39" s="176"/>
      <c r="B39" s="161"/>
      <c r="C39" s="54"/>
      <c r="D39" s="176"/>
      <c r="E39" s="161"/>
      <c r="F39" s="54"/>
      <c r="G39" s="191"/>
      <c r="H39" s="160"/>
      <c r="I39" s="161"/>
      <c r="J39" s="29"/>
      <c r="K39" s="16">
        <v>21</v>
      </c>
      <c r="L39" s="28"/>
      <c r="M39" s="40"/>
      <c r="N39" s="15">
        <v>36</v>
      </c>
      <c r="O39" s="16"/>
      <c r="P39" s="17">
        <f>'30'!Q39</f>
        <v>0</v>
      </c>
      <c r="Q39" s="17"/>
      <c r="R39" s="18">
        <f t="shared" si="1"/>
        <v>0</v>
      </c>
      <c r="S39" s="37">
        <v>2</v>
      </c>
      <c r="T39" s="20">
        <f t="shared" si="2"/>
        <v>0</v>
      </c>
      <c r="U39" s="6"/>
      <c r="V39" s="6"/>
      <c r="W39" s="6"/>
      <c r="X39" s="6"/>
      <c r="Y39" s="6"/>
      <c r="Z39" s="6"/>
    </row>
    <row r="40" spans="1:26" ht="18" customHeight="1" x14ac:dyDescent="0.2">
      <c r="A40" s="162" t="s">
        <v>80</v>
      </c>
      <c r="B40" s="163"/>
      <c r="C40" s="56">
        <f>SUM(C28:C39)</f>
        <v>0</v>
      </c>
      <c r="D40" s="162" t="s">
        <v>80</v>
      </c>
      <c r="E40" s="163"/>
      <c r="F40" s="55">
        <f>SUM(F36:F39)</f>
        <v>0</v>
      </c>
      <c r="G40" s="191"/>
      <c r="H40" s="164" t="s">
        <v>49</v>
      </c>
      <c r="I40" s="163"/>
      <c r="J40" s="35">
        <f>SUM(J30:J39)</f>
        <v>0</v>
      </c>
      <c r="K40" s="33" t="s">
        <v>49</v>
      </c>
      <c r="L40" s="34">
        <f>SUM(L19:L39)</f>
        <v>0</v>
      </c>
      <c r="M40" s="57"/>
      <c r="N40" s="15">
        <v>37</v>
      </c>
      <c r="O40" s="16"/>
      <c r="P40" s="17">
        <f>'30'!Q40</f>
        <v>0</v>
      </c>
      <c r="Q40" s="17"/>
      <c r="R40" s="18">
        <f t="shared" si="1"/>
        <v>0</v>
      </c>
      <c r="S40" s="37">
        <v>2</v>
      </c>
      <c r="T40" s="20">
        <f t="shared" si="2"/>
        <v>0</v>
      </c>
      <c r="U40" s="6"/>
      <c r="V40" s="6"/>
      <c r="W40" s="6"/>
      <c r="X40" s="6"/>
      <c r="Y40" s="6"/>
      <c r="Z40" s="6"/>
    </row>
    <row r="41" spans="1:26" ht="18" customHeight="1" x14ac:dyDescent="0.2">
      <c r="A41" s="36"/>
      <c r="B41" s="36"/>
      <c r="C41" s="36"/>
      <c r="D41" s="36"/>
      <c r="E41" s="36"/>
      <c r="F41" s="58"/>
      <c r="G41" s="191"/>
      <c r="H41" s="165"/>
      <c r="I41" s="166"/>
      <c r="J41" s="166"/>
      <c r="K41" s="166"/>
      <c r="L41" s="166"/>
      <c r="M41" s="166"/>
      <c r="N41" s="15">
        <v>38</v>
      </c>
      <c r="O41" s="16"/>
      <c r="P41" s="17">
        <f>'30'!Q41</f>
        <v>0</v>
      </c>
      <c r="Q41" s="17"/>
      <c r="R41" s="18">
        <f t="shared" si="1"/>
        <v>0</v>
      </c>
      <c r="S41" s="37">
        <v>2</v>
      </c>
      <c r="T41" s="20">
        <f t="shared" si="2"/>
        <v>0</v>
      </c>
      <c r="U41" s="6"/>
      <c r="V41" s="6"/>
      <c r="W41" s="6"/>
      <c r="X41" s="6"/>
      <c r="Y41" s="6"/>
      <c r="Z41" s="6"/>
    </row>
    <row r="42" spans="1:26" ht="18" customHeight="1" x14ac:dyDescent="0.2">
      <c r="A42" s="48" t="s">
        <v>27</v>
      </c>
      <c r="B42" s="49"/>
      <c r="C42" s="59"/>
      <c r="D42" s="168" t="s">
        <v>81</v>
      </c>
      <c r="E42" s="169"/>
      <c r="F42" s="170"/>
      <c r="G42" s="191"/>
      <c r="H42" s="167"/>
      <c r="I42" s="167"/>
      <c r="J42" s="167"/>
      <c r="K42" s="167"/>
      <c r="L42" s="167"/>
      <c r="M42" s="167"/>
      <c r="N42" s="15">
        <v>39</v>
      </c>
      <c r="O42" s="16"/>
      <c r="P42" s="17">
        <f>'30'!Q42</f>
        <v>0</v>
      </c>
      <c r="Q42" s="17"/>
      <c r="R42" s="18">
        <f t="shared" si="1"/>
        <v>0</v>
      </c>
      <c r="S42" s="37">
        <v>1</v>
      </c>
      <c r="T42" s="20">
        <f t="shared" si="2"/>
        <v>0</v>
      </c>
      <c r="U42" s="6"/>
      <c r="V42" s="6"/>
      <c r="W42" s="6"/>
      <c r="X42" s="6"/>
      <c r="Y42" s="6"/>
      <c r="Z42" s="6"/>
    </row>
    <row r="43" spans="1:26" ht="18" customHeight="1" x14ac:dyDescent="0.2">
      <c r="A43" s="50" t="s">
        <v>77</v>
      </c>
      <c r="B43" s="60" t="s">
        <v>82</v>
      </c>
      <c r="C43" s="53" t="s">
        <v>14</v>
      </c>
      <c r="D43" s="51" t="s">
        <v>77</v>
      </c>
      <c r="E43" s="60" t="s">
        <v>82</v>
      </c>
      <c r="F43" s="53" t="s">
        <v>14</v>
      </c>
      <c r="G43" s="191"/>
      <c r="H43" s="171" t="s">
        <v>83</v>
      </c>
      <c r="I43" s="172"/>
      <c r="J43" s="173"/>
      <c r="K43" s="171" t="s">
        <v>84</v>
      </c>
      <c r="L43" s="172"/>
      <c r="M43" s="173"/>
      <c r="N43" s="15">
        <v>40</v>
      </c>
      <c r="O43" s="16"/>
      <c r="P43" s="17">
        <f>'30'!Q43</f>
        <v>0</v>
      </c>
      <c r="Q43" s="17"/>
      <c r="R43" s="18">
        <f t="shared" si="1"/>
        <v>0</v>
      </c>
      <c r="S43" s="37">
        <v>1</v>
      </c>
      <c r="T43" s="20">
        <f t="shared" si="2"/>
        <v>0</v>
      </c>
      <c r="U43" s="6"/>
      <c r="V43" s="6"/>
      <c r="W43" s="6"/>
      <c r="X43" s="6"/>
      <c r="Y43" s="6"/>
      <c r="Z43" s="6"/>
    </row>
    <row r="44" spans="1:26" ht="18" customHeight="1" x14ac:dyDescent="0.2">
      <c r="A44" s="16"/>
      <c r="B44" s="18"/>
      <c r="C44" s="54"/>
      <c r="D44" s="61"/>
      <c r="E44" s="18"/>
      <c r="F44" s="54"/>
      <c r="G44" s="191"/>
      <c r="H44" s="174" t="s">
        <v>85</v>
      </c>
      <c r="I44" s="175"/>
      <c r="J44" s="38" t="s">
        <v>60</v>
      </c>
      <c r="K44" s="174" t="s">
        <v>86</v>
      </c>
      <c r="L44" s="175"/>
      <c r="M44" s="38" t="s">
        <v>60</v>
      </c>
      <c r="N44" s="15">
        <v>41</v>
      </c>
      <c r="O44" s="16"/>
      <c r="P44" s="17">
        <f>'30'!Q44</f>
        <v>0</v>
      </c>
      <c r="Q44" s="17"/>
      <c r="R44" s="18">
        <f t="shared" si="1"/>
        <v>0</v>
      </c>
      <c r="S44" s="62">
        <v>10</v>
      </c>
      <c r="T44" s="20">
        <f t="shared" si="2"/>
        <v>0</v>
      </c>
      <c r="U44" s="6"/>
      <c r="V44" s="6"/>
      <c r="W44" s="6"/>
      <c r="X44" s="6"/>
      <c r="Y44" s="6"/>
      <c r="Z44" s="6"/>
    </row>
    <row r="45" spans="1:26" ht="18" customHeight="1" x14ac:dyDescent="0.2">
      <c r="A45" s="16"/>
      <c r="B45" s="18"/>
      <c r="C45" s="54"/>
      <c r="D45" s="61"/>
      <c r="E45" s="18"/>
      <c r="F45" s="54"/>
      <c r="G45" s="191"/>
      <c r="H45" s="160"/>
      <c r="I45" s="161"/>
      <c r="J45" s="63"/>
      <c r="K45" s="160"/>
      <c r="L45" s="161"/>
      <c r="M45" s="63"/>
      <c r="N45" s="15">
        <v>42</v>
      </c>
      <c r="O45" s="16"/>
      <c r="P45" s="17">
        <f>'30'!Q45</f>
        <v>0</v>
      </c>
      <c r="Q45" s="17"/>
      <c r="R45" s="18">
        <f t="shared" si="1"/>
        <v>0</v>
      </c>
      <c r="S45" s="64">
        <v>1</v>
      </c>
      <c r="T45" s="20">
        <f t="shared" si="2"/>
        <v>0</v>
      </c>
      <c r="U45" s="6"/>
      <c r="V45" s="6"/>
      <c r="W45" s="6"/>
      <c r="X45" s="6"/>
      <c r="Y45" s="6"/>
      <c r="Z45" s="6"/>
    </row>
    <row r="46" spans="1:26" ht="18" customHeight="1" x14ac:dyDescent="0.2">
      <c r="A46" s="16"/>
      <c r="B46" s="18"/>
      <c r="C46" s="54"/>
      <c r="D46" s="61"/>
      <c r="E46" s="18"/>
      <c r="F46" s="54"/>
      <c r="G46" s="191"/>
      <c r="H46" s="160"/>
      <c r="I46" s="161"/>
      <c r="J46" s="63"/>
      <c r="K46" s="160"/>
      <c r="L46" s="161"/>
      <c r="M46" s="63"/>
      <c r="N46" s="15">
        <v>43</v>
      </c>
      <c r="O46" s="16"/>
      <c r="P46" s="17">
        <f>'30'!Q46</f>
        <v>0</v>
      </c>
      <c r="Q46" s="17"/>
      <c r="R46" s="18">
        <f t="shared" si="1"/>
        <v>0</v>
      </c>
      <c r="S46" s="64">
        <v>1</v>
      </c>
      <c r="T46" s="20">
        <f t="shared" si="2"/>
        <v>0</v>
      </c>
      <c r="U46" s="6"/>
      <c r="V46" s="6"/>
      <c r="W46" s="6"/>
      <c r="X46" s="6"/>
      <c r="Y46" s="6"/>
      <c r="Z46" s="6"/>
    </row>
    <row r="47" spans="1:26" ht="18" customHeight="1" x14ac:dyDescent="0.2">
      <c r="A47" s="16"/>
      <c r="B47" s="18"/>
      <c r="C47" s="54"/>
      <c r="D47" s="162" t="s">
        <v>80</v>
      </c>
      <c r="E47" s="163"/>
      <c r="F47" s="55">
        <f>SUM(F44:F46)</f>
        <v>0</v>
      </c>
      <c r="G47" s="191"/>
      <c r="H47" s="160"/>
      <c r="I47" s="161"/>
      <c r="J47" s="63"/>
      <c r="K47" s="160"/>
      <c r="L47" s="161"/>
      <c r="M47" s="63"/>
      <c r="N47" s="15">
        <v>44</v>
      </c>
      <c r="O47" s="16"/>
      <c r="P47" s="17">
        <f>'30'!Q47</f>
        <v>0</v>
      </c>
      <c r="Q47" s="17"/>
      <c r="R47" s="18">
        <f t="shared" si="1"/>
        <v>0</v>
      </c>
      <c r="S47" s="64">
        <v>1</v>
      </c>
      <c r="T47" s="20">
        <f t="shared" si="2"/>
        <v>0</v>
      </c>
      <c r="U47" s="6"/>
      <c r="V47" s="6"/>
      <c r="W47" s="6"/>
      <c r="X47" s="6"/>
      <c r="Y47" s="6"/>
      <c r="Z47" s="6"/>
    </row>
    <row r="48" spans="1:26" ht="18" customHeight="1" x14ac:dyDescent="0.2">
      <c r="A48" s="16"/>
      <c r="B48" s="18"/>
      <c r="C48" s="54"/>
      <c r="D48" s="202" t="s">
        <v>90</v>
      </c>
      <c r="E48" s="169"/>
      <c r="F48" s="170"/>
      <c r="G48" s="191"/>
      <c r="H48" s="160"/>
      <c r="I48" s="161"/>
      <c r="J48" s="63"/>
      <c r="K48" s="160"/>
      <c r="L48" s="161"/>
      <c r="M48" s="63"/>
      <c r="N48" s="15">
        <v>45</v>
      </c>
      <c r="O48" s="16"/>
      <c r="P48" s="17">
        <f>'30'!Q48</f>
        <v>0</v>
      </c>
      <c r="Q48" s="17"/>
      <c r="R48" s="18">
        <f t="shared" si="1"/>
        <v>0</v>
      </c>
      <c r="S48" s="64">
        <v>1</v>
      </c>
      <c r="T48" s="20">
        <f t="shared" si="2"/>
        <v>0</v>
      </c>
      <c r="U48" s="6"/>
      <c r="V48" s="6"/>
      <c r="W48" s="6"/>
      <c r="X48" s="6"/>
      <c r="Y48" s="6"/>
      <c r="Z48" s="6"/>
    </row>
    <row r="49" spans="1:26" ht="18" customHeight="1" x14ac:dyDescent="0.2">
      <c r="A49" s="16"/>
      <c r="B49" s="18"/>
      <c r="C49" s="54"/>
      <c r="D49" s="65" t="s">
        <v>77</v>
      </c>
      <c r="E49" s="66"/>
      <c r="F49" s="67" t="s">
        <v>14</v>
      </c>
      <c r="G49" s="191"/>
      <c r="H49" s="160"/>
      <c r="I49" s="161"/>
      <c r="J49" s="63"/>
      <c r="K49" s="160"/>
      <c r="L49" s="161"/>
      <c r="M49" s="63"/>
      <c r="N49" s="15">
        <v>46</v>
      </c>
      <c r="O49" s="16"/>
      <c r="P49" s="17">
        <f>'30'!Q49</f>
        <v>0</v>
      </c>
      <c r="Q49" s="17"/>
      <c r="R49" s="18">
        <f t="shared" si="1"/>
        <v>0</v>
      </c>
      <c r="S49" s="64">
        <v>1</v>
      </c>
      <c r="T49" s="20">
        <f t="shared" si="2"/>
        <v>0</v>
      </c>
      <c r="U49" s="6"/>
      <c r="V49" s="6"/>
      <c r="W49" s="6"/>
      <c r="X49" s="6"/>
      <c r="Y49" s="6"/>
      <c r="Z49" s="6"/>
    </row>
    <row r="50" spans="1:26" ht="18" customHeight="1" x14ac:dyDescent="0.2">
      <c r="A50" s="16"/>
      <c r="B50" s="18"/>
      <c r="C50" s="54"/>
      <c r="D50" s="176"/>
      <c r="E50" s="161"/>
      <c r="F50" s="54"/>
      <c r="G50" s="191"/>
      <c r="H50" s="160"/>
      <c r="I50" s="161"/>
      <c r="J50" s="63"/>
      <c r="K50" s="160"/>
      <c r="L50" s="161"/>
      <c r="M50" s="63"/>
      <c r="N50" s="15">
        <v>47</v>
      </c>
      <c r="O50" s="16"/>
      <c r="P50" s="17">
        <f>'30'!Q50</f>
        <v>0</v>
      </c>
      <c r="Q50" s="17"/>
      <c r="R50" s="18">
        <f t="shared" si="1"/>
        <v>0</v>
      </c>
      <c r="S50" s="64">
        <v>1</v>
      </c>
      <c r="T50" s="20">
        <f t="shared" si="2"/>
        <v>0</v>
      </c>
      <c r="U50" s="6"/>
      <c r="V50" s="6"/>
      <c r="W50" s="6"/>
      <c r="X50" s="6"/>
      <c r="Y50" s="6"/>
      <c r="Z50" s="6"/>
    </row>
    <row r="51" spans="1:26" ht="18" customHeight="1" x14ac:dyDescent="0.2">
      <c r="A51" s="16"/>
      <c r="B51" s="18"/>
      <c r="C51" s="54"/>
      <c r="D51" s="176"/>
      <c r="E51" s="161"/>
      <c r="F51" s="54"/>
      <c r="G51" s="191"/>
      <c r="H51" s="160"/>
      <c r="I51" s="161"/>
      <c r="J51" s="63"/>
      <c r="K51" s="160"/>
      <c r="L51" s="161"/>
      <c r="M51" s="63"/>
      <c r="N51" s="15">
        <v>48</v>
      </c>
      <c r="O51" s="16"/>
      <c r="P51" s="17">
        <f>'30'!Q51</f>
        <v>0</v>
      </c>
      <c r="Q51" s="17"/>
      <c r="R51" s="18">
        <f t="shared" si="1"/>
        <v>0</v>
      </c>
      <c r="S51" s="64">
        <v>1</v>
      </c>
      <c r="T51" s="20">
        <f t="shared" si="2"/>
        <v>0</v>
      </c>
      <c r="U51" s="6"/>
      <c r="V51" s="6"/>
      <c r="W51" s="6"/>
      <c r="X51" s="6"/>
      <c r="Y51" s="6"/>
      <c r="Z51" s="6"/>
    </row>
    <row r="52" spans="1:26" ht="18" customHeight="1" x14ac:dyDescent="0.2">
      <c r="A52" s="16"/>
      <c r="B52" s="18"/>
      <c r="C52" s="54"/>
      <c r="D52" s="176"/>
      <c r="E52" s="161"/>
      <c r="F52" s="54"/>
      <c r="G52" s="191"/>
      <c r="H52" s="160"/>
      <c r="I52" s="161"/>
      <c r="J52" s="63"/>
      <c r="K52" s="160"/>
      <c r="L52" s="161"/>
      <c r="M52" s="63"/>
      <c r="N52" s="68"/>
      <c r="O52" s="204" t="s">
        <v>91</v>
      </c>
      <c r="P52" s="205"/>
      <c r="Q52" s="205"/>
      <c r="R52" s="163"/>
      <c r="S52" s="203">
        <f>SUM(T4:T51)</f>
        <v>0</v>
      </c>
      <c r="T52" s="201"/>
      <c r="U52" s="6"/>
      <c r="V52" s="6"/>
      <c r="W52" s="6"/>
      <c r="X52" s="6"/>
      <c r="Y52" s="6"/>
      <c r="Z52" s="6"/>
    </row>
    <row r="53" spans="1:26" ht="12.75" customHeight="1" x14ac:dyDescent="0.2">
      <c r="A53" s="162" t="s">
        <v>80</v>
      </c>
      <c r="B53" s="163"/>
      <c r="C53" s="55">
        <f>SUM(C44:C52)</f>
        <v>0</v>
      </c>
      <c r="D53" s="162" t="s">
        <v>80</v>
      </c>
      <c r="E53" s="163"/>
      <c r="F53" s="55">
        <f>SUM(F50:F52)</f>
        <v>0</v>
      </c>
      <c r="G53" s="69"/>
      <c r="H53" s="164" t="s">
        <v>49</v>
      </c>
      <c r="I53" s="163"/>
      <c r="J53" s="70">
        <f>SUM(J45:J52)</f>
        <v>0</v>
      </c>
      <c r="K53" s="164" t="s">
        <v>49</v>
      </c>
      <c r="L53" s="163"/>
      <c r="M53" s="70">
        <f>SUM(M45:M52)</f>
        <v>0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M54" s="69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M55" s="69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M56" s="69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M57" s="69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M58" s="69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M59" s="69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M60" s="69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M61" s="69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2">
      <c r="A62" s="6"/>
      <c r="B62" s="6"/>
      <c r="C62" s="6"/>
      <c r="D62" s="6"/>
      <c r="E62" s="6"/>
      <c r="F62" s="6"/>
      <c r="G62" s="6"/>
      <c r="M62" s="69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2">
      <c r="A63" s="6"/>
      <c r="B63" s="6"/>
      <c r="C63" s="6"/>
      <c r="D63" s="6"/>
      <c r="E63" s="6"/>
      <c r="F63" s="6"/>
      <c r="G63" s="6"/>
      <c r="M63" s="69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2">
      <c r="A64" s="6"/>
      <c r="B64" s="6"/>
      <c r="C64" s="6"/>
      <c r="D64" s="6"/>
      <c r="E64" s="6"/>
      <c r="F64" s="6"/>
      <c r="G64" s="6"/>
      <c r="M64" s="69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2">
      <c r="A65" s="6"/>
      <c r="B65" s="6"/>
      <c r="C65" s="6"/>
      <c r="D65" s="6"/>
      <c r="E65" s="6"/>
      <c r="F65" s="6"/>
      <c r="G65" s="6"/>
      <c r="M65" s="69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2">
      <c r="A66" s="6"/>
      <c r="B66" s="6"/>
      <c r="C66" s="6"/>
      <c r="D66" s="6"/>
      <c r="E66" s="6"/>
      <c r="F66" s="6"/>
      <c r="G66" s="6"/>
      <c r="M66" s="69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2">
      <c r="A67" s="6"/>
      <c r="B67" s="6"/>
      <c r="C67" s="6"/>
      <c r="D67" s="6"/>
      <c r="E67" s="6"/>
      <c r="F67" s="6"/>
      <c r="G67" s="6"/>
      <c r="M67" s="69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2">
      <c r="A68" s="6"/>
      <c r="B68" s="6"/>
      <c r="C68" s="6"/>
      <c r="D68" s="6"/>
      <c r="E68" s="6"/>
      <c r="F68" s="6"/>
      <c r="G68" s="6"/>
      <c r="M68" s="69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2">
      <c r="A69" s="6"/>
      <c r="B69" s="6"/>
      <c r="C69" s="6"/>
      <c r="D69" s="6"/>
      <c r="E69" s="6"/>
      <c r="F69" s="6"/>
      <c r="G69" s="6"/>
      <c r="M69" s="69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2">
      <c r="A70" s="6"/>
      <c r="B70" s="6"/>
      <c r="C70" s="6"/>
      <c r="D70" s="6"/>
      <c r="E70" s="6"/>
      <c r="F70" s="6"/>
      <c r="G70" s="6"/>
      <c r="M70" s="69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2">
      <c r="A71" s="6"/>
      <c r="B71" s="6"/>
      <c r="C71" s="6"/>
      <c r="D71" s="6"/>
      <c r="E71" s="6"/>
      <c r="F71" s="6"/>
      <c r="G71" s="6"/>
      <c r="M71" s="69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2">
      <c r="A72" s="6"/>
      <c r="B72" s="6"/>
      <c r="C72" s="6"/>
      <c r="D72" s="6"/>
      <c r="E72" s="6"/>
      <c r="F72" s="6"/>
      <c r="G72" s="6"/>
      <c r="M72" s="69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2">
      <c r="A73" s="6"/>
      <c r="B73" s="6"/>
      <c r="C73" s="6"/>
      <c r="D73" s="6"/>
      <c r="E73" s="6"/>
      <c r="F73" s="6"/>
      <c r="G73" s="6"/>
      <c r="M73" s="69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2">
      <c r="A74" s="6"/>
      <c r="B74" s="6"/>
      <c r="C74" s="6"/>
      <c r="D74" s="6"/>
      <c r="E74" s="6"/>
      <c r="F74" s="6"/>
      <c r="G74" s="6"/>
      <c r="M74" s="69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2">
      <c r="A75" s="6"/>
      <c r="B75" s="6"/>
      <c r="C75" s="6"/>
      <c r="D75" s="6"/>
      <c r="E75" s="6"/>
      <c r="F75" s="6"/>
      <c r="G75" s="6"/>
      <c r="M75" s="69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2">
      <c r="A76" s="6"/>
      <c r="B76" s="6"/>
      <c r="C76" s="6"/>
      <c r="D76" s="6"/>
      <c r="E76" s="6"/>
      <c r="F76" s="6"/>
      <c r="G76" s="6"/>
      <c r="M76" s="69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2">
      <c r="A77" s="6"/>
      <c r="B77" s="6"/>
      <c r="C77" s="6"/>
      <c r="D77" s="6"/>
      <c r="E77" s="6"/>
      <c r="F77" s="6"/>
      <c r="G77" s="6"/>
      <c r="M77" s="69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2">
      <c r="A78" s="6"/>
      <c r="B78" s="6"/>
      <c r="C78" s="6"/>
      <c r="D78" s="6"/>
      <c r="E78" s="6"/>
      <c r="F78" s="6"/>
      <c r="G78" s="6"/>
      <c r="M78" s="69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2">
      <c r="A79" s="6"/>
      <c r="B79" s="6"/>
      <c r="C79" s="6"/>
      <c r="D79" s="6"/>
      <c r="E79" s="6"/>
      <c r="F79" s="6"/>
      <c r="G79" s="6"/>
      <c r="M79" s="69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2">
      <c r="A80" s="6"/>
      <c r="B80" s="6"/>
      <c r="C80" s="6"/>
      <c r="D80" s="6"/>
      <c r="E80" s="6"/>
      <c r="F80" s="6"/>
      <c r="G80" s="6"/>
      <c r="M80" s="69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2">
      <c r="A81" s="6"/>
      <c r="B81" s="6"/>
      <c r="C81" s="6"/>
      <c r="D81" s="6"/>
      <c r="E81" s="6"/>
      <c r="F81" s="6"/>
      <c r="G81" s="6"/>
      <c r="M81" s="69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2">
      <c r="A82" s="6"/>
      <c r="B82" s="6"/>
      <c r="C82" s="6"/>
      <c r="D82" s="6"/>
      <c r="E82" s="6"/>
      <c r="F82" s="6"/>
      <c r="G82" s="6"/>
      <c r="M82" s="69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2">
      <c r="A83" s="6"/>
      <c r="B83" s="6"/>
      <c r="C83" s="6"/>
      <c r="D83" s="6"/>
      <c r="E83" s="6"/>
      <c r="F83" s="6"/>
      <c r="G83" s="6"/>
      <c r="M83" s="69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2">
      <c r="A84" s="6"/>
      <c r="B84" s="6"/>
      <c r="C84" s="6"/>
      <c r="D84" s="6"/>
      <c r="E84" s="6"/>
      <c r="F84" s="6"/>
      <c r="G84" s="6"/>
      <c r="M84" s="69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2">
      <c r="A85" s="6"/>
      <c r="B85" s="6"/>
      <c r="C85" s="6"/>
      <c r="D85" s="6"/>
      <c r="E85" s="6"/>
      <c r="F85" s="6"/>
      <c r="G85" s="6"/>
      <c r="M85" s="69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2">
      <c r="A86" s="6"/>
      <c r="B86" s="6"/>
      <c r="C86" s="6"/>
      <c r="D86" s="6"/>
      <c r="E86" s="6"/>
      <c r="F86" s="6"/>
      <c r="G86" s="6"/>
      <c r="M86" s="69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2">
      <c r="A87" s="6"/>
      <c r="B87" s="6"/>
      <c r="C87" s="6"/>
      <c r="D87" s="6"/>
      <c r="E87" s="6"/>
      <c r="F87" s="6"/>
      <c r="G87" s="6"/>
      <c r="M87" s="69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2">
      <c r="A88" s="6"/>
      <c r="B88" s="6"/>
      <c r="C88" s="6"/>
      <c r="D88" s="6"/>
      <c r="E88" s="6"/>
      <c r="F88" s="6"/>
      <c r="G88" s="6"/>
      <c r="M88" s="69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2">
      <c r="A89" s="6"/>
      <c r="B89" s="6"/>
      <c r="C89" s="6"/>
      <c r="D89" s="6"/>
      <c r="E89" s="6"/>
      <c r="F89" s="6"/>
      <c r="G89" s="6"/>
      <c r="M89" s="69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2">
      <c r="A90" s="6"/>
      <c r="B90" s="6"/>
      <c r="C90" s="6"/>
      <c r="D90" s="6"/>
      <c r="E90" s="6"/>
      <c r="F90" s="6"/>
      <c r="G90" s="6"/>
      <c r="M90" s="69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2">
      <c r="A91" s="6"/>
      <c r="B91" s="6"/>
      <c r="C91" s="6"/>
      <c r="D91" s="6"/>
      <c r="E91" s="6"/>
      <c r="F91" s="6"/>
      <c r="G91" s="6"/>
      <c r="M91" s="69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2">
      <c r="A92" s="6"/>
      <c r="B92" s="6"/>
      <c r="C92" s="6"/>
      <c r="D92" s="6"/>
      <c r="E92" s="6"/>
      <c r="F92" s="6"/>
      <c r="G92" s="6"/>
      <c r="M92" s="69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2">
      <c r="A93" s="6"/>
      <c r="B93" s="6"/>
      <c r="C93" s="6"/>
      <c r="D93" s="6"/>
      <c r="E93" s="6"/>
      <c r="F93" s="6"/>
      <c r="G93" s="6"/>
      <c r="M93" s="69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2">
      <c r="A94" s="6"/>
      <c r="B94" s="6"/>
      <c r="C94" s="6"/>
      <c r="D94" s="6"/>
      <c r="E94" s="6"/>
      <c r="F94" s="6"/>
      <c r="G94" s="6"/>
      <c r="M94" s="69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2">
      <c r="A95" s="6"/>
      <c r="B95" s="6"/>
      <c r="C95" s="6"/>
      <c r="D95" s="6"/>
      <c r="E95" s="6"/>
      <c r="F95" s="6"/>
      <c r="G95" s="6"/>
      <c r="M95" s="69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2">
      <c r="A96" s="6"/>
      <c r="B96" s="6"/>
      <c r="C96" s="6"/>
      <c r="D96" s="6"/>
      <c r="E96" s="6"/>
      <c r="F96" s="6"/>
      <c r="G96" s="6"/>
      <c r="M96" s="69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2">
      <c r="A97" s="6"/>
      <c r="B97" s="6"/>
      <c r="C97" s="6"/>
      <c r="D97" s="6"/>
      <c r="E97" s="6"/>
      <c r="F97" s="6"/>
      <c r="G97" s="6"/>
      <c r="M97" s="69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2">
      <c r="A98" s="6"/>
      <c r="B98" s="6"/>
      <c r="C98" s="6"/>
      <c r="D98" s="6"/>
      <c r="E98" s="6"/>
      <c r="F98" s="6"/>
      <c r="G98" s="6"/>
      <c r="M98" s="69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2">
      <c r="A99" s="6"/>
      <c r="B99" s="6"/>
      <c r="C99" s="6"/>
      <c r="D99" s="6"/>
      <c r="E99" s="6"/>
      <c r="F99" s="6"/>
      <c r="G99" s="6"/>
      <c r="M99" s="69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2">
      <c r="A100" s="6"/>
      <c r="B100" s="6"/>
      <c r="C100" s="6"/>
      <c r="D100" s="6"/>
      <c r="E100" s="6"/>
      <c r="F100" s="6"/>
      <c r="G100" s="6"/>
      <c r="M100" s="69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2">
      <c r="A101" s="6"/>
      <c r="B101" s="6"/>
      <c r="C101" s="6"/>
      <c r="D101" s="6"/>
      <c r="E101" s="6"/>
      <c r="F101" s="6"/>
      <c r="G101" s="6"/>
      <c r="M101" s="69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2">
      <c r="A102" s="6"/>
      <c r="B102" s="6"/>
      <c r="C102" s="6"/>
      <c r="D102" s="6"/>
      <c r="E102" s="6"/>
      <c r="F102" s="6"/>
      <c r="G102" s="6"/>
      <c r="M102" s="69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2">
      <c r="A103" s="6"/>
      <c r="B103" s="6"/>
      <c r="C103" s="6"/>
      <c r="D103" s="6"/>
      <c r="E103" s="6"/>
      <c r="F103" s="6"/>
      <c r="G103" s="6"/>
      <c r="M103" s="69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2">
      <c r="A104" s="6"/>
      <c r="B104" s="6"/>
      <c r="C104" s="6"/>
      <c r="D104" s="6"/>
      <c r="E104" s="6"/>
      <c r="F104" s="6"/>
      <c r="G104" s="6"/>
      <c r="M104" s="69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2">
      <c r="A105" s="6"/>
      <c r="B105" s="6"/>
      <c r="C105" s="6"/>
      <c r="D105" s="6"/>
      <c r="E105" s="6"/>
      <c r="F105" s="6"/>
      <c r="G105" s="6"/>
      <c r="M105" s="69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2">
      <c r="A106" s="6"/>
      <c r="B106" s="6"/>
      <c r="C106" s="6"/>
      <c r="D106" s="6"/>
      <c r="E106" s="6"/>
      <c r="F106" s="6"/>
      <c r="G106" s="6"/>
      <c r="M106" s="69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2">
      <c r="A107" s="6"/>
      <c r="B107" s="6"/>
      <c r="C107" s="6"/>
      <c r="D107" s="6"/>
      <c r="E107" s="6"/>
      <c r="F107" s="6"/>
      <c r="G107" s="6"/>
      <c r="M107" s="69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2">
      <c r="A108" s="6"/>
      <c r="B108" s="6"/>
      <c r="C108" s="6"/>
      <c r="D108" s="6"/>
      <c r="E108" s="6"/>
      <c r="F108" s="6"/>
      <c r="G108" s="6"/>
      <c r="M108" s="69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2">
      <c r="A109" s="6"/>
      <c r="B109" s="6"/>
      <c r="C109" s="6"/>
      <c r="D109" s="6"/>
      <c r="E109" s="6"/>
      <c r="F109" s="6"/>
      <c r="G109" s="6"/>
      <c r="M109" s="69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2">
      <c r="A110" s="6"/>
      <c r="B110" s="6"/>
      <c r="C110" s="6"/>
      <c r="D110" s="6"/>
      <c r="E110" s="6"/>
      <c r="F110" s="6"/>
      <c r="G110" s="6"/>
      <c r="M110" s="69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2">
      <c r="A111" s="6"/>
      <c r="B111" s="6"/>
      <c r="C111" s="6"/>
      <c r="D111" s="6"/>
      <c r="E111" s="6"/>
      <c r="F111" s="6"/>
      <c r="G111" s="6"/>
      <c r="M111" s="69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2">
      <c r="A112" s="6"/>
      <c r="B112" s="6"/>
      <c r="C112" s="6"/>
      <c r="D112" s="6"/>
      <c r="E112" s="6"/>
      <c r="F112" s="6"/>
      <c r="G112" s="6"/>
      <c r="M112" s="69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2">
      <c r="A113" s="6"/>
      <c r="B113" s="6"/>
      <c r="C113" s="6"/>
      <c r="D113" s="6"/>
      <c r="E113" s="6"/>
      <c r="F113" s="6"/>
      <c r="G113" s="6"/>
      <c r="M113" s="69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2">
      <c r="A114" s="6"/>
      <c r="B114" s="6"/>
      <c r="C114" s="6"/>
      <c r="D114" s="6"/>
      <c r="E114" s="6"/>
      <c r="F114" s="6"/>
      <c r="G114" s="6"/>
      <c r="M114" s="69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2">
      <c r="A115" s="6"/>
      <c r="B115" s="6"/>
      <c r="C115" s="6"/>
      <c r="D115" s="6"/>
      <c r="E115" s="6"/>
      <c r="F115" s="6"/>
      <c r="G115" s="6"/>
      <c r="M115" s="69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2">
      <c r="A116" s="6"/>
      <c r="B116" s="6"/>
      <c r="C116" s="6"/>
      <c r="D116" s="6"/>
      <c r="E116" s="6"/>
      <c r="F116" s="6"/>
      <c r="G116" s="6"/>
      <c r="M116" s="69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2">
      <c r="A117" s="6"/>
      <c r="B117" s="6"/>
      <c r="C117" s="6"/>
      <c r="D117" s="6"/>
      <c r="E117" s="6"/>
      <c r="F117" s="6"/>
      <c r="G117" s="6"/>
      <c r="M117" s="69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2">
      <c r="A118" s="6"/>
      <c r="B118" s="6"/>
      <c r="C118" s="6"/>
      <c r="D118" s="6"/>
      <c r="E118" s="6"/>
      <c r="F118" s="6"/>
      <c r="G118" s="6"/>
      <c r="M118" s="69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2">
      <c r="A119" s="6"/>
      <c r="B119" s="6"/>
      <c r="C119" s="6"/>
      <c r="D119" s="6"/>
      <c r="E119" s="6"/>
      <c r="F119" s="6"/>
      <c r="G119" s="6"/>
      <c r="M119" s="69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2">
      <c r="A120" s="6"/>
      <c r="B120" s="6"/>
      <c r="C120" s="6"/>
      <c r="D120" s="6"/>
      <c r="E120" s="6"/>
      <c r="F120" s="6"/>
      <c r="G120" s="6"/>
      <c r="M120" s="69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2">
      <c r="A121" s="6"/>
      <c r="B121" s="6"/>
      <c r="C121" s="6"/>
      <c r="D121" s="6"/>
      <c r="E121" s="6"/>
      <c r="F121" s="6"/>
      <c r="G121" s="6"/>
      <c r="M121" s="69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2">
      <c r="A122" s="6"/>
      <c r="B122" s="6"/>
      <c r="C122" s="6"/>
      <c r="D122" s="6"/>
      <c r="E122" s="6"/>
      <c r="F122" s="6"/>
      <c r="G122" s="6"/>
      <c r="M122" s="69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2">
      <c r="A123" s="6"/>
      <c r="B123" s="6"/>
      <c r="C123" s="6"/>
      <c r="D123" s="6"/>
      <c r="E123" s="6"/>
      <c r="F123" s="6"/>
      <c r="G123" s="6"/>
      <c r="M123" s="69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2">
      <c r="A124" s="6"/>
      <c r="B124" s="6"/>
      <c r="C124" s="6"/>
      <c r="D124" s="6"/>
      <c r="E124" s="6"/>
      <c r="F124" s="6"/>
      <c r="G124" s="6"/>
      <c r="M124" s="69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2">
      <c r="A125" s="6"/>
      <c r="B125" s="6"/>
      <c r="C125" s="6"/>
      <c r="D125" s="6"/>
      <c r="E125" s="6"/>
      <c r="F125" s="6"/>
      <c r="G125" s="6"/>
      <c r="M125" s="69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2">
      <c r="A126" s="6"/>
      <c r="B126" s="6"/>
      <c r="C126" s="6"/>
      <c r="D126" s="6"/>
      <c r="E126" s="6"/>
      <c r="F126" s="6"/>
      <c r="G126" s="6"/>
      <c r="M126" s="69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2">
      <c r="A127" s="6"/>
      <c r="B127" s="6"/>
      <c r="C127" s="6"/>
      <c r="D127" s="6"/>
      <c r="E127" s="6"/>
      <c r="F127" s="6"/>
      <c r="G127" s="6"/>
      <c r="M127" s="69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2">
      <c r="A128" s="6"/>
      <c r="B128" s="6"/>
      <c r="C128" s="6"/>
      <c r="D128" s="6"/>
      <c r="E128" s="6"/>
      <c r="F128" s="6"/>
      <c r="G128" s="6"/>
      <c r="M128" s="69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2">
      <c r="A129" s="6"/>
      <c r="B129" s="6"/>
      <c r="C129" s="6"/>
      <c r="D129" s="6"/>
      <c r="E129" s="6"/>
      <c r="F129" s="6"/>
      <c r="G129" s="6"/>
      <c r="M129" s="69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2">
      <c r="A130" s="6"/>
      <c r="B130" s="6"/>
      <c r="C130" s="6"/>
      <c r="D130" s="6"/>
      <c r="E130" s="6"/>
      <c r="F130" s="6"/>
      <c r="G130" s="6"/>
      <c r="M130" s="69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2">
      <c r="A131" s="6"/>
      <c r="B131" s="6"/>
      <c r="C131" s="6"/>
      <c r="D131" s="6"/>
      <c r="E131" s="6"/>
      <c r="F131" s="6"/>
      <c r="G131" s="6"/>
      <c r="M131" s="69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2">
      <c r="A132" s="6"/>
      <c r="B132" s="6"/>
      <c r="C132" s="6"/>
      <c r="D132" s="6"/>
      <c r="E132" s="6"/>
      <c r="F132" s="6"/>
      <c r="G132" s="6"/>
      <c r="M132" s="69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2">
      <c r="A133" s="6"/>
      <c r="B133" s="6"/>
      <c r="C133" s="6"/>
      <c r="D133" s="6"/>
      <c r="E133" s="6"/>
      <c r="F133" s="6"/>
      <c r="G133" s="6"/>
      <c r="M133" s="69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2">
      <c r="A134" s="6"/>
      <c r="B134" s="6"/>
      <c r="C134" s="6"/>
      <c r="D134" s="6"/>
      <c r="E134" s="6"/>
      <c r="F134" s="6"/>
      <c r="G134" s="6"/>
      <c r="M134" s="69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2">
      <c r="A135" s="6"/>
      <c r="B135" s="6"/>
      <c r="C135" s="6"/>
      <c r="D135" s="6"/>
      <c r="E135" s="6"/>
      <c r="F135" s="6"/>
      <c r="G135" s="6"/>
      <c r="M135" s="69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2">
      <c r="A136" s="6"/>
      <c r="B136" s="6"/>
      <c r="C136" s="6"/>
      <c r="D136" s="6"/>
      <c r="E136" s="6"/>
      <c r="F136" s="6"/>
      <c r="G136" s="6"/>
      <c r="M136" s="69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2">
      <c r="A137" s="6"/>
      <c r="B137" s="6"/>
      <c r="C137" s="6"/>
      <c r="D137" s="6"/>
      <c r="E137" s="6"/>
      <c r="F137" s="6"/>
      <c r="G137" s="6"/>
      <c r="M137" s="69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2">
      <c r="A138" s="6"/>
      <c r="B138" s="6"/>
      <c r="C138" s="6"/>
      <c r="D138" s="6"/>
      <c r="E138" s="6"/>
      <c r="F138" s="6"/>
      <c r="G138" s="6"/>
      <c r="M138" s="69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2">
      <c r="A139" s="6"/>
      <c r="B139" s="6"/>
      <c r="C139" s="6"/>
      <c r="D139" s="6"/>
      <c r="E139" s="6"/>
      <c r="F139" s="6"/>
      <c r="G139" s="6"/>
      <c r="M139" s="69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2">
      <c r="A140" s="6"/>
      <c r="B140" s="6"/>
      <c r="C140" s="6"/>
      <c r="D140" s="6"/>
      <c r="E140" s="6"/>
      <c r="F140" s="6"/>
      <c r="G140" s="6"/>
      <c r="M140" s="69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2">
      <c r="A141" s="6"/>
      <c r="B141" s="6"/>
      <c r="C141" s="6"/>
      <c r="D141" s="6"/>
      <c r="E141" s="6"/>
      <c r="F141" s="6"/>
      <c r="G141" s="6"/>
      <c r="M141" s="69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2">
      <c r="A142" s="6"/>
      <c r="B142" s="6"/>
      <c r="C142" s="6"/>
      <c r="D142" s="6"/>
      <c r="E142" s="6"/>
      <c r="F142" s="6"/>
      <c r="G142" s="6"/>
      <c r="M142" s="69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2">
      <c r="A143" s="6"/>
      <c r="B143" s="6"/>
      <c r="C143" s="6"/>
      <c r="D143" s="6"/>
      <c r="E143" s="6"/>
      <c r="F143" s="6"/>
      <c r="G143" s="6"/>
      <c r="M143" s="69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2">
      <c r="A144" s="6"/>
      <c r="B144" s="6"/>
      <c r="C144" s="6"/>
      <c r="D144" s="6"/>
      <c r="E144" s="6"/>
      <c r="F144" s="6"/>
      <c r="G144" s="6"/>
      <c r="M144" s="69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2">
      <c r="A145" s="6"/>
      <c r="B145" s="6"/>
      <c r="C145" s="6"/>
      <c r="D145" s="6"/>
      <c r="E145" s="6"/>
      <c r="F145" s="6"/>
      <c r="G145" s="6"/>
      <c r="M145" s="69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2">
      <c r="A146" s="6"/>
      <c r="B146" s="6"/>
      <c r="C146" s="6"/>
      <c r="D146" s="6"/>
      <c r="E146" s="6"/>
      <c r="F146" s="6"/>
      <c r="G146" s="6"/>
      <c r="M146" s="69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2">
      <c r="A147" s="6"/>
      <c r="B147" s="6"/>
      <c r="C147" s="6"/>
      <c r="D147" s="6"/>
      <c r="E147" s="6"/>
      <c r="F147" s="6"/>
      <c r="G147" s="6"/>
      <c r="M147" s="69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2">
      <c r="A148" s="6"/>
      <c r="B148" s="6"/>
      <c r="C148" s="6"/>
      <c r="D148" s="6"/>
      <c r="E148" s="6"/>
      <c r="F148" s="6"/>
      <c r="G148" s="6"/>
      <c r="M148" s="69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2">
      <c r="A149" s="6"/>
      <c r="B149" s="6"/>
      <c r="C149" s="6"/>
      <c r="D149" s="6"/>
      <c r="E149" s="6"/>
      <c r="F149" s="6"/>
      <c r="G149" s="6"/>
      <c r="M149" s="69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2">
      <c r="A150" s="6"/>
      <c r="B150" s="6"/>
      <c r="C150" s="6"/>
      <c r="D150" s="6"/>
      <c r="E150" s="6"/>
      <c r="F150" s="6"/>
      <c r="G150" s="6"/>
      <c r="M150" s="69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2">
      <c r="A151" s="6"/>
      <c r="B151" s="6"/>
      <c r="C151" s="6"/>
      <c r="D151" s="6"/>
      <c r="E151" s="6"/>
      <c r="F151" s="6"/>
      <c r="G151" s="6"/>
      <c r="M151" s="69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2">
      <c r="A152" s="6"/>
      <c r="B152" s="6"/>
      <c r="C152" s="6"/>
      <c r="D152" s="6"/>
      <c r="E152" s="6"/>
      <c r="F152" s="6"/>
      <c r="G152" s="6"/>
      <c r="M152" s="69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2">
      <c r="A153" s="6"/>
      <c r="B153" s="6"/>
      <c r="C153" s="6"/>
      <c r="D153" s="6"/>
      <c r="E153" s="6"/>
      <c r="F153" s="6"/>
      <c r="G153" s="6"/>
      <c r="M153" s="69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2">
      <c r="A154" s="6"/>
      <c r="B154" s="6"/>
      <c r="C154" s="6"/>
      <c r="D154" s="6"/>
      <c r="E154" s="6"/>
      <c r="F154" s="6"/>
      <c r="G154" s="6"/>
      <c r="M154" s="69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2">
      <c r="A155" s="6"/>
      <c r="B155" s="6"/>
      <c r="C155" s="6"/>
      <c r="D155" s="6"/>
      <c r="E155" s="6"/>
      <c r="F155" s="6"/>
      <c r="G155" s="6"/>
      <c r="M155" s="69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2">
      <c r="A156" s="6"/>
      <c r="B156" s="6"/>
      <c r="C156" s="6"/>
      <c r="D156" s="6"/>
      <c r="E156" s="6"/>
      <c r="F156" s="6"/>
      <c r="G156" s="6"/>
      <c r="M156" s="69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2">
      <c r="A157" s="6"/>
      <c r="B157" s="6"/>
      <c r="C157" s="6"/>
      <c r="D157" s="6"/>
      <c r="E157" s="6"/>
      <c r="F157" s="6"/>
      <c r="G157" s="6"/>
      <c r="M157" s="69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2">
      <c r="A158" s="6"/>
      <c r="B158" s="6"/>
      <c r="C158" s="6"/>
      <c r="D158" s="6"/>
      <c r="E158" s="6"/>
      <c r="F158" s="6"/>
      <c r="G158" s="6"/>
      <c r="M158" s="69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2">
      <c r="A159" s="6"/>
      <c r="B159" s="6"/>
      <c r="C159" s="6"/>
      <c r="D159" s="6"/>
      <c r="E159" s="6"/>
      <c r="F159" s="6"/>
      <c r="G159" s="6"/>
      <c r="M159" s="69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2">
      <c r="A160" s="6"/>
      <c r="B160" s="6"/>
      <c r="C160" s="6"/>
      <c r="D160" s="6"/>
      <c r="E160" s="6"/>
      <c r="F160" s="6"/>
      <c r="G160" s="6"/>
      <c r="M160" s="69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2">
      <c r="A161" s="6"/>
      <c r="B161" s="6"/>
      <c r="C161" s="6"/>
      <c r="D161" s="6"/>
      <c r="E161" s="6"/>
      <c r="F161" s="6"/>
      <c r="G161" s="6"/>
      <c r="M161" s="69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2">
      <c r="A162" s="6"/>
      <c r="B162" s="6"/>
      <c r="C162" s="6"/>
      <c r="D162" s="6"/>
      <c r="E162" s="6"/>
      <c r="F162" s="6"/>
      <c r="G162" s="6"/>
      <c r="M162" s="69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2">
      <c r="A163" s="6"/>
      <c r="B163" s="6"/>
      <c r="C163" s="6"/>
      <c r="D163" s="6"/>
      <c r="E163" s="6"/>
      <c r="F163" s="6"/>
      <c r="G163" s="6"/>
      <c r="M163" s="69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2">
      <c r="A164" s="6"/>
      <c r="B164" s="6"/>
      <c r="C164" s="6"/>
      <c r="D164" s="6"/>
      <c r="E164" s="6"/>
      <c r="F164" s="6"/>
      <c r="G164" s="6"/>
      <c r="M164" s="69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2">
      <c r="A165" s="6"/>
      <c r="B165" s="6"/>
      <c r="C165" s="6"/>
      <c r="D165" s="6"/>
      <c r="E165" s="6"/>
      <c r="F165" s="6"/>
      <c r="G165" s="6"/>
      <c r="M165" s="69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2">
      <c r="A166" s="6"/>
      <c r="B166" s="6"/>
      <c r="C166" s="6"/>
      <c r="D166" s="6"/>
      <c r="E166" s="6"/>
      <c r="F166" s="6"/>
      <c r="G166" s="6"/>
      <c r="M166" s="69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2">
      <c r="A167" s="6"/>
      <c r="B167" s="6"/>
      <c r="C167" s="6"/>
      <c r="D167" s="6"/>
      <c r="E167" s="6"/>
      <c r="F167" s="6"/>
      <c r="G167" s="6"/>
      <c r="M167" s="69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2">
      <c r="A168" s="6"/>
      <c r="B168" s="6"/>
      <c r="C168" s="6"/>
      <c r="D168" s="6"/>
      <c r="E168" s="6"/>
      <c r="F168" s="6"/>
      <c r="G168" s="6"/>
      <c r="M168" s="69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2">
      <c r="A169" s="6"/>
      <c r="B169" s="6"/>
      <c r="C169" s="6"/>
      <c r="D169" s="6"/>
      <c r="E169" s="6"/>
      <c r="F169" s="6"/>
      <c r="G169" s="6"/>
      <c r="M169" s="69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2">
      <c r="A170" s="6"/>
      <c r="B170" s="6"/>
      <c r="C170" s="6"/>
      <c r="D170" s="6"/>
      <c r="E170" s="6"/>
      <c r="F170" s="6"/>
      <c r="G170" s="6"/>
      <c r="M170" s="69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2">
      <c r="A171" s="6"/>
      <c r="B171" s="6"/>
      <c r="C171" s="6"/>
      <c r="D171" s="6"/>
      <c r="E171" s="6"/>
      <c r="F171" s="6"/>
      <c r="G171" s="6"/>
      <c r="M171" s="69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2">
      <c r="A172" s="6"/>
      <c r="B172" s="6"/>
      <c r="C172" s="6"/>
      <c r="D172" s="6"/>
      <c r="E172" s="6"/>
      <c r="F172" s="6"/>
      <c r="G172" s="6"/>
      <c r="M172" s="69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2">
      <c r="A173" s="6"/>
      <c r="B173" s="6"/>
      <c r="C173" s="6"/>
      <c r="D173" s="6"/>
      <c r="E173" s="6"/>
      <c r="F173" s="6"/>
      <c r="G173" s="6"/>
      <c r="M173" s="69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2">
      <c r="A174" s="6"/>
      <c r="B174" s="6"/>
      <c r="C174" s="6"/>
      <c r="D174" s="6"/>
      <c r="E174" s="6"/>
      <c r="F174" s="6"/>
      <c r="G174" s="6"/>
      <c r="M174" s="69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2">
      <c r="A175" s="6"/>
      <c r="B175" s="6"/>
      <c r="C175" s="6"/>
      <c r="D175" s="6"/>
      <c r="E175" s="6"/>
      <c r="F175" s="6"/>
      <c r="G175" s="6"/>
      <c r="M175" s="69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2">
      <c r="A176" s="6"/>
      <c r="B176" s="6"/>
      <c r="C176" s="6"/>
      <c r="D176" s="6"/>
      <c r="E176" s="6"/>
      <c r="F176" s="6"/>
      <c r="G176" s="6"/>
      <c r="M176" s="69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2">
      <c r="A177" s="6"/>
      <c r="B177" s="6"/>
      <c r="C177" s="6"/>
      <c r="D177" s="6"/>
      <c r="E177" s="6"/>
      <c r="F177" s="6"/>
      <c r="G177" s="6"/>
      <c r="M177" s="69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2">
      <c r="A178" s="6"/>
      <c r="B178" s="6"/>
      <c r="C178" s="6"/>
      <c r="D178" s="6"/>
      <c r="E178" s="6"/>
      <c r="F178" s="6"/>
      <c r="G178" s="6"/>
      <c r="M178" s="69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2">
      <c r="A179" s="6"/>
      <c r="B179" s="6"/>
      <c r="C179" s="6"/>
      <c r="D179" s="6"/>
      <c r="E179" s="6"/>
      <c r="F179" s="6"/>
      <c r="G179" s="6"/>
      <c r="M179" s="69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2">
      <c r="A180" s="6"/>
      <c r="B180" s="6"/>
      <c r="C180" s="6"/>
      <c r="D180" s="6"/>
      <c r="E180" s="6"/>
      <c r="F180" s="6"/>
      <c r="G180" s="6"/>
      <c r="M180" s="69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2">
      <c r="A181" s="6"/>
      <c r="B181" s="6"/>
      <c r="C181" s="6"/>
      <c r="D181" s="6"/>
      <c r="E181" s="6"/>
      <c r="F181" s="6"/>
      <c r="G181" s="6"/>
      <c r="M181" s="69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2">
      <c r="A182" s="6"/>
      <c r="B182" s="6"/>
      <c r="C182" s="6"/>
      <c r="D182" s="6"/>
      <c r="E182" s="6"/>
      <c r="F182" s="6"/>
      <c r="G182" s="6"/>
      <c r="M182" s="69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2">
      <c r="A183" s="6"/>
      <c r="B183" s="6"/>
      <c r="C183" s="6"/>
      <c r="D183" s="6"/>
      <c r="E183" s="6"/>
      <c r="F183" s="6"/>
      <c r="G183" s="6"/>
      <c r="M183" s="69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2">
      <c r="A184" s="6"/>
      <c r="B184" s="6"/>
      <c r="C184" s="6"/>
      <c r="D184" s="6"/>
      <c r="E184" s="6"/>
      <c r="F184" s="6"/>
      <c r="G184" s="6"/>
      <c r="M184" s="69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2">
      <c r="A185" s="6"/>
      <c r="B185" s="6"/>
      <c r="C185" s="6"/>
      <c r="D185" s="6"/>
      <c r="E185" s="6"/>
      <c r="F185" s="6"/>
      <c r="G185" s="6"/>
      <c r="M185" s="69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2">
      <c r="A186" s="6"/>
      <c r="B186" s="6"/>
      <c r="C186" s="6"/>
      <c r="D186" s="6"/>
      <c r="E186" s="6"/>
      <c r="F186" s="6"/>
      <c r="G186" s="6"/>
      <c r="M186" s="69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2">
      <c r="A187" s="6"/>
      <c r="B187" s="6"/>
      <c r="C187" s="6"/>
      <c r="D187" s="6"/>
      <c r="E187" s="6"/>
      <c r="F187" s="6"/>
      <c r="G187" s="6"/>
      <c r="M187" s="69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2">
      <c r="A188" s="6"/>
      <c r="B188" s="6"/>
      <c r="C188" s="6"/>
      <c r="D188" s="6"/>
      <c r="E188" s="6"/>
      <c r="F188" s="6"/>
      <c r="G188" s="6"/>
      <c r="M188" s="69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2">
      <c r="A189" s="6"/>
      <c r="B189" s="6"/>
      <c r="C189" s="6"/>
      <c r="D189" s="6"/>
      <c r="E189" s="6"/>
      <c r="F189" s="6"/>
      <c r="G189" s="6"/>
      <c r="M189" s="69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2">
      <c r="A190" s="6"/>
      <c r="B190" s="6"/>
      <c r="C190" s="6"/>
      <c r="D190" s="6"/>
      <c r="E190" s="6"/>
      <c r="F190" s="6"/>
      <c r="G190" s="6"/>
      <c r="M190" s="69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2">
      <c r="A191" s="6"/>
      <c r="B191" s="6"/>
      <c r="C191" s="6"/>
      <c r="D191" s="6"/>
      <c r="E191" s="6"/>
      <c r="F191" s="6"/>
      <c r="G191" s="6"/>
      <c r="M191" s="69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2">
      <c r="A192" s="6"/>
      <c r="B192" s="6"/>
      <c r="C192" s="6"/>
      <c r="D192" s="6"/>
      <c r="E192" s="6"/>
      <c r="F192" s="6"/>
      <c r="G192" s="6"/>
      <c r="M192" s="69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2">
      <c r="A193" s="6"/>
      <c r="B193" s="6"/>
      <c r="C193" s="6"/>
      <c r="D193" s="6"/>
      <c r="E193" s="6"/>
      <c r="F193" s="6"/>
      <c r="G193" s="6"/>
      <c r="M193" s="69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2">
      <c r="A194" s="6"/>
      <c r="B194" s="6"/>
      <c r="C194" s="6"/>
      <c r="D194" s="6"/>
      <c r="E194" s="6"/>
      <c r="F194" s="6"/>
      <c r="G194" s="6"/>
      <c r="M194" s="69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2">
      <c r="A195" s="6"/>
      <c r="B195" s="6"/>
      <c r="C195" s="6"/>
      <c r="D195" s="6"/>
      <c r="E195" s="6"/>
      <c r="F195" s="6"/>
      <c r="G195" s="6"/>
      <c r="M195" s="69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2">
      <c r="A196" s="6"/>
      <c r="B196" s="6"/>
      <c r="C196" s="6"/>
      <c r="D196" s="6"/>
      <c r="E196" s="6"/>
      <c r="F196" s="6"/>
      <c r="G196" s="6"/>
      <c r="M196" s="69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2">
      <c r="A197" s="6"/>
      <c r="B197" s="6"/>
      <c r="C197" s="6"/>
      <c r="D197" s="6"/>
      <c r="E197" s="6"/>
      <c r="F197" s="6"/>
      <c r="G197" s="6"/>
      <c r="M197" s="69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2">
      <c r="A198" s="6"/>
      <c r="B198" s="6"/>
      <c r="C198" s="6"/>
      <c r="D198" s="6"/>
      <c r="E198" s="6"/>
      <c r="F198" s="6"/>
      <c r="G198" s="6"/>
      <c r="M198" s="69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2">
      <c r="A199" s="6"/>
      <c r="B199" s="6"/>
      <c r="C199" s="6"/>
      <c r="D199" s="6"/>
      <c r="E199" s="6"/>
      <c r="F199" s="6"/>
      <c r="G199" s="6"/>
      <c r="M199" s="69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2">
      <c r="A200" s="6"/>
      <c r="B200" s="6"/>
      <c r="C200" s="6"/>
      <c r="D200" s="6"/>
      <c r="E200" s="6"/>
      <c r="F200" s="6"/>
      <c r="G200" s="6"/>
      <c r="M200" s="69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2">
      <c r="A201" s="6"/>
      <c r="B201" s="6"/>
      <c r="C201" s="6"/>
      <c r="D201" s="6"/>
      <c r="E201" s="6"/>
      <c r="F201" s="6"/>
      <c r="G201" s="6"/>
      <c r="M201" s="69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2">
      <c r="A202" s="6"/>
      <c r="B202" s="6"/>
      <c r="C202" s="6"/>
      <c r="D202" s="6"/>
      <c r="E202" s="6"/>
      <c r="F202" s="6"/>
      <c r="G202" s="6"/>
      <c r="M202" s="69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2">
      <c r="A203" s="6"/>
      <c r="B203" s="6"/>
      <c r="C203" s="6"/>
      <c r="D203" s="6"/>
      <c r="E203" s="6"/>
      <c r="F203" s="6"/>
      <c r="G203" s="6"/>
      <c r="M203" s="69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2">
      <c r="A204" s="6"/>
      <c r="B204" s="6"/>
      <c r="C204" s="6"/>
      <c r="D204" s="6"/>
      <c r="E204" s="6"/>
      <c r="F204" s="6"/>
      <c r="G204" s="6"/>
      <c r="M204" s="69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2">
      <c r="A205" s="6"/>
      <c r="B205" s="6"/>
      <c r="C205" s="6"/>
      <c r="D205" s="6"/>
      <c r="E205" s="6"/>
      <c r="F205" s="6"/>
      <c r="G205" s="6"/>
      <c r="M205" s="69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2">
      <c r="A206" s="6"/>
      <c r="B206" s="6"/>
      <c r="C206" s="6"/>
      <c r="D206" s="6"/>
      <c r="E206" s="6"/>
      <c r="F206" s="6"/>
      <c r="G206" s="6"/>
      <c r="M206" s="69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2">
      <c r="A207" s="6"/>
      <c r="B207" s="6"/>
      <c r="C207" s="6"/>
      <c r="D207" s="6"/>
      <c r="E207" s="6"/>
      <c r="F207" s="6"/>
      <c r="G207" s="6"/>
      <c r="M207" s="69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2">
      <c r="A208" s="6"/>
      <c r="B208" s="6"/>
      <c r="C208" s="6"/>
      <c r="D208" s="6"/>
      <c r="E208" s="6"/>
      <c r="F208" s="6"/>
      <c r="G208" s="6"/>
      <c r="M208" s="69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2">
      <c r="A209" s="6"/>
      <c r="B209" s="6"/>
      <c r="C209" s="6"/>
      <c r="D209" s="6"/>
      <c r="E209" s="6"/>
      <c r="F209" s="6"/>
      <c r="G209" s="6"/>
      <c r="M209" s="69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2">
      <c r="A210" s="6"/>
      <c r="B210" s="6"/>
      <c r="C210" s="6"/>
      <c r="D210" s="6"/>
      <c r="E210" s="6"/>
      <c r="F210" s="6"/>
      <c r="G210" s="6"/>
      <c r="M210" s="69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2">
      <c r="A211" s="6"/>
      <c r="B211" s="6"/>
      <c r="C211" s="6"/>
      <c r="D211" s="6"/>
      <c r="E211" s="6"/>
      <c r="F211" s="6"/>
      <c r="G211" s="6"/>
      <c r="M211" s="69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2">
      <c r="A212" s="6"/>
      <c r="B212" s="6"/>
      <c r="C212" s="6"/>
      <c r="D212" s="6"/>
      <c r="E212" s="6"/>
      <c r="F212" s="6"/>
      <c r="G212" s="6"/>
      <c r="M212" s="69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2">
      <c r="A213" s="6"/>
      <c r="B213" s="6"/>
      <c r="C213" s="6"/>
      <c r="D213" s="6"/>
      <c r="E213" s="6"/>
      <c r="F213" s="6"/>
      <c r="G213" s="6"/>
      <c r="M213" s="69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2">
      <c r="A214" s="6"/>
      <c r="B214" s="6"/>
      <c r="C214" s="6"/>
      <c r="D214" s="6"/>
      <c r="E214" s="6"/>
      <c r="F214" s="6"/>
      <c r="G214" s="6"/>
      <c r="M214" s="69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2">
      <c r="A215" s="6"/>
      <c r="B215" s="6"/>
      <c r="C215" s="6"/>
      <c r="D215" s="6"/>
      <c r="E215" s="6"/>
      <c r="F215" s="6"/>
      <c r="G215" s="6"/>
      <c r="M215" s="69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2">
      <c r="A216" s="6"/>
      <c r="B216" s="6"/>
      <c r="C216" s="6"/>
      <c r="D216" s="6"/>
      <c r="E216" s="6"/>
      <c r="F216" s="6"/>
      <c r="G216" s="6"/>
      <c r="M216" s="69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2">
      <c r="A217" s="6"/>
      <c r="B217" s="6"/>
      <c r="C217" s="6"/>
      <c r="D217" s="6"/>
      <c r="E217" s="6"/>
      <c r="F217" s="6"/>
      <c r="G217" s="6"/>
      <c r="M217" s="69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2">
      <c r="A218" s="6"/>
      <c r="B218" s="6"/>
      <c r="C218" s="6"/>
      <c r="D218" s="6"/>
      <c r="E218" s="6"/>
      <c r="F218" s="6"/>
      <c r="G218" s="6"/>
      <c r="M218" s="69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2">
      <c r="A219" s="6"/>
      <c r="B219" s="6"/>
      <c r="C219" s="6"/>
      <c r="D219" s="6"/>
      <c r="E219" s="6"/>
      <c r="F219" s="6"/>
      <c r="G219" s="6"/>
      <c r="M219" s="69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2">
      <c r="A220" s="6"/>
      <c r="B220" s="6"/>
      <c r="C220" s="6"/>
      <c r="D220" s="6"/>
      <c r="E220" s="6"/>
      <c r="F220" s="6"/>
      <c r="G220" s="6"/>
      <c r="M220" s="69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2">
      <c r="A221" s="6"/>
      <c r="B221" s="6"/>
      <c r="C221" s="6"/>
      <c r="D221" s="6"/>
      <c r="E221" s="6"/>
      <c r="F221" s="6"/>
      <c r="G221" s="6"/>
      <c r="M221" s="69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2">
      <c r="A222" s="6"/>
      <c r="B222" s="6"/>
      <c r="C222" s="6"/>
      <c r="D222" s="6"/>
      <c r="E222" s="6"/>
      <c r="F222" s="6"/>
      <c r="G222" s="6"/>
      <c r="M222" s="69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2">
      <c r="A223" s="6"/>
      <c r="B223" s="6"/>
      <c r="C223" s="6"/>
      <c r="D223" s="6"/>
      <c r="E223" s="6"/>
      <c r="F223" s="6"/>
      <c r="G223" s="6"/>
      <c r="M223" s="69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2">
      <c r="A224" s="6"/>
      <c r="B224" s="6"/>
      <c r="C224" s="6"/>
      <c r="D224" s="6"/>
      <c r="E224" s="6"/>
      <c r="F224" s="6"/>
      <c r="G224" s="6"/>
      <c r="M224" s="69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2">
      <c r="A225" s="6"/>
      <c r="B225" s="6"/>
      <c r="C225" s="6"/>
      <c r="D225" s="6"/>
      <c r="E225" s="6"/>
      <c r="F225" s="6"/>
      <c r="G225" s="6"/>
      <c r="M225" s="69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2">
      <c r="A226" s="6"/>
      <c r="B226" s="6"/>
      <c r="C226" s="6"/>
      <c r="D226" s="6"/>
      <c r="E226" s="6"/>
      <c r="F226" s="6"/>
      <c r="G226" s="6"/>
      <c r="M226" s="69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2">
      <c r="A227" s="6"/>
      <c r="B227" s="6"/>
      <c r="C227" s="6"/>
      <c r="D227" s="6"/>
      <c r="E227" s="6"/>
      <c r="F227" s="6"/>
      <c r="G227" s="6"/>
      <c r="M227" s="69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2">
      <c r="A228" s="6"/>
      <c r="B228" s="6"/>
      <c r="C228" s="6"/>
      <c r="D228" s="6"/>
      <c r="E228" s="6"/>
      <c r="F228" s="6"/>
      <c r="G228" s="6"/>
      <c r="M228" s="69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2">
      <c r="A229" s="6"/>
      <c r="B229" s="6"/>
      <c r="C229" s="6"/>
      <c r="D229" s="6"/>
      <c r="E229" s="6"/>
      <c r="F229" s="6"/>
      <c r="G229" s="6"/>
      <c r="M229" s="69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2">
      <c r="A230" s="6"/>
      <c r="B230" s="6"/>
      <c r="C230" s="6"/>
      <c r="D230" s="6"/>
      <c r="E230" s="6"/>
      <c r="F230" s="6"/>
      <c r="G230" s="6"/>
      <c r="M230" s="69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2">
      <c r="A231" s="6"/>
      <c r="B231" s="6"/>
      <c r="C231" s="6"/>
      <c r="D231" s="6"/>
      <c r="E231" s="6"/>
      <c r="F231" s="6"/>
      <c r="G231" s="6"/>
      <c r="M231" s="69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2">
      <c r="A232" s="6"/>
      <c r="B232" s="6"/>
      <c r="C232" s="6"/>
      <c r="D232" s="6"/>
      <c r="E232" s="6"/>
      <c r="F232" s="6"/>
      <c r="G232" s="6"/>
      <c r="M232" s="69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2">
      <c r="A233" s="6"/>
      <c r="B233" s="6"/>
      <c r="C233" s="6"/>
      <c r="D233" s="6"/>
      <c r="E233" s="6"/>
      <c r="F233" s="6"/>
      <c r="G233" s="6"/>
      <c r="M233" s="69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2">
      <c r="A234" s="6"/>
      <c r="B234" s="6"/>
      <c r="C234" s="6"/>
      <c r="D234" s="6"/>
      <c r="E234" s="6"/>
      <c r="F234" s="6"/>
      <c r="G234" s="6"/>
      <c r="M234" s="69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2">
      <c r="A235" s="6"/>
      <c r="B235" s="6"/>
      <c r="C235" s="6"/>
      <c r="D235" s="6"/>
      <c r="E235" s="6"/>
      <c r="F235" s="6"/>
      <c r="G235" s="6"/>
      <c r="M235" s="69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2">
      <c r="A236" s="6"/>
      <c r="B236" s="6"/>
      <c r="C236" s="6"/>
      <c r="D236" s="6"/>
      <c r="E236" s="6"/>
      <c r="F236" s="6"/>
      <c r="G236" s="6"/>
      <c r="M236" s="69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2">
      <c r="A237" s="6"/>
      <c r="B237" s="6"/>
      <c r="C237" s="6"/>
      <c r="D237" s="6"/>
      <c r="E237" s="6"/>
      <c r="F237" s="6"/>
      <c r="G237" s="6"/>
      <c r="M237" s="69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2">
      <c r="A238" s="6"/>
      <c r="B238" s="6"/>
      <c r="C238" s="6"/>
      <c r="D238" s="6"/>
      <c r="E238" s="6"/>
      <c r="F238" s="6"/>
      <c r="G238" s="6"/>
      <c r="M238" s="69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2">
      <c r="A239" s="6"/>
      <c r="B239" s="6"/>
      <c r="C239" s="6"/>
      <c r="D239" s="6"/>
      <c r="E239" s="6"/>
      <c r="F239" s="6"/>
      <c r="G239" s="6"/>
      <c r="M239" s="69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2">
      <c r="A240" s="6"/>
      <c r="B240" s="6"/>
      <c r="C240" s="6"/>
      <c r="D240" s="6"/>
      <c r="E240" s="6"/>
      <c r="F240" s="6"/>
      <c r="G240" s="6"/>
      <c r="M240" s="69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2">
      <c r="A241" s="6"/>
      <c r="B241" s="6"/>
      <c r="C241" s="6"/>
      <c r="D241" s="6"/>
      <c r="E241" s="6"/>
      <c r="F241" s="6"/>
      <c r="G241" s="6"/>
      <c r="M241" s="69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2">
      <c r="A242" s="6"/>
      <c r="B242" s="6"/>
      <c r="C242" s="6"/>
      <c r="D242" s="6"/>
      <c r="E242" s="6"/>
      <c r="F242" s="6"/>
      <c r="G242" s="6"/>
      <c r="M242" s="69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2">
      <c r="A243" s="6"/>
      <c r="B243" s="6"/>
      <c r="C243" s="6"/>
      <c r="D243" s="6"/>
      <c r="E243" s="6"/>
      <c r="F243" s="6"/>
      <c r="G243" s="6"/>
      <c r="M243" s="69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2">
      <c r="A244" s="6"/>
      <c r="B244" s="6"/>
      <c r="C244" s="6"/>
      <c r="D244" s="6"/>
      <c r="E244" s="6"/>
      <c r="F244" s="6"/>
      <c r="G244" s="6"/>
      <c r="M244" s="69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2">
      <c r="A245" s="6"/>
      <c r="B245" s="6"/>
      <c r="C245" s="6"/>
      <c r="D245" s="6"/>
      <c r="E245" s="6"/>
      <c r="F245" s="6"/>
      <c r="G245" s="6"/>
      <c r="M245" s="69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2">
      <c r="A246" s="6"/>
      <c r="B246" s="6"/>
      <c r="C246" s="6"/>
      <c r="D246" s="6"/>
      <c r="E246" s="6"/>
      <c r="F246" s="6"/>
      <c r="G246" s="6"/>
      <c r="M246" s="69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2">
      <c r="A247" s="6"/>
      <c r="B247" s="6"/>
      <c r="C247" s="6"/>
      <c r="D247" s="6"/>
      <c r="E247" s="6"/>
      <c r="F247" s="6"/>
      <c r="G247" s="6"/>
      <c r="M247" s="69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2">
      <c r="A248" s="6"/>
      <c r="B248" s="6"/>
      <c r="C248" s="6"/>
      <c r="D248" s="6"/>
      <c r="E248" s="6"/>
      <c r="F248" s="6"/>
      <c r="G248" s="6"/>
      <c r="M248" s="69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2">
      <c r="A249" s="6"/>
      <c r="B249" s="6"/>
      <c r="C249" s="6"/>
      <c r="D249" s="6"/>
      <c r="E249" s="6"/>
      <c r="F249" s="6"/>
      <c r="G249" s="6"/>
      <c r="M249" s="69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2">
      <c r="A250" s="6"/>
      <c r="B250" s="6"/>
      <c r="C250" s="6"/>
      <c r="D250" s="6"/>
      <c r="E250" s="6"/>
      <c r="F250" s="6"/>
      <c r="G250" s="6"/>
      <c r="M250" s="69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2">
      <c r="A251" s="6"/>
      <c r="B251" s="6"/>
      <c r="C251" s="6"/>
      <c r="D251" s="6"/>
      <c r="E251" s="6"/>
      <c r="F251" s="6"/>
      <c r="G251" s="6"/>
      <c r="M251" s="69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2">
      <c r="A252" s="6"/>
      <c r="B252" s="6"/>
      <c r="C252" s="6"/>
      <c r="D252" s="6"/>
      <c r="E252" s="6"/>
      <c r="F252" s="6"/>
      <c r="G252" s="6"/>
      <c r="M252" s="69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2">
      <c r="A253" s="6"/>
      <c r="B253" s="6"/>
      <c r="C253" s="6"/>
      <c r="D253" s="6"/>
      <c r="E253" s="6"/>
      <c r="F253" s="6"/>
      <c r="G253" s="6"/>
      <c r="M253" s="69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2">
      <c r="A254" s="6"/>
      <c r="B254" s="6"/>
      <c r="C254" s="6"/>
      <c r="D254" s="6"/>
      <c r="E254" s="6"/>
      <c r="F254" s="6"/>
      <c r="G254" s="6"/>
      <c r="M254" s="69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2">
      <c r="A255" s="6"/>
      <c r="B255" s="6"/>
      <c r="C255" s="6"/>
      <c r="D255" s="6"/>
      <c r="E255" s="6"/>
      <c r="F255" s="6"/>
      <c r="G255" s="6"/>
      <c r="M255" s="69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2">
      <c r="A256" s="6"/>
      <c r="B256" s="6"/>
      <c r="C256" s="6"/>
      <c r="D256" s="6"/>
      <c r="E256" s="6"/>
      <c r="F256" s="6"/>
      <c r="G256" s="6"/>
      <c r="M256" s="69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2">
      <c r="A257" s="6"/>
      <c r="B257" s="6"/>
      <c r="C257" s="6"/>
      <c r="D257" s="6"/>
      <c r="E257" s="6"/>
      <c r="F257" s="6"/>
      <c r="G257" s="6"/>
      <c r="M257" s="69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2">
      <c r="A258" s="6"/>
      <c r="B258" s="6"/>
      <c r="C258" s="6"/>
      <c r="D258" s="6"/>
      <c r="E258" s="6"/>
      <c r="F258" s="6"/>
      <c r="G258" s="6"/>
      <c r="M258" s="69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2">
      <c r="A259" s="6"/>
      <c r="B259" s="6"/>
      <c r="C259" s="6"/>
      <c r="D259" s="6"/>
      <c r="E259" s="6"/>
      <c r="F259" s="6"/>
      <c r="G259" s="6"/>
      <c r="M259" s="69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2">
      <c r="A260" s="6"/>
      <c r="B260" s="6"/>
      <c r="C260" s="6"/>
      <c r="D260" s="6"/>
      <c r="E260" s="6"/>
      <c r="F260" s="6"/>
      <c r="G260" s="6"/>
      <c r="M260" s="69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2">
      <c r="A261" s="6"/>
      <c r="B261" s="6"/>
      <c r="C261" s="6"/>
      <c r="D261" s="6"/>
      <c r="E261" s="6"/>
      <c r="F261" s="6"/>
      <c r="G261" s="6"/>
      <c r="M261" s="69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2">
      <c r="A262" s="6"/>
      <c r="B262" s="6"/>
      <c r="C262" s="6"/>
      <c r="D262" s="6"/>
      <c r="E262" s="6"/>
      <c r="F262" s="6"/>
      <c r="G262" s="6"/>
      <c r="M262" s="69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2">
      <c r="A263" s="6"/>
      <c r="B263" s="6"/>
      <c r="C263" s="6"/>
      <c r="D263" s="6"/>
      <c r="E263" s="6"/>
      <c r="F263" s="6"/>
      <c r="G263" s="6"/>
      <c r="M263" s="69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2">
      <c r="A264" s="6"/>
      <c r="B264" s="6"/>
      <c r="C264" s="6"/>
      <c r="D264" s="6"/>
      <c r="E264" s="6"/>
      <c r="F264" s="6"/>
      <c r="G264" s="6"/>
      <c r="M264" s="69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2">
      <c r="A265" s="6"/>
      <c r="B265" s="6"/>
      <c r="C265" s="6"/>
      <c r="D265" s="6"/>
      <c r="E265" s="6"/>
      <c r="F265" s="6"/>
      <c r="G265" s="6"/>
      <c r="M265" s="69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2">
      <c r="A266" s="6"/>
      <c r="B266" s="6"/>
      <c r="C266" s="6"/>
      <c r="D266" s="6"/>
      <c r="E266" s="6"/>
      <c r="F266" s="6"/>
      <c r="G266" s="6"/>
      <c r="M266" s="69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2">
      <c r="A267" s="6"/>
      <c r="B267" s="6"/>
      <c r="C267" s="6"/>
      <c r="D267" s="6"/>
      <c r="E267" s="6"/>
      <c r="F267" s="6"/>
      <c r="G267" s="6"/>
      <c r="M267" s="69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2">
      <c r="A268" s="6"/>
      <c r="B268" s="6"/>
      <c r="C268" s="6"/>
      <c r="D268" s="6"/>
      <c r="E268" s="6"/>
      <c r="F268" s="6"/>
      <c r="G268" s="6"/>
      <c r="M268" s="69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2">
      <c r="A269" s="6"/>
      <c r="B269" s="6"/>
      <c r="C269" s="6"/>
      <c r="D269" s="6"/>
      <c r="E269" s="6"/>
      <c r="F269" s="6"/>
      <c r="G269" s="6"/>
      <c r="M269" s="69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2">
      <c r="A270" s="6"/>
      <c r="B270" s="6"/>
      <c r="C270" s="6"/>
      <c r="D270" s="6"/>
      <c r="E270" s="6"/>
      <c r="F270" s="6"/>
      <c r="G270" s="6"/>
      <c r="M270" s="69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2">
      <c r="A271" s="6"/>
      <c r="B271" s="6"/>
      <c r="C271" s="6"/>
      <c r="D271" s="6"/>
      <c r="E271" s="6"/>
      <c r="F271" s="6"/>
      <c r="G271" s="6"/>
      <c r="M271" s="69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2">
      <c r="A272" s="6"/>
      <c r="B272" s="6"/>
      <c r="C272" s="6"/>
      <c r="D272" s="6"/>
      <c r="E272" s="6"/>
      <c r="F272" s="6"/>
      <c r="G272" s="6"/>
      <c r="M272" s="69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2">
      <c r="A273" s="6"/>
      <c r="B273" s="6"/>
      <c r="C273" s="6"/>
      <c r="D273" s="6"/>
      <c r="E273" s="6"/>
      <c r="F273" s="6"/>
      <c r="G273" s="6"/>
      <c r="M273" s="69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2">
      <c r="A274" s="6"/>
      <c r="B274" s="6"/>
      <c r="C274" s="6"/>
      <c r="D274" s="6"/>
      <c r="E274" s="6"/>
      <c r="F274" s="6"/>
      <c r="G274" s="6"/>
      <c r="M274" s="69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2">
      <c r="A275" s="6"/>
      <c r="B275" s="6"/>
      <c r="C275" s="6"/>
      <c r="D275" s="6"/>
      <c r="E275" s="6"/>
      <c r="F275" s="6"/>
      <c r="G275" s="6"/>
      <c r="M275" s="69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2">
      <c r="A276" s="6"/>
      <c r="B276" s="6"/>
      <c r="C276" s="6"/>
      <c r="D276" s="6"/>
      <c r="E276" s="6"/>
      <c r="F276" s="6"/>
      <c r="G276" s="6"/>
      <c r="M276" s="69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2">
      <c r="A277" s="6"/>
      <c r="B277" s="6"/>
      <c r="C277" s="6"/>
      <c r="D277" s="6"/>
      <c r="E277" s="6"/>
      <c r="F277" s="6"/>
      <c r="G277" s="6"/>
      <c r="M277" s="69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2">
      <c r="A278" s="6"/>
      <c r="B278" s="6"/>
      <c r="C278" s="6"/>
      <c r="D278" s="6"/>
      <c r="E278" s="6"/>
      <c r="F278" s="6"/>
      <c r="G278" s="6"/>
      <c r="M278" s="69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2">
      <c r="A279" s="6"/>
      <c r="B279" s="6"/>
      <c r="C279" s="6"/>
      <c r="D279" s="6"/>
      <c r="E279" s="6"/>
      <c r="F279" s="6"/>
      <c r="G279" s="6"/>
      <c r="M279" s="69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2">
      <c r="A280" s="6"/>
      <c r="B280" s="6"/>
      <c r="C280" s="6"/>
      <c r="D280" s="6"/>
      <c r="E280" s="6"/>
      <c r="F280" s="6"/>
      <c r="G280" s="6"/>
      <c r="M280" s="69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2">
      <c r="A281" s="6"/>
      <c r="B281" s="6"/>
      <c r="C281" s="6"/>
      <c r="D281" s="6"/>
      <c r="E281" s="6"/>
      <c r="F281" s="6"/>
      <c r="G281" s="6"/>
      <c r="M281" s="69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2">
      <c r="A282" s="6"/>
      <c r="B282" s="6"/>
      <c r="C282" s="6"/>
      <c r="D282" s="6"/>
      <c r="E282" s="6"/>
      <c r="F282" s="6"/>
      <c r="G282" s="6"/>
      <c r="M282" s="69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2">
      <c r="A283" s="6"/>
      <c r="B283" s="6"/>
      <c r="C283" s="6"/>
      <c r="D283" s="6"/>
      <c r="E283" s="6"/>
      <c r="F283" s="6"/>
      <c r="G283" s="6"/>
      <c r="M283" s="69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2">
      <c r="A284" s="6"/>
      <c r="B284" s="6"/>
      <c r="C284" s="6"/>
      <c r="D284" s="6"/>
      <c r="E284" s="6"/>
      <c r="F284" s="6"/>
      <c r="G284" s="6"/>
      <c r="M284" s="69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2">
      <c r="A285" s="6"/>
      <c r="B285" s="6"/>
      <c r="C285" s="6"/>
      <c r="D285" s="6"/>
      <c r="E285" s="6"/>
      <c r="F285" s="6"/>
      <c r="G285" s="6"/>
      <c r="M285" s="69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2">
      <c r="A286" s="6"/>
      <c r="B286" s="6"/>
      <c r="C286" s="6"/>
      <c r="D286" s="6"/>
      <c r="E286" s="6"/>
      <c r="F286" s="6"/>
      <c r="G286" s="6"/>
      <c r="M286" s="69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2">
      <c r="A287" s="6"/>
      <c r="B287" s="6"/>
      <c r="C287" s="6"/>
      <c r="D287" s="6"/>
      <c r="E287" s="6"/>
      <c r="F287" s="6"/>
      <c r="G287" s="6"/>
      <c r="M287" s="69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2">
      <c r="A288" s="6"/>
      <c r="B288" s="6"/>
      <c r="C288" s="6"/>
      <c r="D288" s="6"/>
      <c r="E288" s="6"/>
      <c r="F288" s="6"/>
      <c r="G288" s="6"/>
      <c r="M288" s="69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2">
      <c r="A289" s="6"/>
      <c r="B289" s="6"/>
      <c r="C289" s="6"/>
      <c r="D289" s="6"/>
      <c r="E289" s="6"/>
      <c r="F289" s="6"/>
      <c r="G289" s="6"/>
      <c r="M289" s="69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2">
      <c r="A290" s="6"/>
      <c r="B290" s="6"/>
      <c r="C290" s="6"/>
      <c r="D290" s="6"/>
      <c r="E290" s="6"/>
      <c r="F290" s="6"/>
      <c r="G290" s="6"/>
      <c r="M290" s="69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2">
      <c r="A291" s="6"/>
      <c r="B291" s="6"/>
      <c r="C291" s="6"/>
      <c r="D291" s="6"/>
      <c r="E291" s="6"/>
      <c r="F291" s="6"/>
      <c r="G291" s="6"/>
      <c r="M291" s="69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2">
      <c r="A292" s="6"/>
      <c r="B292" s="6"/>
      <c r="C292" s="6"/>
      <c r="D292" s="6"/>
      <c r="E292" s="6"/>
      <c r="F292" s="6"/>
      <c r="G292" s="6"/>
      <c r="M292" s="69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2">
      <c r="A293" s="6"/>
      <c r="B293" s="6"/>
      <c r="C293" s="6"/>
      <c r="D293" s="6"/>
      <c r="E293" s="6"/>
      <c r="F293" s="6"/>
      <c r="G293" s="6"/>
      <c r="M293" s="69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2">
      <c r="A294" s="6"/>
      <c r="B294" s="6"/>
      <c r="C294" s="6"/>
      <c r="D294" s="6"/>
      <c r="E294" s="6"/>
      <c r="F294" s="6"/>
      <c r="G294" s="6"/>
      <c r="M294" s="69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2">
      <c r="A295" s="6"/>
      <c r="B295" s="6"/>
      <c r="C295" s="6"/>
      <c r="D295" s="6"/>
      <c r="E295" s="6"/>
      <c r="F295" s="6"/>
      <c r="G295" s="6"/>
      <c r="M295" s="69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2">
      <c r="A296" s="6"/>
      <c r="B296" s="6"/>
      <c r="C296" s="6"/>
      <c r="D296" s="6"/>
      <c r="E296" s="6"/>
      <c r="F296" s="6"/>
      <c r="G296" s="6"/>
      <c r="M296" s="69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2">
      <c r="A297" s="6"/>
      <c r="B297" s="6"/>
      <c r="C297" s="6"/>
      <c r="D297" s="6"/>
      <c r="E297" s="6"/>
      <c r="F297" s="6"/>
      <c r="G297" s="6"/>
      <c r="M297" s="69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2">
      <c r="A298" s="6"/>
      <c r="B298" s="6"/>
      <c r="C298" s="6"/>
      <c r="D298" s="6"/>
      <c r="E298" s="6"/>
      <c r="F298" s="6"/>
      <c r="G298" s="6"/>
      <c r="M298" s="69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2">
      <c r="A299" s="6"/>
      <c r="B299" s="6"/>
      <c r="C299" s="6"/>
      <c r="D299" s="6"/>
      <c r="E299" s="6"/>
      <c r="F299" s="6"/>
      <c r="G299" s="6"/>
      <c r="M299" s="69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2">
      <c r="A300" s="6"/>
      <c r="B300" s="6"/>
      <c r="C300" s="6"/>
      <c r="D300" s="6"/>
      <c r="E300" s="6"/>
      <c r="F300" s="6"/>
      <c r="G300" s="6"/>
      <c r="M300" s="69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2">
      <c r="A301" s="6"/>
      <c r="B301" s="6"/>
      <c r="C301" s="6"/>
      <c r="D301" s="6"/>
      <c r="E301" s="6"/>
      <c r="F301" s="6"/>
      <c r="G301" s="6"/>
      <c r="M301" s="69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2">
      <c r="A302" s="6"/>
      <c r="B302" s="6"/>
      <c r="C302" s="6"/>
      <c r="D302" s="6"/>
      <c r="E302" s="6"/>
      <c r="F302" s="6"/>
      <c r="G302" s="6"/>
      <c r="M302" s="69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2">
      <c r="A303" s="6"/>
      <c r="B303" s="6"/>
      <c r="C303" s="6"/>
      <c r="D303" s="6"/>
      <c r="E303" s="6"/>
      <c r="F303" s="6"/>
      <c r="G303" s="6"/>
      <c r="M303" s="69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2">
      <c r="A304" s="6"/>
      <c r="B304" s="6"/>
      <c r="C304" s="6"/>
      <c r="D304" s="6"/>
      <c r="E304" s="6"/>
      <c r="F304" s="6"/>
      <c r="G304" s="6"/>
      <c r="M304" s="69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2">
      <c r="A305" s="6"/>
      <c r="B305" s="6"/>
      <c r="C305" s="6"/>
      <c r="D305" s="6"/>
      <c r="E305" s="6"/>
      <c r="F305" s="6"/>
      <c r="G305" s="6"/>
      <c r="M305" s="69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2">
      <c r="A306" s="6"/>
      <c r="B306" s="6"/>
      <c r="C306" s="6"/>
      <c r="D306" s="6"/>
      <c r="E306" s="6"/>
      <c r="F306" s="6"/>
      <c r="G306" s="6"/>
      <c r="M306" s="69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2">
      <c r="A307" s="6"/>
      <c r="B307" s="6"/>
      <c r="C307" s="6"/>
      <c r="D307" s="6"/>
      <c r="E307" s="6"/>
      <c r="F307" s="6"/>
      <c r="G307" s="6"/>
      <c r="M307" s="69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2">
      <c r="A308" s="6"/>
      <c r="B308" s="6"/>
      <c r="C308" s="6"/>
      <c r="D308" s="6"/>
      <c r="E308" s="6"/>
      <c r="F308" s="6"/>
      <c r="G308" s="6"/>
      <c r="M308" s="69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2">
      <c r="A309" s="6"/>
      <c r="B309" s="6"/>
      <c r="C309" s="6"/>
      <c r="D309" s="6"/>
      <c r="E309" s="6"/>
      <c r="F309" s="6"/>
      <c r="G309" s="6"/>
      <c r="M309" s="69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2">
      <c r="A310" s="6"/>
      <c r="B310" s="6"/>
      <c r="C310" s="6"/>
      <c r="D310" s="6"/>
      <c r="E310" s="6"/>
      <c r="F310" s="6"/>
      <c r="G310" s="6"/>
      <c r="M310" s="69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2">
      <c r="A311" s="6"/>
      <c r="B311" s="6"/>
      <c r="C311" s="6"/>
      <c r="D311" s="6"/>
      <c r="E311" s="6"/>
      <c r="F311" s="6"/>
      <c r="G311" s="6"/>
      <c r="M311" s="69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2">
      <c r="A312" s="6"/>
      <c r="B312" s="6"/>
      <c r="C312" s="6"/>
      <c r="D312" s="6"/>
      <c r="E312" s="6"/>
      <c r="F312" s="6"/>
      <c r="G312" s="6"/>
      <c r="M312" s="69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2">
      <c r="A313" s="6"/>
      <c r="B313" s="6"/>
      <c r="C313" s="6"/>
      <c r="D313" s="6"/>
      <c r="E313" s="6"/>
      <c r="F313" s="6"/>
      <c r="G313" s="6"/>
      <c r="M313" s="69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2">
      <c r="A314" s="6"/>
      <c r="B314" s="6"/>
      <c r="C314" s="6"/>
      <c r="D314" s="6"/>
      <c r="E314" s="6"/>
      <c r="F314" s="6"/>
      <c r="G314" s="6"/>
      <c r="M314" s="69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2">
      <c r="A315" s="6"/>
      <c r="B315" s="6"/>
      <c r="C315" s="6"/>
      <c r="D315" s="6"/>
      <c r="E315" s="6"/>
      <c r="F315" s="6"/>
      <c r="G315" s="6"/>
      <c r="M315" s="69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2">
      <c r="A316" s="6"/>
      <c r="B316" s="6"/>
      <c r="C316" s="6"/>
      <c r="D316" s="6"/>
      <c r="E316" s="6"/>
      <c r="F316" s="6"/>
      <c r="G316" s="6"/>
      <c r="M316" s="69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2">
      <c r="A317" s="6"/>
      <c r="B317" s="6"/>
      <c r="C317" s="6"/>
      <c r="D317" s="6"/>
      <c r="E317" s="6"/>
      <c r="F317" s="6"/>
      <c r="G317" s="6"/>
      <c r="M317" s="69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2">
      <c r="A318" s="6"/>
      <c r="B318" s="6"/>
      <c r="C318" s="6"/>
      <c r="D318" s="6"/>
      <c r="E318" s="6"/>
      <c r="F318" s="6"/>
      <c r="G318" s="6"/>
      <c r="M318" s="69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2">
      <c r="A319" s="6"/>
      <c r="B319" s="6"/>
      <c r="C319" s="6"/>
      <c r="D319" s="6"/>
      <c r="E319" s="6"/>
      <c r="F319" s="6"/>
      <c r="G319" s="6"/>
      <c r="M319" s="69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2">
      <c r="A320" s="6"/>
      <c r="B320" s="6"/>
      <c r="C320" s="6"/>
      <c r="D320" s="6"/>
      <c r="E320" s="6"/>
      <c r="F320" s="6"/>
      <c r="G320" s="6"/>
      <c r="M320" s="69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2">
      <c r="A321" s="6"/>
      <c r="B321" s="6"/>
      <c r="C321" s="6"/>
      <c r="D321" s="6"/>
      <c r="E321" s="6"/>
      <c r="F321" s="6"/>
      <c r="G321" s="6"/>
      <c r="M321" s="69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2">
      <c r="A322" s="6"/>
      <c r="B322" s="6"/>
      <c r="C322" s="6"/>
      <c r="D322" s="6"/>
      <c r="E322" s="6"/>
      <c r="F322" s="6"/>
      <c r="G322" s="6"/>
      <c r="M322" s="69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2">
      <c r="A323" s="6"/>
      <c r="B323" s="6"/>
      <c r="C323" s="6"/>
      <c r="D323" s="6"/>
      <c r="E323" s="6"/>
      <c r="F323" s="6"/>
      <c r="G323" s="6"/>
      <c r="M323" s="69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2">
      <c r="A324" s="6"/>
      <c r="B324" s="6"/>
      <c r="C324" s="6"/>
      <c r="D324" s="6"/>
      <c r="E324" s="6"/>
      <c r="F324" s="6"/>
      <c r="G324" s="6"/>
      <c r="M324" s="69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2">
      <c r="A325" s="6"/>
      <c r="B325" s="6"/>
      <c r="C325" s="6"/>
      <c r="D325" s="6"/>
      <c r="E325" s="6"/>
      <c r="F325" s="6"/>
      <c r="G325" s="6"/>
      <c r="M325" s="69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2">
      <c r="A326" s="6"/>
      <c r="B326" s="6"/>
      <c r="C326" s="6"/>
      <c r="D326" s="6"/>
      <c r="E326" s="6"/>
      <c r="F326" s="6"/>
      <c r="G326" s="6"/>
      <c r="M326" s="69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2">
      <c r="A327" s="6"/>
      <c r="B327" s="6"/>
      <c r="C327" s="6"/>
      <c r="D327" s="6"/>
      <c r="E327" s="6"/>
      <c r="F327" s="6"/>
      <c r="G327" s="6"/>
      <c r="M327" s="69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2">
      <c r="A328" s="6"/>
      <c r="B328" s="6"/>
      <c r="C328" s="6"/>
      <c r="D328" s="6"/>
      <c r="E328" s="6"/>
      <c r="F328" s="6"/>
      <c r="G328" s="6"/>
      <c r="M328" s="69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2">
      <c r="A329" s="6"/>
      <c r="B329" s="6"/>
      <c r="C329" s="6"/>
      <c r="D329" s="6"/>
      <c r="E329" s="6"/>
      <c r="F329" s="6"/>
      <c r="G329" s="6"/>
      <c r="M329" s="69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2">
      <c r="A330" s="6"/>
      <c r="B330" s="6"/>
      <c r="C330" s="6"/>
      <c r="D330" s="6"/>
      <c r="E330" s="6"/>
      <c r="F330" s="6"/>
      <c r="G330" s="6"/>
      <c r="M330" s="69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2">
      <c r="A331" s="6"/>
      <c r="B331" s="6"/>
      <c r="C331" s="6"/>
      <c r="D331" s="6"/>
      <c r="E331" s="6"/>
      <c r="F331" s="6"/>
      <c r="G331" s="6"/>
      <c r="M331" s="69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2">
      <c r="A332" s="6"/>
      <c r="B332" s="6"/>
      <c r="C332" s="6"/>
      <c r="D332" s="6"/>
      <c r="E332" s="6"/>
      <c r="F332" s="6"/>
      <c r="G332" s="6"/>
      <c r="M332" s="69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2">
      <c r="A333" s="6"/>
      <c r="B333" s="6"/>
      <c r="C333" s="6"/>
      <c r="D333" s="6"/>
      <c r="E333" s="6"/>
      <c r="F333" s="6"/>
      <c r="G333" s="6"/>
      <c r="M333" s="69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2">
      <c r="A334" s="6"/>
      <c r="B334" s="6"/>
      <c r="C334" s="6"/>
      <c r="D334" s="6"/>
      <c r="E334" s="6"/>
      <c r="F334" s="6"/>
      <c r="G334" s="6"/>
      <c r="M334" s="69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2">
      <c r="A335" s="6"/>
      <c r="B335" s="6"/>
      <c r="C335" s="6"/>
      <c r="D335" s="6"/>
      <c r="E335" s="6"/>
      <c r="F335" s="6"/>
      <c r="G335" s="6"/>
      <c r="M335" s="69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2">
      <c r="A336" s="6"/>
      <c r="B336" s="6"/>
      <c r="C336" s="6"/>
      <c r="D336" s="6"/>
      <c r="E336" s="6"/>
      <c r="F336" s="6"/>
      <c r="G336" s="6"/>
      <c r="M336" s="69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2">
      <c r="A337" s="6"/>
      <c r="B337" s="6"/>
      <c r="C337" s="6"/>
      <c r="D337" s="6"/>
      <c r="E337" s="6"/>
      <c r="F337" s="6"/>
      <c r="G337" s="6"/>
      <c r="M337" s="69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2">
      <c r="A338" s="6"/>
      <c r="B338" s="6"/>
      <c r="C338" s="6"/>
      <c r="D338" s="6"/>
      <c r="E338" s="6"/>
      <c r="F338" s="6"/>
      <c r="G338" s="6"/>
      <c r="M338" s="69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2">
      <c r="A339" s="6"/>
      <c r="B339" s="6"/>
      <c r="C339" s="6"/>
      <c r="D339" s="6"/>
      <c r="E339" s="6"/>
      <c r="F339" s="6"/>
      <c r="G339" s="6"/>
      <c r="M339" s="69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2">
      <c r="A340" s="6"/>
      <c r="B340" s="6"/>
      <c r="C340" s="6"/>
      <c r="D340" s="6"/>
      <c r="E340" s="6"/>
      <c r="F340" s="6"/>
      <c r="G340" s="6"/>
      <c r="M340" s="69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2">
      <c r="A341" s="6"/>
      <c r="B341" s="6"/>
      <c r="C341" s="6"/>
      <c r="D341" s="6"/>
      <c r="E341" s="6"/>
      <c r="F341" s="6"/>
      <c r="G341" s="6"/>
      <c r="M341" s="69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2">
      <c r="A342" s="6"/>
      <c r="B342" s="6"/>
      <c r="C342" s="6"/>
      <c r="D342" s="6"/>
      <c r="E342" s="6"/>
      <c r="F342" s="6"/>
      <c r="G342" s="6"/>
      <c r="M342" s="69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2">
      <c r="A343" s="6"/>
      <c r="B343" s="6"/>
      <c r="C343" s="6"/>
      <c r="D343" s="6"/>
      <c r="E343" s="6"/>
      <c r="F343" s="6"/>
      <c r="G343" s="6"/>
      <c r="M343" s="69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2">
      <c r="A344" s="6"/>
      <c r="B344" s="6"/>
      <c r="C344" s="6"/>
      <c r="D344" s="6"/>
      <c r="E344" s="6"/>
      <c r="F344" s="6"/>
      <c r="G344" s="6"/>
      <c r="M344" s="69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2">
      <c r="A345" s="6"/>
      <c r="B345" s="6"/>
      <c r="C345" s="6"/>
      <c r="D345" s="6"/>
      <c r="E345" s="6"/>
      <c r="F345" s="6"/>
      <c r="G345" s="6"/>
      <c r="M345" s="69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2">
      <c r="A346" s="6"/>
      <c r="B346" s="6"/>
      <c r="C346" s="6"/>
      <c r="D346" s="6"/>
      <c r="E346" s="6"/>
      <c r="F346" s="6"/>
      <c r="G346" s="6"/>
      <c r="M346" s="69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2">
      <c r="A347" s="6"/>
      <c r="B347" s="6"/>
      <c r="C347" s="6"/>
      <c r="D347" s="6"/>
      <c r="E347" s="6"/>
      <c r="F347" s="6"/>
      <c r="G347" s="6"/>
      <c r="M347" s="69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2">
      <c r="A348" s="6"/>
      <c r="B348" s="6"/>
      <c r="C348" s="6"/>
      <c r="D348" s="6"/>
      <c r="E348" s="6"/>
      <c r="F348" s="6"/>
      <c r="G348" s="6"/>
      <c r="M348" s="69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2">
      <c r="A349" s="6"/>
      <c r="B349" s="6"/>
      <c r="C349" s="6"/>
      <c r="D349" s="6"/>
      <c r="E349" s="6"/>
      <c r="F349" s="6"/>
      <c r="G349" s="6"/>
      <c r="M349" s="69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2">
      <c r="A350" s="6"/>
      <c r="B350" s="6"/>
      <c r="C350" s="6"/>
      <c r="D350" s="6"/>
      <c r="E350" s="6"/>
      <c r="F350" s="6"/>
      <c r="G350" s="6"/>
      <c r="M350" s="69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2">
      <c r="A351" s="6"/>
      <c r="B351" s="6"/>
      <c r="C351" s="6"/>
      <c r="D351" s="6"/>
      <c r="E351" s="6"/>
      <c r="F351" s="6"/>
      <c r="G351" s="6"/>
      <c r="M351" s="69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2">
      <c r="A352" s="6"/>
      <c r="B352" s="6"/>
      <c r="C352" s="6"/>
      <c r="D352" s="6"/>
      <c r="E352" s="6"/>
      <c r="F352" s="6"/>
      <c r="G352" s="6"/>
      <c r="M352" s="69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2">
      <c r="A353" s="6"/>
      <c r="B353" s="6"/>
      <c r="C353" s="6"/>
      <c r="D353" s="6"/>
      <c r="E353" s="6"/>
      <c r="F353" s="6"/>
      <c r="G353" s="6"/>
      <c r="M353" s="69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2">
      <c r="A354" s="6"/>
      <c r="B354" s="6"/>
      <c r="C354" s="6"/>
      <c r="D354" s="6"/>
      <c r="E354" s="6"/>
      <c r="F354" s="6"/>
      <c r="G354" s="6"/>
      <c r="M354" s="69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2">
      <c r="A355" s="6"/>
      <c r="B355" s="6"/>
      <c r="C355" s="6"/>
      <c r="D355" s="6"/>
      <c r="E355" s="6"/>
      <c r="F355" s="6"/>
      <c r="G355" s="6"/>
      <c r="M355" s="69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2">
      <c r="A356" s="6"/>
      <c r="B356" s="6"/>
      <c r="C356" s="6"/>
      <c r="D356" s="6"/>
      <c r="E356" s="6"/>
      <c r="F356" s="6"/>
      <c r="G356" s="6"/>
      <c r="M356" s="69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2">
      <c r="A357" s="6"/>
      <c r="B357" s="6"/>
      <c r="C357" s="6"/>
      <c r="D357" s="6"/>
      <c r="E357" s="6"/>
      <c r="F357" s="6"/>
      <c r="G357" s="6"/>
      <c r="M357" s="69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2">
      <c r="A358" s="6"/>
      <c r="B358" s="6"/>
      <c r="C358" s="6"/>
      <c r="D358" s="6"/>
      <c r="E358" s="6"/>
      <c r="F358" s="6"/>
      <c r="G358" s="6"/>
      <c r="M358" s="69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2">
      <c r="A359" s="6"/>
      <c r="B359" s="6"/>
      <c r="C359" s="6"/>
      <c r="D359" s="6"/>
      <c r="E359" s="6"/>
      <c r="F359" s="6"/>
      <c r="G359" s="6"/>
      <c r="M359" s="69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2">
      <c r="A360" s="6"/>
      <c r="B360" s="6"/>
      <c r="C360" s="6"/>
      <c r="D360" s="6"/>
      <c r="E360" s="6"/>
      <c r="F360" s="6"/>
      <c r="G360" s="6"/>
      <c r="M360" s="69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2">
      <c r="A361" s="6"/>
      <c r="B361" s="6"/>
      <c r="C361" s="6"/>
      <c r="D361" s="6"/>
      <c r="E361" s="6"/>
      <c r="F361" s="6"/>
      <c r="G361" s="6"/>
      <c r="M361" s="69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2">
      <c r="A362" s="6"/>
      <c r="B362" s="6"/>
      <c r="C362" s="6"/>
      <c r="D362" s="6"/>
      <c r="E362" s="6"/>
      <c r="F362" s="6"/>
      <c r="G362" s="6"/>
      <c r="M362" s="69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2">
      <c r="A363" s="6"/>
      <c r="B363" s="6"/>
      <c r="C363" s="6"/>
      <c r="D363" s="6"/>
      <c r="E363" s="6"/>
      <c r="F363" s="6"/>
      <c r="G363" s="6"/>
      <c r="M363" s="69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2">
      <c r="A364" s="6"/>
      <c r="B364" s="6"/>
      <c r="C364" s="6"/>
      <c r="D364" s="6"/>
      <c r="E364" s="6"/>
      <c r="F364" s="6"/>
      <c r="G364" s="6"/>
      <c r="M364" s="69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2">
      <c r="A365" s="6"/>
      <c r="B365" s="6"/>
      <c r="C365" s="6"/>
      <c r="D365" s="6"/>
      <c r="E365" s="6"/>
      <c r="F365" s="6"/>
      <c r="G365" s="6"/>
      <c r="M365" s="69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2">
      <c r="A366" s="6"/>
      <c r="B366" s="6"/>
      <c r="C366" s="6"/>
      <c r="D366" s="6"/>
      <c r="E366" s="6"/>
      <c r="F366" s="6"/>
      <c r="G366" s="6"/>
      <c r="M366" s="69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2">
      <c r="A367" s="6"/>
      <c r="B367" s="6"/>
      <c r="C367" s="6"/>
      <c r="D367" s="6"/>
      <c r="E367" s="6"/>
      <c r="F367" s="6"/>
      <c r="G367" s="6"/>
      <c r="M367" s="69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2">
      <c r="A368" s="6"/>
      <c r="B368" s="6"/>
      <c r="C368" s="6"/>
      <c r="D368" s="6"/>
      <c r="E368" s="6"/>
      <c r="F368" s="6"/>
      <c r="G368" s="6"/>
      <c r="M368" s="69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2">
      <c r="A369" s="6"/>
      <c r="B369" s="6"/>
      <c r="C369" s="6"/>
      <c r="D369" s="6"/>
      <c r="E369" s="6"/>
      <c r="F369" s="6"/>
      <c r="G369" s="6"/>
      <c r="M369" s="69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2">
      <c r="A370" s="6"/>
      <c r="B370" s="6"/>
      <c r="C370" s="6"/>
      <c r="D370" s="6"/>
      <c r="E370" s="6"/>
      <c r="F370" s="6"/>
      <c r="G370" s="6"/>
      <c r="M370" s="69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2">
      <c r="A371" s="6"/>
      <c r="B371" s="6"/>
      <c r="C371" s="6"/>
      <c r="D371" s="6"/>
      <c r="E371" s="6"/>
      <c r="F371" s="6"/>
      <c r="G371" s="6"/>
      <c r="M371" s="69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2">
      <c r="A372" s="6"/>
      <c r="B372" s="6"/>
      <c r="C372" s="6"/>
      <c r="D372" s="6"/>
      <c r="E372" s="6"/>
      <c r="F372" s="6"/>
      <c r="G372" s="6"/>
      <c r="M372" s="69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2">
      <c r="A373" s="6"/>
      <c r="B373" s="6"/>
      <c r="C373" s="6"/>
      <c r="D373" s="6"/>
      <c r="E373" s="6"/>
      <c r="F373" s="6"/>
      <c r="G373" s="6"/>
      <c r="M373" s="69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2">
      <c r="A374" s="6"/>
      <c r="B374" s="6"/>
      <c r="C374" s="6"/>
      <c r="D374" s="6"/>
      <c r="E374" s="6"/>
      <c r="F374" s="6"/>
      <c r="G374" s="6"/>
      <c r="M374" s="69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2">
      <c r="A375" s="6"/>
      <c r="B375" s="6"/>
      <c r="C375" s="6"/>
      <c r="D375" s="6"/>
      <c r="E375" s="6"/>
      <c r="F375" s="6"/>
      <c r="G375" s="6"/>
      <c r="M375" s="69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2">
      <c r="A376" s="6"/>
      <c r="B376" s="6"/>
      <c r="C376" s="6"/>
      <c r="D376" s="6"/>
      <c r="E376" s="6"/>
      <c r="F376" s="6"/>
      <c r="G376" s="6"/>
      <c r="M376" s="69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2">
      <c r="A377" s="6"/>
      <c r="B377" s="6"/>
      <c r="C377" s="6"/>
      <c r="D377" s="6"/>
      <c r="E377" s="6"/>
      <c r="F377" s="6"/>
      <c r="G377" s="6"/>
      <c r="M377" s="69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2">
      <c r="A378" s="6"/>
      <c r="B378" s="6"/>
      <c r="C378" s="6"/>
      <c r="D378" s="6"/>
      <c r="E378" s="6"/>
      <c r="F378" s="6"/>
      <c r="G378" s="6"/>
      <c r="M378" s="69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2">
      <c r="A379" s="6"/>
      <c r="B379" s="6"/>
      <c r="C379" s="6"/>
      <c r="D379" s="6"/>
      <c r="E379" s="6"/>
      <c r="F379" s="6"/>
      <c r="G379" s="6"/>
      <c r="M379" s="69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2">
      <c r="A380" s="6"/>
      <c r="B380" s="6"/>
      <c r="C380" s="6"/>
      <c r="D380" s="6"/>
      <c r="E380" s="6"/>
      <c r="F380" s="6"/>
      <c r="G380" s="6"/>
      <c r="M380" s="69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2">
      <c r="A381" s="6"/>
      <c r="B381" s="6"/>
      <c r="C381" s="6"/>
      <c r="D381" s="6"/>
      <c r="E381" s="6"/>
      <c r="F381" s="6"/>
      <c r="G381" s="6"/>
      <c r="M381" s="69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2">
      <c r="A382" s="6"/>
      <c r="B382" s="6"/>
      <c r="C382" s="6"/>
      <c r="D382" s="6"/>
      <c r="E382" s="6"/>
      <c r="F382" s="6"/>
      <c r="G382" s="6"/>
      <c r="M382" s="69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2">
      <c r="A383" s="6"/>
      <c r="B383" s="6"/>
      <c r="C383" s="6"/>
      <c r="D383" s="6"/>
      <c r="E383" s="6"/>
      <c r="F383" s="6"/>
      <c r="G383" s="6"/>
      <c r="M383" s="69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2">
      <c r="A384" s="6"/>
      <c r="B384" s="6"/>
      <c r="C384" s="6"/>
      <c r="D384" s="6"/>
      <c r="E384" s="6"/>
      <c r="F384" s="6"/>
      <c r="G384" s="6"/>
      <c r="M384" s="69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2">
      <c r="A385" s="6"/>
      <c r="B385" s="6"/>
      <c r="C385" s="6"/>
      <c r="D385" s="6"/>
      <c r="E385" s="6"/>
      <c r="F385" s="6"/>
      <c r="G385" s="6"/>
      <c r="M385" s="69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2">
      <c r="A386" s="6"/>
      <c r="B386" s="6"/>
      <c r="C386" s="6"/>
      <c r="D386" s="6"/>
      <c r="E386" s="6"/>
      <c r="F386" s="6"/>
      <c r="G386" s="6"/>
      <c r="M386" s="69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2">
      <c r="A387" s="6"/>
      <c r="B387" s="6"/>
      <c r="C387" s="6"/>
      <c r="D387" s="6"/>
      <c r="E387" s="6"/>
      <c r="F387" s="6"/>
      <c r="G387" s="6"/>
      <c r="M387" s="69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2">
      <c r="A388" s="6"/>
      <c r="B388" s="6"/>
      <c r="C388" s="6"/>
      <c r="D388" s="6"/>
      <c r="E388" s="6"/>
      <c r="F388" s="6"/>
      <c r="G388" s="6"/>
      <c r="M388" s="69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2">
      <c r="A389" s="6"/>
      <c r="B389" s="6"/>
      <c r="C389" s="6"/>
      <c r="D389" s="6"/>
      <c r="E389" s="6"/>
      <c r="F389" s="6"/>
      <c r="G389" s="6"/>
      <c r="M389" s="69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2">
      <c r="A390" s="6"/>
      <c r="B390" s="6"/>
      <c r="C390" s="6"/>
      <c r="D390" s="6"/>
      <c r="E390" s="6"/>
      <c r="F390" s="6"/>
      <c r="G390" s="6"/>
      <c r="M390" s="69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2">
      <c r="A391" s="6"/>
      <c r="B391" s="6"/>
      <c r="C391" s="6"/>
      <c r="D391" s="6"/>
      <c r="E391" s="6"/>
      <c r="F391" s="6"/>
      <c r="G391" s="6"/>
      <c r="M391" s="69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2">
      <c r="A392" s="6"/>
      <c r="B392" s="6"/>
      <c r="C392" s="6"/>
      <c r="D392" s="6"/>
      <c r="E392" s="6"/>
      <c r="F392" s="6"/>
      <c r="G392" s="6"/>
      <c r="M392" s="69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2">
      <c r="A393" s="6"/>
      <c r="B393" s="6"/>
      <c r="C393" s="6"/>
      <c r="D393" s="6"/>
      <c r="E393" s="6"/>
      <c r="F393" s="6"/>
      <c r="G393" s="6"/>
      <c r="M393" s="69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2">
      <c r="A394" s="6"/>
      <c r="B394" s="6"/>
      <c r="C394" s="6"/>
      <c r="D394" s="6"/>
      <c r="E394" s="6"/>
      <c r="F394" s="6"/>
      <c r="G394" s="6"/>
      <c r="M394" s="69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2">
      <c r="A395" s="6"/>
      <c r="B395" s="6"/>
      <c r="C395" s="6"/>
      <c r="D395" s="6"/>
      <c r="E395" s="6"/>
      <c r="F395" s="6"/>
      <c r="G395" s="6"/>
      <c r="M395" s="69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2">
      <c r="A396" s="6"/>
      <c r="B396" s="6"/>
      <c r="C396" s="6"/>
      <c r="D396" s="6"/>
      <c r="E396" s="6"/>
      <c r="F396" s="6"/>
      <c r="G396" s="6"/>
      <c r="M396" s="69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2">
      <c r="A397" s="6"/>
      <c r="B397" s="6"/>
      <c r="C397" s="6"/>
      <c r="D397" s="6"/>
      <c r="E397" s="6"/>
      <c r="F397" s="6"/>
      <c r="G397" s="6"/>
      <c r="M397" s="69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2">
      <c r="A398" s="6"/>
      <c r="B398" s="6"/>
      <c r="C398" s="6"/>
      <c r="D398" s="6"/>
      <c r="E398" s="6"/>
      <c r="F398" s="6"/>
      <c r="G398" s="6"/>
      <c r="M398" s="69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2">
      <c r="A399" s="6"/>
      <c r="B399" s="6"/>
      <c r="C399" s="6"/>
      <c r="D399" s="6"/>
      <c r="E399" s="6"/>
      <c r="F399" s="6"/>
      <c r="G399" s="6"/>
      <c r="M399" s="69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2">
      <c r="A400" s="6"/>
      <c r="B400" s="6"/>
      <c r="C400" s="6"/>
      <c r="D400" s="6"/>
      <c r="E400" s="6"/>
      <c r="F400" s="6"/>
      <c r="G400" s="6"/>
      <c r="M400" s="69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2">
      <c r="A401" s="6"/>
      <c r="B401" s="6"/>
      <c r="C401" s="6"/>
      <c r="D401" s="6"/>
      <c r="E401" s="6"/>
      <c r="F401" s="6"/>
      <c r="G401" s="6"/>
      <c r="M401" s="69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2">
      <c r="A402" s="6"/>
      <c r="B402" s="6"/>
      <c r="C402" s="6"/>
      <c r="D402" s="6"/>
      <c r="E402" s="6"/>
      <c r="F402" s="6"/>
      <c r="G402" s="6"/>
      <c r="M402" s="69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2">
      <c r="A403" s="6"/>
      <c r="B403" s="6"/>
      <c r="C403" s="6"/>
      <c r="D403" s="6"/>
      <c r="E403" s="6"/>
      <c r="F403" s="6"/>
      <c r="G403" s="6"/>
      <c r="M403" s="69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2">
      <c r="A404" s="6"/>
      <c r="B404" s="6"/>
      <c r="C404" s="6"/>
      <c r="D404" s="6"/>
      <c r="E404" s="6"/>
      <c r="F404" s="6"/>
      <c r="G404" s="6"/>
      <c r="M404" s="69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2">
      <c r="A405" s="6"/>
      <c r="B405" s="6"/>
      <c r="C405" s="6"/>
      <c r="D405" s="6"/>
      <c r="E405" s="6"/>
      <c r="F405" s="6"/>
      <c r="G405" s="6"/>
      <c r="M405" s="69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2">
      <c r="A406" s="6"/>
      <c r="B406" s="6"/>
      <c r="C406" s="6"/>
      <c r="D406" s="6"/>
      <c r="E406" s="6"/>
      <c r="F406" s="6"/>
      <c r="G406" s="6"/>
      <c r="M406" s="69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2">
      <c r="A407" s="6"/>
      <c r="B407" s="6"/>
      <c r="C407" s="6"/>
      <c r="D407" s="6"/>
      <c r="E407" s="6"/>
      <c r="F407" s="6"/>
      <c r="G407" s="6"/>
      <c r="M407" s="69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2">
      <c r="A408" s="6"/>
      <c r="B408" s="6"/>
      <c r="C408" s="6"/>
      <c r="D408" s="6"/>
      <c r="E408" s="6"/>
      <c r="F408" s="6"/>
      <c r="G408" s="6"/>
      <c r="M408" s="69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2">
      <c r="A409" s="6"/>
      <c r="B409" s="6"/>
      <c r="C409" s="6"/>
      <c r="D409" s="6"/>
      <c r="E409" s="6"/>
      <c r="F409" s="6"/>
      <c r="G409" s="6"/>
      <c r="M409" s="69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2">
      <c r="A410" s="6"/>
      <c r="B410" s="6"/>
      <c r="C410" s="6"/>
      <c r="D410" s="6"/>
      <c r="E410" s="6"/>
      <c r="F410" s="6"/>
      <c r="G410" s="6"/>
      <c r="M410" s="69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2">
      <c r="A411" s="6"/>
      <c r="B411" s="6"/>
      <c r="C411" s="6"/>
      <c r="D411" s="6"/>
      <c r="E411" s="6"/>
      <c r="F411" s="6"/>
      <c r="G411" s="6"/>
      <c r="M411" s="69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2">
      <c r="A412" s="6"/>
      <c r="B412" s="6"/>
      <c r="C412" s="6"/>
      <c r="D412" s="6"/>
      <c r="E412" s="6"/>
      <c r="F412" s="6"/>
      <c r="G412" s="6"/>
      <c r="M412" s="69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2">
      <c r="A413" s="6"/>
      <c r="B413" s="6"/>
      <c r="C413" s="6"/>
      <c r="D413" s="6"/>
      <c r="E413" s="6"/>
      <c r="F413" s="6"/>
      <c r="G413" s="6"/>
      <c r="M413" s="69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2">
      <c r="A414" s="6"/>
      <c r="B414" s="6"/>
      <c r="C414" s="6"/>
      <c r="D414" s="6"/>
      <c r="E414" s="6"/>
      <c r="F414" s="6"/>
      <c r="G414" s="6"/>
      <c r="M414" s="69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2">
      <c r="A415" s="6"/>
      <c r="B415" s="6"/>
      <c r="C415" s="6"/>
      <c r="D415" s="6"/>
      <c r="E415" s="6"/>
      <c r="F415" s="6"/>
      <c r="G415" s="6"/>
      <c r="M415" s="69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2">
      <c r="A416" s="6"/>
      <c r="B416" s="6"/>
      <c r="C416" s="6"/>
      <c r="D416" s="6"/>
      <c r="E416" s="6"/>
      <c r="F416" s="6"/>
      <c r="G416" s="6"/>
      <c r="M416" s="69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2">
      <c r="A417" s="6"/>
      <c r="B417" s="6"/>
      <c r="C417" s="6"/>
      <c r="D417" s="6"/>
      <c r="E417" s="6"/>
      <c r="F417" s="6"/>
      <c r="G417" s="6"/>
      <c r="M417" s="69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2">
      <c r="A418" s="6"/>
      <c r="B418" s="6"/>
      <c r="C418" s="6"/>
      <c r="D418" s="6"/>
      <c r="E418" s="6"/>
      <c r="F418" s="6"/>
      <c r="G418" s="6"/>
      <c r="M418" s="69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2">
      <c r="A419" s="6"/>
      <c r="B419" s="6"/>
      <c r="C419" s="6"/>
      <c r="D419" s="6"/>
      <c r="E419" s="6"/>
      <c r="F419" s="6"/>
      <c r="G419" s="6"/>
      <c r="M419" s="69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2">
      <c r="A420" s="6"/>
      <c r="B420" s="6"/>
      <c r="C420" s="6"/>
      <c r="D420" s="6"/>
      <c r="E420" s="6"/>
      <c r="F420" s="6"/>
      <c r="G420" s="6"/>
      <c r="M420" s="69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2">
      <c r="A421" s="6"/>
      <c r="B421" s="6"/>
      <c r="C421" s="6"/>
      <c r="D421" s="6"/>
      <c r="E421" s="6"/>
      <c r="F421" s="6"/>
      <c r="G421" s="6"/>
      <c r="M421" s="69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2">
      <c r="A422" s="6"/>
      <c r="B422" s="6"/>
      <c r="C422" s="6"/>
      <c r="D422" s="6"/>
      <c r="E422" s="6"/>
      <c r="F422" s="6"/>
      <c r="G422" s="6"/>
      <c r="M422" s="69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2">
      <c r="A423" s="6"/>
      <c r="B423" s="6"/>
      <c r="C423" s="6"/>
      <c r="D423" s="6"/>
      <c r="E423" s="6"/>
      <c r="F423" s="6"/>
      <c r="G423" s="6"/>
      <c r="M423" s="69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2">
      <c r="A424" s="6"/>
      <c r="B424" s="6"/>
      <c r="C424" s="6"/>
      <c r="D424" s="6"/>
      <c r="E424" s="6"/>
      <c r="F424" s="6"/>
      <c r="G424" s="6"/>
      <c r="M424" s="69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2">
      <c r="A425" s="6"/>
      <c r="B425" s="6"/>
      <c r="C425" s="6"/>
      <c r="D425" s="6"/>
      <c r="E425" s="6"/>
      <c r="F425" s="6"/>
      <c r="G425" s="6"/>
      <c r="M425" s="69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2">
      <c r="A426" s="6"/>
      <c r="B426" s="6"/>
      <c r="C426" s="6"/>
      <c r="D426" s="6"/>
      <c r="E426" s="6"/>
      <c r="F426" s="6"/>
      <c r="G426" s="6"/>
      <c r="M426" s="69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2">
      <c r="A427" s="6"/>
      <c r="B427" s="6"/>
      <c r="C427" s="6"/>
      <c r="D427" s="6"/>
      <c r="E427" s="6"/>
      <c r="F427" s="6"/>
      <c r="G427" s="6"/>
      <c r="M427" s="69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2">
      <c r="A428" s="6"/>
      <c r="B428" s="6"/>
      <c r="C428" s="6"/>
      <c r="D428" s="6"/>
      <c r="E428" s="6"/>
      <c r="F428" s="6"/>
      <c r="G428" s="6"/>
      <c r="M428" s="69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2">
      <c r="A429" s="6"/>
      <c r="B429" s="6"/>
      <c r="C429" s="6"/>
      <c r="D429" s="6"/>
      <c r="E429" s="6"/>
      <c r="F429" s="6"/>
      <c r="G429" s="6"/>
      <c r="M429" s="69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2">
      <c r="A430" s="6"/>
      <c r="B430" s="6"/>
      <c r="C430" s="6"/>
      <c r="D430" s="6"/>
      <c r="E430" s="6"/>
      <c r="F430" s="6"/>
      <c r="G430" s="6"/>
      <c r="M430" s="69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2">
      <c r="A431" s="6"/>
      <c r="B431" s="6"/>
      <c r="C431" s="6"/>
      <c r="D431" s="6"/>
      <c r="E431" s="6"/>
      <c r="F431" s="6"/>
      <c r="G431" s="6"/>
      <c r="M431" s="69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2">
      <c r="A432" s="6"/>
      <c r="B432" s="6"/>
      <c r="C432" s="6"/>
      <c r="D432" s="6"/>
      <c r="E432" s="6"/>
      <c r="F432" s="6"/>
      <c r="G432" s="6"/>
      <c r="M432" s="69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2">
      <c r="A433" s="6"/>
      <c r="B433" s="6"/>
      <c r="C433" s="6"/>
      <c r="D433" s="6"/>
      <c r="E433" s="6"/>
      <c r="F433" s="6"/>
      <c r="G433" s="6"/>
      <c r="M433" s="69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2">
      <c r="A434" s="6"/>
      <c r="B434" s="6"/>
      <c r="C434" s="6"/>
      <c r="D434" s="6"/>
      <c r="E434" s="6"/>
      <c r="F434" s="6"/>
      <c r="G434" s="6"/>
      <c r="M434" s="69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2">
      <c r="A435" s="6"/>
      <c r="B435" s="6"/>
      <c r="C435" s="6"/>
      <c r="D435" s="6"/>
      <c r="E435" s="6"/>
      <c r="F435" s="6"/>
      <c r="G435" s="6"/>
      <c r="M435" s="69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2">
      <c r="A436" s="6"/>
      <c r="B436" s="6"/>
      <c r="C436" s="6"/>
      <c r="D436" s="6"/>
      <c r="E436" s="6"/>
      <c r="F436" s="6"/>
      <c r="G436" s="6"/>
      <c r="M436" s="69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2">
      <c r="A437" s="6"/>
      <c r="B437" s="6"/>
      <c r="C437" s="6"/>
      <c r="D437" s="6"/>
      <c r="E437" s="6"/>
      <c r="F437" s="6"/>
      <c r="G437" s="6"/>
      <c r="M437" s="69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2">
      <c r="A438" s="6"/>
      <c r="B438" s="6"/>
      <c r="C438" s="6"/>
      <c r="D438" s="6"/>
      <c r="E438" s="6"/>
      <c r="F438" s="6"/>
      <c r="G438" s="6"/>
      <c r="M438" s="69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2">
      <c r="A439" s="6"/>
      <c r="B439" s="6"/>
      <c r="C439" s="6"/>
      <c r="D439" s="6"/>
      <c r="E439" s="6"/>
      <c r="F439" s="6"/>
      <c r="G439" s="6"/>
      <c r="M439" s="69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2">
      <c r="A440" s="6"/>
      <c r="B440" s="6"/>
      <c r="C440" s="6"/>
      <c r="D440" s="6"/>
      <c r="E440" s="6"/>
      <c r="F440" s="6"/>
      <c r="G440" s="6"/>
      <c r="M440" s="69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2">
      <c r="A441" s="6"/>
      <c r="B441" s="6"/>
      <c r="C441" s="6"/>
      <c r="D441" s="6"/>
      <c r="E441" s="6"/>
      <c r="F441" s="6"/>
      <c r="G441" s="6"/>
      <c r="M441" s="69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2">
      <c r="A442" s="6"/>
      <c r="B442" s="6"/>
      <c r="C442" s="6"/>
      <c r="D442" s="6"/>
      <c r="E442" s="6"/>
      <c r="F442" s="6"/>
      <c r="G442" s="6"/>
      <c r="M442" s="69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2">
      <c r="A443" s="6"/>
      <c r="B443" s="6"/>
      <c r="C443" s="6"/>
      <c r="D443" s="6"/>
      <c r="E443" s="6"/>
      <c r="F443" s="6"/>
      <c r="G443" s="6"/>
      <c r="M443" s="69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2">
      <c r="A444" s="6"/>
      <c r="B444" s="6"/>
      <c r="C444" s="6"/>
      <c r="D444" s="6"/>
      <c r="E444" s="6"/>
      <c r="F444" s="6"/>
      <c r="G444" s="6"/>
      <c r="M444" s="69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2">
      <c r="A445" s="6"/>
      <c r="B445" s="6"/>
      <c r="C445" s="6"/>
      <c r="D445" s="6"/>
      <c r="E445" s="6"/>
      <c r="F445" s="6"/>
      <c r="G445" s="6"/>
      <c r="M445" s="69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2">
      <c r="A446" s="6"/>
      <c r="B446" s="6"/>
      <c r="C446" s="6"/>
      <c r="D446" s="6"/>
      <c r="E446" s="6"/>
      <c r="F446" s="6"/>
      <c r="G446" s="6"/>
      <c r="M446" s="69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2">
      <c r="A447" s="6"/>
      <c r="B447" s="6"/>
      <c r="C447" s="6"/>
      <c r="D447" s="6"/>
      <c r="E447" s="6"/>
      <c r="F447" s="6"/>
      <c r="G447" s="6"/>
      <c r="M447" s="69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2">
      <c r="A448" s="6"/>
      <c r="B448" s="6"/>
      <c r="C448" s="6"/>
      <c r="D448" s="6"/>
      <c r="E448" s="6"/>
      <c r="F448" s="6"/>
      <c r="G448" s="6"/>
      <c r="M448" s="69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2">
      <c r="A449" s="6"/>
      <c r="B449" s="6"/>
      <c r="C449" s="6"/>
      <c r="D449" s="6"/>
      <c r="E449" s="6"/>
      <c r="F449" s="6"/>
      <c r="G449" s="6"/>
      <c r="M449" s="69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2">
      <c r="A450" s="6"/>
      <c r="B450" s="6"/>
      <c r="C450" s="6"/>
      <c r="D450" s="6"/>
      <c r="E450" s="6"/>
      <c r="F450" s="6"/>
      <c r="G450" s="6"/>
      <c r="M450" s="69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2">
      <c r="A451" s="6"/>
      <c r="B451" s="6"/>
      <c r="C451" s="6"/>
      <c r="D451" s="6"/>
      <c r="E451" s="6"/>
      <c r="F451" s="6"/>
      <c r="G451" s="6"/>
      <c r="M451" s="69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2">
      <c r="A452" s="6"/>
      <c r="B452" s="6"/>
      <c r="C452" s="6"/>
      <c r="D452" s="6"/>
      <c r="E452" s="6"/>
      <c r="F452" s="6"/>
      <c r="G452" s="6"/>
      <c r="M452" s="69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2">
      <c r="A453" s="6"/>
      <c r="B453" s="6"/>
      <c r="C453" s="6"/>
      <c r="D453" s="6"/>
      <c r="E453" s="6"/>
      <c r="F453" s="6"/>
      <c r="G453" s="6"/>
      <c r="M453" s="69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2">
      <c r="A454" s="6"/>
      <c r="B454" s="6"/>
      <c r="C454" s="6"/>
      <c r="D454" s="6"/>
      <c r="E454" s="6"/>
      <c r="F454" s="6"/>
      <c r="G454" s="6"/>
      <c r="M454" s="69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2">
      <c r="A455" s="6"/>
      <c r="B455" s="6"/>
      <c r="C455" s="6"/>
      <c r="D455" s="6"/>
      <c r="E455" s="6"/>
      <c r="F455" s="6"/>
      <c r="G455" s="6"/>
      <c r="M455" s="69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2">
      <c r="A456" s="6"/>
      <c r="B456" s="6"/>
      <c r="C456" s="6"/>
      <c r="D456" s="6"/>
      <c r="E456" s="6"/>
      <c r="F456" s="6"/>
      <c r="G456" s="6"/>
      <c r="M456" s="69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2">
      <c r="A457" s="6"/>
      <c r="B457" s="6"/>
      <c r="C457" s="6"/>
      <c r="D457" s="6"/>
      <c r="E457" s="6"/>
      <c r="F457" s="6"/>
      <c r="G457" s="6"/>
      <c r="M457" s="69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2">
      <c r="A458" s="6"/>
      <c r="B458" s="6"/>
      <c r="C458" s="6"/>
      <c r="D458" s="6"/>
      <c r="E458" s="6"/>
      <c r="F458" s="6"/>
      <c r="G458" s="6"/>
      <c r="M458" s="69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2">
      <c r="A459" s="6"/>
      <c r="B459" s="6"/>
      <c r="C459" s="6"/>
      <c r="D459" s="6"/>
      <c r="E459" s="6"/>
      <c r="F459" s="6"/>
      <c r="G459" s="6"/>
      <c r="M459" s="69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2">
      <c r="A460" s="6"/>
      <c r="B460" s="6"/>
      <c r="C460" s="6"/>
      <c r="D460" s="6"/>
      <c r="E460" s="6"/>
      <c r="F460" s="6"/>
      <c r="G460" s="6"/>
      <c r="M460" s="69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2">
      <c r="A461" s="6"/>
      <c r="B461" s="6"/>
      <c r="C461" s="6"/>
      <c r="D461" s="6"/>
      <c r="E461" s="6"/>
      <c r="F461" s="6"/>
      <c r="G461" s="6"/>
      <c r="M461" s="69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2">
      <c r="A462" s="6"/>
      <c r="B462" s="6"/>
      <c r="C462" s="6"/>
      <c r="D462" s="6"/>
      <c r="E462" s="6"/>
      <c r="F462" s="6"/>
      <c r="G462" s="6"/>
      <c r="M462" s="69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2">
      <c r="A463" s="6"/>
      <c r="B463" s="6"/>
      <c r="C463" s="6"/>
      <c r="D463" s="6"/>
      <c r="E463" s="6"/>
      <c r="F463" s="6"/>
      <c r="G463" s="6"/>
      <c r="M463" s="69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2">
      <c r="A464" s="6"/>
      <c r="B464" s="6"/>
      <c r="C464" s="6"/>
      <c r="D464" s="6"/>
      <c r="E464" s="6"/>
      <c r="F464" s="6"/>
      <c r="G464" s="6"/>
      <c r="M464" s="69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2">
      <c r="A465" s="6"/>
      <c r="B465" s="6"/>
      <c r="C465" s="6"/>
      <c r="D465" s="6"/>
      <c r="E465" s="6"/>
      <c r="F465" s="6"/>
      <c r="G465" s="6"/>
      <c r="M465" s="69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2">
      <c r="A466" s="6"/>
      <c r="B466" s="6"/>
      <c r="C466" s="6"/>
      <c r="D466" s="6"/>
      <c r="E466" s="6"/>
      <c r="F466" s="6"/>
      <c r="G466" s="6"/>
      <c r="M466" s="69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2">
      <c r="A467" s="6"/>
      <c r="B467" s="6"/>
      <c r="C467" s="6"/>
      <c r="D467" s="6"/>
      <c r="E467" s="6"/>
      <c r="F467" s="6"/>
      <c r="G467" s="6"/>
      <c r="M467" s="69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2">
      <c r="A468" s="6"/>
      <c r="B468" s="6"/>
      <c r="C468" s="6"/>
      <c r="D468" s="6"/>
      <c r="E468" s="6"/>
      <c r="F468" s="6"/>
      <c r="G468" s="6"/>
      <c r="M468" s="69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2">
      <c r="A469" s="6"/>
      <c r="B469" s="6"/>
      <c r="C469" s="6"/>
      <c r="D469" s="6"/>
      <c r="E469" s="6"/>
      <c r="F469" s="6"/>
      <c r="G469" s="6"/>
      <c r="M469" s="69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2">
      <c r="A470" s="6"/>
      <c r="B470" s="6"/>
      <c r="C470" s="6"/>
      <c r="D470" s="6"/>
      <c r="E470" s="6"/>
      <c r="F470" s="6"/>
      <c r="G470" s="6"/>
      <c r="M470" s="69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2">
      <c r="A471" s="6"/>
      <c r="B471" s="6"/>
      <c r="C471" s="6"/>
      <c r="D471" s="6"/>
      <c r="E471" s="6"/>
      <c r="F471" s="6"/>
      <c r="G471" s="6"/>
      <c r="M471" s="69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2">
      <c r="A472" s="6"/>
      <c r="B472" s="6"/>
      <c r="C472" s="6"/>
      <c r="D472" s="6"/>
      <c r="E472" s="6"/>
      <c r="F472" s="6"/>
      <c r="G472" s="6"/>
      <c r="M472" s="69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2">
      <c r="A473" s="6"/>
      <c r="B473" s="6"/>
      <c r="C473" s="6"/>
      <c r="D473" s="6"/>
      <c r="E473" s="6"/>
      <c r="F473" s="6"/>
      <c r="G473" s="6"/>
      <c r="M473" s="69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2">
      <c r="A474" s="6"/>
      <c r="B474" s="6"/>
      <c r="C474" s="6"/>
      <c r="D474" s="6"/>
      <c r="E474" s="6"/>
      <c r="F474" s="6"/>
      <c r="G474" s="6"/>
      <c r="M474" s="69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2">
      <c r="A475" s="6"/>
      <c r="B475" s="6"/>
      <c r="C475" s="6"/>
      <c r="D475" s="6"/>
      <c r="E475" s="6"/>
      <c r="F475" s="6"/>
      <c r="G475" s="6"/>
      <c r="M475" s="69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2">
      <c r="A476" s="6"/>
      <c r="B476" s="6"/>
      <c r="C476" s="6"/>
      <c r="D476" s="6"/>
      <c r="E476" s="6"/>
      <c r="F476" s="6"/>
      <c r="G476" s="6"/>
      <c r="M476" s="69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2">
      <c r="A477" s="6"/>
      <c r="B477" s="6"/>
      <c r="C477" s="6"/>
      <c r="D477" s="6"/>
      <c r="E477" s="6"/>
      <c r="F477" s="6"/>
      <c r="G477" s="6"/>
      <c r="M477" s="69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2">
      <c r="A478" s="6"/>
      <c r="B478" s="6"/>
      <c r="C478" s="6"/>
      <c r="D478" s="6"/>
      <c r="E478" s="6"/>
      <c r="F478" s="6"/>
      <c r="G478" s="6"/>
      <c r="M478" s="69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2">
      <c r="A479" s="6"/>
      <c r="B479" s="6"/>
      <c r="C479" s="6"/>
      <c r="D479" s="6"/>
      <c r="E479" s="6"/>
      <c r="F479" s="6"/>
      <c r="G479" s="6"/>
      <c r="M479" s="69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2">
      <c r="A480" s="6"/>
      <c r="B480" s="6"/>
      <c r="C480" s="6"/>
      <c r="D480" s="6"/>
      <c r="E480" s="6"/>
      <c r="F480" s="6"/>
      <c r="G480" s="6"/>
      <c r="M480" s="69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2">
      <c r="A481" s="6"/>
      <c r="B481" s="6"/>
      <c r="C481" s="6"/>
      <c r="D481" s="6"/>
      <c r="E481" s="6"/>
      <c r="F481" s="6"/>
      <c r="G481" s="6"/>
      <c r="M481" s="69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2">
      <c r="A482" s="6"/>
      <c r="B482" s="6"/>
      <c r="C482" s="6"/>
      <c r="D482" s="6"/>
      <c r="E482" s="6"/>
      <c r="F482" s="6"/>
      <c r="G482" s="6"/>
      <c r="M482" s="69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2">
      <c r="A483" s="6"/>
      <c r="B483" s="6"/>
      <c r="C483" s="6"/>
      <c r="D483" s="6"/>
      <c r="E483" s="6"/>
      <c r="F483" s="6"/>
      <c r="G483" s="6"/>
      <c r="M483" s="69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2">
      <c r="A484" s="6"/>
      <c r="B484" s="6"/>
      <c r="C484" s="6"/>
      <c r="D484" s="6"/>
      <c r="E484" s="6"/>
      <c r="F484" s="6"/>
      <c r="G484" s="6"/>
      <c r="M484" s="69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2">
      <c r="A485" s="6"/>
      <c r="B485" s="6"/>
      <c r="C485" s="6"/>
      <c r="D485" s="6"/>
      <c r="E485" s="6"/>
      <c r="F485" s="6"/>
      <c r="G485" s="6"/>
      <c r="M485" s="69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2">
      <c r="A486" s="6"/>
      <c r="B486" s="6"/>
      <c r="C486" s="6"/>
      <c r="D486" s="6"/>
      <c r="E486" s="6"/>
      <c r="F486" s="6"/>
      <c r="G486" s="6"/>
      <c r="M486" s="69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2">
      <c r="A487" s="6"/>
      <c r="B487" s="6"/>
      <c r="C487" s="6"/>
      <c r="D487" s="6"/>
      <c r="E487" s="6"/>
      <c r="F487" s="6"/>
      <c r="G487" s="6"/>
      <c r="M487" s="69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2">
      <c r="A488" s="6"/>
      <c r="B488" s="6"/>
      <c r="C488" s="6"/>
      <c r="D488" s="6"/>
      <c r="E488" s="6"/>
      <c r="F488" s="6"/>
      <c r="G488" s="6"/>
      <c r="M488" s="69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2">
      <c r="A489" s="6"/>
      <c r="B489" s="6"/>
      <c r="C489" s="6"/>
      <c r="D489" s="6"/>
      <c r="E489" s="6"/>
      <c r="F489" s="6"/>
      <c r="G489" s="6"/>
      <c r="M489" s="69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2">
      <c r="A490" s="6"/>
      <c r="B490" s="6"/>
      <c r="C490" s="6"/>
      <c r="D490" s="6"/>
      <c r="E490" s="6"/>
      <c r="F490" s="6"/>
      <c r="G490" s="6"/>
      <c r="M490" s="69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2">
      <c r="A491" s="6"/>
      <c r="B491" s="6"/>
      <c r="C491" s="6"/>
      <c r="D491" s="6"/>
      <c r="E491" s="6"/>
      <c r="F491" s="6"/>
      <c r="G491" s="6"/>
      <c r="M491" s="69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2">
      <c r="A492" s="6"/>
      <c r="B492" s="6"/>
      <c r="C492" s="6"/>
      <c r="D492" s="6"/>
      <c r="E492" s="6"/>
      <c r="F492" s="6"/>
      <c r="G492" s="6"/>
      <c r="M492" s="69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2">
      <c r="A493" s="6"/>
      <c r="B493" s="6"/>
      <c r="C493" s="6"/>
      <c r="D493" s="6"/>
      <c r="E493" s="6"/>
      <c r="F493" s="6"/>
      <c r="G493" s="6"/>
      <c r="M493" s="69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2">
      <c r="A494" s="6"/>
      <c r="B494" s="6"/>
      <c r="C494" s="6"/>
      <c r="D494" s="6"/>
      <c r="E494" s="6"/>
      <c r="F494" s="6"/>
      <c r="G494" s="6"/>
      <c r="M494" s="69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2">
      <c r="A495" s="6"/>
      <c r="B495" s="6"/>
      <c r="C495" s="6"/>
      <c r="D495" s="6"/>
      <c r="E495" s="6"/>
      <c r="F495" s="6"/>
      <c r="G495" s="6"/>
      <c r="M495" s="69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2">
      <c r="A496" s="6"/>
      <c r="B496" s="6"/>
      <c r="C496" s="6"/>
      <c r="D496" s="6"/>
      <c r="E496" s="6"/>
      <c r="F496" s="6"/>
      <c r="G496" s="6"/>
      <c r="M496" s="69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2">
      <c r="A497" s="6"/>
      <c r="B497" s="6"/>
      <c r="C497" s="6"/>
      <c r="D497" s="6"/>
      <c r="E497" s="6"/>
      <c r="F497" s="6"/>
      <c r="G497" s="6"/>
      <c r="M497" s="69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2">
      <c r="A498" s="6"/>
      <c r="B498" s="6"/>
      <c r="C498" s="6"/>
      <c r="D498" s="6"/>
      <c r="E498" s="6"/>
      <c r="F498" s="6"/>
      <c r="G498" s="6"/>
      <c r="M498" s="69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2">
      <c r="A499" s="6"/>
      <c r="B499" s="6"/>
      <c r="C499" s="6"/>
      <c r="D499" s="6"/>
      <c r="E499" s="6"/>
      <c r="F499" s="6"/>
      <c r="G499" s="6"/>
      <c r="M499" s="69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2">
      <c r="A500" s="6"/>
      <c r="B500" s="6"/>
      <c r="C500" s="6"/>
      <c r="D500" s="6"/>
      <c r="E500" s="6"/>
      <c r="F500" s="6"/>
      <c r="G500" s="6"/>
      <c r="M500" s="69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2">
      <c r="A501" s="6"/>
      <c r="B501" s="6"/>
      <c r="C501" s="6"/>
      <c r="D501" s="6"/>
      <c r="E501" s="6"/>
      <c r="F501" s="6"/>
      <c r="G501" s="6"/>
      <c r="M501" s="69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2">
      <c r="A502" s="6"/>
      <c r="B502" s="6"/>
      <c r="C502" s="6"/>
      <c r="D502" s="6"/>
      <c r="E502" s="6"/>
      <c r="F502" s="6"/>
      <c r="G502" s="6"/>
      <c r="M502" s="69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2">
      <c r="A503" s="6"/>
      <c r="B503" s="6"/>
      <c r="C503" s="6"/>
      <c r="D503" s="6"/>
      <c r="E503" s="6"/>
      <c r="F503" s="6"/>
      <c r="G503" s="6"/>
      <c r="M503" s="69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2">
      <c r="A504" s="6"/>
      <c r="B504" s="6"/>
      <c r="C504" s="6"/>
      <c r="D504" s="6"/>
      <c r="E504" s="6"/>
      <c r="F504" s="6"/>
      <c r="G504" s="6"/>
      <c r="M504" s="69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2">
      <c r="A505" s="6"/>
      <c r="B505" s="6"/>
      <c r="C505" s="6"/>
      <c r="D505" s="6"/>
      <c r="E505" s="6"/>
      <c r="F505" s="6"/>
      <c r="G505" s="6"/>
      <c r="M505" s="69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2">
      <c r="A506" s="6"/>
      <c r="B506" s="6"/>
      <c r="C506" s="6"/>
      <c r="D506" s="6"/>
      <c r="E506" s="6"/>
      <c r="F506" s="6"/>
      <c r="G506" s="6"/>
      <c r="M506" s="69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2">
      <c r="A507" s="6"/>
      <c r="B507" s="6"/>
      <c r="C507" s="6"/>
      <c r="D507" s="6"/>
      <c r="E507" s="6"/>
      <c r="F507" s="6"/>
      <c r="G507" s="6"/>
      <c r="M507" s="69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2">
      <c r="A508" s="6"/>
      <c r="B508" s="6"/>
      <c r="C508" s="6"/>
      <c r="D508" s="6"/>
      <c r="E508" s="6"/>
      <c r="F508" s="6"/>
      <c r="G508" s="6"/>
      <c r="M508" s="69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2">
      <c r="A509" s="6"/>
      <c r="B509" s="6"/>
      <c r="C509" s="6"/>
      <c r="D509" s="6"/>
      <c r="E509" s="6"/>
      <c r="F509" s="6"/>
      <c r="G509" s="6"/>
      <c r="M509" s="69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2">
      <c r="A510" s="6"/>
      <c r="B510" s="6"/>
      <c r="C510" s="6"/>
      <c r="D510" s="6"/>
      <c r="E510" s="6"/>
      <c r="F510" s="6"/>
      <c r="G510" s="6"/>
      <c r="M510" s="69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2">
      <c r="A511" s="6"/>
      <c r="B511" s="6"/>
      <c r="C511" s="6"/>
      <c r="D511" s="6"/>
      <c r="E511" s="6"/>
      <c r="F511" s="6"/>
      <c r="G511" s="6"/>
      <c r="M511" s="69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2">
      <c r="A512" s="6"/>
      <c r="B512" s="6"/>
      <c r="C512" s="6"/>
      <c r="D512" s="6"/>
      <c r="E512" s="6"/>
      <c r="F512" s="6"/>
      <c r="G512" s="6"/>
      <c r="M512" s="69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2">
      <c r="A513" s="6"/>
      <c r="B513" s="6"/>
      <c r="C513" s="6"/>
      <c r="D513" s="6"/>
      <c r="E513" s="6"/>
      <c r="F513" s="6"/>
      <c r="G513" s="6"/>
      <c r="M513" s="69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2">
      <c r="A514" s="6"/>
      <c r="B514" s="6"/>
      <c r="C514" s="6"/>
      <c r="D514" s="6"/>
      <c r="E514" s="6"/>
      <c r="F514" s="6"/>
      <c r="G514" s="6"/>
      <c r="M514" s="69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2">
      <c r="A515" s="6"/>
      <c r="B515" s="6"/>
      <c r="C515" s="6"/>
      <c r="D515" s="6"/>
      <c r="E515" s="6"/>
      <c r="F515" s="6"/>
      <c r="G515" s="6"/>
      <c r="M515" s="69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2">
      <c r="A516" s="6"/>
      <c r="B516" s="6"/>
      <c r="C516" s="6"/>
      <c r="D516" s="6"/>
      <c r="E516" s="6"/>
      <c r="F516" s="6"/>
      <c r="G516" s="6"/>
      <c r="M516" s="69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2">
      <c r="A517" s="6"/>
      <c r="B517" s="6"/>
      <c r="C517" s="6"/>
      <c r="D517" s="6"/>
      <c r="E517" s="6"/>
      <c r="F517" s="6"/>
      <c r="G517" s="6"/>
      <c r="M517" s="69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2">
      <c r="A518" s="6"/>
      <c r="B518" s="6"/>
      <c r="C518" s="6"/>
      <c r="D518" s="6"/>
      <c r="E518" s="6"/>
      <c r="F518" s="6"/>
      <c r="G518" s="6"/>
      <c r="M518" s="69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2">
      <c r="A519" s="6"/>
      <c r="B519" s="6"/>
      <c r="C519" s="6"/>
      <c r="D519" s="6"/>
      <c r="E519" s="6"/>
      <c r="F519" s="6"/>
      <c r="G519" s="6"/>
      <c r="M519" s="69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2">
      <c r="A520" s="6"/>
      <c r="B520" s="6"/>
      <c r="C520" s="6"/>
      <c r="D520" s="6"/>
      <c r="E520" s="6"/>
      <c r="F520" s="6"/>
      <c r="G520" s="6"/>
      <c r="M520" s="69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2">
      <c r="A521" s="6"/>
      <c r="B521" s="6"/>
      <c r="C521" s="6"/>
      <c r="D521" s="6"/>
      <c r="E521" s="6"/>
      <c r="F521" s="6"/>
      <c r="G521" s="6"/>
      <c r="M521" s="69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2">
      <c r="A522" s="6"/>
      <c r="B522" s="6"/>
      <c r="C522" s="6"/>
      <c r="D522" s="6"/>
      <c r="E522" s="6"/>
      <c r="F522" s="6"/>
      <c r="G522" s="6"/>
      <c r="M522" s="69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2">
      <c r="A523" s="6"/>
      <c r="B523" s="6"/>
      <c r="C523" s="6"/>
      <c r="D523" s="6"/>
      <c r="E523" s="6"/>
      <c r="F523" s="6"/>
      <c r="G523" s="6"/>
      <c r="M523" s="69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2">
      <c r="A524" s="6"/>
      <c r="B524" s="6"/>
      <c r="C524" s="6"/>
      <c r="D524" s="6"/>
      <c r="E524" s="6"/>
      <c r="F524" s="6"/>
      <c r="G524" s="6"/>
      <c r="M524" s="69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2">
      <c r="A525" s="6"/>
      <c r="B525" s="6"/>
      <c r="C525" s="6"/>
      <c r="D525" s="6"/>
      <c r="E525" s="6"/>
      <c r="F525" s="6"/>
      <c r="G525" s="6"/>
      <c r="M525" s="69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2">
      <c r="A526" s="6"/>
      <c r="B526" s="6"/>
      <c r="C526" s="6"/>
      <c r="D526" s="6"/>
      <c r="E526" s="6"/>
      <c r="F526" s="6"/>
      <c r="G526" s="6"/>
      <c r="M526" s="69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2">
      <c r="A527" s="6"/>
      <c r="B527" s="6"/>
      <c r="C527" s="6"/>
      <c r="D527" s="6"/>
      <c r="E527" s="6"/>
      <c r="F527" s="6"/>
      <c r="G527" s="6"/>
      <c r="M527" s="69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2">
      <c r="A528" s="6"/>
      <c r="B528" s="6"/>
      <c r="C528" s="6"/>
      <c r="D528" s="6"/>
      <c r="E528" s="6"/>
      <c r="F528" s="6"/>
      <c r="G528" s="6"/>
      <c r="M528" s="69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2">
      <c r="A529" s="6"/>
      <c r="B529" s="6"/>
      <c r="C529" s="6"/>
      <c r="D529" s="6"/>
      <c r="E529" s="6"/>
      <c r="F529" s="6"/>
      <c r="G529" s="6"/>
      <c r="M529" s="69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2">
      <c r="A530" s="6"/>
      <c r="B530" s="6"/>
      <c r="C530" s="6"/>
      <c r="D530" s="6"/>
      <c r="E530" s="6"/>
      <c r="F530" s="6"/>
      <c r="G530" s="6"/>
      <c r="M530" s="69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2">
      <c r="A531" s="6"/>
      <c r="B531" s="6"/>
      <c r="C531" s="6"/>
      <c r="D531" s="6"/>
      <c r="E531" s="6"/>
      <c r="F531" s="6"/>
      <c r="G531" s="6"/>
      <c r="M531" s="69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2">
      <c r="A532" s="6"/>
      <c r="B532" s="6"/>
      <c r="C532" s="6"/>
      <c r="D532" s="6"/>
      <c r="E532" s="6"/>
      <c r="F532" s="6"/>
      <c r="G532" s="6"/>
      <c r="M532" s="69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2">
      <c r="A533" s="6"/>
      <c r="B533" s="6"/>
      <c r="C533" s="6"/>
      <c r="D533" s="6"/>
      <c r="E533" s="6"/>
      <c r="F533" s="6"/>
      <c r="G533" s="6"/>
      <c r="M533" s="69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2">
      <c r="A534" s="6"/>
      <c r="B534" s="6"/>
      <c r="C534" s="6"/>
      <c r="D534" s="6"/>
      <c r="E534" s="6"/>
      <c r="F534" s="6"/>
      <c r="G534" s="6"/>
      <c r="M534" s="69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2">
      <c r="A535" s="6"/>
      <c r="B535" s="6"/>
      <c r="C535" s="6"/>
      <c r="D535" s="6"/>
      <c r="E535" s="6"/>
      <c r="F535" s="6"/>
      <c r="G535" s="6"/>
      <c r="M535" s="69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2">
      <c r="A536" s="6"/>
      <c r="B536" s="6"/>
      <c r="C536" s="6"/>
      <c r="D536" s="6"/>
      <c r="E536" s="6"/>
      <c r="F536" s="6"/>
      <c r="G536" s="6"/>
      <c r="M536" s="69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2">
      <c r="A537" s="6"/>
      <c r="B537" s="6"/>
      <c r="C537" s="6"/>
      <c r="D537" s="6"/>
      <c r="E537" s="6"/>
      <c r="F537" s="6"/>
      <c r="G537" s="6"/>
      <c r="M537" s="69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2">
      <c r="A538" s="6"/>
      <c r="B538" s="6"/>
      <c r="C538" s="6"/>
      <c r="D538" s="6"/>
      <c r="E538" s="6"/>
      <c r="F538" s="6"/>
      <c r="G538" s="6"/>
      <c r="M538" s="69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2">
      <c r="A539" s="6"/>
      <c r="B539" s="6"/>
      <c r="C539" s="6"/>
      <c r="D539" s="6"/>
      <c r="E539" s="6"/>
      <c r="F539" s="6"/>
      <c r="G539" s="6"/>
      <c r="M539" s="69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2">
      <c r="A540" s="6"/>
      <c r="B540" s="6"/>
      <c r="C540" s="6"/>
      <c r="D540" s="6"/>
      <c r="E540" s="6"/>
      <c r="F540" s="6"/>
      <c r="G540" s="6"/>
      <c r="M540" s="69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2">
      <c r="A541" s="6"/>
      <c r="B541" s="6"/>
      <c r="C541" s="6"/>
      <c r="D541" s="6"/>
      <c r="E541" s="6"/>
      <c r="F541" s="6"/>
      <c r="G541" s="6"/>
      <c r="M541" s="69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2">
      <c r="A542" s="6"/>
      <c r="B542" s="6"/>
      <c r="C542" s="6"/>
      <c r="D542" s="6"/>
      <c r="E542" s="6"/>
      <c r="F542" s="6"/>
      <c r="G542" s="6"/>
      <c r="M542" s="69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2">
      <c r="A543" s="6"/>
      <c r="B543" s="6"/>
      <c r="C543" s="6"/>
      <c r="D543" s="6"/>
      <c r="E543" s="6"/>
      <c r="F543" s="6"/>
      <c r="G543" s="6"/>
      <c r="M543" s="69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2">
      <c r="A544" s="6"/>
      <c r="B544" s="6"/>
      <c r="C544" s="6"/>
      <c r="D544" s="6"/>
      <c r="E544" s="6"/>
      <c r="F544" s="6"/>
      <c r="G544" s="6"/>
      <c r="M544" s="69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2">
      <c r="A545" s="6"/>
      <c r="B545" s="6"/>
      <c r="C545" s="6"/>
      <c r="D545" s="6"/>
      <c r="E545" s="6"/>
      <c r="F545" s="6"/>
      <c r="G545" s="6"/>
      <c r="M545" s="69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2">
      <c r="A546" s="6"/>
      <c r="B546" s="6"/>
      <c r="C546" s="6"/>
      <c r="D546" s="6"/>
      <c r="E546" s="6"/>
      <c r="F546" s="6"/>
      <c r="G546" s="6"/>
      <c r="M546" s="69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2">
      <c r="A547" s="6"/>
      <c r="B547" s="6"/>
      <c r="C547" s="6"/>
      <c r="D547" s="6"/>
      <c r="E547" s="6"/>
      <c r="F547" s="6"/>
      <c r="G547" s="6"/>
      <c r="M547" s="69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2">
      <c r="A548" s="6"/>
      <c r="B548" s="6"/>
      <c r="C548" s="6"/>
      <c r="D548" s="6"/>
      <c r="E548" s="6"/>
      <c r="F548" s="6"/>
      <c r="G548" s="6"/>
      <c r="M548" s="69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2">
      <c r="A549" s="6"/>
      <c r="B549" s="6"/>
      <c r="C549" s="6"/>
      <c r="D549" s="6"/>
      <c r="E549" s="6"/>
      <c r="F549" s="6"/>
      <c r="G549" s="6"/>
      <c r="M549" s="69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2">
      <c r="A550" s="6"/>
      <c r="B550" s="6"/>
      <c r="C550" s="6"/>
      <c r="D550" s="6"/>
      <c r="E550" s="6"/>
      <c r="F550" s="6"/>
      <c r="G550" s="6"/>
      <c r="M550" s="69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2">
      <c r="A551" s="6"/>
      <c r="B551" s="6"/>
      <c r="C551" s="6"/>
      <c r="D551" s="6"/>
      <c r="E551" s="6"/>
      <c r="F551" s="6"/>
      <c r="G551" s="6"/>
      <c r="M551" s="69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2">
      <c r="A552" s="6"/>
      <c r="B552" s="6"/>
      <c r="C552" s="6"/>
      <c r="D552" s="6"/>
      <c r="E552" s="6"/>
      <c r="F552" s="6"/>
      <c r="G552" s="6"/>
      <c r="M552" s="69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2">
      <c r="A553" s="6"/>
      <c r="B553" s="6"/>
      <c r="C553" s="6"/>
      <c r="D553" s="6"/>
      <c r="E553" s="6"/>
      <c r="F553" s="6"/>
      <c r="G553" s="6"/>
      <c r="M553" s="69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2">
      <c r="A554" s="6"/>
      <c r="B554" s="6"/>
      <c r="C554" s="6"/>
      <c r="D554" s="6"/>
      <c r="E554" s="6"/>
      <c r="F554" s="6"/>
      <c r="G554" s="6"/>
      <c r="M554" s="69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2">
      <c r="A555" s="6"/>
      <c r="B555" s="6"/>
      <c r="C555" s="6"/>
      <c r="D555" s="6"/>
      <c r="E555" s="6"/>
      <c r="F555" s="6"/>
      <c r="G555" s="6"/>
      <c r="M555" s="69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2">
      <c r="A556" s="6"/>
      <c r="B556" s="6"/>
      <c r="C556" s="6"/>
      <c r="D556" s="6"/>
      <c r="E556" s="6"/>
      <c r="F556" s="6"/>
      <c r="G556" s="6"/>
      <c r="M556" s="69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2">
      <c r="A557" s="6"/>
      <c r="B557" s="6"/>
      <c r="C557" s="6"/>
      <c r="D557" s="6"/>
      <c r="E557" s="6"/>
      <c r="F557" s="6"/>
      <c r="G557" s="6"/>
      <c r="M557" s="69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2">
      <c r="A558" s="6"/>
      <c r="B558" s="6"/>
      <c r="C558" s="6"/>
      <c r="D558" s="6"/>
      <c r="E558" s="6"/>
      <c r="F558" s="6"/>
      <c r="G558" s="6"/>
      <c r="M558" s="69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2">
      <c r="A559" s="6"/>
      <c r="B559" s="6"/>
      <c r="C559" s="6"/>
      <c r="D559" s="6"/>
      <c r="E559" s="6"/>
      <c r="F559" s="6"/>
      <c r="G559" s="6"/>
      <c r="M559" s="69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2">
      <c r="A560" s="6"/>
      <c r="B560" s="6"/>
      <c r="C560" s="6"/>
      <c r="D560" s="6"/>
      <c r="E560" s="6"/>
      <c r="F560" s="6"/>
      <c r="G560" s="6"/>
      <c r="M560" s="69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2">
      <c r="A561" s="6"/>
      <c r="B561" s="6"/>
      <c r="C561" s="6"/>
      <c r="D561" s="6"/>
      <c r="E561" s="6"/>
      <c r="F561" s="6"/>
      <c r="G561" s="6"/>
      <c r="M561" s="69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2">
      <c r="A562" s="6"/>
      <c r="B562" s="6"/>
      <c r="C562" s="6"/>
      <c r="D562" s="6"/>
      <c r="E562" s="6"/>
      <c r="F562" s="6"/>
      <c r="G562" s="6"/>
      <c r="M562" s="69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2">
      <c r="A563" s="6"/>
      <c r="B563" s="6"/>
      <c r="C563" s="6"/>
      <c r="D563" s="6"/>
      <c r="E563" s="6"/>
      <c r="F563" s="6"/>
      <c r="G563" s="6"/>
      <c r="M563" s="69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2">
      <c r="A564" s="6"/>
      <c r="B564" s="6"/>
      <c r="C564" s="6"/>
      <c r="D564" s="6"/>
      <c r="E564" s="6"/>
      <c r="F564" s="6"/>
      <c r="G564" s="6"/>
      <c r="M564" s="69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2">
      <c r="A565" s="6"/>
      <c r="B565" s="6"/>
      <c r="C565" s="6"/>
      <c r="D565" s="6"/>
      <c r="E565" s="6"/>
      <c r="F565" s="6"/>
      <c r="G565" s="6"/>
      <c r="M565" s="69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2">
      <c r="A566" s="6"/>
      <c r="B566" s="6"/>
      <c r="C566" s="6"/>
      <c r="D566" s="6"/>
      <c r="E566" s="6"/>
      <c r="F566" s="6"/>
      <c r="G566" s="6"/>
      <c r="M566" s="69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2">
      <c r="A567" s="6"/>
      <c r="B567" s="6"/>
      <c r="C567" s="6"/>
      <c r="D567" s="6"/>
      <c r="E567" s="6"/>
      <c r="F567" s="6"/>
      <c r="G567" s="6"/>
      <c r="M567" s="69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2">
      <c r="A568" s="6"/>
      <c r="B568" s="6"/>
      <c r="C568" s="6"/>
      <c r="D568" s="6"/>
      <c r="E568" s="6"/>
      <c r="F568" s="6"/>
      <c r="G568" s="6"/>
      <c r="M568" s="69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2">
      <c r="A569" s="6"/>
      <c r="B569" s="6"/>
      <c r="C569" s="6"/>
      <c r="D569" s="6"/>
      <c r="E569" s="6"/>
      <c r="F569" s="6"/>
      <c r="G569" s="6"/>
      <c r="M569" s="69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2">
      <c r="A570" s="6"/>
      <c r="B570" s="6"/>
      <c r="C570" s="6"/>
      <c r="D570" s="6"/>
      <c r="E570" s="6"/>
      <c r="F570" s="6"/>
      <c r="G570" s="6"/>
      <c r="M570" s="69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2">
      <c r="A571" s="6"/>
      <c r="B571" s="6"/>
      <c r="C571" s="6"/>
      <c r="D571" s="6"/>
      <c r="E571" s="6"/>
      <c r="F571" s="6"/>
      <c r="G571" s="6"/>
      <c r="M571" s="69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2">
      <c r="A572" s="6"/>
      <c r="B572" s="6"/>
      <c r="C572" s="6"/>
      <c r="D572" s="6"/>
      <c r="E572" s="6"/>
      <c r="F572" s="6"/>
      <c r="G572" s="6"/>
      <c r="M572" s="69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2">
      <c r="A573" s="6"/>
      <c r="B573" s="6"/>
      <c r="C573" s="6"/>
      <c r="D573" s="6"/>
      <c r="E573" s="6"/>
      <c r="F573" s="6"/>
      <c r="G573" s="6"/>
      <c r="M573" s="69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2">
      <c r="A574" s="6"/>
      <c r="B574" s="6"/>
      <c r="C574" s="6"/>
      <c r="D574" s="6"/>
      <c r="E574" s="6"/>
      <c r="F574" s="6"/>
      <c r="G574" s="6"/>
      <c r="M574" s="69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2">
      <c r="A575" s="6"/>
      <c r="B575" s="6"/>
      <c r="C575" s="6"/>
      <c r="D575" s="6"/>
      <c r="E575" s="6"/>
      <c r="F575" s="6"/>
      <c r="G575" s="6"/>
      <c r="M575" s="69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2">
      <c r="A576" s="6"/>
      <c r="B576" s="6"/>
      <c r="C576" s="6"/>
      <c r="D576" s="6"/>
      <c r="E576" s="6"/>
      <c r="F576" s="6"/>
      <c r="G576" s="6"/>
      <c r="M576" s="69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2">
      <c r="A577" s="6"/>
      <c r="B577" s="6"/>
      <c r="C577" s="6"/>
      <c r="D577" s="6"/>
      <c r="E577" s="6"/>
      <c r="F577" s="6"/>
      <c r="G577" s="6"/>
      <c r="M577" s="69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2">
      <c r="A578" s="6"/>
      <c r="B578" s="6"/>
      <c r="C578" s="6"/>
      <c r="D578" s="6"/>
      <c r="E578" s="6"/>
      <c r="F578" s="6"/>
      <c r="G578" s="6"/>
      <c r="M578" s="69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2">
      <c r="A579" s="6"/>
      <c r="B579" s="6"/>
      <c r="C579" s="6"/>
      <c r="D579" s="6"/>
      <c r="E579" s="6"/>
      <c r="F579" s="6"/>
      <c r="G579" s="6"/>
      <c r="M579" s="69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2">
      <c r="A580" s="6"/>
      <c r="B580" s="6"/>
      <c r="C580" s="6"/>
      <c r="D580" s="6"/>
      <c r="E580" s="6"/>
      <c r="F580" s="6"/>
      <c r="G580" s="6"/>
      <c r="M580" s="69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2">
      <c r="A581" s="6"/>
      <c r="B581" s="6"/>
      <c r="C581" s="6"/>
      <c r="D581" s="6"/>
      <c r="E581" s="6"/>
      <c r="F581" s="6"/>
      <c r="G581" s="6"/>
      <c r="M581" s="69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2">
      <c r="A582" s="6"/>
      <c r="B582" s="6"/>
      <c r="C582" s="6"/>
      <c r="D582" s="6"/>
      <c r="E582" s="6"/>
      <c r="F582" s="6"/>
      <c r="G582" s="6"/>
      <c r="M582" s="69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2">
      <c r="A583" s="6"/>
      <c r="B583" s="6"/>
      <c r="C583" s="6"/>
      <c r="D583" s="6"/>
      <c r="E583" s="6"/>
      <c r="F583" s="6"/>
      <c r="G583" s="6"/>
      <c r="M583" s="69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2">
      <c r="A584" s="6"/>
      <c r="B584" s="6"/>
      <c r="C584" s="6"/>
      <c r="D584" s="6"/>
      <c r="E584" s="6"/>
      <c r="F584" s="6"/>
      <c r="G584" s="6"/>
      <c r="M584" s="69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2">
      <c r="A585" s="6"/>
      <c r="B585" s="6"/>
      <c r="C585" s="6"/>
      <c r="D585" s="6"/>
      <c r="E585" s="6"/>
      <c r="F585" s="6"/>
      <c r="G585" s="6"/>
      <c r="M585" s="69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2">
      <c r="A586" s="6"/>
      <c r="B586" s="6"/>
      <c r="C586" s="6"/>
      <c r="D586" s="6"/>
      <c r="E586" s="6"/>
      <c r="F586" s="6"/>
      <c r="G586" s="6"/>
      <c r="M586" s="69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2">
      <c r="A587" s="6"/>
      <c r="B587" s="6"/>
      <c r="C587" s="6"/>
      <c r="D587" s="6"/>
      <c r="E587" s="6"/>
      <c r="F587" s="6"/>
      <c r="G587" s="6"/>
      <c r="M587" s="69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2">
      <c r="A588" s="6"/>
      <c r="B588" s="6"/>
      <c r="C588" s="6"/>
      <c r="D588" s="6"/>
      <c r="E588" s="6"/>
      <c r="F588" s="6"/>
      <c r="G588" s="6"/>
      <c r="M588" s="69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2">
      <c r="A589" s="6"/>
      <c r="B589" s="6"/>
      <c r="C589" s="6"/>
      <c r="D589" s="6"/>
      <c r="E589" s="6"/>
      <c r="F589" s="6"/>
      <c r="G589" s="6"/>
      <c r="M589" s="69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2">
      <c r="A590" s="6"/>
      <c r="B590" s="6"/>
      <c r="C590" s="6"/>
      <c r="D590" s="6"/>
      <c r="E590" s="6"/>
      <c r="F590" s="6"/>
      <c r="G590" s="6"/>
      <c r="M590" s="69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2">
      <c r="A591" s="6"/>
      <c r="B591" s="6"/>
      <c r="C591" s="6"/>
      <c r="D591" s="6"/>
      <c r="E591" s="6"/>
      <c r="F591" s="6"/>
      <c r="G591" s="6"/>
      <c r="M591" s="69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2">
      <c r="A592" s="6"/>
      <c r="B592" s="6"/>
      <c r="C592" s="6"/>
      <c r="D592" s="6"/>
      <c r="E592" s="6"/>
      <c r="F592" s="6"/>
      <c r="G592" s="6"/>
      <c r="M592" s="69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2">
      <c r="A593" s="6"/>
      <c r="B593" s="6"/>
      <c r="C593" s="6"/>
      <c r="D593" s="6"/>
      <c r="E593" s="6"/>
      <c r="F593" s="6"/>
      <c r="G593" s="6"/>
      <c r="M593" s="69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2">
      <c r="A594" s="6"/>
      <c r="B594" s="6"/>
      <c r="C594" s="6"/>
      <c r="D594" s="6"/>
      <c r="E594" s="6"/>
      <c r="F594" s="6"/>
      <c r="G594" s="6"/>
      <c r="M594" s="69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2">
      <c r="A595" s="6"/>
      <c r="B595" s="6"/>
      <c r="C595" s="6"/>
      <c r="D595" s="6"/>
      <c r="E595" s="6"/>
      <c r="F595" s="6"/>
      <c r="G595" s="6"/>
      <c r="M595" s="69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2">
      <c r="A596" s="6"/>
      <c r="B596" s="6"/>
      <c r="C596" s="6"/>
      <c r="D596" s="6"/>
      <c r="E596" s="6"/>
      <c r="F596" s="6"/>
      <c r="G596" s="6"/>
      <c r="M596" s="69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2">
      <c r="A597" s="6"/>
      <c r="B597" s="6"/>
      <c r="C597" s="6"/>
      <c r="D597" s="6"/>
      <c r="E597" s="6"/>
      <c r="F597" s="6"/>
      <c r="G597" s="6"/>
      <c r="M597" s="69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2">
      <c r="A598" s="6"/>
      <c r="B598" s="6"/>
      <c r="C598" s="6"/>
      <c r="D598" s="6"/>
      <c r="E598" s="6"/>
      <c r="F598" s="6"/>
      <c r="G598" s="6"/>
      <c r="M598" s="69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2">
      <c r="A599" s="6"/>
      <c r="B599" s="6"/>
      <c r="C599" s="6"/>
      <c r="D599" s="6"/>
      <c r="E599" s="6"/>
      <c r="F599" s="6"/>
      <c r="G599" s="6"/>
      <c r="M599" s="69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2">
      <c r="A600" s="6"/>
      <c r="B600" s="6"/>
      <c r="C600" s="6"/>
      <c r="D600" s="6"/>
      <c r="E600" s="6"/>
      <c r="F600" s="6"/>
      <c r="G600" s="6"/>
      <c r="M600" s="69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2">
      <c r="A601" s="6"/>
      <c r="B601" s="6"/>
      <c r="C601" s="6"/>
      <c r="D601" s="6"/>
      <c r="E601" s="6"/>
      <c r="F601" s="6"/>
      <c r="G601" s="6"/>
      <c r="M601" s="69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2">
      <c r="A602" s="6"/>
      <c r="B602" s="6"/>
      <c r="C602" s="6"/>
      <c r="D602" s="6"/>
      <c r="E602" s="6"/>
      <c r="F602" s="6"/>
      <c r="G602" s="6"/>
      <c r="M602" s="69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2">
      <c r="A603" s="6"/>
      <c r="B603" s="6"/>
      <c r="C603" s="6"/>
      <c r="D603" s="6"/>
      <c r="E603" s="6"/>
      <c r="F603" s="6"/>
      <c r="G603" s="6"/>
      <c r="M603" s="69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2">
      <c r="A604" s="6"/>
      <c r="B604" s="6"/>
      <c r="C604" s="6"/>
      <c r="D604" s="6"/>
      <c r="E604" s="6"/>
      <c r="F604" s="6"/>
      <c r="G604" s="6"/>
      <c r="M604" s="69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2">
      <c r="A605" s="6"/>
      <c r="B605" s="6"/>
      <c r="C605" s="6"/>
      <c r="D605" s="6"/>
      <c r="E605" s="6"/>
      <c r="F605" s="6"/>
      <c r="G605" s="6"/>
      <c r="M605" s="69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2">
      <c r="A606" s="6"/>
      <c r="B606" s="6"/>
      <c r="C606" s="6"/>
      <c r="D606" s="6"/>
      <c r="E606" s="6"/>
      <c r="F606" s="6"/>
      <c r="G606" s="6"/>
      <c r="M606" s="69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2">
      <c r="A607" s="6"/>
      <c r="B607" s="6"/>
      <c r="C607" s="6"/>
      <c r="D607" s="6"/>
      <c r="E607" s="6"/>
      <c r="F607" s="6"/>
      <c r="G607" s="6"/>
      <c r="M607" s="69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2">
      <c r="A608" s="6"/>
      <c r="B608" s="6"/>
      <c r="C608" s="6"/>
      <c r="D608" s="6"/>
      <c r="E608" s="6"/>
      <c r="F608" s="6"/>
      <c r="G608" s="6"/>
      <c r="M608" s="69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2">
      <c r="A609" s="6"/>
      <c r="B609" s="6"/>
      <c r="C609" s="6"/>
      <c r="D609" s="6"/>
      <c r="E609" s="6"/>
      <c r="F609" s="6"/>
      <c r="G609" s="6"/>
      <c r="M609" s="69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2">
      <c r="A610" s="6"/>
      <c r="B610" s="6"/>
      <c r="C610" s="6"/>
      <c r="D610" s="6"/>
      <c r="E610" s="6"/>
      <c r="F610" s="6"/>
      <c r="G610" s="6"/>
      <c r="M610" s="69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2">
      <c r="A611" s="6"/>
      <c r="B611" s="6"/>
      <c r="C611" s="6"/>
      <c r="D611" s="6"/>
      <c r="E611" s="6"/>
      <c r="F611" s="6"/>
      <c r="G611" s="6"/>
      <c r="M611" s="69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2">
      <c r="A612" s="6"/>
      <c r="B612" s="6"/>
      <c r="C612" s="6"/>
      <c r="D612" s="6"/>
      <c r="E612" s="6"/>
      <c r="F612" s="6"/>
      <c r="G612" s="6"/>
      <c r="M612" s="69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2">
      <c r="A613" s="6"/>
      <c r="B613" s="6"/>
      <c r="C613" s="6"/>
      <c r="D613" s="6"/>
      <c r="E613" s="6"/>
      <c r="F613" s="6"/>
      <c r="G613" s="6"/>
      <c r="M613" s="69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2">
      <c r="A614" s="6"/>
      <c r="B614" s="6"/>
      <c r="C614" s="6"/>
      <c r="D614" s="6"/>
      <c r="E614" s="6"/>
      <c r="F614" s="6"/>
      <c r="G614" s="6"/>
      <c r="M614" s="69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2">
      <c r="A615" s="6"/>
      <c r="B615" s="6"/>
      <c r="C615" s="6"/>
      <c r="D615" s="6"/>
      <c r="E615" s="6"/>
      <c r="F615" s="6"/>
      <c r="G615" s="6"/>
      <c r="M615" s="69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2">
      <c r="A616" s="6"/>
      <c r="B616" s="6"/>
      <c r="C616" s="6"/>
      <c r="D616" s="6"/>
      <c r="E616" s="6"/>
      <c r="F616" s="6"/>
      <c r="G616" s="6"/>
      <c r="M616" s="69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2">
      <c r="A617" s="6"/>
      <c r="B617" s="6"/>
      <c r="C617" s="6"/>
      <c r="D617" s="6"/>
      <c r="E617" s="6"/>
      <c r="F617" s="6"/>
      <c r="G617" s="6"/>
      <c r="M617" s="69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2">
      <c r="A618" s="6"/>
      <c r="B618" s="6"/>
      <c r="C618" s="6"/>
      <c r="D618" s="6"/>
      <c r="E618" s="6"/>
      <c r="F618" s="6"/>
      <c r="G618" s="6"/>
      <c r="M618" s="69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2">
      <c r="A619" s="6"/>
      <c r="B619" s="6"/>
      <c r="C619" s="6"/>
      <c r="D619" s="6"/>
      <c r="E619" s="6"/>
      <c r="F619" s="6"/>
      <c r="G619" s="6"/>
      <c r="M619" s="69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2">
      <c r="A620" s="6"/>
      <c r="B620" s="6"/>
      <c r="C620" s="6"/>
      <c r="D620" s="6"/>
      <c r="E620" s="6"/>
      <c r="F620" s="6"/>
      <c r="G620" s="6"/>
      <c r="M620" s="69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2">
      <c r="A621" s="6"/>
      <c r="B621" s="6"/>
      <c r="C621" s="6"/>
      <c r="D621" s="6"/>
      <c r="E621" s="6"/>
      <c r="F621" s="6"/>
      <c r="G621" s="6"/>
      <c r="M621" s="69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2">
      <c r="A622" s="6"/>
      <c r="B622" s="6"/>
      <c r="C622" s="6"/>
      <c r="D622" s="6"/>
      <c r="E622" s="6"/>
      <c r="F622" s="6"/>
      <c r="G622" s="6"/>
      <c r="M622" s="69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2">
      <c r="A623" s="6"/>
      <c r="B623" s="6"/>
      <c r="C623" s="6"/>
      <c r="D623" s="6"/>
      <c r="E623" s="6"/>
      <c r="F623" s="6"/>
      <c r="G623" s="6"/>
      <c r="M623" s="69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2">
      <c r="A624" s="6"/>
      <c r="B624" s="6"/>
      <c r="C624" s="6"/>
      <c r="D624" s="6"/>
      <c r="E624" s="6"/>
      <c r="F624" s="6"/>
      <c r="G624" s="6"/>
      <c r="M624" s="69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2">
      <c r="A625" s="6"/>
      <c r="B625" s="6"/>
      <c r="C625" s="6"/>
      <c r="D625" s="6"/>
      <c r="E625" s="6"/>
      <c r="F625" s="6"/>
      <c r="G625" s="6"/>
      <c r="M625" s="69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2">
      <c r="A626" s="6"/>
      <c r="B626" s="6"/>
      <c r="C626" s="6"/>
      <c r="D626" s="6"/>
      <c r="E626" s="6"/>
      <c r="F626" s="6"/>
      <c r="G626" s="6"/>
      <c r="M626" s="69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2">
      <c r="A627" s="6"/>
      <c r="B627" s="6"/>
      <c r="C627" s="6"/>
      <c r="D627" s="6"/>
      <c r="E627" s="6"/>
      <c r="F627" s="6"/>
      <c r="G627" s="6"/>
      <c r="M627" s="69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2">
      <c r="A628" s="6"/>
      <c r="B628" s="6"/>
      <c r="C628" s="6"/>
      <c r="D628" s="6"/>
      <c r="E628" s="6"/>
      <c r="F628" s="6"/>
      <c r="G628" s="6"/>
      <c r="M628" s="69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2">
      <c r="A629" s="6"/>
      <c r="B629" s="6"/>
      <c r="C629" s="6"/>
      <c r="D629" s="6"/>
      <c r="E629" s="6"/>
      <c r="F629" s="6"/>
      <c r="G629" s="6"/>
      <c r="M629" s="69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2">
      <c r="A630" s="6"/>
      <c r="B630" s="6"/>
      <c r="C630" s="6"/>
      <c r="D630" s="6"/>
      <c r="E630" s="6"/>
      <c r="F630" s="6"/>
      <c r="G630" s="6"/>
      <c r="M630" s="69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2">
      <c r="A631" s="6"/>
      <c r="B631" s="6"/>
      <c r="C631" s="6"/>
      <c r="D631" s="6"/>
      <c r="E631" s="6"/>
      <c r="F631" s="6"/>
      <c r="G631" s="6"/>
      <c r="M631" s="69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2">
      <c r="A632" s="6"/>
      <c r="B632" s="6"/>
      <c r="C632" s="6"/>
      <c r="D632" s="6"/>
      <c r="E632" s="6"/>
      <c r="F632" s="6"/>
      <c r="G632" s="6"/>
      <c r="M632" s="69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2">
      <c r="A633" s="6"/>
      <c r="B633" s="6"/>
      <c r="C633" s="6"/>
      <c r="D633" s="6"/>
      <c r="E633" s="6"/>
      <c r="F633" s="6"/>
      <c r="G633" s="6"/>
      <c r="M633" s="69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2">
      <c r="A634" s="6"/>
      <c r="B634" s="6"/>
      <c r="C634" s="6"/>
      <c r="D634" s="6"/>
      <c r="E634" s="6"/>
      <c r="F634" s="6"/>
      <c r="G634" s="6"/>
      <c r="M634" s="69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2">
      <c r="A635" s="6"/>
      <c r="B635" s="6"/>
      <c r="C635" s="6"/>
      <c r="D635" s="6"/>
      <c r="E635" s="6"/>
      <c r="F635" s="6"/>
      <c r="G635" s="6"/>
      <c r="M635" s="69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2">
      <c r="A636" s="6"/>
      <c r="B636" s="6"/>
      <c r="C636" s="6"/>
      <c r="D636" s="6"/>
      <c r="E636" s="6"/>
      <c r="F636" s="6"/>
      <c r="G636" s="6"/>
      <c r="M636" s="69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2">
      <c r="A637" s="6"/>
      <c r="B637" s="6"/>
      <c r="C637" s="6"/>
      <c r="D637" s="6"/>
      <c r="E637" s="6"/>
      <c r="F637" s="6"/>
      <c r="G637" s="6"/>
      <c r="M637" s="69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2">
      <c r="A638" s="6"/>
      <c r="B638" s="6"/>
      <c r="C638" s="6"/>
      <c r="D638" s="6"/>
      <c r="E638" s="6"/>
      <c r="F638" s="6"/>
      <c r="G638" s="6"/>
      <c r="M638" s="69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2">
      <c r="A639" s="6"/>
      <c r="B639" s="6"/>
      <c r="C639" s="6"/>
      <c r="D639" s="6"/>
      <c r="E639" s="6"/>
      <c r="F639" s="6"/>
      <c r="G639" s="6"/>
      <c r="M639" s="69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2">
      <c r="A640" s="6"/>
      <c r="B640" s="6"/>
      <c r="C640" s="6"/>
      <c r="D640" s="6"/>
      <c r="E640" s="6"/>
      <c r="F640" s="6"/>
      <c r="G640" s="6"/>
      <c r="M640" s="69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2">
      <c r="A641" s="6"/>
      <c r="B641" s="6"/>
      <c r="C641" s="6"/>
      <c r="D641" s="6"/>
      <c r="E641" s="6"/>
      <c r="F641" s="6"/>
      <c r="G641" s="6"/>
      <c r="M641" s="69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2">
      <c r="A642" s="6"/>
      <c r="B642" s="6"/>
      <c r="C642" s="6"/>
      <c r="D642" s="6"/>
      <c r="E642" s="6"/>
      <c r="F642" s="6"/>
      <c r="G642" s="6"/>
      <c r="M642" s="69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2">
      <c r="A643" s="6"/>
      <c r="B643" s="6"/>
      <c r="C643" s="6"/>
      <c r="D643" s="6"/>
      <c r="E643" s="6"/>
      <c r="F643" s="6"/>
      <c r="G643" s="6"/>
      <c r="M643" s="69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2">
      <c r="A644" s="6"/>
      <c r="B644" s="6"/>
      <c r="C644" s="6"/>
      <c r="D644" s="6"/>
      <c r="E644" s="6"/>
      <c r="F644" s="6"/>
      <c r="G644" s="6"/>
      <c r="M644" s="69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2">
      <c r="A645" s="6"/>
      <c r="B645" s="6"/>
      <c r="C645" s="6"/>
      <c r="D645" s="6"/>
      <c r="E645" s="6"/>
      <c r="F645" s="6"/>
      <c r="G645" s="6"/>
      <c r="M645" s="69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2">
      <c r="A646" s="6"/>
      <c r="B646" s="6"/>
      <c r="C646" s="6"/>
      <c r="D646" s="6"/>
      <c r="E646" s="6"/>
      <c r="F646" s="6"/>
      <c r="G646" s="6"/>
      <c r="M646" s="69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2">
      <c r="A647" s="6"/>
      <c r="B647" s="6"/>
      <c r="C647" s="6"/>
      <c r="D647" s="6"/>
      <c r="E647" s="6"/>
      <c r="F647" s="6"/>
      <c r="G647" s="6"/>
      <c r="M647" s="69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2">
      <c r="A648" s="6"/>
      <c r="B648" s="6"/>
      <c r="C648" s="6"/>
      <c r="D648" s="6"/>
      <c r="E648" s="6"/>
      <c r="F648" s="6"/>
      <c r="G648" s="6"/>
      <c r="M648" s="69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2">
      <c r="A649" s="6"/>
      <c r="B649" s="6"/>
      <c r="C649" s="6"/>
      <c r="D649" s="6"/>
      <c r="E649" s="6"/>
      <c r="F649" s="6"/>
      <c r="G649" s="6"/>
      <c r="M649" s="69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2">
      <c r="A650" s="6"/>
      <c r="B650" s="6"/>
      <c r="C650" s="6"/>
      <c r="D650" s="6"/>
      <c r="E650" s="6"/>
      <c r="F650" s="6"/>
      <c r="G650" s="6"/>
      <c r="M650" s="69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2">
      <c r="A651" s="6"/>
      <c r="B651" s="6"/>
      <c r="C651" s="6"/>
      <c r="D651" s="6"/>
      <c r="E651" s="6"/>
      <c r="F651" s="6"/>
      <c r="G651" s="6"/>
      <c r="M651" s="69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2">
      <c r="A652" s="6"/>
      <c r="B652" s="6"/>
      <c r="C652" s="6"/>
      <c r="D652" s="6"/>
      <c r="E652" s="6"/>
      <c r="F652" s="6"/>
      <c r="G652" s="6"/>
      <c r="M652" s="69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2">
      <c r="A653" s="6"/>
      <c r="B653" s="6"/>
      <c r="C653" s="6"/>
      <c r="D653" s="6"/>
      <c r="E653" s="6"/>
      <c r="F653" s="6"/>
      <c r="G653" s="6"/>
      <c r="M653" s="69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2">
      <c r="A654" s="6"/>
      <c r="B654" s="6"/>
      <c r="C654" s="6"/>
      <c r="D654" s="6"/>
      <c r="E654" s="6"/>
      <c r="F654" s="6"/>
      <c r="G654" s="6"/>
      <c r="M654" s="69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2">
      <c r="A655" s="6"/>
      <c r="B655" s="6"/>
      <c r="C655" s="6"/>
      <c r="D655" s="6"/>
      <c r="E655" s="6"/>
      <c r="F655" s="6"/>
      <c r="G655" s="6"/>
      <c r="M655" s="69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2">
      <c r="A656" s="6"/>
      <c r="B656" s="6"/>
      <c r="C656" s="6"/>
      <c r="D656" s="6"/>
      <c r="E656" s="6"/>
      <c r="F656" s="6"/>
      <c r="G656" s="6"/>
      <c r="M656" s="69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2">
      <c r="A657" s="6"/>
      <c r="B657" s="6"/>
      <c r="C657" s="6"/>
      <c r="D657" s="6"/>
      <c r="E657" s="6"/>
      <c r="F657" s="6"/>
      <c r="G657" s="6"/>
      <c r="M657" s="69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2">
      <c r="A658" s="6"/>
      <c r="B658" s="6"/>
      <c r="C658" s="6"/>
      <c r="D658" s="6"/>
      <c r="E658" s="6"/>
      <c r="F658" s="6"/>
      <c r="G658" s="6"/>
      <c r="M658" s="69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2">
      <c r="A659" s="6"/>
      <c r="B659" s="6"/>
      <c r="C659" s="6"/>
      <c r="D659" s="6"/>
      <c r="E659" s="6"/>
      <c r="F659" s="6"/>
      <c r="G659" s="6"/>
      <c r="M659" s="69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2">
      <c r="A660" s="6"/>
      <c r="B660" s="6"/>
      <c r="C660" s="6"/>
      <c r="D660" s="6"/>
      <c r="E660" s="6"/>
      <c r="F660" s="6"/>
      <c r="G660" s="6"/>
      <c r="M660" s="69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2">
      <c r="A661" s="6"/>
      <c r="B661" s="6"/>
      <c r="C661" s="6"/>
      <c r="D661" s="6"/>
      <c r="E661" s="6"/>
      <c r="F661" s="6"/>
      <c r="G661" s="6"/>
      <c r="M661" s="69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2">
      <c r="A662" s="6"/>
      <c r="B662" s="6"/>
      <c r="C662" s="6"/>
      <c r="D662" s="6"/>
      <c r="E662" s="6"/>
      <c r="F662" s="6"/>
      <c r="G662" s="6"/>
      <c r="M662" s="69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2">
      <c r="A663" s="6"/>
      <c r="B663" s="6"/>
      <c r="C663" s="6"/>
      <c r="D663" s="6"/>
      <c r="E663" s="6"/>
      <c r="F663" s="6"/>
      <c r="G663" s="6"/>
      <c r="M663" s="69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2">
      <c r="A664" s="6"/>
      <c r="B664" s="6"/>
      <c r="C664" s="6"/>
      <c r="D664" s="6"/>
      <c r="E664" s="6"/>
      <c r="F664" s="6"/>
      <c r="G664" s="6"/>
      <c r="M664" s="69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2">
      <c r="A665" s="6"/>
      <c r="B665" s="6"/>
      <c r="C665" s="6"/>
      <c r="D665" s="6"/>
      <c r="E665" s="6"/>
      <c r="F665" s="6"/>
      <c r="G665" s="6"/>
      <c r="M665" s="69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2">
      <c r="A666" s="6"/>
      <c r="B666" s="6"/>
      <c r="C666" s="6"/>
      <c r="D666" s="6"/>
      <c r="E666" s="6"/>
      <c r="F666" s="6"/>
      <c r="G666" s="6"/>
      <c r="M666" s="69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2">
      <c r="A667" s="6"/>
      <c r="B667" s="6"/>
      <c r="C667" s="6"/>
      <c r="D667" s="6"/>
      <c r="E667" s="6"/>
      <c r="F667" s="6"/>
      <c r="G667" s="6"/>
      <c r="M667" s="69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2">
      <c r="A668" s="6"/>
      <c r="B668" s="6"/>
      <c r="C668" s="6"/>
      <c r="D668" s="6"/>
      <c r="E668" s="6"/>
      <c r="F668" s="6"/>
      <c r="G668" s="6"/>
      <c r="M668" s="69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2">
      <c r="A669" s="6"/>
      <c r="B669" s="6"/>
      <c r="C669" s="6"/>
      <c r="D669" s="6"/>
      <c r="E669" s="6"/>
      <c r="F669" s="6"/>
      <c r="G669" s="6"/>
      <c r="M669" s="69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2">
      <c r="A670" s="6"/>
      <c r="B670" s="6"/>
      <c r="C670" s="6"/>
      <c r="D670" s="6"/>
      <c r="E670" s="6"/>
      <c r="F670" s="6"/>
      <c r="G670" s="6"/>
      <c r="M670" s="69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2">
      <c r="A671" s="6"/>
      <c r="B671" s="6"/>
      <c r="C671" s="6"/>
      <c r="D671" s="6"/>
      <c r="E671" s="6"/>
      <c r="F671" s="6"/>
      <c r="G671" s="6"/>
      <c r="M671" s="69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2">
      <c r="A672" s="6"/>
      <c r="B672" s="6"/>
      <c r="C672" s="6"/>
      <c r="D672" s="6"/>
      <c r="E672" s="6"/>
      <c r="F672" s="6"/>
      <c r="G672" s="6"/>
      <c r="M672" s="69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2">
      <c r="A673" s="6"/>
      <c r="B673" s="6"/>
      <c r="C673" s="6"/>
      <c r="D673" s="6"/>
      <c r="E673" s="6"/>
      <c r="F673" s="6"/>
      <c r="G673" s="6"/>
      <c r="M673" s="69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2">
      <c r="A674" s="6"/>
      <c r="B674" s="6"/>
      <c r="C674" s="6"/>
      <c r="D674" s="6"/>
      <c r="E674" s="6"/>
      <c r="F674" s="6"/>
      <c r="G674" s="6"/>
      <c r="M674" s="69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2">
      <c r="A675" s="6"/>
      <c r="B675" s="6"/>
      <c r="C675" s="6"/>
      <c r="D675" s="6"/>
      <c r="E675" s="6"/>
      <c r="F675" s="6"/>
      <c r="G675" s="6"/>
      <c r="M675" s="69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2">
      <c r="A676" s="6"/>
      <c r="B676" s="6"/>
      <c r="C676" s="6"/>
      <c r="D676" s="6"/>
      <c r="E676" s="6"/>
      <c r="F676" s="6"/>
      <c r="G676" s="6"/>
      <c r="M676" s="69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2">
      <c r="A677" s="6"/>
      <c r="B677" s="6"/>
      <c r="C677" s="6"/>
      <c r="D677" s="6"/>
      <c r="E677" s="6"/>
      <c r="F677" s="6"/>
      <c r="G677" s="6"/>
      <c r="M677" s="69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2">
      <c r="A678" s="6"/>
      <c r="B678" s="6"/>
      <c r="C678" s="6"/>
      <c r="D678" s="6"/>
      <c r="E678" s="6"/>
      <c r="F678" s="6"/>
      <c r="G678" s="6"/>
      <c r="M678" s="69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2">
      <c r="A679" s="6"/>
      <c r="B679" s="6"/>
      <c r="C679" s="6"/>
      <c r="D679" s="6"/>
      <c r="E679" s="6"/>
      <c r="F679" s="6"/>
      <c r="G679" s="6"/>
      <c r="M679" s="69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2">
      <c r="A680" s="6"/>
      <c r="B680" s="6"/>
      <c r="C680" s="6"/>
      <c r="D680" s="6"/>
      <c r="E680" s="6"/>
      <c r="F680" s="6"/>
      <c r="G680" s="6"/>
      <c r="M680" s="69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2">
      <c r="A681" s="6"/>
      <c r="B681" s="6"/>
      <c r="C681" s="6"/>
      <c r="D681" s="6"/>
      <c r="E681" s="6"/>
      <c r="F681" s="6"/>
      <c r="G681" s="6"/>
      <c r="M681" s="69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2">
      <c r="A682" s="6"/>
      <c r="B682" s="6"/>
      <c r="C682" s="6"/>
      <c r="D682" s="6"/>
      <c r="E682" s="6"/>
      <c r="F682" s="6"/>
      <c r="G682" s="6"/>
      <c r="M682" s="69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2">
      <c r="A683" s="6"/>
      <c r="B683" s="6"/>
      <c r="C683" s="6"/>
      <c r="D683" s="6"/>
      <c r="E683" s="6"/>
      <c r="F683" s="6"/>
      <c r="G683" s="6"/>
      <c r="M683" s="69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2">
      <c r="A684" s="6"/>
      <c r="B684" s="6"/>
      <c r="C684" s="6"/>
      <c r="D684" s="6"/>
      <c r="E684" s="6"/>
      <c r="F684" s="6"/>
      <c r="G684" s="6"/>
      <c r="M684" s="69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2">
      <c r="A685" s="6"/>
      <c r="B685" s="6"/>
      <c r="C685" s="6"/>
      <c r="D685" s="6"/>
      <c r="E685" s="6"/>
      <c r="F685" s="6"/>
      <c r="G685" s="6"/>
      <c r="M685" s="69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2">
      <c r="A686" s="6"/>
      <c r="B686" s="6"/>
      <c r="C686" s="6"/>
      <c r="D686" s="6"/>
      <c r="E686" s="6"/>
      <c r="F686" s="6"/>
      <c r="G686" s="6"/>
      <c r="M686" s="69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2">
      <c r="A687" s="6"/>
      <c r="B687" s="6"/>
      <c r="C687" s="6"/>
      <c r="D687" s="6"/>
      <c r="E687" s="6"/>
      <c r="F687" s="6"/>
      <c r="G687" s="6"/>
      <c r="M687" s="69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2">
      <c r="A688" s="6"/>
      <c r="B688" s="6"/>
      <c r="C688" s="6"/>
      <c r="D688" s="6"/>
      <c r="E688" s="6"/>
      <c r="F688" s="6"/>
      <c r="G688" s="6"/>
      <c r="M688" s="69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2">
      <c r="A689" s="6"/>
      <c r="B689" s="6"/>
      <c r="C689" s="6"/>
      <c r="D689" s="6"/>
      <c r="E689" s="6"/>
      <c r="F689" s="6"/>
      <c r="G689" s="6"/>
      <c r="M689" s="69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2">
      <c r="A690" s="6"/>
      <c r="B690" s="6"/>
      <c r="C690" s="6"/>
      <c r="D690" s="6"/>
      <c r="E690" s="6"/>
      <c r="F690" s="6"/>
      <c r="G690" s="6"/>
      <c r="M690" s="69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2">
      <c r="A691" s="6"/>
      <c r="B691" s="6"/>
      <c r="C691" s="6"/>
      <c r="D691" s="6"/>
      <c r="E691" s="6"/>
      <c r="F691" s="6"/>
      <c r="G691" s="6"/>
      <c r="M691" s="69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2">
      <c r="A692" s="6"/>
      <c r="B692" s="6"/>
      <c r="C692" s="6"/>
      <c r="D692" s="6"/>
      <c r="E692" s="6"/>
      <c r="F692" s="6"/>
      <c r="G692" s="6"/>
      <c r="M692" s="69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2">
      <c r="A693" s="6"/>
      <c r="B693" s="6"/>
      <c r="C693" s="6"/>
      <c r="D693" s="6"/>
      <c r="E693" s="6"/>
      <c r="F693" s="6"/>
      <c r="G693" s="6"/>
      <c r="M693" s="69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2">
      <c r="A694" s="6"/>
      <c r="B694" s="6"/>
      <c r="C694" s="6"/>
      <c r="D694" s="6"/>
      <c r="E694" s="6"/>
      <c r="F694" s="6"/>
      <c r="G694" s="6"/>
      <c r="M694" s="69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2">
      <c r="A695" s="6"/>
      <c r="B695" s="6"/>
      <c r="C695" s="6"/>
      <c r="D695" s="6"/>
      <c r="E695" s="6"/>
      <c r="F695" s="6"/>
      <c r="G695" s="6"/>
      <c r="M695" s="69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2">
      <c r="A696" s="6"/>
      <c r="B696" s="6"/>
      <c r="C696" s="6"/>
      <c r="D696" s="6"/>
      <c r="E696" s="6"/>
      <c r="F696" s="6"/>
      <c r="G696" s="6"/>
      <c r="M696" s="69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2">
      <c r="A697" s="6"/>
      <c r="B697" s="6"/>
      <c r="C697" s="6"/>
      <c r="D697" s="6"/>
      <c r="E697" s="6"/>
      <c r="F697" s="6"/>
      <c r="G697" s="6"/>
      <c r="M697" s="69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2">
      <c r="A698" s="6"/>
      <c r="B698" s="6"/>
      <c r="C698" s="6"/>
      <c r="D698" s="6"/>
      <c r="E698" s="6"/>
      <c r="F698" s="6"/>
      <c r="G698" s="6"/>
      <c r="M698" s="69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2">
      <c r="A699" s="6"/>
      <c r="B699" s="6"/>
      <c r="C699" s="6"/>
      <c r="D699" s="6"/>
      <c r="E699" s="6"/>
      <c r="F699" s="6"/>
      <c r="G699" s="6"/>
      <c r="M699" s="69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2">
      <c r="A700" s="6"/>
      <c r="B700" s="6"/>
      <c r="C700" s="6"/>
      <c r="D700" s="6"/>
      <c r="E700" s="6"/>
      <c r="F700" s="6"/>
      <c r="G700" s="6"/>
      <c r="M700" s="69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2">
      <c r="A701" s="6"/>
      <c r="B701" s="6"/>
      <c r="C701" s="6"/>
      <c r="D701" s="6"/>
      <c r="E701" s="6"/>
      <c r="F701" s="6"/>
      <c r="G701" s="6"/>
      <c r="M701" s="69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2">
      <c r="A702" s="6"/>
      <c r="B702" s="6"/>
      <c r="C702" s="6"/>
      <c r="D702" s="6"/>
      <c r="E702" s="6"/>
      <c r="F702" s="6"/>
      <c r="G702" s="6"/>
      <c r="M702" s="69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2">
      <c r="A703" s="6"/>
      <c r="B703" s="6"/>
      <c r="C703" s="6"/>
      <c r="D703" s="6"/>
      <c r="E703" s="6"/>
      <c r="F703" s="6"/>
      <c r="G703" s="6"/>
      <c r="M703" s="69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2">
      <c r="A704" s="6"/>
      <c r="B704" s="6"/>
      <c r="C704" s="6"/>
      <c r="D704" s="6"/>
      <c r="E704" s="6"/>
      <c r="F704" s="6"/>
      <c r="G704" s="6"/>
      <c r="M704" s="69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2">
      <c r="A705" s="6"/>
      <c r="B705" s="6"/>
      <c r="C705" s="6"/>
      <c r="D705" s="6"/>
      <c r="E705" s="6"/>
      <c r="F705" s="6"/>
      <c r="G705" s="6"/>
      <c r="M705" s="69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2">
      <c r="A706" s="6"/>
      <c r="B706" s="6"/>
      <c r="C706" s="6"/>
      <c r="D706" s="6"/>
      <c r="E706" s="6"/>
      <c r="F706" s="6"/>
      <c r="G706" s="6"/>
      <c r="M706" s="69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2">
      <c r="A707" s="6"/>
      <c r="B707" s="6"/>
      <c r="C707" s="6"/>
      <c r="D707" s="6"/>
      <c r="E707" s="6"/>
      <c r="F707" s="6"/>
      <c r="G707" s="6"/>
      <c r="M707" s="69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2">
      <c r="A708" s="6"/>
      <c r="B708" s="6"/>
      <c r="C708" s="6"/>
      <c r="D708" s="6"/>
      <c r="E708" s="6"/>
      <c r="F708" s="6"/>
      <c r="G708" s="6"/>
      <c r="M708" s="69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2">
      <c r="A709" s="6"/>
      <c r="B709" s="6"/>
      <c r="C709" s="6"/>
      <c r="D709" s="6"/>
      <c r="E709" s="6"/>
      <c r="F709" s="6"/>
      <c r="G709" s="6"/>
      <c r="M709" s="69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2">
      <c r="A710" s="6"/>
      <c r="B710" s="6"/>
      <c r="C710" s="6"/>
      <c r="D710" s="6"/>
      <c r="E710" s="6"/>
      <c r="F710" s="6"/>
      <c r="G710" s="6"/>
      <c r="M710" s="69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2">
      <c r="A711" s="6"/>
      <c r="B711" s="6"/>
      <c r="C711" s="6"/>
      <c r="D711" s="6"/>
      <c r="E711" s="6"/>
      <c r="F711" s="6"/>
      <c r="G711" s="6"/>
      <c r="M711" s="69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2">
      <c r="A712" s="6"/>
      <c r="B712" s="6"/>
      <c r="C712" s="6"/>
      <c r="D712" s="6"/>
      <c r="E712" s="6"/>
      <c r="F712" s="6"/>
      <c r="G712" s="6"/>
      <c r="M712" s="69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2">
      <c r="A713" s="6"/>
      <c r="B713" s="6"/>
      <c r="C713" s="6"/>
      <c r="D713" s="6"/>
      <c r="E713" s="6"/>
      <c r="F713" s="6"/>
      <c r="G713" s="6"/>
      <c r="M713" s="69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2">
      <c r="A714" s="6"/>
      <c r="B714" s="6"/>
      <c r="C714" s="6"/>
      <c r="D714" s="6"/>
      <c r="E714" s="6"/>
      <c r="F714" s="6"/>
      <c r="G714" s="6"/>
      <c r="M714" s="69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2">
      <c r="A715" s="6"/>
      <c r="B715" s="6"/>
      <c r="C715" s="6"/>
      <c r="D715" s="6"/>
      <c r="E715" s="6"/>
      <c r="F715" s="6"/>
      <c r="G715" s="6"/>
      <c r="M715" s="69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2">
      <c r="A716" s="6"/>
      <c r="B716" s="6"/>
      <c r="C716" s="6"/>
      <c r="D716" s="6"/>
      <c r="E716" s="6"/>
      <c r="F716" s="6"/>
      <c r="G716" s="6"/>
      <c r="M716" s="69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2">
      <c r="A717" s="6"/>
      <c r="B717" s="6"/>
      <c r="C717" s="6"/>
      <c r="D717" s="6"/>
      <c r="E717" s="6"/>
      <c r="F717" s="6"/>
      <c r="G717" s="6"/>
      <c r="M717" s="69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2">
      <c r="A718" s="6"/>
      <c r="B718" s="6"/>
      <c r="C718" s="6"/>
      <c r="D718" s="6"/>
      <c r="E718" s="6"/>
      <c r="F718" s="6"/>
      <c r="G718" s="6"/>
      <c r="M718" s="69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2">
      <c r="A719" s="6"/>
      <c r="B719" s="6"/>
      <c r="C719" s="6"/>
      <c r="D719" s="6"/>
      <c r="E719" s="6"/>
      <c r="F719" s="6"/>
      <c r="G719" s="6"/>
      <c r="M719" s="69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2">
      <c r="A720" s="6"/>
      <c r="B720" s="6"/>
      <c r="C720" s="6"/>
      <c r="D720" s="6"/>
      <c r="E720" s="6"/>
      <c r="F720" s="6"/>
      <c r="G720" s="6"/>
      <c r="M720" s="69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2">
      <c r="A721" s="6"/>
      <c r="B721" s="6"/>
      <c r="C721" s="6"/>
      <c r="D721" s="6"/>
      <c r="E721" s="6"/>
      <c r="F721" s="6"/>
      <c r="G721" s="6"/>
      <c r="M721" s="69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2">
      <c r="A722" s="6"/>
      <c r="B722" s="6"/>
      <c r="C722" s="6"/>
      <c r="D722" s="6"/>
      <c r="E722" s="6"/>
      <c r="F722" s="6"/>
      <c r="G722" s="6"/>
      <c r="M722" s="69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2">
      <c r="A723" s="6"/>
      <c r="B723" s="6"/>
      <c r="C723" s="6"/>
      <c r="D723" s="6"/>
      <c r="E723" s="6"/>
      <c r="F723" s="6"/>
      <c r="G723" s="6"/>
      <c r="M723" s="69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2">
      <c r="A724" s="6"/>
      <c r="B724" s="6"/>
      <c r="C724" s="6"/>
      <c r="D724" s="6"/>
      <c r="E724" s="6"/>
      <c r="F724" s="6"/>
      <c r="G724" s="6"/>
      <c r="M724" s="69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2">
      <c r="A725" s="6"/>
      <c r="B725" s="6"/>
      <c r="C725" s="6"/>
      <c r="D725" s="6"/>
      <c r="E725" s="6"/>
      <c r="F725" s="6"/>
      <c r="G725" s="6"/>
      <c r="M725" s="69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2">
      <c r="A726" s="6"/>
      <c r="B726" s="6"/>
      <c r="C726" s="6"/>
      <c r="D726" s="6"/>
      <c r="E726" s="6"/>
      <c r="F726" s="6"/>
      <c r="G726" s="6"/>
      <c r="M726" s="69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2">
      <c r="A727" s="6"/>
      <c r="B727" s="6"/>
      <c r="C727" s="6"/>
      <c r="D727" s="6"/>
      <c r="E727" s="6"/>
      <c r="F727" s="6"/>
      <c r="G727" s="6"/>
      <c r="M727" s="69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2">
      <c r="A728" s="6"/>
      <c r="B728" s="6"/>
      <c r="C728" s="6"/>
      <c r="D728" s="6"/>
      <c r="E728" s="6"/>
      <c r="F728" s="6"/>
      <c r="G728" s="6"/>
      <c r="M728" s="69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2">
      <c r="A729" s="6"/>
      <c r="B729" s="6"/>
      <c r="C729" s="6"/>
      <c r="D729" s="6"/>
      <c r="E729" s="6"/>
      <c r="F729" s="6"/>
      <c r="G729" s="6"/>
      <c r="M729" s="69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2">
      <c r="A730" s="6"/>
      <c r="B730" s="6"/>
      <c r="C730" s="6"/>
      <c r="D730" s="6"/>
      <c r="E730" s="6"/>
      <c r="F730" s="6"/>
      <c r="G730" s="6"/>
      <c r="M730" s="69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2">
      <c r="A731" s="6"/>
      <c r="B731" s="6"/>
      <c r="C731" s="6"/>
      <c r="D731" s="6"/>
      <c r="E731" s="6"/>
      <c r="F731" s="6"/>
      <c r="G731" s="6"/>
      <c r="M731" s="69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2">
      <c r="A732" s="6"/>
      <c r="B732" s="6"/>
      <c r="C732" s="6"/>
      <c r="D732" s="6"/>
      <c r="E732" s="6"/>
      <c r="F732" s="6"/>
      <c r="G732" s="6"/>
      <c r="M732" s="69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2">
      <c r="A733" s="6"/>
      <c r="B733" s="6"/>
      <c r="C733" s="6"/>
      <c r="D733" s="6"/>
      <c r="E733" s="6"/>
      <c r="F733" s="6"/>
      <c r="G733" s="6"/>
      <c r="M733" s="69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2">
      <c r="A734" s="6"/>
      <c r="B734" s="6"/>
      <c r="C734" s="6"/>
      <c r="D734" s="6"/>
      <c r="E734" s="6"/>
      <c r="F734" s="6"/>
      <c r="G734" s="6"/>
      <c r="M734" s="69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2">
      <c r="A735" s="6"/>
      <c r="B735" s="6"/>
      <c r="C735" s="6"/>
      <c r="D735" s="6"/>
      <c r="E735" s="6"/>
      <c r="F735" s="6"/>
      <c r="G735" s="6"/>
      <c r="M735" s="69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2">
      <c r="A736" s="6"/>
      <c r="B736" s="6"/>
      <c r="C736" s="6"/>
      <c r="D736" s="6"/>
      <c r="E736" s="6"/>
      <c r="F736" s="6"/>
      <c r="G736" s="6"/>
      <c r="M736" s="69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2">
      <c r="A737" s="6"/>
      <c r="B737" s="6"/>
      <c r="C737" s="6"/>
      <c r="D737" s="6"/>
      <c r="E737" s="6"/>
      <c r="F737" s="6"/>
      <c r="G737" s="6"/>
      <c r="M737" s="69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2">
      <c r="A738" s="6"/>
      <c r="B738" s="6"/>
      <c r="C738" s="6"/>
      <c r="D738" s="6"/>
      <c r="E738" s="6"/>
      <c r="F738" s="6"/>
      <c r="G738" s="6"/>
      <c r="M738" s="69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2">
      <c r="A739" s="6"/>
      <c r="B739" s="6"/>
      <c r="C739" s="6"/>
      <c r="D739" s="6"/>
      <c r="E739" s="6"/>
      <c r="F739" s="6"/>
      <c r="G739" s="6"/>
      <c r="M739" s="69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2">
      <c r="A740" s="6"/>
      <c r="B740" s="6"/>
      <c r="C740" s="6"/>
      <c r="D740" s="6"/>
      <c r="E740" s="6"/>
      <c r="F740" s="6"/>
      <c r="G740" s="6"/>
      <c r="M740" s="69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2">
      <c r="A741" s="6"/>
      <c r="B741" s="6"/>
      <c r="C741" s="6"/>
      <c r="D741" s="6"/>
      <c r="E741" s="6"/>
      <c r="F741" s="6"/>
      <c r="G741" s="6"/>
      <c r="M741" s="69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2">
      <c r="A742" s="6"/>
      <c r="B742" s="6"/>
      <c r="C742" s="6"/>
      <c r="D742" s="6"/>
      <c r="E742" s="6"/>
      <c r="F742" s="6"/>
      <c r="G742" s="6"/>
      <c r="M742" s="69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2">
      <c r="A743" s="6"/>
      <c r="B743" s="6"/>
      <c r="C743" s="6"/>
      <c r="D743" s="6"/>
      <c r="E743" s="6"/>
      <c r="F743" s="6"/>
      <c r="G743" s="6"/>
      <c r="M743" s="69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2">
      <c r="A744" s="6"/>
      <c r="B744" s="6"/>
      <c r="C744" s="6"/>
      <c r="D744" s="6"/>
      <c r="E744" s="6"/>
      <c r="F744" s="6"/>
      <c r="G744" s="6"/>
      <c r="M744" s="69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2">
      <c r="A745" s="6"/>
      <c r="B745" s="6"/>
      <c r="C745" s="6"/>
      <c r="D745" s="6"/>
      <c r="E745" s="6"/>
      <c r="F745" s="6"/>
      <c r="G745" s="6"/>
      <c r="M745" s="69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2">
      <c r="A746" s="6"/>
      <c r="B746" s="6"/>
      <c r="C746" s="6"/>
      <c r="D746" s="6"/>
      <c r="E746" s="6"/>
      <c r="F746" s="6"/>
      <c r="G746" s="6"/>
      <c r="M746" s="69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2">
      <c r="A747" s="6"/>
      <c r="B747" s="6"/>
      <c r="C747" s="6"/>
      <c r="D747" s="6"/>
      <c r="E747" s="6"/>
      <c r="F747" s="6"/>
      <c r="G747" s="6"/>
      <c r="M747" s="69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2">
      <c r="A748" s="6"/>
      <c r="B748" s="6"/>
      <c r="C748" s="6"/>
      <c r="D748" s="6"/>
      <c r="E748" s="6"/>
      <c r="F748" s="6"/>
      <c r="G748" s="6"/>
      <c r="M748" s="69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2">
      <c r="A749" s="6"/>
      <c r="B749" s="6"/>
      <c r="C749" s="6"/>
      <c r="D749" s="6"/>
      <c r="E749" s="6"/>
      <c r="F749" s="6"/>
      <c r="G749" s="6"/>
      <c r="M749" s="69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2">
      <c r="A750" s="6"/>
      <c r="B750" s="6"/>
      <c r="C750" s="6"/>
      <c r="D750" s="6"/>
      <c r="E750" s="6"/>
      <c r="F750" s="6"/>
      <c r="G750" s="6"/>
      <c r="M750" s="69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2">
      <c r="A751" s="6"/>
      <c r="B751" s="6"/>
      <c r="C751" s="6"/>
      <c r="D751" s="6"/>
      <c r="E751" s="6"/>
      <c r="F751" s="6"/>
      <c r="G751" s="6"/>
      <c r="M751" s="69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2">
      <c r="A752" s="6"/>
      <c r="B752" s="6"/>
      <c r="C752" s="6"/>
      <c r="D752" s="6"/>
      <c r="E752" s="6"/>
      <c r="F752" s="6"/>
      <c r="G752" s="6"/>
      <c r="M752" s="69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2">
      <c r="A753" s="6"/>
      <c r="B753" s="6"/>
      <c r="C753" s="6"/>
      <c r="D753" s="6"/>
      <c r="E753" s="6"/>
      <c r="F753" s="6"/>
      <c r="G753" s="6"/>
      <c r="M753" s="69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2">
      <c r="A754" s="6"/>
      <c r="B754" s="6"/>
      <c r="C754" s="6"/>
      <c r="D754" s="6"/>
      <c r="E754" s="6"/>
      <c r="F754" s="6"/>
      <c r="G754" s="6"/>
      <c r="M754" s="69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2">
      <c r="A755" s="6"/>
      <c r="B755" s="6"/>
      <c r="C755" s="6"/>
      <c r="D755" s="6"/>
      <c r="E755" s="6"/>
      <c r="F755" s="6"/>
      <c r="G755" s="6"/>
      <c r="M755" s="69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2">
      <c r="A756" s="6"/>
      <c r="B756" s="6"/>
      <c r="C756" s="6"/>
      <c r="D756" s="6"/>
      <c r="E756" s="6"/>
      <c r="F756" s="6"/>
      <c r="G756" s="6"/>
      <c r="M756" s="69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2">
      <c r="A757" s="6"/>
      <c r="B757" s="6"/>
      <c r="C757" s="6"/>
      <c r="D757" s="6"/>
      <c r="E757" s="6"/>
      <c r="F757" s="6"/>
      <c r="G757" s="6"/>
      <c r="M757" s="69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2">
      <c r="A758" s="6"/>
      <c r="B758" s="6"/>
      <c r="C758" s="6"/>
      <c r="D758" s="6"/>
      <c r="E758" s="6"/>
      <c r="F758" s="6"/>
      <c r="G758" s="6"/>
      <c r="M758" s="69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2">
      <c r="A759" s="6"/>
      <c r="B759" s="6"/>
      <c r="C759" s="6"/>
      <c r="D759" s="6"/>
      <c r="E759" s="6"/>
      <c r="F759" s="6"/>
      <c r="G759" s="6"/>
      <c r="M759" s="69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2">
      <c r="A760" s="6"/>
      <c r="B760" s="6"/>
      <c r="C760" s="6"/>
      <c r="D760" s="6"/>
      <c r="E760" s="6"/>
      <c r="F760" s="6"/>
      <c r="G760" s="6"/>
      <c r="M760" s="69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2">
      <c r="A761" s="6"/>
      <c r="B761" s="6"/>
      <c r="C761" s="6"/>
      <c r="D761" s="6"/>
      <c r="E761" s="6"/>
      <c r="F761" s="6"/>
      <c r="G761" s="6"/>
      <c r="M761" s="69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2">
      <c r="A762" s="6"/>
      <c r="B762" s="6"/>
      <c r="C762" s="6"/>
      <c r="D762" s="6"/>
      <c r="E762" s="6"/>
      <c r="F762" s="6"/>
      <c r="G762" s="6"/>
      <c r="M762" s="69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2">
      <c r="A763" s="6"/>
      <c r="B763" s="6"/>
      <c r="C763" s="6"/>
      <c r="D763" s="6"/>
      <c r="E763" s="6"/>
      <c r="F763" s="6"/>
      <c r="G763" s="6"/>
      <c r="M763" s="69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2">
      <c r="A764" s="6"/>
      <c r="B764" s="6"/>
      <c r="C764" s="6"/>
      <c r="D764" s="6"/>
      <c r="E764" s="6"/>
      <c r="F764" s="6"/>
      <c r="G764" s="6"/>
      <c r="M764" s="69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2">
      <c r="A765" s="6"/>
      <c r="B765" s="6"/>
      <c r="C765" s="6"/>
      <c r="D765" s="6"/>
      <c r="E765" s="6"/>
      <c r="F765" s="6"/>
      <c r="G765" s="6"/>
      <c r="M765" s="69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2">
      <c r="A766" s="6"/>
      <c r="B766" s="6"/>
      <c r="C766" s="6"/>
      <c r="D766" s="6"/>
      <c r="E766" s="6"/>
      <c r="F766" s="6"/>
      <c r="G766" s="6"/>
      <c r="M766" s="69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2">
      <c r="A767" s="6"/>
      <c r="B767" s="6"/>
      <c r="C767" s="6"/>
      <c r="D767" s="6"/>
      <c r="E767" s="6"/>
      <c r="F767" s="6"/>
      <c r="G767" s="6"/>
      <c r="M767" s="69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2">
      <c r="A768" s="6"/>
      <c r="B768" s="6"/>
      <c r="C768" s="6"/>
      <c r="D768" s="6"/>
      <c r="E768" s="6"/>
      <c r="F768" s="6"/>
      <c r="G768" s="6"/>
      <c r="M768" s="69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2">
      <c r="A769" s="6"/>
      <c r="B769" s="6"/>
      <c r="C769" s="6"/>
      <c r="D769" s="6"/>
      <c r="E769" s="6"/>
      <c r="F769" s="6"/>
      <c r="G769" s="6"/>
      <c r="M769" s="69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2">
      <c r="A770" s="6"/>
      <c r="B770" s="6"/>
      <c r="C770" s="6"/>
      <c r="D770" s="6"/>
      <c r="E770" s="6"/>
      <c r="F770" s="6"/>
      <c r="G770" s="6"/>
      <c r="M770" s="69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2">
      <c r="A771" s="6"/>
      <c r="B771" s="6"/>
      <c r="C771" s="6"/>
      <c r="D771" s="6"/>
      <c r="E771" s="6"/>
      <c r="F771" s="6"/>
      <c r="G771" s="6"/>
      <c r="M771" s="69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2">
      <c r="A772" s="6"/>
      <c r="B772" s="6"/>
      <c r="C772" s="6"/>
      <c r="D772" s="6"/>
      <c r="E772" s="6"/>
      <c r="F772" s="6"/>
      <c r="G772" s="6"/>
      <c r="M772" s="69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2">
      <c r="A773" s="6"/>
      <c r="B773" s="6"/>
      <c r="C773" s="6"/>
      <c r="D773" s="6"/>
      <c r="E773" s="6"/>
      <c r="F773" s="6"/>
      <c r="G773" s="6"/>
      <c r="M773" s="69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2">
      <c r="A774" s="6"/>
      <c r="B774" s="6"/>
      <c r="C774" s="6"/>
      <c r="D774" s="6"/>
      <c r="E774" s="6"/>
      <c r="F774" s="6"/>
      <c r="G774" s="6"/>
      <c r="M774" s="69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2">
      <c r="A775" s="6"/>
      <c r="B775" s="6"/>
      <c r="C775" s="6"/>
      <c r="D775" s="6"/>
      <c r="E775" s="6"/>
      <c r="F775" s="6"/>
      <c r="G775" s="6"/>
      <c r="M775" s="69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2">
      <c r="A776" s="6"/>
      <c r="B776" s="6"/>
      <c r="C776" s="6"/>
      <c r="D776" s="6"/>
      <c r="E776" s="6"/>
      <c r="F776" s="6"/>
      <c r="G776" s="6"/>
      <c r="M776" s="69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2">
      <c r="A777" s="6"/>
      <c r="B777" s="6"/>
      <c r="C777" s="6"/>
      <c r="D777" s="6"/>
      <c r="E777" s="6"/>
      <c r="F777" s="6"/>
      <c r="G777" s="6"/>
      <c r="M777" s="69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2">
      <c r="A778" s="6"/>
      <c r="B778" s="6"/>
      <c r="C778" s="6"/>
      <c r="D778" s="6"/>
      <c r="E778" s="6"/>
      <c r="F778" s="6"/>
      <c r="G778" s="6"/>
      <c r="M778" s="69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2">
      <c r="A779" s="6"/>
      <c r="B779" s="6"/>
      <c r="C779" s="6"/>
      <c r="D779" s="6"/>
      <c r="E779" s="6"/>
      <c r="F779" s="6"/>
      <c r="G779" s="6"/>
      <c r="M779" s="69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2">
      <c r="A780" s="6"/>
      <c r="B780" s="6"/>
      <c r="C780" s="6"/>
      <c r="D780" s="6"/>
      <c r="E780" s="6"/>
      <c r="F780" s="6"/>
      <c r="G780" s="6"/>
      <c r="M780" s="69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2">
      <c r="A781" s="6"/>
      <c r="B781" s="6"/>
      <c r="C781" s="6"/>
      <c r="D781" s="6"/>
      <c r="E781" s="6"/>
      <c r="F781" s="6"/>
      <c r="G781" s="6"/>
      <c r="M781" s="69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2">
      <c r="A782" s="6"/>
      <c r="B782" s="6"/>
      <c r="C782" s="6"/>
      <c r="D782" s="6"/>
      <c r="E782" s="6"/>
      <c r="F782" s="6"/>
      <c r="G782" s="6"/>
      <c r="M782" s="69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2">
      <c r="A783" s="6"/>
      <c r="B783" s="6"/>
      <c r="C783" s="6"/>
      <c r="D783" s="6"/>
      <c r="E783" s="6"/>
      <c r="F783" s="6"/>
      <c r="G783" s="6"/>
      <c r="M783" s="69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2">
      <c r="A784" s="6"/>
      <c r="B784" s="6"/>
      <c r="C784" s="6"/>
      <c r="D784" s="6"/>
      <c r="E784" s="6"/>
      <c r="F784" s="6"/>
      <c r="G784" s="6"/>
      <c r="M784" s="69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2">
      <c r="A785" s="6"/>
      <c r="B785" s="6"/>
      <c r="C785" s="6"/>
      <c r="D785" s="6"/>
      <c r="E785" s="6"/>
      <c r="F785" s="6"/>
      <c r="G785" s="6"/>
      <c r="M785" s="69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2">
      <c r="A786" s="6"/>
      <c r="B786" s="6"/>
      <c r="C786" s="6"/>
      <c r="D786" s="6"/>
      <c r="E786" s="6"/>
      <c r="F786" s="6"/>
      <c r="G786" s="6"/>
      <c r="M786" s="69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2">
      <c r="A787" s="6"/>
      <c r="B787" s="6"/>
      <c r="C787" s="6"/>
      <c r="D787" s="6"/>
      <c r="E787" s="6"/>
      <c r="F787" s="6"/>
      <c r="G787" s="6"/>
      <c r="M787" s="69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2">
      <c r="A788" s="6"/>
      <c r="B788" s="6"/>
      <c r="C788" s="6"/>
      <c r="D788" s="6"/>
      <c r="E788" s="6"/>
      <c r="F788" s="6"/>
      <c r="G788" s="6"/>
      <c r="M788" s="69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2">
      <c r="A789" s="6"/>
      <c r="B789" s="6"/>
      <c r="C789" s="6"/>
      <c r="D789" s="6"/>
      <c r="E789" s="6"/>
      <c r="F789" s="6"/>
      <c r="G789" s="6"/>
      <c r="M789" s="69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2">
      <c r="A790" s="6"/>
      <c r="B790" s="6"/>
      <c r="C790" s="6"/>
      <c r="D790" s="6"/>
      <c r="E790" s="6"/>
      <c r="F790" s="6"/>
      <c r="G790" s="6"/>
      <c r="M790" s="69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2">
      <c r="A791" s="6"/>
      <c r="B791" s="6"/>
      <c r="C791" s="6"/>
      <c r="D791" s="6"/>
      <c r="E791" s="6"/>
      <c r="F791" s="6"/>
      <c r="G791" s="6"/>
      <c r="M791" s="69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2">
      <c r="A792" s="6"/>
      <c r="B792" s="6"/>
      <c r="C792" s="6"/>
      <c r="D792" s="6"/>
      <c r="E792" s="6"/>
      <c r="F792" s="6"/>
      <c r="G792" s="6"/>
      <c r="M792" s="69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2">
      <c r="A793" s="6"/>
      <c r="B793" s="6"/>
      <c r="C793" s="6"/>
      <c r="D793" s="6"/>
      <c r="E793" s="6"/>
      <c r="F793" s="6"/>
      <c r="G793" s="6"/>
      <c r="M793" s="69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2">
      <c r="A794" s="6"/>
      <c r="B794" s="6"/>
      <c r="C794" s="6"/>
      <c r="D794" s="6"/>
      <c r="E794" s="6"/>
      <c r="F794" s="6"/>
      <c r="G794" s="6"/>
      <c r="M794" s="69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2">
      <c r="A795" s="6"/>
      <c r="B795" s="6"/>
      <c r="C795" s="6"/>
      <c r="D795" s="6"/>
      <c r="E795" s="6"/>
      <c r="F795" s="6"/>
      <c r="G795" s="6"/>
      <c r="M795" s="69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2">
      <c r="A796" s="6"/>
      <c r="B796" s="6"/>
      <c r="C796" s="6"/>
      <c r="D796" s="6"/>
      <c r="E796" s="6"/>
      <c r="F796" s="6"/>
      <c r="G796" s="6"/>
      <c r="M796" s="69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2">
      <c r="A797" s="6"/>
      <c r="B797" s="6"/>
      <c r="C797" s="6"/>
      <c r="D797" s="6"/>
      <c r="E797" s="6"/>
      <c r="F797" s="6"/>
      <c r="G797" s="6"/>
      <c r="M797" s="69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2">
      <c r="A798" s="6"/>
      <c r="B798" s="6"/>
      <c r="C798" s="6"/>
      <c r="D798" s="6"/>
      <c r="E798" s="6"/>
      <c r="F798" s="6"/>
      <c r="G798" s="6"/>
      <c r="M798" s="69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2">
      <c r="A799" s="6"/>
      <c r="B799" s="6"/>
      <c r="C799" s="6"/>
      <c r="D799" s="6"/>
      <c r="E799" s="6"/>
      <c r="F799" s="6"/>
      <c r="G799" s="6"/>
      <c r="M799" s="69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2">
      <c r="A800" s="6"/>
      <c r="B800" s="6"/>
      <c r="C800" s="6"/>
      <c r="D800" s="6"/>
      <c r="E800" s="6"/>
      <c r="F800" s="6"/>
      <c r="G800" s="6"/>
      <c r="M800" s="69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2">
      <c r="A801" s="6"/>
      <c r="B801" s="6"/>
      <c r="C801" s="6"/>
      <c r="D801" s="6"/>
      <c r="E801" s="6"/>
      <c r="F801" s="6"/>
      <c r="G801" s="6"/>
      <c r="M801" s="69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2">
      <c r="A802" s="6"/>
      <c r="B802" s="6"/>
      <c r="C802" s="6"/>
      <c r="D802" s="6"/>
      <c r="E802" s="6"/>
      <c r="F802" s="6"/>
      <c r="G802" s="6"/>
      <c r="M802" s="69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2">
      <c r="A803" s="6"/>
      <c r="B803" s="6"/>
      <c r="C803" s="6"/>
      <c r="D803" s="6"/>
      <c r="E803" s="6"/>
      <c r="F803" s="6"/>
      <c r="G803" s="6"/>
      <c r="M803" s="69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2">
      <c r="A804" s="6"/>
      <c r="B804" s="6"/>
      <c r="C804" s="6"/>
      <c r="D804" s="6"/>
      <c r="E804" s="6"/>
      <c r="F804" s="6"/>
      <c r="G804" s="6"/>
      <c r="M804" s="69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2">
      <c r="A805" s="6"/>
      <c r="B805" s="6"/>
      <c r="C805" s="6"/>
      <c r="D805" s="6"/>
      <c r="E805" s="6"/>
      <c r="F805" s="6"/>
      <c r="G805" s="6"/>
      <c r="M805" s="69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2">
      <c r="A806" s="6"/>
      <c r="B806" s="6"/>
      <c r="C806" s="6"/>
      <c r="D806" s="6"/>
      <c r="E806" s="6"/>
      <c r="F806" s="6"/>
      <c r="G806" s="6"/>
      <c r="M806" s="69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2">
      <c r="A807" s="6"/>
      <c r="B807" s="6"/>
      <c r="C807" s="6"/>
      <c r="D807" s="6"/>
      <c r="E807" s="6"/>
      <c r="F807" s="6"/>
      <c r="G807" s="6"/>
      <c r="M807" s="69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2">
      <c r="A808" s="6"/>
      <c r="B808" s="6"/>
      <c r="C808" s="6"/>
      <c r="D808" s="6"/>
      <c r="E808" s="6"/>
      <c r="F808" s="6"/>
      <c r="G808" s="6"/>
      <c r="M808" s="69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2">
      <c r="A809" s="6"/>
      <c r="B809" s="6"/>
      <c r="C809" s="6"/>
      <c r="D809" s="6"/>
      <c r="E809" s="6"/>
      <c r="F809" s="6"/>
      <c r="G809" s="6"/>
      <c r="M809" s="69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2">
      <c r="A810" s="6"/>
      <c r="B810" s="6"/>
      <c r="C810" s="6"/>
      <c r="D810" s="6"/>
      <c r="E810" s="6"/>
      <c r="F810" s="6"/>
      <c r="G810" s="6"/>
      <c r="M810" s="69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2">
      <c r="A811" s="6"/>
      <c r="B811" s="6"/>
      <c r="C811" s="6"/>
      <c r="D811" s="6"/>
      <c r="E811" s="6"/>
      <c r="F811" s="6"/>
      <c r="G811" s="6"/>
      <c r="M811" s="69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2">
      <c r="A812" s="6"/>
      <c r="B812" s="6"/>
      <c r="C812" s="6"/>
      <c r="D812" s="6"/>
      <c r="E812" s="6"/>
      <c r="F812" s="6"/>
      <c r="G812" s="6"/>
      <c r="M812" s="69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2">
      <c r="A813" s="6"/>
      <c r="B813" s="6"/>
      <c r="C813" s="6"/>
      <c r="D813" s="6"/>
      <c r="E813" s="6"/>
      <c r="F813" s="6"/>
      <c r="G813" s="6"/>
      <c r="M813" s="69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2">
      <c r="A814" s="6"/>
      <c r="B814" s="6"/>
      <c r="C814" s="6"/>
      <c r="D814" s="6"/>
      <c r="E814" s="6"/>
      <c r="F814" s="6"/>
      <c r="G814" s="6"/>
      <c r="M814" s="69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2">
      <c r="A815" s="6"/>
      <c r="B815" s="6"/>
      <c r="C815" s="6"/>
      <c r="D815" s="6"/>
      <c r="E815" s="6"/>
      <c r="F815" s="6"/>
      <c r="G815" s="6"/>
      <c r="M815" s="69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2">
      <c r="A816" s="6"/>
      <c r="B816" s="6"/>
      <c r="C816" s="6"/>
      <c r="D816" s="6"/>
      <c r="E816" s="6"/>
      <c r="F816" s="6"/>
      <c r="G816" s="6"/>
      <c r="M816" s="69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2">
      <c r="A817" s="6"/>
      <c r="B817" s="6"/>
      <c r="C817" s="6"/>
      <c r="D817" s="6"/>
      <c r="E817" s="6"/>
      <c r="F817" s="6"/>
      <c r="G817" s="6"/>
      <c r="M817" s="69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2">
      <c r="A818" s="6"/>
      <c r="B818" s="6"/>
      <c r="C818" s="6"/>
      <c r="D818" s="6"/>
      <c r="E818" s="6"/>
      <c r="F818" s="6"/>
      <c r="G818" s="6"/>
      <c r="M818" s="69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2">
      <c r="A819" s="6"/>
      <c r="B819" s="6"/>
      <c r="C819" s="6"/>
      <c r="D819" s="6"/>
      <c r="E819" s="6"/>
      <c r="F819" s="6"/>
      <c r="G819" s="6"/>
      <c r="M819" s="69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2">
      <c r="A820" s="6"/>
      <c r="B820" s="6"/>
      <c r="C820" s="6"/>
      <c r="D820" s="6"/>
      <c r="E820" s="6"/>
      <c r="F820" s="6"/>
      <c r="G820" s="6"/>
      <c r="M820" s="69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2">
      <c r="A821" s="6"/>
      <c r="B821" s="6"/>
      <c r="C821" s="6"/>
      <c r="D821" s="6"/>
      <c r="E821" s="6"/>
      <c r="F821" s="6"/>
      <c r="G821" s="6"/>
      <c r="M821" s="69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2">
      <c r="A822" s="6"/>
      <c r="B822" s="6"/>
      <c r="C822" s="6"/>
      <c r="D822" s="6"/>
      <c r="E822" s="6"/>
      <c r="F822" s="6"/>
      <c r="G822" s="6"/>
      <c r="M822" s="69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2">
      <c r="A823" s="6"/>
      <c r="B823" s="6"/>
      <c r="C823" s="6"/>
      <c r="D823" s="6"/>
      <c r="E823" s="6"/>
      <c r="F823" s="6"/>
      <c r="G823" s="6"/>
      <c r="M823" s="69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2">
      <c r="A824" s="6"/>
      <c r="B824" s="6"/>
      <c r="C824" s="6"/>
      <c r="D824" s="6"/>
      <c r="E824" s="6"/>
      <c r="F824" s="6"/>
      <c r="G824" s="6"/>
      <c r="M824" s="69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2">
      <c r="A825" s="6"/>
      <c r="B825" s="6"/>
      <c r="C825" s="6"/>
      <c r="D825" s="6"/>
      <c r="E825" s="6"/>
      <c r="F825" s="6"/>
      <c r="G825" s="6"/>
      <c r="M825" s="69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2">
      <c r="A826" s="6"/>
      <c r="B826" s="6"/>
      <c r="C826" s="6"/>
      <c r="D826" s="6"/>
      <c r="E826" s="6"/>
      <c r="F826" s="6"/>
      <c r="G826" s="6"/>
      <c r="M826" s="69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2">
      <c r="A827" s="6"/>
      <c r="B827" s="6"/>
      <c r="C827" s="6"/>
      <c r="D827" s="6"/>
      <c r="E827" s="6"/>
      <c r="F827" s="6"/>
      <c r="G827" s="6"/>
      <c r="M827" s="69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2">
      <c r="A828" s="6"/>
      <c r="B828" s="6"/>
      <c r="C828" s="6"/>
      <c r="D828" s="6"/>
      <c r="E828" s="6"/>
      <c r="F828" s="6"/>
      <c r="G828" s="6"/>
      <c r="M828" s="69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2">
      <c r="A829" s="6"/>
      <c r="B829" s="6"/>
      <c r="C829" s="6"/>
      <c r="D829" s="6"/>
      <c r="E829" s="6"/>
      <c r="F829" s="6"/>
      <c r="G829" s="6"/>
      <c r="M829" s="69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2">
      <c r="A830" s="6"/>
      <c r="B830" s="6"/>
      <c r="C830" s="6"/>
      <c r="D830" s="6"/>
      <c r="E830" s="6"/>
      <c r="F830" s="6"/>
      <c r="G830" s="6"/>
      <c r="M830" s="69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2">
      <c r="A831" s="6"/>
      <c r="B831" s="6"/>
      <c r="C831" s="6"/>
      <c r="D831" s="6"/>
      <c r="E831" s="6"/>
      <c r="F831" s="6"/>
      <c r="G831" s="6"/>
      <c r="M831" s="69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2">
      <c r="A832" s="6"/>
      <c r="B832" s="6"/>
      <c r="C832" s="6"/>
      <c r="D832" s="6"/>
      <c r="E832" s="6"/>
      <c r="F832" s="6"/>
      <c r="G832" s="6"/>
      <c r="M832" s="69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2">
      <c r="A833" s="6"/>
      <c r="B833" s="6"/>
      <c r="C833" s="6"/>
      <c r="D833" s="6"/>
      <c r="E833" s="6"/>
      <c r="F833" s="6"/>
      <c r="G833" s="6"/>
      <c r="M833" s="69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2">
      <c r="A834" s="6"/>
      <c r="B834" s="6"/>
      <c r="C834" s="6"/>
      <c r="D834" s="6"/>
      <c r="E834" s="6"/>
      <c r="F834" s="6"/>
      <c r="G834" s="6"/>
      <c r="M834" s="69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2">
      <c r="A835" s="6"/>
      <c r="B835" s="6"/>
      <c r="C835" s="6"/>
      <c r="D835" s="6"/>
      <c r="E835" s="6"/>
      <c r="F835" s="6"/>
      <c r="G835" s="6"/>
      <c r="M835" s="69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2">
      <c r="A836" s="6"/>
      <c r="B836" s="6"/>
      <c r="C836" s="6"/>
      <c r="D836" s="6"/>
      <c r="E836" s="6"/>
      <c r="F836" s="6"/>
      <c r="G836" s="6"/>
      <c r="M836" s="69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2">
      <c r="A837" s="6"/>
      <c r="B837" s="6"/>
      <c r="C837" s="6"/>
      <c r="D837" s="6"/>
      <c r="E837" s="6"/>
      <c r="F837" s="6"/>
      <c r="G837" s="6"/>
      <c r="M837" s="69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2">
      <c r="A838" s="6"/>
      <c r="B838" s="6"/>
      <c r="C838" s="6"/>
      <c r="D838" s="6"/>
      <c r="E838" s="6"/>
      <c r="F838" s="6"/>
      <c r="G838" s="6"/>
      <c r="M838" s="69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2">
      <c r="A839" s="6"/>
      <c r="B839" s="6"/>
      <c r="C839" s="6"/>
      <c r="D839" s="6"/>
      <c r="E839" s="6"/>
      <c r="F839" s="6"/>
      <c r="G839" s="6"/>
      <c r="M839" s="69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2">
      <c r="A840" s="6"/>
      <c r="B840" s="6"/>
      <c r="C840" s="6"/>
      <c r="D840" s="6"/>
      <c r="E840" s="6"/>
      <c r="F840" s="6"/>
      <c r="G840" s="6"/>
      <c r="M840" s="69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2">
      <c r="A841" s="6"/>
      <c r="B841" s="6"/>
      <c r="C841" s="6"/>
      <c r="D841" s="6"/>
      <c r="E841" s="6"/>
      <c r="F841" s="6"/>
      <c r="G841" s="6"/>
      <c r="M841" s="69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2">
      <c r="A842" s="6"/>
      <c r="B842" s="6"/>
      <c r="C842" s="6"/>
      <c r="D842" s="6"/>
      <c r="E842" s="6"/>
      <c r="F842" s="6"/>
      <c r="G842" s="6"/>
      <c r="M842" s="69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2">
      <c r="A843" s="6"/>
      <c r="B843" s="6"/>
      <c r="C843" s="6"/>
      <c r="D843" s="6"/>
      <c r="E843" s="6"/>
      <c r="F843" s="6"/>
      <c r="G843" s="6"/>
      <c r="M843" s="69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2">
      <c r="A844" s="6"/>
      <c r="B844" s="6"/>
      <c r="C844" s="6"/>
      <c r="D844" s="6"/>
      <c r="E844" s="6"/>
      <c r="F844" s="6"/>
      <c r="G844" s="6"/>
      <c r="M844" s="69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2">
      <c r="A845" s="6"/>
      <c r="B845" s="6"/>
      <c r="C845" s="6"/>
      <c r="D845" s="6"/>
      <c r="E845" s="6"/>
      <c r="F845" s="6"/>
      <c r="G845" s="6"/>
      <c r="M845" s="69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2">
      <c r="A846" s="6"/>
      <c r="B846" s="6"/>
      <c r="C846" s="6"/>
      <c r="D846" s="6"/>
      <c r="E846" s="6"/>
      <c r="F846" s="6"/>
      <c r="G846" s="6"/>
      <c r="M846" s="69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2">
      <c r="A847" s="6"/>
      <c r="B847" s="6"/>
      <c r="C847" s="6"/>
      <c r="D847" s="6"/>
      <c r="E847" s="6"/>
      <c r="F847" s="6"/>
      <c r="G847" s="6"/>
      <c r="M847" s="69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2">
      <c r="A848" s="6"/>
      <c r="B848" s="6"/>
      <c r="C848" s="6"/>
      <c r="D848" s="6"/>
      <c r="E848" s="6"/>
      <c r="F848" s="6"/>
      <c r="G848" s="6"/>
      <c r="M848" s="69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2">
      <c r="A849" s="6"/>
      <c r="B849" s="6"/>
      <c r="C849" s="6"/>
      <c r="D849" s="6"/>
      <c r="E849" s="6"/>
      <c r="F849" s="6"/>
      <c r="G849" s="6"/>
      <c r="M849" s="69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2">
      <c r="A850" s="6"/>
      <c r="B850" s="6"/>
      <c r="C850" s="6"/>
      <c r="D850" s="6"/>
      <c r="E850" s="6"/>
      <c r="F850" s="6"/>
      <c r="G850" s="6"/>
      <c r="M850" s="69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2">
      <c r="A851" s="6"/>
      <c r="B851" s="6"/>
      <c r="C851" s="6"/>
      <c r="D851" s="6"/>
      <c r="E851" s="6"/>
      <c r="F851" s="6"/>
      <c r="G851" s="6"/>
      <c r="M851" s="69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2">
      <c r="A852" s="6"/>
      <c r="B852" s="6"/>
      <c r="C852" s="6"/>
      <c r="D852" s="6"/>
      <c r="E852" s="6"/>
      <c r="F852" s="6"/>
      <c r="G852" s="6"/>
      <c r="M852" s="69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2">
      <c r="A853" s="6"/>
      <c r="B853" s="6"/>
      <c r="C853" s="6"/>
      <c r="D853" s="6"/>
      <c r="E853" s="6"/>
      <c r="F853" s="6"/>
      <c r="G853" s="6"/>
      <c r="M853" s="69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2">
      <c r="A854" s="6"/>
      <c r="B854" s="6"/>
      <c r="C854" s="6"/>
      <c r="D854" s="6"/>
      <c r="E854" s="6"/>
      <c r="F854" s="6"/>
      <c r="G854" s="6"/>
      <c r="M854" s="69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2">
      <c r="A855" s="6"/>
      <c r="B855" s="6"/>
      <c r="C855" s="6"/>
      <c r="D855" s="6"/>
      <c r="E855" s="6"/>
      <c r="F855" s="6"/>
      <c r="G855" s="6"/>
      <c r="M855" s="69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2">
      <c r="A856" s="6"/>
      <c r="B856" s="6"/>
      <c r="C856" s="6"/>
      <c r="D856" s="6"/>
      <c r="E856" s="6"/>
      <c r="F856" s="6"/>
      <c r="G856" s="6"/>
      <c r="M856" s="69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2">
      <c r="A857" s="6"/>
      <c r="B857" s="6"/>
      <c r="C857" s="6"/>
      <c r="D857" s="6"/>
      <c r="E857" s="6"/>
      <c r="F857" s="6"/>
      <c r="G857" s="6"/>
      <c r="M857" s="69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2">
      <c r="A858" s="6"/>
      <c r="B858" s="6"/>
      <c r="C858" s="6"/>
      <c r="D858" s="6"/>
      <c r="E858" s="6"/>
      <c r="F858" s="6"/>
      <c r="G858" s="6"/>
      <c r="M858" s="69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2">
      <c r="A859" s="6"/>
      <c r="B859" s="6"/>
      <c r="C859" s="6"/>
      <c r="D859" s="6"/>
      <c r="E859" s="6"/>
      <c r="F859" s="6"/>
      <c r="G859" s="6"/>
      <c r="M859" s="69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2">
      <c r="A860" s="6"/>
      <c r="B860" s="6"/>
      <c r="C860" s="6"/>
      <c r="D860" s="6"/>
      <c r="E860" s="6"/>
      <c r="F860" s="6"/>
      <c r="G860" s="6"/>
      <c r="M860" s="69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2">
      <c r="A861" s="6"/>
      <c r="B861" s="6"/>
      <c r="C861" s="6"/>
      <c r="D861" s="6"/>
      <c r="E861" s="6"/>
      <c r="F861" s="6"/>
      <c r="G861" s="6"/>
      <c r="M861" s="69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2">
      <c r="A862" s="6"/>
      <c r="B862" s="6"/>
      <c r="C862" s="6"/>
      <c r="D862" s="6"/>
      <c r="E862" s="6"/>
      <c r="F862" s="6"/>
      <c r="G862" s="6"/>
      <c r="M862" s="69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2">
      <c r="A863" s="6"/>
      <c r="B863" s="6"/>
      <c r="C863" s="6"/>
      <c r="D863" s="6"/>
      <c r="E863" s="6"/>
      <c r="F863" s="6"/>
      <c r="G863" s="6"/>
      <c r="M863" s="69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2">
      <c r="A864" s="6"/>
      <c r="B864" s="6"/>
      <c r="C864" s="6"/>
      <c r="D864" s="6"/>
      <c r="E864" s="6"/>
      <c r="F864" s="6"/>
      <c r="G864" s="6"/>
      <c r="M864" s="69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2">
      <c r="A865" s="6"/>
      <c r="B865" s="6"/>
      <c r="C865" s="6"/>
      <c r="D865" s="6"/>
      <c r="E865" s="6"/>
      <c r="F865" s="6"/>
      <c r="G865" s="6"/>
      <c r="M865" s="69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2">
      <c r="A866" s="6"/>
      <c r="B866" s="6"/>
      <c r="C866" s="6"/>
      <c r="D866" s="6"/>
      <c r="E866" s="6"/>
      <c r="F866" s="6"/>
      <c r="G866" s="6"/>
      <c r="M866" s="69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2">
      <c r="A867" s="6"/>
      <c r="B867" s="6"/>
      <c r="C867" s="6"/>
      <c r="D867" s="6"/>
      <c r="E867" s="6"/>
      <c r="F867" s="6"/>
      <c r="G867" s="6"/>
      <c r="M867" s="69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2">
      <c r="A868" s="6"/>
      <c r="B868" s="6"/>
      <c r="C868" s="6"/>
      <c r="D868" s="6"/>
      <c r="E868" s="6"/>
      <c r="F868" s="6"/>
      <c r="G868" s="6"/>
      <c r="M868" s="69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2">
      <c r="A869" s="6"/>
      <c r="B869" s="6"/>
      <c r="C869" s="6"/>
      <c r="D869" s="6"/>
      <c r="E869" s="6"/>
      <c r="F869" s="6"/>
      <c r="G869" s="6"/>
      <c r="M869" s="69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2">
      <c r="A870" s="6"/>
      <c r="B870" s="6"/>
      <c r="C870" s="6"/>
      <c r="D870" s="6"/>
      <c r="E870" s="6"/>
      <c r="F870" s="6"/>
      <c r="G870" s="6"/>
      <c r="M870" s="69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2">
      <c r="A871" s="6"/>
      <c r="B871" s="6"/>
      <c r="C871" s="6"/>
      <c r="D871" s="6"/>
      <c r="E871" s="6"/>
      <c r="F871" s="6"/>
      <c r="G871" s="6"/>
      <c r="M871" s="69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2">
      <c r="A872" s="6"/>
      <c r="B872" s="6"/>
      <c r="C872" s="6"/>
      <c r="D872" s="6"/>
      <c r="E872" s="6"/>
      <c r="F872" s="6"/>
      <c r="G872" s="6"/>
      <c r="M872" s="69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2">
      <c r="A873" s="6"/>
      <c r="B873" s="6"/>
      <c r="C873" s="6"/>
      <c r="D873" s="6"/>
      <c r="E873" s="6"/>
      <c r="F873" s="6"/>
      <c r="G873" s="6"/>
      <c r="M873" s="69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2">
      <c r="A874" s="6"/>
      <c r="B874" s="6"/>
      <c r="C874" s="6"/>
      <c r="D874" s="6"/>
      <c r="E874" s="6"/>
      <c r="F874" s="6"/>
      <c r="G874" s="6"/>
      <c r="M874" s="69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2">
      <c r="A875" s="6"/>
      <c r="B875" s="6"/>
      <c r="C875" s="6"/>
      <c r="D875" s="6"/>
      <c r="E875" s="6"/>
      <c r="F875" s="6"/>
      <c r="G875" s="6"/>
      <c r="M875" s="69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2">
      <c r="A876" s="6"/>
      <c r="B876" s="6"/>
      <c r="C876" s="6"/>
      <c r="D876" s="6"/>
      <c r="E876" s="6"/>
      <c r="F876" s="6"/>
      <c r="G876" s="6"/>
      <c r="M876" s="69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2">
      <c r="A877" s="6"/>
      <c r="B877" s="6"/>
      <c r="C877" s="6"/>
      <c r="D877" s="6"/>
      <c r="E877" s="6"/>
      <c r="F877" s="6"/>
      <c r="G877" s="6"/>
      <c r="M877" s="69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2">
      <c r="A878" s="6"/>
      <c r="B878" s="6"/>
      <c r="C878" s="6"/>
      <c r="D878" s="6"/>
      <c r="E878" s="6"/>
      <c r="F878" s="6"/>
      <c r="G878" s="6"/>
      <c r="M878" s="69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2">
      <c r="A879" s="6"/>
      <c r="B879" s="6"/>
      <c r="C879" s="6"/>
      <c r="D879" s="6"/>
      <c r="E879" s="6"/>
      <c r="F879" s="6"/>
      <c r="G879" s="6"/>
      <c r="M879" s="69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2">
      <c r="A880" s="6"/>
      <c r="B880" s="6"/>
      <c r="C880" s="6"/>
      <c r="D880" s="6"/>
      <c r="E880" s="6"/>
      <c r="F880" s="6"/>
      <c r="G880" s="6"/>
      <c r="M880" s="69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2">
      <c r="A881" s="6"/>
      <c r="B881" s="6"/>
      <c r="C881" s="6"/>
      <c r="D881" s="6"/>
      <c r="E881" s="6"/>
      <c r="F881" s="6"/>
      <c r="G881" s="6"/>
      <c r="M881" s="69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2">
      <c r="A882" s="6"/>
      <c r="B882" s="6"/>
      <c r="C882" s="6"/>
      <c r="D882" s="6"/>
      <c r="E882" s="6"/>
      <c r="F882" s="6"/>
      <c r="G882" s="6"/>
      <c r="M882" s="69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2">
      <c r="A883" s="6"/>
      <c r="B883" s="6"/>
      <c r="C883" s="6"/>
      <c r="D883" s="6"/>
      <c r="E883" s="6"/>
      <c r="F883" s="6"/>
      <c r="G883" s="6"/>
      <c r="M883" s="69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2">
      <c r="A884" s="6"/>
      <c r="B884" s="6"/>
      <c r="C884" s="6"/>
      <c r="D884" s="6"/>
      <c r="E884" s="6"/>
      <c r="F884" s="6"/>
      <c r="G884" s="6"/>
      <c r="M884" s="69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2">
      <c r="A885" s="6"/>
      <c r="B885" s="6"/>
      <c r="C885" s="6"/>
      <c r="D885" s="6"/>
      <c r="E885" s="6"/>
      <c r="F885" s="6"/>
      <c r="G885" s="6"/>
      <c r="M885" s="69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2">
      <c r="A886" s="6"/>
      <c r="B886" s="6"/>
      <c r="C886" s="6"/>
      <c r="D886" s="6"/>
      <c r="E886" s="6"/>
      <c r="F886" s="6"/>
      <c r="G886" s="6"/>
      <c r="M886" s="69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2">
      <c r="A887" s="6"/>
      <c r="B887" s="6"/>
      <c r="C887" s="6"/>
      <c r="D887" s="6"/>
      <c r="E887" s="6"/>
      <c r="F887" s="6"/>
      <c r="G887" s="6"/>
      <c r="M887" s="69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2">
      <c r="A888" s="6"/>
      <c r="B888" s="6"/>
      <c r="C888" s="6"/>
      <c r="D888" s="6"/>
      <c r="E888" s="6"/>
      <c r="F888" s="6"/>
      <c r="G888" s="6"/>
      <c r="M888" s="69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2">
      <c r="A889" s="6"/>
      <c r="B889" s="6"/>
      <c r="C889" s="6"/>
      <c r="D889" s="6"/>
      <c r="E889" s="6"/>
      <c r="F889" s="6"/>
      <c r="G889" s="6"/>
      <c r="M889" s="69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2">
      <c r="A890" s="6"/>
      <c r="B890" s="6"/>
      <c r="C890" s="6"/>
      <c r="D890" s="6"/>
      <c r="E890" s="6"/>
      <c r="F890" s="6"/>
      <c r="G890" s="6"/>
      <c r="M890" s="69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2">
      <c r="A891" s="6"/>
      <c r="B891" s="6"/>
      <c r="C891" s="6"/>
      <c r="D891" s="6"/>
      <c r="E891" s="6"/>
      <c r="F891" s="6"/>
      <c r="G891" s="6"/>
      <c r="M891" s="69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2">
      <c r="A892" s="6"/>
      <c r="B892" s="6"/>
      <c r="C892" s="6"/>
      <c r="D892" s="6"/>
      <c r="E892" s="6"/>
      <c r="F892" s="6"/>
      <c r="G892" s="6"/>
      <c r="M892" s="69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2">
      <c r="A893" s="6"/>
      <c r="B893" s="6"/>
      <c r="C893" s="6"/>
      <c r="D893" s="6"/>
      <c r="E893" s="6"/>
      <c r="F893" s="6"/>
      <c r="G893" s="6"/>
      <c r="M893" s="69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2">
      <c r="A894" s="6"/>
      <c r="B894" s="6"/>
      <c r="C894" s="6"/>
      <c r="D894" s="6"/>
      <c r="E894" s="6"/>
      <c r="F894" s="6"/>
      <c r="G894" s="6"/>
      <c r="M894" s="69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2">
      <c r="A895" s="6"/>
      <c r="B895" s="6"/>
      <c r="C895" s="6"/>
      <c r="D895" s="6"/>
      <c r="E895" s="6"/>
      <c r="F895" s="6"/>
      <c r="G895" s="6"/>
      <c r="M895" s="69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2">
      <c r="A896" s="6"/>
      <c r="B896" s="6"/>
      <c r="C896" s="6"/>
      <c r="D896" s="6"/>
      <c r="E896" s="6"/>
      <c r="F896" s="6"/>
      <c r="G896" s="6"/>
      <c r="M896" s="69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2">
      <c r="A897" s="6"/>
      <c r="B897" s="6"/>
      <c r="C897" s="6"/>
      <c r="D897" s="6"/>
      <c r="E897" s="6"/>
      <c r="F897" s="6"/>
      <c r="G897" s="6"/>
      <c r="M897" s="69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2">
      <c r="A898" s="6"/>
      <c r="B898" s="6"/>
      <c r="C898" s="6"/>
      <c r="D898" s="6"/>
      <c r="E898" s="6"/>
      <c r="F898" s="6"/>
      <c r="G898" s="6"/>
      <c r="M898" s="69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2">
      <c r="A899" s="6"/>
      <c r="B899" s="6"/>
      <c r="C899" s="6"/>
      <c r="D899" s="6"/>
      <c r="E899" s="6"/>
      <c r="F899" s="6"/>
      <c r="G899" s="6"/>
      <c r="M899" s="69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2">
      <c r="A900" s="6"/>
      <c r="B900" s="6"/>
      <c r="C900" s="6"/>
      <c r="D900" s="6"/>
      <c r="E900" s="6"/>
      <c r="F900" s="6"/>
      <c r="G900" s="6"/>
      <c r="M900" s="69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2">
      <c r="A901" s="6"/>
      <c r="B901" s="6"/>
      <c r="C901" s="6"/>
      <c r="D901" s="6"/>
      <c r="E901" s="6"/>
      <c r="F901" s="6"/>
      <c r="G901" s="6"/>
      <c r="M901" s="69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2">
      <c r="A902" s="6"/>
      <c r="B902" s="6"/>
      <c r="C902" s="6"/>
      <c r="D902" s="6"/>
      <c r="E902" s="6"/>
      <c r="F902" s="6"/>
      <c r="G902" s="6"/>
      <c r="M902" s="69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2">
      <c r="A903" s="6"/>
      <c r="B903" s="6"/>
      <c r="C903" s="6"/>
      <c r="D903" s="6"/>
      <c r="E903" s="6"/>
      <c r="F903" s="6"/>
      <c r="G903" s="6"/>
      <c r="M903" s="69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2">
      <c r="A904" s="6"/>
      <c r="B904" s="6"/>
      <c r="C904" s="6"/>
      <c r="D904" s="6"/>
      <c r="E904" s="6"/>
      <c r="F904" s="6"/>
      <c r="G904" s="6"/>
      <c r="M904" s="69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2">
      <c r="A905" s="6"/>
      <c r="B905" s="6"/>
      <c r="C905" s="6"/>
      <c r="D905" s="6"/>
      <c r="E905" s="6"/>
      <c r="F905" s="6"/>
      <c r="G905" s="6"/>
      <c r="M905" s="69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2">
      <c r="A906" s="6"/>
      <c r="B906" s="6"/>
      <c r="C906" s="6"/>
      <c r="D906" s="6"/>
      <c r="E906" s="6"/>
      <c r="F906" s="6"/>
      <c r="G906" s="6"/>
      <c r="M906" s="69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2">
      <c r="A907" s="6"/>
      <c r="B907" s="6"/>
      <c r="C907" s="6"/>
      <c r="D907" s="6"/>
      <c r="E907" s="6"/>
      <c r="F907" s="6"/>
      <c r="G907" s="6"/>
      <c r="M907" s="69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2">
      <c r="A908" s="6"/>
      <c r="B908" s="6"/>
      <c r="C908" s="6"/>
      <c r="D908" s="6"/>
      <c r="E908" s="6"/>
      <c r="F908" s="6"/>
      <c r="G908" s="6"/>
      <c r="M908" s="69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2">
      <c r="A909" s="6"/>
      <c r="B909" s="6"/>
      <c r="C909" s="6"/>
      <c r="D909" s="6"/>
      <c r="E909" s="6"/>
      <c r="F909" s="6"/>
      <c r="G909" s="6"/>
      <c r="M909" s="69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2">
      <c r="A910" s="6"/>
      <c r="B910" s="6"/>
      <c r="C910" s="6"/>
      <c r="D910" s="6"/>
      <c r="E910" s="6"/>
      <c r="F910" s="6"/>
      <c r="G910" s="6"/>
      <c r="M910" s="69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2">
      <c r="A911" s="6"/>
      <c r="B911" s="6"/>
      <c r="C911" s="6"/>
      <c r="D911" s="6"/>
      <c r="E911" s="6"/>
      <c r="F911" s="6"/>
      <c r="G911" s="6"/>
      <c r="M911" s="69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2">
      <c r="A912" s="6"/>
      <c r="B912" s="6"/>
      <c r="C912" s="6"/>
      <c r="D912" s="6"/>
      <c r="E912" s="6"/>
      <c r="F912" s="6"/>
      <c r="G912" s="6"/>
      <c r="M912" s="69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2">
      <c r="A913" s="6"/>
      <c r="B913" s="6"/>
      <c r="C913" s="6"/>
      <c r="D913" s="6"/>
      <c r="E913" s="6"/>
      <c r="F913" s="6"/>
      <c r="G913" s="6"/>
      <c r="M913" s="69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2">
      <c r="A914" s="6"/>
      <c r="B914" s="6"/>
      <c r="C914" s="6"/>
      <c r="D914" s="6"/>
      <c r="E914" s="6"/>
      <c r="F914" s="6"/>
      <c r="G914" s="6"/>
      <c r="M914" s="69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2">
      <c r="A915" s="6"/>
      <c r="B915" s="6"/>
      <c r="C915" s="6"/>
      <c r="D915" s="6"/>
      <c r="E915" s="6"/>
      <c r="F915" s="6"/>
      <c r="G915" s="6"/>
      <c r="M915" s="69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2">
      <c r="A916" s="6"/>
      <c r="B916" s="6"/>
      <c r="C916" s="6"/>
      <c r="D916" s="6"/>
      <c r="E916" s="6"/>
      <c r="F916" s="6"/>
      <c r="G916" s="6"/>
      <c r="M916" s="69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2">
      <c r="A917" s="6"/>
      <c r="B917" s="6"/>
      <c r="C917" s="6"/>
      <c r="D917" s="6"/>
      <c r="E917" s="6"/>
      <c r="F917" s="6"/>
      <c r="G917" s="6"/>
      <c r="M917" s="69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2">
      <c r="A918" s="6"/>
      <c r="B918" s="6"/>
      <c r="C918" s="6"/>
      <c r="D918" s="6"/>
      <c r="E918" s="6"/>
      <c r="F918" s="6"/>
      <c r="G918" s="6"/>
      <c r="M918" s="69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2">
      <c r="A919" s="6"/>
      <c r="B919" s="6"/>
      <c r="C919" s="6"/>
      <c r="D919" s="6"/>
      <c r="E919" s="6"/>
      <c r="F919" s="6"/>
      <c r="G919" s="6"/>
      <c r="M919" s="69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2">
      <c r="A920" s="6"/>
      <c r="B920" s="6"/>
      <c r="C920" s="6"/>
      <c r="D920" s="6"/>
      <c r="E920" s="6"/>
      <c r="F920" s="6"/>
      <c r="G920" s="6"/>
      <c r="M920" s="69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2">
      <c r="A921" s="6"/>
      <c r="B921" s="6"/>
      <c r="C921" s="6"/>
      <c r="D921" s="6"/>
      <c r="E921" s="6"/>
      <c r="F921" s="6"/>
      <c r="G921" s="6"/>
      <c r="M921" s="69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2">
      <c r="A922" s="6"/>
      <c r="B922" s="6"/>
      <c r="C922" s="6"/>
      <c r="D922" s="6"/>
      <c r="E922" s="6"/>
      <c r="F922" s="6"/>
      <c r="G922" s="6"/>
      <c r="M922" s="69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2">
      <c r="A923" s="6"/>
      <c r="B923" s="6"/>
      <c r="C923" s="6"/>
      <c r="D923" s="6"/>
      <c r="E923" s="6"/>
      <c r="F923" s="6"/>
      <c r="G923" s="6"/>
      <c r="M923" s="69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2">
      <c r="A924" s="6"/>
      <c r="B924" s="6"/>
      <c r="C924" s="6"/>
      <c r="D924" s="6"/>
      <c r="E924" s="6"/>
      <c r="F924" s="6"/>
      <c r="G924" s="6"/>
      <c r="M924" s="69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2">
      <c r="A925" s="6"/>
      <c r="B925" s="6"/>
      <c r="C925" s="6"/>
      <c r="D925" s="6"/>
      <c r="E925" s="6"/>
      <c r="F925" s="6"/>
      <c r="G925" s="6"/>
      <c r="M925" s="69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2">
      <c r="A926" s="6"/>
      <c r="B926" s="6"/>
      <c r="C926" s="6"/>
      <c r="D926" s="6"/>
      <c r="E926" s="6"/>
      <c r="F926" s="6"/>
      <c r="G926" s="6"/>
      <c r="M926" s="69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2">
      <c r="A927" s="6"/>
      <c r="B927" s="6"/>
      <c r="C927" s="6"/>
      <c r="D927" s="6"/>
      <c r="E927" s="6"/>
      <c r="F927" s="6"/>
      <c r="G927" s="6"/>
      <c r="M927" s="69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2">
      <c r="A928" s="6"/>
      <c r="B928" s="6"/>
      <c r="C928" s="6"/>
      <c r="D928" s="6"/>
      <c r="E928" s="6"/>
      <c r="F928" s="6"/>
      <c r="G928" s="6"/>
      <c r="M928" s="69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2">
      <c r="A929" s="6"/>
      <c r="B929" s="6"/>
      <c r="C929" s="6"/>
      <c r="D929" s="6"/>
      <c r="E929" s="6"/>
      <c r="F929" s="6"/>
      <c r="G929" s="6"/>
      <c r="M929" s="69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2">
      <c r="A930" s="6"/>
      <c r="B930" s="6"/>
      <c r="C930" s="6"/>
      <c r="D930" s="6"/>
      <c r="E930" s="6"/>
      <c r="F930" s="6"/>
      <c r="G930" s="6"/>
      <c r="M930" s="69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2">
      <c r="A931" s="6"/>
      <c r="B931" s="6"/>
      <c r="C931" s="6"/>
      <c r="D931" s="6"/>
      <c r="E931" s="6"/>
      <c r="F931" s="6"/>
      <c r="G931" s="6"/>
      <c r="M931" s="69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2">
      <c r="A932" s="6"/>
      <c r="B932" s="6"/>
      <c r="C932" s="6"/>
      <c r="D932" s="6"/>
      <c r="E932" s="6"/>
      <c r="F932" s="6"/>
      <c r="G932" s="6"/>
      <c r="M932" s="69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2">
      <c r="A933" s="6"/>
      <c r="B933" s="6"/>
      <c r="C933" s="6"/>
      <c r="D933" s="6"/>
      <c r="E933" s="6"/>
      <c r="F933" s="6"/>
      <c r="G933" s="6"/>
      <c r="M933" s="69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2">
      <c r="A934" s="6"/>
      <c r="B934" s="6"/>
      <c r="C934" s="6"/>
      <c r="D934" s="6"/>
      <c r="E934" s="6"/>
      <c r="F934" s="6"/>
      <c r="G934" s="6"/>
      <c r="M934" s="69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2">
      <c r="A935" s="6"/>
      <c r="B935" s="6"/>
      <c r="C935" s="6"/>
      <c r="D935" s="6"/>
      <c r="E935" s="6"/>
      <c r="F935" s="6"/>
      <c r="G935" s="6"/>
      <c r="M935" s="69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2">
      <c r="A936" s="6"/>
      <c r="B936" s="6"/>
      <c r="C936" s="6"/>
      <c r="D936" s="6"/>
      <c r="E936" s="6"/>
      <c r="F936" s="6"/>
      <c r="G936" s="6"/>
      <c r="M936" s="69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2">
      <c r="A937" s="6"/>
      <c r="B937" s="6"/>
      <c r="C937" s="6"/>
      <c r="D937" s="6"/>
      <c r="E937" s="6"/>
      <c r="F937" s="6"/>
      <c r="G937" s="6"/>
      <c r="M937" s="69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2">
      <c r="A938" s="6"/>
      <c r="B938" s="6"/>
      <c r="C938" s="6"/>
      <c r="D938" s="6"/>
      <c r="E938" s="6"/>
      <c r="F938" s="6"/>
      <c r="G938" s="6"/>
      <c r="M938" s="69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2">
      <c r="A939" s="6"/>
      <c r="B939" s="6"/>
      <c r="C939" s="6"/>
      <c r="D939" s="6"/>
      <c r="E939" s="6"/>
      <c r="F939" s="6"/>
      <c r="G939" s="6"/>
      <c r="M939" s="69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2">
      <c r="A940" s="6"/>
      <c r="B940" s="6"/>
      <c r="C940" s="6"/>
      <c r="D940" s="6"/>
      <c r="E940" s="6"/>
      <c r="F940" s="6"/>
      <c r="G940" s="6"/>
      <c r="M940" s="69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2">
      <c r="A941" s="6"/>
      <c r="B941" s="6"/>
      <c r="C941" s="6"/>
      <c r="D941" s="6"/>
      <c r="E941" s="6"/>
      <c r="F941" s="6"/>
      <c r="G941" s="6"/>
      <c r="M941" s="69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2">
      <c r="A942" s="6"/>
      <c r="B942" s="6"/>
      <c r="C942" s="6"/>
      <c r="D942" s="6"/>
      <c r="E942" s="6"/>
      <c r="F942" s="6"/>
      <c r="G942" s="6"/>
      <c r="M942" s="69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2">
      <c r="A943" s="6"/>
      <c r="B943" s="6"/>
      <c r="C943" s="6"/>
      <c r="D943" s="6"/>
      <c r="E943" s="6"/>
      <c r="F943" s="6"/>
      <c r="G943" s="6"/>
      <c r="M943" s="69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2">
      <c r="A944" s="6"/>
      <c r="B944" s="6"/>
      <c r="C944" s="6"/>
      <c r="D944" s="6"/>
      <c r="E944" s="6"/>
      <c r="F944" s="6"/>
      <c r="G944" s="6"/>
      <c r="M944" s="69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2">
      <c r="A945" s="6"/>
      <c r="B945" s="6"/>
      <c r="C945" s="6"/>
      <c r="D945" s="6"/>
      <c r="E945" s="6"/>
      <c r="F945" s="6"/>
      <c r="G945" s="6"/>
      <c r="M945" s="69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2">
      <c r="A946" s="6"/>
      <c r="B946" s="6"/>
      <c r="C946" s="6"/>
      <c r="D946" s="6"/>
      <c r="E946" s="6"/>
      <c r="F946" s="6"/>
      <c r="G946" s="6"/>
      <c r="M946" s="69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2">
      <c r="A947" s="6"/>
      <c r="B947" s="6"/>
      <c r="C947" s="6"/>
      <c r="D947" s="6"/>
      <c r="E947" s="6"/>
      <c r="F947" s="6"/>
      <c r="G947" s="6"/>
      <c r="M947" s="69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2">
      <c r="A948" s="6"/>
      <c r="B948" s="6"/>
      <c r="C948" s="6"/>
      <c r="D948" s="6"/>
      <c r="E948" s="6"/>
      <c r="F948" s="6"/>
      <c r="G948" s="6"/>
      <c r="M948" s="69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2">
      <c r="A949" s="6"/>
      <c r="B949" s="6"/>
      <c r="C949" s="6"/>
      <c r="D949" s="6"/>
      <c r="E949" s="6"/>
      <c r="F949" s="6"/>
      <c r="G949" s="6"/>
      <c r="M949" s="69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2">
      <c r="A950" s="6"/>
      <c r="B950" s="6"/>
      <c r="C950" s="6"/>
      <c r="D950" s="6"/>
      <c r="E950" s="6"/>
      <c r="F950" s="6"/>
      <c r="G950" s="6"/>
      <c r="M950" s="69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2">
      <c r="A951" s="6"/>
      <c r="B951" s="6"/>
      <c r="C951" s="6"/>
      <c r="D951" s="6"/>
      <c r="E951" s="6"/>
      <c r="F951" s="6"/>
      <c r="G951" s="6"/>
      <c r="M951" s="69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2">
      <c r="A952" s="6"/>
      <c r="B952" s="6"/>
      <c r="C952" s="6"/>
      <c r="D952" s="6"/>
      <c r="E952" s="6"/>
      <c r="F952" s="6"/>
      <c r="G952" s="6"/>
      <c r="M952" s="69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2">
      <c r="A953" s="6"/>
      <c r="B953" s="6"/>
      <c r="C953" s="6"/>
      <c r="D953" s="6"/>
      <c r="E953" s="6"/>
      <c r="F953" s="6"/>
      <c r="G953" s="6"/>
      <c r="M953" s="69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2">
      <c r="A954" s="6"/>
      <c r="B954" s="6"/>
      <c r="C954" s="6"/>
      <c r="D954" s="6"/>
      <c r="E954" s="6"/>
      <c r="F954" s="6"/>
      <c r="G954" s="6"/>
      <c r="M954" s="69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2">
      <c r="A955" s="6"/>
      <c r="B955" s="6"/>
      <c r="C955" s="6"/>
      <c r="D955" s="6"/>
      <c r="E955" s="6"/>
      <c r="F955" s="6"/>
      <c r="G955" s="6"/>
      <c r="M955" s="69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2">
      <c r="A956" s="6"/>
      <c r="B956" s="6"/>
      <c r="C956" s="6"/>
      <c r="D956" s="6"/>
      <c r="E956" s="6"/>
      <c r="F956" s="6"/>
      <c r="G956" s="6"/>
      <c r="M956" s="69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2">
      <c r="A957" s="6"/>
      <c r="B957" s="6"/>
      <c r="C957" s="6"/>
      <c r="D957" s="6"/>
      <c r="E957" s="6"/>
      <c r="F957" s="6"/>
      <c r="G957" s="6"/>
      <c r="M957" s="69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2">
      <c r="A958" s="6"/>
      <c r="B958" s="6"/>
      <c r="C958" s="6"/>
      <c r="D958" s="6"/>
      <c r="E958" s="6"/>
      <c r="F958" s="6"/>
      <c r="G958" s="6"/>
      <c r="M958" s="69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2">
      <c r="A959" s="6"/>
      <c r="B959" s="6"/>
      <c r="C959" s="6"/>
      <c r="D959" s="6"/>
      <c r="E959" s="6"/>
      <c r="F959" s="6"/>
      <c r="G959" s="6"/>
      <c r="M959" s="69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2">
      <c r="A960" s="6"/>
      <c r="B960" s="6"/>
      <c r="C960" s="6"/>
      <c r="D960" s="6"/>
      <c r="E960" s="6"/>
      <c r="F960" s="6"/>
      <c r="G960" s="6"/>
      <c r="M960" s="69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2">
      <c r="A961" s="6"/>
      <c r="B961" s="6"/>
      <c r="C961" s="6"/>
      <c r="D961" s="6"/>
      <c r="E961" s="6"/>
      <c r="F961" s="6"/>
      <c r="G961" s="6"/>
      <c r="M961" s="69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2">
      <c r="A962" s="6"/>
      <c r="B962" s="6"/>
      <c r="C962" s="6"/>
      <c r="D962" s="6"/>
      <c r="E962" s="6"/>
      <c r="F962" s="6"/>
      <c r="G962" s="6"/>
      <c r="M962" s="69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2">
      <c r="A963" s="6"/>
      <c r="B963" s="6"/>
      <c r="C963" s="6"/>
      <c r="D963" s="6"/>
      <c r="E963" s="6"/>
      <c r="F963" s="6"/>
      <c r="G963" s="6"/>
      <c r="M963" s="69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2">
      <c r="A964" s="6"/>
      <c r="B964" s="6"/>
      <c r="C964" s="6"/>
      <c r="D964" s="6"/>
      <c r="E964" s="6"/>
      <c r="F964" s="6"/>
      <c r="G964" s="6"/>
      <c r="M964" s="69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2">
      <c r="A965" s="6"/>
      <c r="B965" s="6"/>
      <c r="C965" s="6"/>
      <c r="D965" s="6"/>
      <c r="E965" s="6"/>
      <c r="F965" s="6"/>
      <c r="G965" s="6"/>
      <c r="M965" s="69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2">
      <c r="A966" s="6"/>
      <c r="B966" s="6"/>
      <c r="C966" s="6"/>
      <c r="D966" s="6"/>
      <c r="E966" s="6"/>
      <c r="F966" s="6"/>
      <c r="G966" s="6"/>
      <c r="M966" s="69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2">
      <c r="A967" s="6"/>
      <c r="B967" s="6"/>
      <c r="C967" s="6"/>
      <c r="D967" s="6"/>
      <c r="E967" s="6"/>
      <c r="F967" s="6"/>
      <c r="G967" s="6"/>
      <c r="M967" s="69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2">
      <c r="A968" s="6"/>
      <c r="B968" s="6"/>
      <c r="C968" s="6"/>
      <c r="D968" s="6"/>
      <c r="E968" s="6"/>
      <c r="F968" s="6"/>
      <c r="G968" s="6"/>
      <c r="M968" s="69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2">
      <c r="A969" s="6"/>
      <c r="B969" s="6"/>
      <c r="C969" s="6"/>
      <c r="D969" s="6"/>
      <c r="E969" s="6"/>
      <c r="F969" s="6"/>
      <c r="G969" s="6"/>
      <c r="M969" s="69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2">
      <c r="A970" s="6"/>
      <c r="B970" s="6"/>
      <c r="C970" s="6"/>
      <c r="D970" s="6"/>
      <c r="E970" s="6"/>
      <c r="F970" s="6"/>
      <c r="G970" s="6"/>
      <c r="M970" s="69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2">
      <c r="A971" s="6"/>
      <c r="B971" s="6"/>
      <c r="C971" s="6"/>
      <c r="D971" s="6"/>
      <c r="E971" s="6"/>
      <c r="F971" s="6"/>
      <c r="G971" s="6"/>
      <c r="M971" s="69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2">
      <c r="A972" s="6"/>
      <c r="B972" s="6"/>
      <c r="C972" s="6"/>
      <c r="D972" s="6"/>
      <c r="E972" s="6"/>
      <c r="F972" s="6"/>
      <c r="G972" s="6"/>
      <c r="M972" s="69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2">
      <c r="A973" s="6"/>
      <c r="B973" s="6"/>
      <c r="C973" s="6"/>
      <c r="D973" s="6"/>
      <c r="E973" s="6"/>
      <c r="F973" s="6"/>
      <c r="G973" s="6"/>
      <c r="M973" s="69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2">
      <c r="A974" s="6"/>
      <c r="B974" s="6"/>
      <c r="C974" s="6"/>
      <c r="D974" s="6"/>
      <c r="E974" s="6"/>
      <c r="F974" s="6"/>
      <c r="G974" s="6"/>
      <c r="M974" s="69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2">
      <c r="A975" s="6"/>
      <c r="B975" s="6"/>
      <c r="C975" s="6"/>
      <c r="D975" s="6"/>
      <c r="E975" s="6"/>
      <c r="F975" s="6"/>
      <c r="G975" s="6"/>
      <c r="M975" s="69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2">
      <c r="A976" s="6"/>
      <c r="B976" s="6"/>
      <c r="C976" s="6"/>
      <c r="D976" s="6"/>
      <c r="E976" s="6"/>
      <c r="F976" s="6"/>
      <c r="G976" s="6"/>
      <c r="M976" s="69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2">
      <c r="A977" s="6"/>
      <c r="B977" s="6"/>
      <c r="C977" s="6"/>
      <c r="D977" s="6"/>
      <c r="E977" s="6"/>
      <c r="F977" s="6"/>
      <c r="G977" s="6"/>
      <c r="M977" s="69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2">
      <c r="A978" s="6"/>
      <c r="B978" s="6"/>
      <c r="C978" s="6"/>
      <c r="D978" s="6"/>
      <c r="E978" s="6"/>
      <c r="F978" s="6"/>
      <c r="G978" s="6"/>
      <c r="M978" s="69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2">
      <c r="A979" s="6"/>
      <c r="B979" s="6"/>
      <c r="C979" s="6"/>
      <c r="D979" s="6"/>
      <c r="E979" s="6"/>
      <c r="F979" s="6"/>
      <c r="G979" s="6"/>
      <c r="M979" s="69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2">
      <c r="A980" s="6"/>
      <c r="B980" s="6"/>
      <c r="C980" s="6"/>
      <c r="D980" s="6"/>
      <c r="E980" s="6"/>
      <c r="F980" s="6"/>
      <c r="G980" s="6"/>
      <c r="M980" s="69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2">
      <c r="A981" s="6"/>
      <c r="B981" s="6"/>
      <c r="C981" s="6"/>
      <c r="D981" s="6"/>
      <c r="E981" s="6"/>
      <c r="F981" s="6"/>
      <c r="G981" s="6"/>
      <c r="M981" s="69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2">
      <c r="A982" s="6"/>
      <c r="B982" s="6"/>
      <c r="C982" s="6"/>
      <c r="D982" s="6"/>
      <c r="E982" s="6"/>
      <c r="F982" s="6"/>
      <c r="G982" s="6"/>
      <c r="M982" s="69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2">
      <c r="A983" s="6"/>
      <c r="B983" s="6"/>
      <c r="C983" s="6"/>
      <c r="D983" s="6"/>
      <c r="E983" s="6"/>
      <c r="F983" s="6"/>
      <c r="G983" s="6"/>
      <c r="M983" s="69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2">
      <c r="A984" s="6"/>
      <c r="B984" s="6"/>
      <c r="C984" s="6"/>
      <c r="D984" s="6"/>
      <c r="E984" s="6"/>
      <c r="F984" s="6"/>
      <c r="G984" s="6"/>
      <c r="M984" s="69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2">
      <c r="A985" s="6"/>
      <c r="B985" s="6"/>
      <c r="C985" s="6"/>
      <c r="D985" s="6"/>
      <c r="E985" s="6"/>
      <c r="F985" s="6"/>
      <c r="G985" s="6"/>
      <c r="M985" s="69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2">
      <c r="A986" s="6"/>
      <c r="B986" s="6"/>
      <c r="C986" s="6"/>
      <c r="D986" s="6"/>
      <c r="E986" s="6"/>
      <c r="F986" s="6"/>
      <c r="G986" s="6"/>
      <c r="M986" s="69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2">
      <c r="A987" s="6"/>
      <c r="B987" s="6"/>
      <c r="C987" s="6"/>
      <c r="D987" s="6"/>
      <c r="E987" s="6"/>
      <c r="F987" s="6"/>
      <c r="G987" s="6"/>
      <c r="M987" s="69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2">
      <c r="A988" s="6"/>
      <c r="B988" s="6"/>
      <c r="C988" s="6"/>
      <c r="D988" s="6"/>
      <c r="E988" s="6"/>
      <c r="F988" s="6"/>
      <c r="G988" s="6"/>
      <c r="M988" s="69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2">
      <c r="A989" s="6"/>
      <c r="B989" s="6"/>
      <c r="C989" s="6"/>
      <c r="D989" s="6"/>
      <c r="E989" s="6"/>
      <c r="F989" s="6"/>
      <c r="G989" s="6"/>
      <c r="M989" s="69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2">
      <c r="A990" s="6"/>
      <c r="B990" s="6"/>
      <c r="C990" s="6"/>
      <c r="D990" s="6"/>
      <c r="E990" s="6"/>
      <c r="F990" s="6"/>
      <c r="G990" s="6"/>
      <c r="M990" s="69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2">
      <c r="A991" s="6"/>
      <c r="B991" s="6"/>
      <c r="C991" s="6"/>
      <c r="D991" s="6"/>
      <c r="E991" s="6"/>
      <c r="F991" s="6"/>
      <c r="G991" s="6"/>
      <c r="M991" s="69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2">
      <c r="A992" s="6"/>
      <c r="B992" s="6"/>
      <c r="C992" s="6"/>
      <c r="D992" s="6"/>
      <c r="E992" s="6"/>
      <c r="F992" s="6"/>
      <c r="G992" s="6"/>
      <c r="M992" s="69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2">
      <c r="A993" s="6"/>
      <c r="B993" s="6"/>
      <c r="C993" s="6"/>
      <c r="D993" s="6"/>
      <c r="E993" s="6"/>
      <c r="F993" s="6"/>
      <c r="G993" s="6"/>
      <c r="M993" s="69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2">
      <c r="A994" s="6"/>
      <c r="B994" s="6"/>
      <c r="C994" s="6"/>
      <c r="D994" s="6"/>
      <c r="E994" s="6"/>
      <c r="F994" s="6"/>
      <c r="G994" s="6"/>
      <c r="M994" s="69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2">
      <c r="A995" s="6"/>
      <c r="B995" s="6"/>
      <c r="C995" s="6"/>
      <c r="D995" s="6"/>
      <c r="E995" s="6"/>
      <c r="F995" s="6"/>
      <c r="G995" s="6"/>
      <c r="M995" s="69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2">
      <c r="A996" s="6"/>
      <c r="B996" s="6"/>
      <c r="C996" s="6"/>
      <c r="D996" s="6"/>
      <c r="E996" s="6"/>
      <c r="F996" s="6"/>
      <c r="G996" s="6"/>
      <c r="M996" s="69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2">
      <c r="A997" s="6"/>
      <c r="B997" s="6"/>
      <c r="C997" s="6"/>
      <c r="D997" s="6"/>
      <c r="E997" s="6"/>
      <c r="F997" s="6"/>
      <c r="G997" s="6"/>
      <c r="M997" s="69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2">
      <c r="A998" s="6"/>
      <c r="B998" s="6"/>
      <c r="C998" s="6"/>
      <c r="D998" s="6"/>
      <c r="E998" s="6"/>
      <c r="F998" s="6"/>
      <c r="G998" s="6"/>
      <c r="M998" s="69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2">
      <c r="A999" s="6"/>
      <c r="B999" s="6"/>
      <c r="C999" s="6"/>
      <c r="D999" s="6"/>
      <c r="E999" s="6"/>
      <c r="F999" s="6"/>
      <c r="G999" s="6"/>
      <c r="M999" s="69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2">
      <c r="A1000" s="6"/>
      <c r="B1000" s="6"/>
      <c r="C1000" s="6"/>
      <c r="D1000" s="6"/>
      <c r="E1000" s="6"/>
      <c r="F1000" s="6"/>
      <c r="G1000" s="6"/>
      <c r="M1000" s="69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48">
    <mergeCell ref="S52:T52"/>
    <mergeCell ref="A53:B53"/>
    <mergeCell ref="D53:E53"/>
    <mergeCell ref="H53:I53"/>
    <mergeCell ref="K53:L53"/>
    <mergeCell ref="O52:R52"/>
    <mergeCell ref="A19:B19"/>
    <mergeCell ref="D19:E19"/>
    <mergeCell ref="H19:I19"/>
    <mergeCell ref="A20:B20"/>
    <mergeCell ref="D20:E20"/>
    <mergeCell ref="H20:I20"/>
    <mergeCell ref="A21:B21"/>
    <mergeCell ref="D21:E21"/>
    <mergeCell ref="H21:I21"/>
    <mergeCell ref="A22:B22"/>
    <mergeCell ref="D22:E22"/>
    <mergeCell ref="H22:I22"/>
    <mergeCell ref="A23:B23"/>
    <mergeCell ref="D23:E23"/>
    <mergeCell ref="H23:I23"/>
    <mergeCell ref="A24:B24"/>
    <mergeCell ref="D24:E24"/>
    <mergeCell ref="H24:I24"/>
    <mergeCell ref="A1:F1"/>
    <mergeCell ref="G1:G52"/>
    <mergeCell ref="H1:L1"/>
    <mergeCell ref="A2:C3"/>
    <mergeCell ref="D2:E2"/>
    <mergeCell ref="O2:T2"/>
    <mergeCell ref="L14:M14"/>
    <mergeCell ref="D47:E47"/>
    <mergeCell ref="H47:I47"/>
    <mergeCell ref="K47:L47"/>
    <mergeCell ref="D48:F48"/>
    <mergeCell ref="H48:I48"/>
    <mergeCell ref="K48:L48"/>
    <mergeCell ref="H49:I49"/>
    <mergeCell ref="K49:L49"/>
    <mergeCell ref="D50:E50"/>
    <mergeCell ref="H50:I50"/>
    <mergeCell ref="K50:L50"/>
    <mergeCell ref="D51:E51"/>
    <mergeCell ref="H51:I51"/>
    <mergeCell ref="K51:L51"/>
    <mergeCell ref="D52:E52"/>
    <mergeCell ref="H52:I52"/>
    <mergeCell ref="K52:L52"/>
    <mergeCell ref="H2:L2"/>
    <mergeCell ref="H3:L3"/>
    <mergeCell ref="D3:E3"/>
    <mergeCell ref="D4:E4"/>
    <mergeCell ref="A4:B4"/>
    <mergeCell ref="A5:B5"/>
    <mergeCell ref="D5:E5"/>
    <mergeCell ref="D6:E6"/>
    <mergeCell ref="A6:B6"/>
    <mergeCell ref="H4:M4"/>
    <mergeCell ref="L5:M5"/>
    <mergeCell ref="A7:B7"/>
    <mergeCell ref="L6:M6"/>
    <mergeCell ref="L7:M7"/>
    <mergeCell ref="D7:E7"/>
    <mergeCell ref="D8:E8"/>
    <mergeCell ref="A8:B8"/>
    <mergeCell ref="A9:B9"/>
    <mergeCell ref="L8:M8"/>
    <mergeCell ref="L9:M9"/>
    <mergeCell ref="D9:E9"/>
    <mergeCell ref="D10:E10"/>
    <mergeCell ref="A10:B10"/>
    <mergeCell ref="A11:B11"/>
    <mergeCell ref="L10:M10"/>
    <mergeCell ref="L11:M11"/>
    <mergeCell ref="D11:E11"/>
    <mergeCell ref="D12:E12"/>
    <mergeCell ref="A12:B12"/>
    <mergeCell ref="A13:B13"/>
    <mergeCell ref="L12:M12"/>
    <mergeCell ref="L13:M13"/>
    <mergeCell ref="D13:E13"/>
    <mergeCell ref="D14:E14"/>
    <mergeCell ref="A14:B14"/>
    <mergeCell ref="A15:B15"/>
    <mergeCell ref="D15:E15"/>
    <mergeCell ref="H15:M15"/>
    <mergeCell ref="A16:B16"/>
    <mergeCell ref="D16:E16"/>
    <mergeCell ref="A18:B18"/>
    <mergeCell ref="D18:E18"/>
    <mergeCell ref="H18:J18"/>
    <mergeCell ref="H16:M16"/>
    <mergeCell ref="A17:B17"/>
    <mergeCell ref="D17:E17"/>
    <mergeCell ref="H17:M17"/>
    <mergeCell ref="A25:B25"/>
    <mergeCell ref="D25:E25"/>
    <mergeCell ref="H25:I25"/>
    <mergeCell ref="D26:F26"/>
    <mergeCell ref="H26:J27"/>
    <mergeCell ref="A28:B28"/>
    <mergeCell ref="D28:E28"/>
    <mergeCell ref="H28:J28"/>
    <mergeCell ref="A29:B29"/>
    <mergeCell ref="D29:E29"/>
    <mergeCell ref="H29:I29"/>
    <mergeCell ref="A30:B30"/>
    <mergeCell ref="D30:E30"/>
    <mergeCell ref="H30:I30"/>
    <mergeCell ref="A31:B31"/>
    <mergeCell ref="D31:E31"/>
    <mergeCell ref="H31:I31"/>
    <mergeCell ref="A32:B32"/>
    <mergeCell ref="D32:E32"/>
    <mergeCell ref="H32:I32"/>
    <mergeCell ref="A33:B33"/>
    <mergeCell ref="D33:E33"/>
    <mergeCell ref="H33:I33"/>
    <mergeCell ref="A34:B34"/>
    <mergeCell ref="D34:F34"/>
    <mergeCell ref="H34:I34"/>
    <mergeCell ref="A35:B35"/>
    <mergeCell ref="H35:I35"/>
    <mergeCell ref="A36:B36"/>
    <mergeCell ref="D36:E36"/>
    <mergeCell ref="H36:I36"/>
    <mergeCell ref="A37:B37"/>
    <mergeCell ref="D37:E37"/>
    <mergeCell ref="H37:I37"/>
    <mergeCell ref="A38:B38"/>
    <mergeCell ref="D38:E38"/>
    <mergeCell ref="H38:I38"/>
    <mergeCell ref="A39:B39"/>
    <mergeCell ref="D39:E39"/>
    <mergeCell ref="H39:I39"/>
    <mergeCell ref="H45:I45"/>
    <mergeCell ref="K45:L45"/>
    <mergeCell ref="H46:I46"/>
    <mergeCell ref="K46:L46"/>
    <mergeCell ref="A40:B40"/>
    <mergeCell ref="D40:E40"/>
    <mergeCell ref="H40:I40"/>
    <mergeCell ref="H41:M42"/>
    <mergeCell ref="D42:F42"/>
    <mergeCell ref="H43:J43"/>
    <mergeCell ref="K43:M43"/>
    <mergeCell ref="H44:I44"/>
    <mergeCell ref="K44:L44"/>
  </mergeCells>
  <printOptions horizontalCentered="1"/>
  <pageMargins left="0.16" right="0.17" top="0.34" bottom="0.23" header="0" footer="0"/>
  <pageSetup scale="7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Z1000"/>
  <sheetViews>
    <sheetView workbookViewId="0"/>
  </sheetViews>
  <sheetFormatPr defaultColWidth="12.5703125" defaultRowHeight="15" customHeight="1" x14ac:dyDescent="0.2"/>
  <cols>
    <col min="1" max="1" width="5.5703125" customWidth="1"/>
    <col min="2" max="2" width="11.5703125" customWidth="1"/>
    <col min="3" max="3" width="11.42578125" customWidth="1"/>
    <col min="4" max="4" width="13.28515625" customWidth="1"/>
    <col min="5" max="5" width="11.85546875" customWidth="1"/>
    <col min="6" max="6" width="12.140625" customWidth="1"/>
    <col min="7" max="7" width="12.7109375" customWidth="1"/>
    <col min="8" max="8" width="11.140625" customWidth="1"/>
    <col min="9" max="9" width="12.140625" customWidth="1"/>
    <col min="10" max="10" width="11.5703125" customWidth="1"/>
    <col min="11" max="11" width="11.28515625" customWidth="1"/>
    <col min="12" max="12" width="11.42578125" customWidth="1"/>
    <col min="13" max="14" width="10.28515625" customWidth="1"/>
    <col min="15" max="17" width="11.5703125" customWidth="1"/>
    <col min="18" max="18" width="11.28515625" customWidth="1"/>
    <col min="19" max="19" width="14.42578125" customWidth="1"/>
    <col min="20" max="20" width="14.85546875" customWidth="1"/>
    <col min="21" max="21" width="12.28515625" customWidth="1"/>
    <col min="22" max="26" width="9.140625" customWidth="1"/>
  </cols>
  <sheetData>
    <row r="1" spans="1:26" ht="26.25" customHeight="1" x14ac:dyDescent="0.3">
      <c r="A1" s="189" t="str">
        <f>'1'!A1:F1</f>
        <v>DINERO EXPRESS #8 (512) 8015655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212" t="s">
        <v>174</v>
      </c>
      <c r="N1" s="172"/>
      <c r="O1" s="172"/>
      <c r="P1" s="217"/>
      <c r="Q1" s="218">
        <f>'1'!F2</f>
        <v>0</v>
      </c>
      <c r="R1" s="172"/>
      <c r="S1" s="217"/>
      <c r="T1" s="212"/>
      <c r="U1" s="173"/>
      <c r="V1" s="77"/>
      <c r="W1" s="77"/>
      <c r="X1" s="77"/>
      <c r="Y1" s="77"/>
      <c r="Z1" s="77"/>
    </row>
    <row r="2" spans="1:26" ht="12.75" customHeight="1" x14ac:dyDescent="0.2">
      <c r="A2" s="213" t="s">
        <v>175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</row>
    <row r="3" spans="1:26" ht="24" customHeight="1" x14ac:dyDescent="0.2">
      <c r="A3" s="78" t="s">
        <v>176</v>
      </c>
      <c r="B3" s="79" t="s">
        <v>177</v>
      </c>
      <c r="C3" s="80" t="s">
        <v>178</v>
      </c>
      <c r="D3" s="80" t="s">
        <v>26</v>
      </c>
      <c r="E3" s="80" t="s">
        <v>179</v>
      </c>
      <c r="F3" s="80" t="s">
        <v>5</v>
      </c>
      <c r="G3" s="80" t="s">
        <v>180</v>
      </c>
      <c r="H3" s="80" t="s">
        <v>181</v>
      </c>
      <c r="I3" s="80" t="s">
        <v>182</v>
      </c>
      <c r="J3" s="80" t="s">
        <v>183</v>
      </c>
      <c r="K3" s="80" t="s">
        <v>47</v>
      </c>
      <c r="L3" s="80" t="s">
        <v>50</v>
      </c>
      <c r="M3" s="80" t="s">
        <v>184</v>
      </c>
      <c r="N3" s="80" t="s">
        <v>185</v>
      </c>
      <c r="O3" s="80" t="s">
        <v>56</v>
      </c>
      <c r="P3" s="80" t="s">
        <v>186</v>
      </c>
      <c r="Q3" s="80" t="s">
        <v>187</v>
      </c>
      <c r="R3" s="80" t="s">
        <v>188</v>
      </c>
      <c r="S3" s="80" t="s">
        <v>189</v>
      </c>
      <c r="T3" s="80" t="s">
        <v>190</v>
      </c>
      <c r="U3" s="81" t="s">
        <v>191</v>
      </c>
    </row>
    <row r="4" spans="1:26" ht="24" customHeight="1" x14ac:dyDescent="0.2">
      <c r="A4" s="82">
        <v>1</v>
      </c>
      <c r="B4" s="83">
        <f>'1'!$C$5</f>
        <v>12</v>
      </c>
      <c r="C4" s="83">
        <f>'1'!$C$6</f>
        <v>12</v>
      </c>
      <c r="D4" s="83">
        <f>'1'!$C$7</f>
        <v>0</v>
      </c>
      <c r="E4" s="83">
        <f>'1'!$C$8</f>
        <v>9830.2999999999993</v>
      </c>
      <c r="F4" s="83">
        <f>'1'!$C$9</f>
        <v>0</v>
      </c>
      <c r="G4" s="83">
        <f>'1'!$C$10</f>
        <v>0</v>
      </c>
      <c r="H4" s="83">
        <f>'1'!$C$11</f>
        <v>0</v>
      </c>
      <c r="I4" s="83">
        <f>'1'!$C$12</f>
        <v>0</v>
      </c>
      <c r="J4" s="83">
        <f>'1'!$C$13</f>
        <v>0</v>
      </c>
      <c r="K4" s="83">
        <f>'1'!$C$14</f>
        <v>0</v>
      </c>
      <c r="L4" s="83">
        <f>'1'!$C$15</f>
        <v>0</v>
      </c>
      <c r="M4" s="83">
        <f>'1'!$C$16</f>
        <v>0</v>
      </c>
      <c r="N4" s="83">
        <f>'1'!$C$17</f>
        <v>131.47999999999999</v>
      </c>
      <c r="O4" s="83">
        <f>'1'!$C$18</f>
        <v>2958.51</v>
      </c>
      <c r="P4" s="84">
        <f>'1'!$C$19</f>
        <v>0</v>
      </c>
      <c r="Q4" s="84">
        <f>'1'!$C$20</f>
        <v>55994</v>
      </c>
      <c r="R4" s="84">
        <f>'1'!$C$21</f>
        <v>20000</v>
      </c>
      <c r="S4" s="84">
        <f>'1'!$C$22</f>
        <v>200</v>
      </c>
      <c r="T4" s="84">
        <f>'1'!$C$23</f>
        <v>0</v>
      </c>
      <c r="U4" s="84">
        <f>'1'!$C$25</f>
        <v>-2982.8099999999995</v>
      </c>
    </row>
    <row r="5" spans="1:26" ht="24" customHeight="1" x14ac:dyDescent="0.2">
      <c r="A5" s="85">
        <v>2</v>
      </c>
      <c r="B5" s="84">
        <f>'2'!$C$5</f>
        <v>16</v>
      </c>
      <c r="C5" s="84">
        <f>'2'!$C$6</f>
        <v>0</v>
      </c>
      <c r="D5" s="84">
        <f>'2'!$C$7</f>
        <v>0</v>
      </c>
      <c r="E5" s="84">
        <f>'2'!$C$8</f>
        <v>4393.3999999999996</v>
      </c>
      <c r="F5" s="84">
        <f>'2'!$C$9</f>
        <v>0</v>
      </c>
      <c r="G5" s="84">
        <f>'2'!$C$10</f>
        <v>0</v>
      </c>
      <c r="H5" s="84">
        <f>'2'!$C$11</f>
        <v>0</v>
      </c>
      <c r="I5" s="84">
        <f>'2'!$C$12</f>
        <v>0</v>
      </c>
      <c r="J5" s="84">
        <f>'2'!$C$13</f>
        <v>0</v>
      </c>
      <c r="K5" s="84">
        <f>'2'!$C$14</f>
        <v>0</v>
      </c>
      <c r="L5" s="84">
        <f>'2'!$C$15</f>
        <v>0</v>
      </c>
      <c r="M5" s="84">
        <f>'2'!$C$16</f>
        <v>0</v>
      </c>
      <c r="N5" s="84">
        <f>'2'!$C$17</f>
        <v>76.83</v>
      </c>
      <c r="O5" s="84">
        <f>'2'!$C$18</f>
        <v>9372.08</v>
      </c>
      <c r="P5" s="84">
        <f>'2'!$C$19</f>
        <v>1835</v>
      </c>
      <c r="Q5" s="84">
        <f>'2'!$C$20</f>
        <v>60443</v>
      </c>
      <c r="R5" s="84">
        <f>'2'!$C$21</f>
        <v>13000</v>
      </c>
      <c r="S5" s="84">
        <f>'2'!$C$22</f>
        <v>2400</v>
      </c>
      <c r="T5" s="84">
        <f>'2'!$C$23</f>
        <v>0</v>
      </c>
      <c r="U5" s="84">
        <f>'2'!$C$25</f>
        <v>-9388.48</v>
      </c>
    </row>
    <row r="6" spans="1:26" ht="24" customHeight="1" x14ac:dyDescent="0.2">
      <c r="A6" s="85">
        <v>3</v>
      </c>
      <c r="B6" s="84">
        <f>'3'!$C$5</f>
        <v>0</v>
      </c>
      <c r="C6" s="84">
        <f>'3'!$C$6</f>
        <v>25</v>
      </c>
      <c r="D6" s="84">
        <f>'3'!$C$7</f>
        <v>0</v>
      </c>
      <c r="E6" s="84">
        <f>'3'!$C$8</f>
        <v>14755.09</v>
      </c>
      <c r="F6" s="84">
        <f>'3'!$C$9</f>
        <v>0</v>
      </c>
      <c r="G6" s="84">
        <f>'3'!$C$10</f>
        <v>0</v>
      </c>
      <c r="H6" s="84">
        <f>'3'!$C$11</f>
        <v>0</v>
      </c>
      <c r="I6" s="84">
        <f>'3'!$C$12</f>
        <v>0</v>
      </c>
      <c r="J6" s="84">
        <f>'3'!$C$13</f>
        <v>0</v>
      </c>
      <c r="K6" s="84">
        <f>'3'!$C$14</f>
        <v>0</v>
      </c>
      <c r="L6" s="84">
        <f>'3'!$C$15</f>
        <v>0</v>
      </c>
      <c r="M6" s="84">
        <f>'3'!$C$16</f>
        <v>0</v>
      </c>
      <c r="N6" s="84">
        <f>'3'!$C$17</f>
        <v>336.23</v>
      </c>
      <c r="O6" s="84">
        <f>'3'!$C$18</f>
        <v>6003.17</v>
      </c>
      <c r="P6" s="84">
        <f>'3'!$C$19</f>
        <v>0</v>
      </c>
      <c r="Q6" s="84">
        <f>'3'!$C$20</f>
        <v>73871</v>
      </c>
      <c r="R6" s="84">
        <f>'3'!$C$21</f>
        <v>36000</v>
      </c>
      <c r="S6" s="84">
        <f>'3'!$C$22</f>
        <v>0</v>
      </c>
      <c r="T6" s="84">
        <f>'3'!$C$23</f>
        <v>0</v>
      </c>
      <c r="U6" s="84">
        <f>'3'!$C$25</f>
        <v>-6028.260000000002</v>
      </c>
    </row>
    <row r="7" spans="1:26" ht="24" customHeight="1" x14ac:dyDescent="0.2">
      <c r="A7" s="85">
        <v>4</v>
      </c>
      <c r="B7" s="84">
        <f>'4'!$C$5</f>
        <v>10</v>
      </c>
      <c r="C7" s="84">
        <f>'4'!$C$6</f>
        <v>18</v>
      </c>
      <c r="D7" s="84">
        <f>'4'!$C$7</f>
        <v>0</v>
      </c>
      <c r="E7" s="84">
        <f>'4'!$C$8</f>
        <v>9691.7800000000007</v>
      </c>
      <c r="F7" s="84">
        <f>'4'!$C$9</f>
        <v>0</v>
      </c>
      <c r="G7" s="84">
        <f>'4'!$C$10</f>
        <v>0</v>
      </c>
      <c r="H7" s="84">
        <f>'4'!$C$11</f>
        <v>0</v>
      </c>
      <c r="I7" s="84">
        <f>'4'!$C$12</f>
        <v>0</v>
      </c>
      <c r="J7" s="84">
        <f>'4'!$C$13</f>
        <v>0</v>
      </c>
      <c r="K7" s="84">
        <f>'4'!$C$14</f>
        <v>0</v>
      </c>
      <c r="L7" s="84">
        <f>'4'!$C$15</f>
        <v>0</v>
      </c>
      <c r="M7" s="84">
        <f>'4'!$C$16</f>
        <v>0</v>
      </c>
      <c r="N7" s="84">
        <f>'4'!$C$17</f>
        <v>290.08999999999997</v>
      </c>
      <c r="O7" s="84">
        <f>'4'!$C$18</f>
        <v>4425</v>
      </c>
      <c r="P7" s="84">
        <f>'4'!$C$19</f>
        <v>0</v>
      </c>
      <c r="Q7" s="84">
        <f>'4'!$C$20</f>
        <v>63746</v>
      </c>
      <c r="R7" s="84">
        <f>'4'!$C$21</f>
        <v>43500</v>
      </c>
      <c r="S7" s="84">
        <f>'4'!$C$22</f>
        <v>833</v>
      </c>
      <c r="T7" s="84">
        <f>'4'!$C$23</f>
        <v>0</v>
      </c>
      <c r="U7" s="84">
        <f>'4'!$C$25</f>
        <v>-4548.7800000000007</v>
      </c>
    </row>
    <row r="8" spans="1:26" ht="24" customHeight="1" x14ac:dyDescent="0.2">
      <c r="A8" s="85">
        <v>5</v>
      </c>
      <c r="B8" s="84">
        <f>'5'!$C$5</f>
        <v>36</v>
      </c>
      <c r="C8" s="84">
        <f>'5'!$C$6</f>
        <v>17</v>
      </c>
      <c r="D8" s="84">
        <f>'5'!$C$7</f>
        <v>0</v>
      </c>
      <c r="E8" s="84">
        <f>'5'!$C$8</f>
        <v>23323.32</v>
      </c>
      <c r="F8" s="84">
        <f>'5'!$C$9</f>
        <v>0</v>
      </c>
      <c r="G8" s="84">
        <f>'5'!$C$10</f>
        <v>0</v>
      </c>
      <c r="H8" s="84">
        <f>'5'!$C$11</f>
        <v>0</v>
      </c>
      <c r="I8" s="84">
        <f>'5'!$C$12</f>
        <v>0</v>
      </c>
      <c r="J8" s="84">
        <f>'5'!$C$13</f>
        <v>0</v>
      </c>
      <c r="K8" s="84">
        <f>'5'!$C$14</f>
        <v>0</v>
      </c>
      <c r="L8" s="84">
        <f>'5'!$C$15</f>
        <v>0</v>
      </c>
      <c r="M8" s="84">
        <f>'5'!$C$16</f>
        <v>0</v>
      </c>
      <c r="N8" s="84">
        <f>'5'!$C$17</f>
        <v>99.95</v>
      </c>
      <c r="O8" s="84">
        <f>'5'!$C$18</f>
        <v>3395</v>
      </c>
      <c r="P8" s="84">
        <f>'5'!$C$19</f>
        <v>0</v>
      </c>
      <c r="Q8" s="84">
        <f>'5'!$C$20</f>
        <v>64466</v>
      </c>
      <c r="R8" s="84">
        <f>'5'!$C$21</f>
        <v>0</v>
      </c>
      <c r="S8" s="84">
        <f>'5'!$C$22</f>
        <v>3635</v>
      </c>
      <c r="T8" s="84">
        <f>'5'!$C$23</f>
        <v>0</v>
      </c>
      <c r="U8" s="84">
        <f>'5'!$C$25</f>
        <v>-3444.3199999999997</v>
      </c>
    </row>
    <row r="9" spans="1:26" ht="24" customHeight="1" x14ac:dyDescent="0.2">
      <c r="A9" s="85">
        <v>6</v>
      </c>
      <c r="B9" s="84">
        <f>'6'!$C$5</f>
        <v>32</v>
      </c>
      <c r="C9" s="84">
        <f>'6'!$C$6</f>
        <v>13</v>
      </c>
      <c r="D9" s="84">
        <f>'6'!$C$7</f>
        <v>0</v>
      </c>
      <c r="E9" s="84">
        <f>'6'!$C$8</f>
        <v>9907.4</v>
      </c>
      <c r="F9" s="84">
        <f>'6'!$C$9</f>
        <v>0</v>
      </c>
      <c r="G9" s="84">
        <f>'6'!$C$10</f>
        <v>0</v>
      </c>
      <c r="H9" s="84">
        <f>'6'!$C$11</f>
        <v>0</v>
      </c>
      <c r="I9" s="84">
        <f>'6'!$C$12</f>
        <v>0</v>
      </c>
      <c r="J9" s="84">
        <f>'6'!$C$13</f>
        <v>0</v>
      </c>
      <c r="K9" s="84">
        <f>'6'!$C$14</f>
        <v>0</v>
      </c>
      <c r="L9" s="84">
        <f>'6'!$C$15</f>
        <v>0</v>
      </c>
      <c r="M9" s="84">
        <f>'6'!$C$16</f>
        <v>0</v>
      </c>
      <c r="N9" s="84">
        <f>'6'!$C$17</f>
        <v>78.989999999999995</v>
      </c>
      <c r="O9" s="84">
        <f>'6'!$C$18</f>
        <v>4391</v>
      </c>
      <c r="P9" s="84">
        <f>'6'!$C$19</f>
        <v>550</v>
      </c>
      <c r="Q9" s="84">
        <f>'6'!$C$20</f>
        <v>70935</v>
      </c>
      <c r="R9" s="84">
        <f>'6'!$C$21</f>
        <v>0</v>
      </c>
      <c r="S9" s="84">
        <f>'6'!$C$22</f>
        <v>2620</v>
      </c>
      <c r="T9" s="84">
        <f>'6'!$C$23</f>
        <v>0</v>
      </c>
      <c r="U9" s="84">
        <f>'6'!$C$25</f>
        <v>-4435.3999999999996</v>
      </c>
    </row>
    <row r="10" spans="1:26" ht="24" customHeight="1" x14ac:dyDescent="0.2">
      <c r="A10" s="85">
        <v>7</v>
      </c>
      <c r="B10" s="84">
        <f>'7'!$C$5</f>
        <v>19</v>
      </c>
      <c r="C10" s="84">
        <f>'7'!$C$6</f>
        <v>6</v>
      </c>
      <c r="D10" s="84">
        <f>'7'!$C$7</f>
        <v>0</v>
      </c>
      <c r="E10" s="84">
        <f>'7'!$C$8</f>
        <v>6814.5300000000007</v>
      </c>
      <c r="F10" s="84">
        <f>'7'!$C$9</f>
        <v>0</v>
      </c>
      <c r="G10" s="84">
        <f>'7'!$C$10</f>
        <v>0</v>
      </c>
      <c r="H10" s="84">
        <f>'7'!$C$11</f>
        <v>0</v>
      </c>
      <c r="I10" s="84">
        <f>'7'!$C$12</f>
        <v>0</v>
      </c>
      <c r="J10" s="84">
        <f>'7'!$C$13</f>
        <v>0</v>
      </c>
      <c r="K10" s="84">
        <f>'7'!$C$14</f>
        <v>0</v>
      </c>
      <c r="L10" s="84">
        <f>'7'!$C$15</f>
        <v>0</v>
      </c>
      <c r="M10" s="84">
        <f>'7'!$C$16</f>
        <v>0</v>
      </c>
      <c r="N10" s="84">
        <f>'7'!$C$17</f>
        <v>162.79</v>
      </c>
      <c r="O10" s="84">
        <f>'7'!$C$18</f>
        <v>750</v>
      </c>
      <c r="P10" s="84">
        <f>'7'!$C$19</f>
        <v>0</v>
      </c>
      <c r="Q10" s="84">
        <f>'7'!$C$20</f>
        <v>72730</v>
      </c>
      <c r="R10" s="84">
        <f>'7'!$C$21</f>
        <v>25500</v>
      </c>
      <c r="S10" s="84">
        <f>'7'!$C$22</f>
        <v>326</v>
      </c>
      <c r="T10" s="84">
        <f>'7'!$C$23</f>
        <v>0</v>
      </c>
      <c r="U10" s="84">
        <f>'7'!$C$25</f>
        <v>-663.53000000000065</v>
      </c>
    </row>
    <row r="11" spans="1:26" ht="24" customHeight="1" x14ac:dyDescent="0.2">
      <c r="A11" s="85">
        <v>8</v>
      </c>
      <c r="B11" s="84">
        <f>'8'!$C$5</f>
        <v>6</v>
      </c>
      <c r="C11" s="84">
        <f>'8'!$C$6</f>
        <v>9</v>
      </c>
      <c r="D11" s="84">
        <f>'8'!$C$7</f>
        <v>0</v>
      </c>
      <c r="E11" s="84">
        <f>'8'!$C$8</f>
        <v>6765.8</v>
      </c>
      <c r="F11" s="84">
        <f>'8'!$C$9</f>
        <v>0</v>
      </c>
      <c r="G11" s="84">
        <f>'8'!$C$10</f>
        <v>0</v>
      </c>
      <c r="H11" s="84">
        <f>'8'!$C$11</f>
        <v>0</v>
      </c>
      <c r="I11" s="84">
        <f>'8'!$C$12</f>
        <v>0</v>
      </c>
      <c r="J11" s="84">
        <f>'8'!$C$13</f>
        <v>0</v>
      </c>
      <c r="K11" s="84">
        <f>'8'!$C$14</f>
        <v>0</v>
      </c>
      <c r="L11" s="84">
        <f>'8'!$C$15</f>
        <v>0</v>
      </c>
      <c r="M11" s="84">
        <f>'8'!$C$16</f>
        <v>0</v>
      </c>
      <c r="N11" s="84">
        <f>'8'!$C$17</f>
        <v>165.58</v>
      </c>
      <c r="O11" s="84">
        <f>'8'!$C$18</f>
        <v>1335</v>
      </c>
      <c r="P11" s="84">
        <f>'8'!$C$19</f>
        <v>0</v>
      </c>
      <c r="Q11" s="84">
        <f>'8'!$C$20</f>
        <v>73730</v>
      </c>
      <c r="R11" s="84">
        <f>'8'!$C$21</f>
        <v>0</v>
      </c>
      <c r="S11" s="84">
        <f>'8'!$C$22</f>
        <v>452</v>
      </c>
      <c r="T11" s="84">
        <f>'8'!$C$23</f>
        <v>0</v>
      </c>
      <c r="U11" s="84">
        <f>'8'!$C$25</f>
        <v>-1455.8000000000002</v>
      </c>
    </row>
    <row r="12" spans="1:26" ht="24" customHeight="1" x14ac:dyDescent="0.2">
      <c r="A12" s="85">
        <v>9</v>
      </c>
      <c r="B12" s="84">
        <f>'9'!$C$5</f>
        <v>14</v>
      </c>
      <c r="C12" s="84">
        <f>'9'!$C$6</f>
        <v>4</v>
      </c>
      <c r="D12" s="84">
        <f>'9'!$C$7</f>
        <v>0</v>
      </c>
      <c r="E12" s="84">
        <f>'9'!$C$8</f>
        <v>7827.1600000000008</v>
      </c>
      <c r="F12" s="84">
        <f>'9'!$C$9</f>
        <v>0</v>
      </c>
      <c r="G12" s="84">
        <f>'9'!$C$10</f>
        <v>0</v>
      </c>
      <c r="H12" s="84">
        <f>'9'!$C$11</f>
        <v>0</v>
      </c>
      <c r="I12" s="84">
        <f>'9'!$C$12</f>
        <v>0</v>
      </c>
      <c r="J12" s="84">
        <f>'9'!$C$13</f>
        <v>0</v>
      </c>
      <c r="K12" s="84">
        <f>'9'!$C$14</f>
        <v>0</v>
      </c>
      <c r="L12" s="84">
        <f>'9'!$C$15</f>
        <v>0</v>
      </c>
      <c r="M12" s="84">
        <f>'9'!$C$16</f>
        <v>0</v>
      </c>
      <c r="N12" s="84">
        <f>'9'!$C$17</f>
        <v>116.44</v>
      </c>
      <c r="O12" s="84">
        <f>'9'!$C$18</f>
        <v>338</v>
      </c>
      <c r="P12" s="86">
        <f>'9'!$C$19</f>
        <v>620</v>
      </c>
      <c r="Q12" s="86">
        <f>'9'!$C$20</f>
        <v>49239</v>
      </c>
      <c r="R12" s="86">
        <f>'9'!$C$21</f>
        <v>20000</v>
      </c>
      <c r="S12" s="86">
        <f>'9'!$C$22</f>
        <v>122</v>
      </c>
      <c r="T12" s="86">
        <f>'9'!$C$23</f>
        <v>0</v>
      </c>
      <c r="U12" s="86">
        <f>'9'!$C$25</f>
        <v>-356.16000000000076</v>
      </c>
    </row>
    <row r="13" spans="1:26" ht="24" customHeight="1" x14ac:dyDescent="0.2">
      <c r="A13" s="85">
        <v>10</v>
      </c>
      <c r="B13" s="84">
        <f>'10'!$C$5</f>
        <v>225</v>
      </c>
      <c r="C13" s="84">
        <f>'10'!$C$6</f>
        <v>0</v>
      </c>
      <c r="D13" s="84">
        <f>'10'!$C$7</f>
        <v>0</v>
      </c>
      <c r="E13" s="84">
        <f>'10'!$C$8</f>
        <v>15055.560000000001</v>
      </c>
      <c r="F13" s="84">
        <f>'10'!$C$9</f>
        <v>0</v>
      </c>
      <c r="G13" s="84">
        <f>'10'!$C$10</f>
        <v>0</v>
      </c>
      <c r="H13" s="84">
        <f>'10'!$C$11</f>
        <v>0</v>
      </c>
      <c r="I13" s="84">
        <f>'10'!$C$12</f>
        <v>0</v>
      </c>
      <c r="J13" s="84">
        <f>'10'!$C$13</f>
        <v>0</v>
      </c>
      <c r="K13" s="84">
        <f>'10'!$C$14</f>
        <v>0</v>
      </c>
      <c r="L13" s="84">
        <f>'10'!$C$15</f>
        <v>0</v>
      </c>
      <c r="M13" s="84">
        <f>'10'!$C$16</f>
        <v>0</v>
      </c>
      <c r="N13" s="84">
        <f>'10'!$C$17</f>
        <v>525.27</v>
      </c>
      <c r="O13" s="84">
        <f>'10'!$C$18</f>
        <v>0</v>
      </c>
      <c r="P13" s="84">
        <f>'10'!$C$19</f>
        <v>0</v>
      </c>
      <c r="Q13" s="84">
        <f>'10'!$C$20</f>
        <v>54993</v>
      </c>
      <c r="R13" s="84">
        <f>'10'!$C$21</f>
        <v>129500</v>
      </c>
      <c r="S13" s="84">
        <f>'10'!$C$22</f>
        <v>551</v>
      </c>
      <c r="T13" s="84">
        <f>'10'!$C$23</f>
        <v>0</v>
      </c>
      <c r="U13" s="84">
        <f>'10'!$C$25</f>
        <v>-224.56000000000131</v>
      </c>
    </row>
    <row r="14" spans="1:26" ht="24" customHeight="1" x14ac:dyDescent="0.2">
      <c r="A14" s="85">
        <v>11</v>
      </c>
      <c r="B14" s="84">
        <f>'11'!$C$5</f>
        <v>54</v>
      </c>
      <c r="C14" s="84">
        <f>'11'!$C$6</f>
        <v>0</v>
      </c>
      <c r="D14" s="84">
        <f>'11'!$C$7</f>
        <v>0</v>
      </c>
      <c r="E14" s="84">
        <f>'11'!$C$8</f>
        <v>12364.59</v>
      </c>
      <c r="F14" s="84">
        <f>'11'!$C$9</f>
        <v>0</v>
      </c>
      <c r="G14" s="84">
        <f>'11'!$C$10</f>
        <v>0</v>
      </c>
      <c r="H14" s="84">
        <f>'11'!$C$11</f>
        <v>0</v>
      </c>
      <c r="I14" s="84">
        <f>'11'!$C$12</f>
        <v>0</v>
      </c>
      <c r="J14" s="84">
        <f>'11'!$C$13</f>
        <v>0</v>
      </c>
      <c r="K14" s="84">
        <f>'11'!$C$14</f>
        <v>0</v>
      </c>
      <c r="L14" s="84">
        <f>'11'!$C$15</f>
        <v>0</v>
      </c>
      <c r="M14" s="84">
        <f>'11'!$C$16</f>
        <v>0</v>
      </c>
      <c r="N14" s="84">
        <f>'11'!$C$17</f>
        <v>277.2</v>
      </c>
      <c r="O14" s="84">
        <f>'11'!$C$18</f>
        <v>0</v>
      </c>
      <c r="P14" s="84">
        <f>'11'!$C$19</f>
        <v>0</v>
      </c>
      <c r="Q14" s="84">
        <f>'11'!$C$20</f>
        <v>91987</v>
      </c>
      <c r="R14" s="84">
        <f>'11'!$C$21</f>
        <v>0</v>
      </c>
      <c r="S14" s="84">
        <f>'11'!$C$22</f>
        <v>0</v>
      </c>
      <c r="T14" s="84">
        <f>'11'!$C$23</f>
        <v>0</v>
      </c>
      <c r="U14" s="84">
        <f>'11'!$C$25</f>
        <v>-68.590000000000146</v>
      </c>
    </row>
    <row r="15" spans="1:26" ht="24" customHeight="1" x14ac:dyDescent="0.2">
      <c r="A15" s="85">
        <v>12</v>
      </c>
      <c r="B15" s="84">
        <f>'12'!$C$5</f>
        <v>71</v>
      </c>
      <c r="C15" s="84">
        <f>'12'!$C$6</f>
        <v>0</v>
      </c>
      <c r="D15" s="84">
        <f>'12'!$C$7</f>
        <v>0</v>
      </c>
      <c r="E15" s="84">
        <f>'12'!$C$8</f>
        <v>17140.150000000001</v>
      </c>
      <c r="F15" s="84">
        <f>'12'!$C$9</f>
        <v>0</v>
      </c>
      <c r="G15" s="84">
        <f>'12'!$C$10</f>
        <v>0</v>
      </c>
      <c r="H15" s="84">
        <f>'12'!$C$11</f>
        <v>0</v>
      </c>
      <c r="I15" s="84">
        <f>'12'!$C$12</f>
        <v>0</v>
      </c>
      <c r="J15" s="84">
        <f>'12'!$C$13</f>
        <v>0</v>
      </c>
      <c r="K15" s="84">
        <f>'12'!$C$14</f>
        <v>0</v>
      </c>
      <c r="L15" s="84">
        <f>'12'!$C$15</f>
        <v>0</v>
      </c>
      <c r="M15" s="84">
        <f>'12'!$C$16</f>
        <v>0</v>
      </c>
      <c r="N15" s="84">
        <f>'12'!$C$17</f>
        <v>102.65</v>
      </c>
      <c r="O15" s="84">
        <f>'12'!$C$18</f>
        <v>0</v>
      </c>
      <c r="P15" s="84">
        <f>'12'!$C$19</f>
        <v>0</v>
      </c>
      <c r="Q15" s="84">
        <f>'12'!$C$20</f>
        <v>49224</v>
      </c>
      <c r="R15" s="84">
        <f>'12'!$C$21</f>
        <v>6000</v>
      </c>
      <c r="S15" s="84">
        <f>'12'!$C$22</f>
        <v>102</v>
      </c>
      <c r="T15" s="84">
        <f>'12'!$C$23</f>
        <v>0</v>
      </c>
      <c r="U15" s="84">
        <f>'12'!$C$25</f>
        <v>-66.150000000001455</v>
      </c>
      <c r="X15" s="87"/>
      <c r="Y15" s="87"/>
    </row>
    <row r="16" spans="1:26" ht="24" customHeight="1" x14ac:dyDescent="0.2">
      <c r="A16" s="85">
        <v>13</v>
      </c>
      <c r="B16" s="84">
        <f>'13'!$C$5</f>
        <v>24</v>
      </c>
      <c r="C16" s="84">
        <f>'13'!$C$6</f>
        <v>6</v>
      </c>
      <c r="D16" s="84">
        <f>'13'!$C$7</f>
        <v>0</v>
      </c>
      <c r="E16" s="84">
        <f>'13'!$C$8</f>
        <v>22923.14</v>
      </c>
      <c r="F16" s="84">
        <f>'13'!$C$9</f>
        <v>0</v>
      </c>
      <c r="G16" s="84">
        <f>'13'!$C$10</f>
        <v>0</v>
      </c>
      <c r="H16" s="84">
        <f>'13'!$C$11</f>
        <v>0</v>
      </c>
      <c r="I16" s="84">
        <f>'13'!$C$12</f>
        <v>0</v>
      </c>
      <c r="J16" s="84">
        <f>'13'!$C$13</f>
        <v>0</v>
      </c>
      <c r="K16" s="84">
        <f>'13'!$C$14</f>
        <v>0</v>
      </c>
      <c r="L16" s="84">
        <f>'13'!$C$15</f>
        <v>0</v>
      </c>
      <c r="M16" s="84">
        <f>'13'!$C$16</f>
        <v>0</v>
      </c>
      <c r="N16" s="84">
        <f>'13'!$C$17</f>
        <v>197.06</v>
      </c>
      <c r="O16" s="84">
        <f>'13'!$C$18</f>
        <v>1253</v>
      </c>
      <c r="P16" s="84">
        <f>'13'!$C$19</f>
        <v>0</v>
      </c>
      <c r="Q16" s="84">
        <f>'13'!$C$20</f>
        <v>52111</v>
      </c>
      <c r="R16" s="84">
        <f>'13'!$C$21</f>
        <v>0</v>
      </c>
      <c r="S16" s="84">
        <f>'13'!$C$22</f>
        <v>712</v>
      </c>
      <c r="T16" s="84">
        <f>'13'!$C$23</f>
        <v>0</v>
      </c>
      <c r="U16" s="84">
        <f>'13'!$C$25</f>
        <v>-744.13999999999942</v>
      </c>
    </row>
    <row r="17" spans="1:21" ht="24" customHeight="1" x14ac:dyDescent="0.2">
      <c r="A17" s="85">
        <v>14</v>
      </c>
      <c r="B17" s="84">
        <f>'14'!$C$5</f>
        <v>0</v>
      </c>
      <c r="C17" s="84">
        <f>'14'!$C$6</f>
        <v>0</v>
      </c>
      <c r="D17" s="84">
        <f>'14'!$C$7</f>
        <v>0</v>
      </c>
      <c r="E17" s="84">
        <f>'14'!$C$8</f>
        <v>8416</v>
      </c>
      <c r="F17" s="84">
        <f>'14'!$C$9</f>
        <v>0</v>
      </c>
      <c r="G17" s="84">
        <f>'14'!$C$10</f>
        <v>0</v>
      </c>
      <c r="H17" s="84">
        <f>'14'!$C$11</f>
        <v>0</v>
      </c>
      <c r="I17" s="84">
        <f>'14'!$C$12</f>
        <v>0</v>
      </c>
      <c r="J17" s="84">
        <f>'14'!$C$13</f>
        <v>0</v>
      </c>
      <c r="K17" s="84">
        <f>'14'!$C$14</f>
        <v>0</v>
      </c>
      <c r="L17" s="84">
        <f>'14'!$C$15</f>
        <v>0</v>
      </c>
      <c r="M17" s="84">
        <f>'14'!$C$16</f>
        <v>0</v>
      </c>
      <c r="N17" s="84">
        <f>'14'!$C$17</f>
        <v>41.53</v>
      </c>
      <c r="O17" s="84">
        <f>'14'!$C$18</f>
        <v>1028.0899999999999</v>
      </c>
      <c r="P17" s="84">
        <f>'14'!$C$19</f>
        <v>12041</v>
      </c>
      <c r="Q17" s="84">
        <f>'14'!$C$20</f>
        <v>37815</v>
      </c>
      <c r="R17" s="84">
        <f>'14'!$C$21</f>
        <v>35000</v>
      </c>
      <c r="S17" s="84">
        <f>'14'!$C$22</f>
        <v>350</v>
      </c>
      <c r="T17" s="84">
        <f>'14'!$C$23</f>
        <v>0</v>
      </c>
      <c r="U17" s="84">
        <f>'14'!$C$25</f>
        <v>-1541.0900000000001</v>
      </c>
    </row>
    <row r="18" spans="1:21" ht="24" customHeight="1" x14ac:dyDescent="0.2">
      <c r="A18" s="85">
        <v>15</v>
      </c>
      <c r="B18" s="84">
        <f>'15'!$C$5</f>
        <v>7</v>
      </c>
      <c r="C18" s="84">
        <f>'15'!$C$6</f>
        <v>5</v>
      </c>
      <c r="D18" s="84">
        <f>'15'!$C$7</f>
        <v>0</v>
      </c>
      <c r="E18" s="84">
        <f>'15'!$C$8</f>
        <v>14522.36</v>
      </c>
      <c r="F18" s="84">
        <f>'15'!$C$9</f>
        <v>0</v>
      </c>
      <c r="G18" s="84">
        <f>'15'!$C$10</f>
        <v>0</v>
      </c>
      <c r="H18" s="84">
        <f>'15'!$C$11</f>
        <v>0</v>
      </c>
      <c r="I18" s="84">
        <f>'15'!$C$12</f>
        <v>0</v>
      </c>
      <c r="J18" s="84">
        <f>'15'!$C$13</f>
        <v>0</v>
      </c>
      <c r="K18" s="84">
        <f>'15'!$C$14</f>
        <v>0</v>
      </c>
      <c r="L18" s="84">
        <f>'15'!$C$15</f>
        <v>0</v>
      </c>
      <c r="M18" s="84">
        <f>'15'!$C$16</f>
        <v>0</v>
      </c>
      <c r="N18" s="84">
        <f>'15'!$C$17</f>
        <v>241.41</v>
      </c>
      <c r="O18" s="84">
        <f>'15'!$C$18</f>
        <v>1120</v>
      </c>
      <c r="P18" s="84">
        <f>'15'!$C$19</f>
        <v>0</v>
      </c>
      <c r="Q18" s="84">
        <f>'15'!$C$20</f>
        <v>85871</v>
      </c>
      <c r="R18" s="84">
        <f>'15'!$C$21</f>
        <v>10000</v>
      </c>
      <c r="S18" s="84">
        <f>'15'!$C$22</f>
        <v>2588</v>
      </c>
      <c r="T18" s="84">
        <f>'15'!$C$23</f>
        <v>0</v>
      </c>
      <c r="U18" s="84">
        <f>'15'!$C$25</f>
        <v>902.63999999999942</v>
      </c>
    </row>
    <row r="19" spans="1:21" ht="24" customHeight="1" x14ac:dyDescent="0.2">
      <c r="A19" s="85">
        <v>16</v>
      </c>
      <c r="B19" s="84">
        <f>'16'!$C$5</f>
        <v>32</v>
      </c>
      <c r="C19" s="84">
        <f>'16'!$C$6</f>
        <v>3</v>
      </c>
      <c r="D19" s="84">
        <f>'16'!$C$7</f>
        <v>0</v>
      </c>
      <c r="E19" s="84">
        <f>'16'!$C$8</f>
        <v>11850.93</v>
      </c>
      <c r="F19" s="84">
        <f>'16'!$C$9</f>
        <v>0</v>
      </c>
      <c r="G19" s="84">
        <f>'16'!$C$10</f>
        <v>0</v>
      </c>
      <c r="H19" s="84">
        <f>'16'!$C$11</f>
        <v>0</v>
      </c>
      <c r="I19" s="84">
        <f>'16'!$C$12</f>
        <v>0</v>
      </c>
      <c r="J19" s="84">
        <f>'16'!$C$13</f>
        <v>0</v>
      </c>
      <c r="K19" s="84">
        <f>'16'!$C$14</f>
        <v>0</v>
      </c>
      <c r="L19" s="84">
        <f>'16'!$C$15</f>
        <v>0</v>
      </c>
      <c r="M19" s="84">
        <f>'16'!$C$16</f>
        <v>0</v>
      </c>
      <c r="N19" s="84">
        <f>'16'!$C$17</f>
        <v>73.209999999999994</v>
      </c>
      <c r="O19" s="84">
        <f>'16'!$C$18</f>
        <v>920</v>
      </c>
      <c r="P19" s="84">
        <f>'16'!$C$19</f>
        <v>0</v>
      </c>
      <c r="Q19" s="84">
        <f>'16'!$C$20</f>
        <v>66072</v>
      </c>
      <c r="R19" s="84">
        <f>'16'!$C$21</f>
        <v>0</v>
      </c>
      <c r="S19" s="84">
        <f>'16'!$C$22</f>
        <v>219</v>
      </c>
      <c r="T19" s="84">
        <f>'16'!$C$23</f>
        <v>0</v>
      </c>
      <c r="U19" s="84">
        <f>'16'!$C$25</f>
        <v>-2838.9300000000003</v>
      </c>
    </row>
    <row r="20" spans="1:21" ht="24" customHeight="1" x14ac:dyDescent="0.2">
      <c r="A20" s="85">
        <v>17</v>
      </c>
      <c r="B20" s="84">
        <f>'17'!$C$5</f>
        <v>0</v>
      </c>
      <c r="C20" s="84">
        <f>'17'!$C$6</f>
        <v>5</v>
      </c>
      <c r="D20" s="84">
        <f>'17'!$C$7</f>
        <v>0</v>
      </c>
      <c r="E20" s="84">
        <f>'17'!$C$8</f>
        <v>11070.36</v>
      </c>
      <c r="F20" s="84">
        <f>'17'!$C$9</f>
        <v>0</v>
      </c>
      <c r="G20" s="84">
        <f>'17'!$C$10</f>
        <v>0</v>
      </c>
      <c r="H20" s="84">
        <f>'17'!$C$11</f>
        <v>0</v>
      </c>
      <c r="I20" s="84">
        <f>'17'!$C$12</f>
        <v>0</v>
      </c>
      <c r="J20" s="84">
        <f>'17'!$C$13</f>
        <v>0</v>
      </c>
      <c r="K20" s="84">
        <f>'17'!$C$14</f>
        <v>0</v>
      </c>
      <c r="L20" s="84">
        <f>'17'!$C$15</f>
        <v>0</v>
      </c>
      <c r="M20" s="84">
        <f>'17'!$C$16</f>
        <v>0</v>
      </c>
      <c r="N20" s="84">
        <f>'17'!$C$17</f>
        <v>485.96</v>
      </c>
      <c r="O20" s="84">
        <f>'17'!$C$18</f>
        <v>1709.38</v>
      </c>
      <c r="P20" s="84">
        <f>'17'!$C$19</f>
        <v>1435</v>
      </c>
      <c r="Q20" s="84">
        <f>'17'!$C$20</f>
        <v>62495</v>
      </c>
      <c r="R20" s="84">
        <f>'17'!$C$21</f>
        <v>78300</v>
      </c>
      <c r="S20" s="84">
        <f>'17'!$C$22</f>
        <v>4016</v>
      </c>
      <c r="T20" s="84">
        <f>'17'!$C$23</f>
        <v>0</v>
      </c>
      <c r="U20" s="84">
        <f>'17'!$C$25</f>
        <v>-1882.7400000000016</v>
      </c>
    </row>
    <row r="21" spans="1:21" ht="24" customHeight="1" x14ac:dyDescent="0.2">
      <c r="A21" s="85">
        <v>18</v>
      </c>
      <c r="B21" s="84">
        <f>'18'!$C$5</f>
        <v>6</v>
      </c>
      <c r="C21" s="84">
        <f>'18'!$C$6</f>
        <v>0</v>
      </c>
      <c r="D21" s="84">
        <f>'18'!$C$7</f>
        <v>0</v>
      </c>
      <c r="E21" s="84">
        <f>'18'!$C$8</f>
        <v>17322.5</v>
      </c>
      <c r="F21" s="84">
        <f>'18'!$C$9</f>
        <v>0</v>
      </c>
      <c r="G21" s="84">
        <f>'18'!$C$10</f>
        <v>0</v>
      </c>
      <c r="H21" s="84">
        <f>'18'!$C$11</f>
        <v>0</v>
      </c>
      <c r="I21" s="84">
        <f>'18'!$C$12</f>
        <v>0</v>
      </c>
      <c r="J21" s="84">
        <f>'18'!$C$13</f>
        <v>0</v>
      </c>
      <c r="K21" s="84">
        <f>'18'!$C$14</f>
        <v>0</v>
      </c>
      <c r="L21" s="84">
        <f>'18'!$C$15</f>
        <v>0</v>
      </c>
      <c r="M21" s="84">
        <f>'18'!$C$16</f>
        <v>0</v>
      </c>
      <c r="N21" s="84">
        <f>'18'!$C$17</f>
        <v>181.65</v>
      </c>
      <c r="O21" s="84">
        <f>'18'!$C$18</f>
        <v>0</v>
      </c>
      <c r="P21" s="84">
        <f>'18'!$C$19</f>
        <v>0</v>
      </c>
      <c r="Q21" s="84">
        <f>'18'!$C$20</f>
        <v>56665</v>
      </c>
      <c r="R21" s="84">
        <f>'18'!$C$21</f>
        <v>41000</v>
      </c>
      <c r="S21" s="84">
        <f>'18'!$C$22</f>
        <v>2181</v>
      </c>
      <c r="T21" s="84">
        <f>'18'!$C$23</f>
        <v>0</v>
      </c>
      <c r="U21" s="84">
        <f>'18'!$C$25</f>
        <v>-3.5</v>
      </c>
    </row>
    <row r="22" spans="1:21" ht="24" customHeight="1" x14ac:dyDescent="0.2">
      <c r="A22" s="85">
        <v>19</v>
      </c>
      <c r="B22" s="84">
        <f>'19'!$C$5</f>
        <v>31</v>
      </c>
      <c r="C22" s="84">
        <f>'19'!$C$6</f>
        <v>5</v>
      </c>
      <c r="D22" s="84">
        <f>'19'!$C$7</f>
        <v>0</v>
      </c>
      <c r="E22" s="84">
        <f>'19'!$C$8</f>
        <v>24007.87</v>
      </c>
      <c r="F22" s="84">
        <f>'19'!$C$9</f>
        <v>0</v>
      </c>
      <c r="G22" s="84">
        <f>'19'!$C$10</f>
        <v>0</v>
      </c>
      <c r="H22" s="84">
        <f>'19'!$C$11</f>
        <v>0</v>
      </c>
      <c r="I22" s="84">
        <f>'19'!$C$12</f>
        <v>0</v>
      </c>
      <c r="J22" s="84">
        <f>'19'!$C$13</f>
        <v>0</v>
      </c>
      <c r="K22" s="84">
        <f>'19'!$C$14</f>
        <v>0</v>
      </c>
      <c r="L22" s="84">
        <f>'19'!$C$15</f>
        <v>0</v>
      </c>
      <c r="M22" s="84">
        <f>'19'!$C$16</f>
        <v>0</v>
      </c>
      <c r="N22" s="84">
        <f>'19'!$C$17</f>
        <v>169.31</v>
      </c>
      <c r="O22" s="84">
        <f>'19'!$C$18</f>
        <v>1030</v>
      </c>
      <c r="P22" s="84">
        <f>'19'!$C$19</f>
        <v>0</v>
      </c>
      <c r="Q22" s="84">
        <f>'19'!$C$20</f>
        <v>79527</v>
      </c>
      <c r="R22" s="84">
        <f>'19'!$C$21</f>
        <v>0</v>
      </c>
      <c r="S22" s="84">
        <f>'19'!$C$22</f>
        <v>197</v>
      </c>
      <c r="T22" s="84">
        <f>'19'!$C$23</f>
        <v>0</v>
      </c>
      <c r="U22" s="84">
        <f>'19'!$C$25</f>
        <v>-1063.869999999999</v>
      </c>
    </row>
    <row r="23" spans="1:21" ht="24" customHeight="1" x14ac:dyDescent="0.2">
      <c r="A23" s="85">
        <v>20</v>
      </c>
      <c r="B23" s="84">
        <f>'20'!$C$5</f>
        <v>0</v>
      </c>
      <c r="C23" s="84">
        <f>'20'!$C$6</f>
        <v>0</v>
      </c>
      <c r="D23" s="84">
        <f>'20'!$C$7</f>
        <v>0</v>
      </c>
      <c r="E23" s="84">
        <f>'20'!$C$8</f>
        <v>0</v>
      </c>
      <c r="F23" s="84">
        <f>'20'!$C$9</f>
        <v>0</v>
      </c>
      <c r="G23" s="84">
        <f>'20'!$C$10</f>
        <v>0</v>
      </c>
      <c r="H23" s="84">
        <f>'20'!$C$11</f>
        <v>0</v>
      </c>
      <c r="I23" s="84">
        <f>'20'!$C$12</f>
        <v>0</v>
      </c>
      <c r="J23" s="84">
        <f>'20'!$C$13</f>
        <v>0</v>
      </c>
      <c r="K23" s="84">
        <f>'20'!$C$14</f>
        <v>0</v>
      </c>
      <c r="L23" s="84">
        <f>'20'!$C$15</f>
        <v>0</v>
      </c>
      <c r="M23" s="84">
        <f>'20'!$C$16</f>
        <v>0</v>
      </c>
      <c r="N23" s="84">
        <f>'20'!$C$17</f>
        <v>0</v>
      </c>
      <c r="O23" s="84">
        <f>'20'!$C$18</f>
        <v>0</v>
      </c>
      <c r="P23" s="84">
        <f>'20'!$C$19</f>
        <v>0</v>
      </c>
      <c r="Q23" s="84">
        <f>'20'!$C$20</f>
        <v>71107</v>
      </c>
      <c r="R23" s="84">
        <f>'20'!$C$21</f>
        <v>0</v>
      </c>
      <c r="S23" s="84">
        <f>'20'!$C$22</f>
        <v>0</v>
      </c>
      <c r="T23" s="84">
        <f>'20'!$C$23</f>
        <v>0</v>
      </c>
      <c r="U23" s="84">
        <f>'20'!$C$25</f>
        <v>0</v>
      </c>
    </row>
    <row r="24" spans="1:21" ht="24" customHeight="1" x14ac:dyDescent="0.2">
      <c r="A24" s="85">
        <v>21</v>
      </c>
      <c r="B24" s="84">
        <f>'21'!$C$5</f>
        <v>0</v>
      </c>
      <c r="C24" s="84">
        <f>'21'!$C$6</f>
        <v>0</v>
      </c>
      <c r="D24" s="84">
        <f>'21'!$C$7</f>
        <v>0</v>
      </c>
      <c r="E24" s="84">
        <f>'21'!$C$8</f>
        <v>0</v>
      </c>
      <c r="F24" s="84">
        <f>'21'!$C$9</f>
        <v>0</v>
      </c>
      <c r="G24" s="84">
        <f>'21'!$C$10</f>
        <v>0</v>
      </c>
      <c r="H24" s="84">
        <f>'21'!$C$11</f>
        <v>0</v>
      </c>
      <c r="I24" s="84">
        <f>'21'!$C$12</f>
        <v>0</v>
      </c>
      <c r="J24" s="84">
        <f>'21'!$C$13</f>
        <v>0</v>
      </c>
      <c r="K24" s="84">
        <f>'21'!$C$14</f>
        <v>0</v>
      </c>
      <c r="L24" s="84">
        <f>'21'!$C$15</f>
        <v>0</v>
      </c>
      <c r="M24" s="84">
        <f>'21'!$C$16</f>
        <v>0</v>
      </c>
      <c r="N24" s="84">
        <f>'21'!$C$17</f>
        <v>0</v>
      </c>
      <c r="O24" s="84">
        <f>'21'!$C$18</f>
        <v>0</v>
      </c>
      <c r="P24" s="84">
        <f>'21'!$C$19</f>
        <v>0</v>
      </c>
      <c r="Q24" s="84">
        <f>'21'!$C$20</f>
        <v>0</v>
      </c>
      <c r="R24" s="84">
        <f>'21'!$C$21</f>
        <v>0</v>
      </c>
      <c r="S24" s="84">
        <f>'21'!$C$22</f>
        <v>0</v>
      </c>
      <c r="T24" s="84">
        <f>'21'!$C$23</f>
        <v>0</v>
      </c>
      <c r="U24" s="84">
        <f>'21'!$C$25</f>
        <v>0</v>
      </c>
    </row>
    <row r="25" spans="1:21" ht="24" customHeight="1" x14ac:dyDescent="0.2">
      <c r="A25" s="85">
        <v>22</v>
      </c>
      <c r="B25" s="84">
        <f>'22'!$C$5</f>
        <v>0</v>
      </c>
      <c r="C25" s="84">
        <f>'22'!$C$6</f>
        <v>0</v>
      </c>
      <c r="D25" s="84">
        <f>'22'!$C$7</f>
        <v>0</v>
      </c>
      <c r="E25" s="84">
        <f>'22'!$C$8</f>
        <v>0</v>
      </c>
      <c r="F25" s="84">
        <f>'22'!$C$9</f>
        <v>0</v>
      </c>
      <c r="G25" s="84">
        <f>'22'!$C$10</f>
        <v>0</v>
      </c>
      <c r="H25" s="84">
        <f>'22'!$C$11</f>
        <v>0</v>
      </c>
      <c r="I25" s="84">
        <f>'22'!$C$12</f>
        <v>0</v>
      </c>
      <c r="J25" s="84">
        <f>'22'!$C$13</f>
        <v>0</v>
      </c>
      <c r="K25" s="84">
        <f>'22'!$C$14</f>
        <v>0</v>
      </c>
      <c r="L25" s="84">
        <f>'22'!$C$15</f>
        <v>0</v>
      </c>
      <c r="M25" s="84">
        <f>'22'!$C$16</f>
        <v>0</v>
      </c>
      <c r="N25" s="84">
        <f>'22'!$C$17</f>
        <v>0</v>
      </c>
      <c r="O25" s="84">
        <f>'22'!$C$18</f>
        <v>0</v>
      </c>
      <c r="P25" s="84">
        <f>'22'!$C$19</f>
        <v>0</v>
      </c>
      <c r="Q25" s="84">
        <f>'22'!$C$20</f>
        <v>0</v>
      </c>
      <c r="R25" s="84">
        <f>'22'!$C$21</f>
        <v>0</v>
      </c>
      <c r="S25" s="84">
        <f>'22'!$C$22</f>
        <v>0</v>
      </c>
      <c r="T25" s="84">
        <f>'22'!$C$23</f>
        <v>0</v>
      </c>
      <c r="U25" s="84">
        <f>'22'!$C$25</f>
        <v>0</v>
      </c>
    </row>
    <row r="26" spans="1:21" ht="24" customHeight="1" x14ac:dyDescent="0.2">
      <c r="A26" s="85">
        <v>23</v>
      </c>
      <c r="B26" s="84">
        <f>'23'!$C$5</f>
        <v>0</v>
      </c>
      <c r="C26" s="84">
        <f>'23'!$C$6</f>
        <v>0</v>
      </c>
      <c r="D26" s="84">
        <f>'23'!$C$7</f>
        <v>0</v>
      </c>
      <c r="E26" s="84">
        <f>'23'!$C$8</f>
        <v>0</v>
      </c>
      <c r="F26" s="84">
        <f>'23'!$C$9</f>
        <v>0</v>
      </c>
      <c r="G26" s="84">
        <f>'23'!$C$10</f>
        <v>0</v>
      </c>
      <c r="H26" s="84">
        <f>'23'!$C$11</f>
        <v>0</v>
      </c>
      <c r="I26" s="84">
        <f>'23'!$C$12</f>
        <v>0</v>
      </c>
      <c r="J26" s="84">
        <f>'23'!$C$13</f>
        <v>0</v>
      </c>
      <c r="K26" s="84">
        <f>'23'!$C$14</f>
        <v>0</v>
      </c>
      <c r="L26" s="84">
        <f>'23'!$C$15</f>
        <v>0</v>
      </c>
      <c r="M26" s="84">
        <f>'23'!$C$16</f>
        <v>0</v>
      </c>
      <c r="N26" s="84">
        <f>'23'!$C$17</f>
        <v>0</v>
      </c>
      <c r="O26" s="84">
        <f>'23'!$C$18</f>
        <v>0</v>
      </c>
      <c r="P26" s="84">
        <f>'23'!$C$19</f>
        <v>0</v>
      </c>
      <c r="Q26" s="84">
        <f>'23'!$C$20</f>
        <v>0</v>
      </c>
      <c r="R26" s="84">
        <f>'23'!$C$21</f>
        <v>0</v>
      </c>
      <c r="S26" s="84">
        <f>'23'!$C$22</f>
        <v>0</v>
      </c>
      <c r="T26" s="84">
        <f>'23'!$C$23</f>
        <v>0</v>
      </c>
      <c r="U26" s="84">
        <f>'23'!$C$25</f>
        <v>0</v>
      </c>
    </row>
    <row r="27" spans="1:21" ht="24" customHeight="1" x14ac:dyDescent="0.2">
      <c r="A27" s="85">
        <v>24</v>
      </c>
      <c r="B27" s="84">
        <f>'24'!$C$5</f>
        <v>0</v>
      </c>
      <c r="C27" s="84">
        <f>'24'!$C$6</f>
        <v>0</v>
      </c>
      <c r="D27" s="84">
        <f>'24'!$C$7</f>
        <v>0</v>
      </c>
      <c r="E27" s="84">
        <f>'24'!$C$8</f>
        <v>0</v>
      </c>
      <c r="F27" s="84">
        <f>'24'!$C$9</f>
        <v>0</v>
      </c>
      <c r="G27" s="84">
        <f>'24'!$C$10</f>
        <v>0</v>
      </c>
      <c r="H27" s="84">
        <f>'24'!$C$11</f>
        <v>0</v>
      </c>
      <c r="I27" s="84">
        <f>'24'!$C$12</f>
        <v>0</v>
      </c>
      <c r="J27" s="84">
        <f>'24'!$C$13</f>
        <v>0</v>
      </c>
      <c r="K27" s="84">
        <f>'24'!$C$14</f>
        <v>0</v>
      </c>
      <c r="L27" s="84">
        <f>'24'!$C$15</f>
        <v>0</v>
      </c>
      <c r="M27" s="84">
        <f>'24'!$C$16</f>
        <v>0</v>
      </c>
      <c r="N27" s="84">
        <f>'24'!$C$17</f>
        <v>0</v>
      </c>
      <c r="O27" s="84">
        <f>'24'!$C$18</f>
        <v>0</v>
      </c>
      <c r="P27" s="84">
        <f>'24'!$C$19</f>
        <v>0</v>
      </c>
      <c r="Q27" s="84">
        <f>'24'!$C$20</f>
        <v>0</v>
      </c>
      <c r="R27" s="84">
        <f>'24'!$C$21</f>
        <v>0</v>
      </c>
      <c r="S27" s="84">
        <f>'24'!$C$22</f>
        <v>0</v>
      </c>
      <c r="T27" s="84">
        <f>'24'!$C$23</f>
        <v>0</v>
      </c>
      <c r="U27" s="84">
        <f>'24'!$C$25</f>
        <v>0</v>
      </c>
    </row>
    <row r="28" spans="1:21" ht="24" customHeight="1" x14ac:dyDescent="0.2">
      <c r="A28" s="85">
        <v>25</v>
      </c>
      <c r="B28" s="84">
        <f>'25'!$C$5</f>
        <v>0</v>
      </c>
      <c r="C28" s="84">
        <f>'25'!$C$6</f>
        <v>0</v>
      </c>
      <c r="D28" s="84">
        <f>'25'!$C$7</f>
        <v>0</v>
      </c>
      <c r="E28" s="84">
        <f>'25'!$C$8</f>
        <v>0</v>
      </c>
      <c r="F28" s="84">
        <f>'25'!$C$9</f>
        <v>0</v>
      </c>
      <c r="G28" s="84">
        <f>'25'!$C$10</f>
        <v>0</v>
      </c>
      <c r="H28" s="84">
        <f>'25'!$C$11</f>
        <v>0</v>
      </c>
      <c r="I28" s="84">
        <f>'25'!$C$12</f>
        <v>0</v>
      </c>
      <c r="J28" s="84">
        <f>'25'!$C$13</f>
        <v>0</v>
      </c>
      <c r="K28" s="84">
        <f>'25'!$C$14</f>
        <v>0</v>
      </c>
      <c r="L28" s="84">
        <f>'25'!$C$15</f>
        <v>0</v>
      </c>
      <c r="M28" s="84">
        <f>'25'!$C$16</f>
        <v>0</v>
      </c>
      <c r="N28" s="84">
        <f>'25'!$C$17</f>
        <v>0</v>
      </c>
      <c r="O28" s="84">
        <f>'25'!$C$18</f>
        <v>0</v>
      </c>
      <c r="P28" s="84">
        <f>'25'!$C$19</f>
        <v>0</v>
      </c>
      <c r="Q28" s="84">
        <f>'25'!$C$20</f>
        <v>0</v>
      </c>
      <c r="R28" s="84">
        <f>'25'!$C$21</f>
        <v>0</v>
      </c>
      <c r="S28" s="84">
        <f>'25'!$C$22</f>
        <v>0</v>
      </c>
      <c r="T28" s="84">
        <f>'25'!$C$23</f>
        <v>0</v>
      </c>
      <c r="U28" s="84">
        <f>'25'!$C$25</f>
        <v>0</v>
      </c>
    </row>
    <row r="29" spans="1:21" ht="24" customHeight="1" x14ac:dyDescent="0.2">
      <c r="A29" s="85">
        <v>26</v>
      </c>
      <c r="B29" s="84">
        <f>'26'!$C$5</f>
        <v>0</v>
      </c>
      <c r="C29" s="84">
        <f>'26'!$C$6</f>
        <v>0</v>
      </c>
      <c r="D29" s="84">
        <f>'26'!$C$7</f>
        <v>0</v>
      </c>
      <c r="E29" s="84">
        <f>'26'!$C$8</f>
        <v>0</v>
      </c>
      <c r="F29" s="84">
        <f>'26'!$C$9</f>
        <v>0</v>
      </c>
      <c r="G29" s="84">
        <f>'26'!$C$10</f>
        <v>0</v>
      </c>
      <c r="H29" s="84">
        <f>'26'!$C$11</f>
        <v>0</v>
      </c>
      <c r="I29" s="84">
        <f>'26'!$C$12</f>
        <v>0</v>
      </c>
      <c r="J29" s="84">
        <f>'26'!$C$13</f>
        <v>0</v>
      </c>
      <c r="K29" s="84">
        <f>'26'!$C$14</f>
        <v>0</v>
      </c>
      <c r="L29" s="84">
        <f>'26'!$C$15</f>
        <v>0</v>
      </c>
      <c r="M29" s="84">
        <f>'26'!$C$16</f>
        <v>0</v>
      </c>
      <c r="N29" s="84">
        <f>'26'!$C$17</f>
        <v>0</v>
      </c>
      <c r="O29" s="84">
        <f>'26'!$C$18</f>
        <v>0</v>
      </c>
      <c r="P29" s="84">
        <f>'26'!$C$19</f>
        <v>0</v>
      </c>
      <c r="Q29" s="84">
        <f>'26'!$C$20</f>
        <v>0</v>
      </c>
      <c r="R29" s="84">
        <f>'26'!$C$21</f>
        <v>0</v>
      </c>
      <c r="S29" s="84">
        <f>'26'!$C$22</f>
        <v>0</v>
      </c>
      <c r="T29" s="84">
        <f>'26'!$C$23</f>
        <v>0</v>
      </c>
      <c r="U29" s="84">
        <f>'26'!$C$25</f>
        <v>0</v>
      </c>
    </row>
    <row r="30" spans="1:21" ht="24" customHeight="1" x14ac:dyDescent="0.2">
      <c r="A30" s="85">
        <v>27</v>
      </c>
      <c r="B30" s="84">
        <f>'27'!$C$5</f>
        <v>0</v>
      </c>
      <c r="C30" s="84">
        <f>'27'!$C$6</f>
        <v>0</v>
      </c>
      <c r="D30" s="84">
        <f>'27'!$C$7</f>
        <v>0</v>
      </c>
      <c r="E30" s="84">
        <f>'27'!$C$8</f>
        <v>0</v>
      </c>
      <c r="F30" s="84">
        <f>'27'!$C$9</f>
        <v>0</v>
      </c>
      <c r="G30" s="84">
        <f>'27'!$C$10</f>
        <v>0</v>
      </c>
      <c r="H30" s="84">
        <f>'27'!$C$11</f>
        <v>0</v>
      </c>
      <c r="I30" s="84">
        <f>'27'!$C$12</f>
        <v>0</v>
      </c>
      <c r="J30" s="84">
        <f>'27'!$C$13</f>
        <v>0</v>
      </c>
      <c r="K30" s="84">
        <f>'27'!$C$14</f>
        <v>0</v>
      </c>
      <c r="L30" s="84">
        <f>'27'!$C$15</f>
        <v>0</v>
      </c>
      <c r="M30" s="84">
        <f>'27'!$C$16</f>
        <v>0</v>
      </c>
      <c r="N30" s="84">
        <f>'27'!$C$17</f>
        <v>0</v>
      </c>
      <c r="O30" s="84">
        <f>'27'!$C$18</f>
        <v>0</v>
      </c>
      <c r="P30" s="84">
        <f>'27'!$C$19</f>
        <v>0</v>
      </c>
      <c r="Q30" s="84">
        <f>'27'!$C$20</f>
        <v>0</v>
      </c>
      <c r="R30" s="84">
        <f>'27'!$C$21</f>
        <v>0</v>
      </c>
      <c r="S30" s="84">
        <f>'27'!$C$22</f>
        <v>0</v>
      </c>
      <c r="T30" s="84">
        <f>'27'!$C$23</f>
        <v>0</v>
      </c>
      <c r="U30" s="84">
        <f>'27'!$C$25</f>
        <v>0</v>
      </c>
    </row>
    <row r="31" spans="1:21" ht="24" customHeight="1" x14ac:dyDescent="0.2">
      <c r="A31" s="85">
        <v>28</v>
      </c>
      <c r="B31" s="84">
        <f>'28'!$C$5</f>
        <v>0</v>
      </c>
      <c r="C31" s="84">
        <f>'28'!$C$6</f>
        <v>0</v>
      </c>
      <c r="D31" s="84">
        <f>'28'!$C$7</f>
        <v>0</v>
      </c>
      <c r="E31" s="84">
        <f>'28'!$C$8</f>
        <v>0</v>
      </c>
      <c r="F31" s="84">
        <f>'28'!$C$9</f>
        <v>0</v>
      </c>
      <c r="G31" s="84">
        <f>'28'!$C$10</f>
        <v>0</v>
      </c>
      <c r="H31" s="84">
        <f>'28'!$C$11</f>
        <v>0</v>
      </c>
      <c r="I31" s="84">
        <f>'28'!$C$12</f>
        <v>0</v>
      </c>
      <c r="J31" s="84">
        <f>'28'!$C$13</f>
        <v>0</v>
      </c>
      <c r="K31" s="84">
        <f>'28'!$C$14</f>
        <v>0</v>
      </c>
      <c r="L31" s="84">
        <f>'28'!$C$15</f>
        <v>0</v>
      </c>
      <c r="M31" s="84">
        <f>'28'!$C$16</f>
        <v>0</v>
      </c>
      <c r="N31" s="84">
        <f>'28'!$C$17</f>
        <v>0</v>
      </c>
      <c r="O31" s="84">
        <f>'28'!$C$18</f>
        <v>0</v>
      </c>
      <c r="P31" s="84">
        <f>'28'!$C$19</f>
        <v>0</v>
      </c>
      <c r="Q31" s="84">
        <f>'28'!$C$20</f>
        <v>0</v>
      </c>
      <c r="R31" s="84">
        <f>'28'!$C$21</f>
        <v>0</v>
      </c>
      <c r="S31" s="84">
        <f>'28'!$C$22</f>
        <v>0</v>
      </c>
      <c r="T31" s="84">
        <f>'28'!$C$23</f>
        <v>0</v>
      </c>
      <c r="U31" s="84">
        <f>'28'!$C$25</f>
        <v>0</v>
      </c>
    </row>
    <row r="32" spans="1:21" ht="24" customHeight="1" x14ac:dyDescent="0.2">
      <c r="A32" s="85">
        <v>29</v>
      </c>
      <c r="B32" s="84">
        <f>'29'!$C$5</f>
        <v>0</v>
      </c>
      <c r="C32" s="84">
        <f>'29'!$C$6</f>
        <v>0</v>
      </c>
      <c r="D32" s="84">
        <f>'29'!$C$7</f>
        <v>0</v>
      </c>
      <c r="E32" s="84">
        <f>'29'!$C$8</f>
        <v>0</v>
      </c>
      <c r="F32" s="84">
        <f>'29'!$C$9</f>
        <v>0</v>
      </c>
      <c r="G32" s="84">
        <f>'29'!$C$10</f>
        <v>0</v>
      </c>
      <c r="H32" s="84">
        <f>'29'!$C$11</f>
        <v>0</v>
      </c>
      <c r="I32" s="84">
        <f>'29'!$C$12</f>
        <v>0</v>
      </c>
      <c r="J32" s="84">
        <f>'29'!$C$13</f>
        <v>0</v>
      </c>
      <c r="K32" s="84">
        <f>'29'!$C$14</f>
        <v>0</v>
      </c>
      <c r="L32" s="84">
        <f>'29'!$C$15</f>
        <v>0</v>
      </c>
      <c r="M32" s="84">
        <f>'29'!$C$16</f>
        <v>0</v>
      </c>
      <c r="N32" s="84">
        <f>'29'!$C$17</f>
        <v>0</v>
      </c>
      <c r="O32" s="84">
        <f>'29'!$C$18</f>
        <v>0</v>
      </c>
      <c r="P32" s="84">
        <f>'29'!$C$19</f>
        <v>0</v>
      </c>
      <c r="Q32" s="84">
        <f>'29'!$C$20</f>
        <v>0</v>
      </c>
      <c r="R32" s="84">
        <f>'29'!$C$21</f>
        <v>0</v>
      </c>
      <c r="S32" s="84">
        <f>'29'!$C$22</f>
        <v>0</v>
      </c>
      <c r="T32" s="84">
        <f>'29'!$C$23</f>
        <v>0</v>
      </c>
      <c r="U32" s="84">
        <f>'29'!$C$25</f>
        <v>0</v>
      </c>
    </row>
    <row r="33" spans="1:26" ht="24" customHeight="1" x14ac:dyDescent="0.2">
      <c r="A33" s="85">
        <v>30</v>
      </c>
      <c r="B33" s="84">
        <f>'30'!$C$5</f>
        <v>0</v>
      </c>
      <c r="C33" s="84">
        <f>'30'!$C$6</f>
        <v>0</v>
      </c>
      <c r="D33" s="84">
        <f>'30'!$C$7</f>
        <v>0</v>
      </c>
      <c r="E33" s="84">
        <f>'30'!$C$8</f>
        <v>0</v>
      </c>
      <c r="F33" s="84">
        <f>'30'!$C$9</f>
        <v>0</v>
      </c>
      <c r="G33" s="84">
        <f>'30'!$C$10</f>
        <v>0</v>
      </c>
      <c r="H33" s="84">
        <f>'30'!$C$11</f>
        <v>0</v>
      </c>
      <c r="I33" s="84">
        <f>'30'!$C$12</f>
        <v>0</v>
      </c>
      <c r="J33" s="84">
        <f>'30'!$C$13</f>
        <v>0</v>
      </c>
      <c r="K33" s="84">
        <f>'30'!$C$14</f>
        <v>0</v>
      </c>
      <c r="L33" s="84">
        <f>'30'!$C$15</f>
        <v>0</v>
      </c>
      <c r="M33" s="84">
        <f>'30'!$C$16</f>
        <v>0</v>
      </c>
      <c r="N33" s="84">
        <f>'30'!$C$17</f>
        <v>0</v>
      </c>
      <c r="O33" s="84">
        <f>'30'!$C$18</f>
        <v>0</v>
      </c>
      <c r="P33" s="84">
        <f>'30'!$C$19</f>
        <v>0</v>
      </c>
      <c r="Q33" s="84">
        <f>'30'!$C$20</f>
        <v>0</v>
      </c>
      <c r="R33" s="84">
        <f>'30'!$C$21</f>
        <v>0</v>
      </c>
      <c r="S33" s="84">
        <f>'30'!$C$22</f>
        <v>0</v>
      </c>
      <c r="T33" s="84">
        <f>'30'!$C$23</f>
        <v>0</v>
      </c>
      <c r="U33" s="84">
        <f>'30'!$C$25</f>
        <v>0</v>
      </c>
    </row>
    <row r="34" spans="1:26" ht="24" customHeight="1" x14ac:dyDescent="0.2">
      <c r="A34" s="85">
        <v>31</v>
      </c>
      <c r="B34" s="84">
        <f>'31'!$C$5</f>
        <v>0</v>
      </c>
      <c r="C34" s="84">
        <f>'31'!$C$6</f>
        <v>0</v>
      </c>
      <c r="D34" s="84">
        <f>'31'!$C$7</f>
        <v>0</v>
      </c>
      <c r="E34" s="84">
        <f>'31'!$C$8</f>
        <v>0</v>
      </c>
      <c r="F34" s="84">
        <f>'31'!$C$9</f>
        <v>0</v>
      </c>
      <c r="G34" s="84">
        <f>'31'!$C$10</f>
        <v>0</v>
      </c>
      <c r="H34" s="84">
        <f>'31'!$C$11</f>
        <v>0</v>
      </c>
      <c r="I34" s="84">
        <f>'31'!$C$12</f>
        <v>0</v>
      </c>
      <c r="J34" s="84">
        <f>'31'!$C$13</f>
        <v>0</v>
      </c>
      <c r="K34" s="84">
        <f>'31'!$C$14</f>
        <v>0</v>
      </c>
      <c r="L34" s="84">
        <f>'31'!$C$15</f>
        <v>0</v>
      </c>
      <c r="M34" s="84">
        <f>'31'!$C$16</f>
        <v>0</v>
      </c>
      <c r="N34" s="84">
        <f>'31'!$C$17</f>
        <v>0</v>
      </c>
      <c r="O34" s="84">
        <f>'31'!$C$18</f>
        <v>0</v>
      </c>
      <c r="P34" s="84">
        <f>'31'!$C$19</f>
        <v>0</v>
      </c>
      <c r="Q34" s="84">
        <f>'31'!$C$20</f>
        <v>0</v>
      </c>
      <c r="R34" s="84">
        <f>'31'!$C$21</f>
        <v>0</v>
      </c>
      <c r="S34" s="84">
        <f>'31'!$C$22</f>
        <v>0</v>
      </c>
      <c r="T34" s="84">
        <f>'31'!$C$23</f>
        <v>0</v>
      </c>
      <c r="U34" s="84">
        <f>'31'!$C$25</f>
        <v>0</v>
      </c>
    </row>
    <row r="35" spans="1:26" ht="24" customHeight="1" x14ac:dyDescent="0.2">
      <c r="A35" s="88" t="s">
        <v>80</v>
      </c>
      <c r="B35" s="89">
        <f t="shared" ref="B35:U35" si="0">SUM(B4:B34)</f>
        <v>595</v>
      </c>
      <c r="C35" s="89">
        <f t="shared" si="0"/>
        <v>128</v>
      </c>
      <c r="D35" s="89">
        <f t="shared" si="0"/>
        <v>0</v>
      </c>
      <c r="E35" s="89">
        <f t="shared" si="0"/>
        <v>247982.23999999993</v>
      </c>
      <c r="F35" s="89">
        <f t="shared" si="0"/>
        <v>0</v>
      </c>
      <c r="G35" s="89">
        <f t="shared" si="0"/>
        <v>0</v>
      </c>
      <c r="H35" s="89">
        <f t="shared" si="0"/>
        <v>0</v>
      </c>
      <c r="I35" s="89">
        <f t="shared" si="0"/>
        <v>0</v>
      </c>
      <c r="J35" s="89">
        <f t="shared" si="0"/>
        <v>0</v>
      </c>
      <c r="K35" s="89">
        <f t="shared" si="0"/>
        <v>0</v>
      </c>
      <c r="L35" s="89">
        <f t="shared" si="0"/>
        <v>0</v>
      </c>
      <c r="M35" s="89">
        <f t="shared" si="0"/>
        <v>0</v>
      </c>
      <c r="N35" s="89">
        <f t="shared" si="0"/>
        <v>3753.63</v>
      </c>
      <c r="O35" s="89">
        <f t="shared" si="0"/>
        <v>40028.229999999996</v>
      </c>
      <c r="P35" s="89">
        <f t="shared" si="0"/>
        <v>16481</v>
      </c>
      <c r="Q35" s="89">
        <f t="shared" si="0"/>
        <v>1293021</v>
      </c>
      <c r="R35" s="89">
        <f t="shared" si="0"/>
        <v>457800</v>
      </c>
      <c r="S35" s="89">
        <f t="shared" si="0"/>
        <v>21504</v>
      </c>
      <c r="T35" s="89">
        <f t="shared" si="0"/>
        <v>0</v>
      </c>
      <c r="U35" s="90">
        <f t="shared" si="0"/>
        <v>-40834.47</v>
      </c>
      <c r="V35" s="91"/>
      <c r="W35" s="91"/>
      <c r="X35" s="91"/>
      <c r="Y35" s="91"/>
      <c r="Z35" s="91"/>
    </row>
    <row r="36" spans="1:26" ht="12.75" customHeight="1" x14ac:dyDescent="0.2">
      <c r="A36" s="92"/>
    </row>
    <row r="37" spans="1:26" ht="12.75" customHeight="1" x14ac:dyDescent="0.35">
      <c r="A37" s="214" t="str">
        <f>'1'!$A$1</f>
        <v>DINERO EXPRESS #8 (512) 8015655</v>
      </c>
      <c r="B37" s="191"/>
      <c r="C37" s="191"/>
      <c r="D37" s="191"/>
      <c r="E37" s="191"/>
      <c r="F37" s="191"/>
      <c r="G37" s="191"/>
      <c r="H37" s="191"/>
      <c r="I37" s="191"/>
      <c r="J37" s="191"/>
      <c r="K37" s="191"/>
      <c r="L37" s="191"/>
      <c r="M37" s="93"/>
      <c r="N37" s="93"/>
      <c r="O37" s="215" t="s">
        <v>174</v>
      </c>
      <c r="P37" s="191"/>
      <c r="Q37" s="216">
        <f>Q1</f>
        <v>0</v>
      </c>
      <c r="R37" s="191"/>
      <c r="S37" s="191"/>
      <c r="T37" s="77"/>
      <c r="U37" s="77"/>
      <c r="V37" s="77"/>
      <c r="W37" s="77"/>
      <c r="X37" s="77"/>
      <c r="Y37" s="77"/>
      <c r="Z37" s="77"/>
    </row>
    <row r="38" spans="1:26" ht="24" customHeight="1" x14ac:dyDescent="0.3">
      <c r="A38" s="94" t="s">
        <v>176</v>
      </c>
      <c r="B38" s="95" t="s">
        <v>192</v>
      </c>
      <c r="C38" s="95" t="s">
        <v>193</v>
      </c>
      <c r="D38" s="95" t="s">
        <v>194</v>
      </c>
      <c r="E38" s="95" t="s">
        <v>195</v>
      </c>
      <c r="F38" s="95" t="s">
        <v>196</v>
      </c>
      <c r="G38" s="95" t="s">
        <v>197</v>
      </c>
      <c r="H38" s="95" t="s">
        <v>39</v>
      </c>
      <c r="I38" s="95" t="s">
        <v>42</v>
      </c>
      <c r="J38" s="95" t="s">
        <v>198</v>
      </c>
      <c r="K38" s="95" t="s">
        <v>199</v>
      </c>
      <c r="L38" s="95" t="s">
        <v>200</v>
      </c>
      <c r="M38" s="95" t="s">
        <v>201</v>
      </c>
      <c r="N38" s="95" t="s">
        <v>202</v>
      </c>
      <c r="O38" s="95" t="s">
        <v>203</v>
      </c>
      <c r="P38" s="95" t="s">
        <v>204</v>
      </c>
      <c r="Q38" s="96" t="s">
        <v>205</v>
      </c>
      <c r="R38" s="95" t="s">
        <v>189</v>
      </c>
      <c r="S38" s="97" t="s">
        <v>206</v>
      </c>
      <c r="T38" s="98" t="s">
        <v>207</v>
      </c>
      <c r="U38" s="77"/>
    </row>
    <row r="39" spans="1:26" ht="24" customHeight="1" x14ac:dyDescent="0.3">
      <c r="A39" s="85">
        <v>1</v>
      </c>
      <c r="B39" s="84">
        <f>'1'!$F$5</f>
        <v>0</v>
      </c>
      <c r="C39" s="84">
        <f>'1'!$F$6</f>
        <v>0</v>
      </c>
      <c r="D39" s="84">
        <f>'1'!$F$7</f>
        <v>0</v>
      </c>
      <c r="E39" s="84">
        <f>'1'!$F$8</f>
        <v>0</v>
      </c>
      <c r="F39" s="84">
        <f>'1'!$F$9</f>
        <v>0</v>
      </c>
      <c r="G39" s="84">
        <f>'1'!$F$10</f>
        <v>0</v>
      </c>
      <c r="H39" s="84">
        <f>'1'!$F$11</f>
        <v>0</v>
      </c>
      <c r="I39" s="84">
        <f>'1'!$F$12</f>
        <v>0</v>
      </c>
      <c r="J39" s="84">
        <f>'1'!$F$13</f>
        <v>9830</v>
      </c>
      <c r="K39" s="84">
        <f>'1'!$F$14</f>
        <v>0</v>
      </c>
      <c r="L39" s="84">
        <f>'1'!$F$15</f>
        <v>0</v>
      </c>
      <c r="M39" s="84">
        <f>'1'!$F$16</f>
        <v>0</v>
      </c>
      <c r="N39" s="84">
        <f>'1'!$F$17</f>
        <v>0</v>
      </c>
      <c r="O39" s="84">
        <f>'1'!$F$18</f>
        <v>26296.19</v>
      </c>
      <c r="P39" s="84">
        <f>'1'!$F$19</f>
        <v>50613</v>
      </c>
      <c r="Q39" s="84">
        <f>'1'!$F$20</f>
        <v>0</v>
      </c>
      <c r="R39" s="84">
        <f>'1'!$F$21</f>
        <v>2400</v>
      </c>
      <c r="S39" s="54">
        <f>'1'!$F$23</f>
        <v>2983.7099999999919</v>
      </c>
      <c r="T39" s="99">
        <f>'1'!F24</f>
        <v>0.90000000000873115</v>
      </c>
      <c r="U39" s="77"/>
    </row>
    <row r="40" spans="1:26" ht="24" customHeight="1" x14ac:dyDescent="0.3">
      <c r="A40" s="85">
        <v>2</v>
      </c>
      <c r="B40" s="84">
        <f>'2'!$F$5</f>
        <v>0</v>
      </c>
      <c r="C40" s="84">
        <f>'2'!$F$6</f>
        <v>0</v>
      </c>
      <c r="D40" s="84">
        <f>'2'!$F$7</f>
        <v>0</v>
      </c>
      <c r="E40" s="84">
        <f>'2'!$F$8</f>
        <v>0</v>
      </c>
      <c r="F40" s="84">
        <f>'2'!$F$9</f>
        <v>0</v>
      </c>
      <c r="G40" s="84">
        <f>'2'!$F$10</f>
        <v>0</v>
      </c>
      <c r="H40" s="84">
        <f>'2'!$F$11</f>
        <v>0</v>
      </c>
      <c r="I40" s="84">
        <f>'2'!$F$12</f>
        <v>0</v>
      </c>
      <c r="J40" s="84">
        <f>'2'!$F$13</f>
        <v>4393</v>
      </c>
      <c r="K40" s="84">
        <f>'2'!$F$14</f>
        <v>0</v>
      </c>
      <c r="L40" s="84">
        <f>'2'!$F$15</f>
        <v>0</v>
      </c>
      <c r="M40" s="84">
        <f>'2'!$F$16</f>
        <v>0</v>
      </c>
      <c r="N40" s="84">
        <f>'2'!$F$17</f>
        <v>0</v>
      </c>
      <c r="O40" s="84">
        <f>'2'!$F$18</f>
        <v>15365.97</v>
      </c>
      <c r="P40" s="84">
        <f>'2'!$F$19</f>
        <v>69478</v>
      </c>
      <c r="Q40" s="84">
        <f>'2'!$F$20</f>
        <v>0</v>
      </c>
      <c r="R40" s="84">
        <f>'2'!$F$21</f>
        <v>2300</v>
      </c>
      <c r="S40" s="54">
        <f>'2'!$F$23</f>
        <v>9389.14</v>
      </c>
      <c r="T40" s="100">
        <f>'2'!F24</f>
        <v>0.66000000000349246</v>
      </c>
      <c r="U40" s="77"/>
    </row>
    <row r="41" spans="1:26" ht="24" customHeight="1" x14ac:dyDescent="0.3">
      <c r="A41" s="85">
        <v>3</v>
      </c>
      <c r="B41" s="84">
        <f>'3'!$F$5</f>
        <v>0</v>
      </c>
      <c r="C41" s="84">
        <f>'3'!$F$6</f>
        <v>0</v>
      </c>
      <c r="D41" s="84">
        <f>'3'!$F$7</f>
        <v>0</v>
      </c>
      <c r="E41" s="84">
        <f>'3'!$F$8</f>
        <v>0</v>
      </c>
      <c r="F41" s="84">
        <f>'3'!$F$9</f>
        <v>0</v>
      </c>
      <c r="G41" s="84">
        <f>'3'!$F$10</f>
        <v>0</v>
      </c>
      <c r="H41" s="84">
        <f>'3'!$F$11</f>
        <v>0</v>
      </c>
      <c r="I41" s="84">
        <f>'3'!$F$12</f>
        <v>0</v>
      </c>
      <c r="J41" s="84">
        <f>'3'!$F$13</f>
        <v>14755</v>
      </c>
      <c r="K41" s="84">
        <f>'3'!$F$14</f>
        <v>0</v>
      </c>
      <c r="L41" s="84">
        <f>'3'!$F$15</f>
        <v>0</v>
      </c>
      <c r="M41" s="84">
        <f>'3'!$F$16</f>
        <v>0</v>
      </c>
      <c r="N41" s="84">
        <f>'3'!$F$17</f>
        <v>0</v>
      </c>
      <c r="O41" s="84">
        <f>'3'!$F$18</f>
        <v>47013.95</v>
      </c>
      <c r="P41" s="84">
        <f>'3'!$F$19</f>
        <v>48991</v>
      </c>
      <c r="Q41" s="84">
        <f>'3'!$F$20</f>
        <v>0</v>
      </c>
      <c r="R41" s="84">
        <f>'3'!$F$21</f>
        <v>20231</v>
      </c>
      <c r="S41" s="54">
        <f>'3'!$F$23</f>
        <v>6028.7200000000012</v>
      </c>
      <c r="T41" s="100">
        <f>'3'!F24</f>
        <v>0.46000000000640284</v>
      </c>
      <c r="U41" s="77"/>
    </row>
    <row r="42" spans="1:26" ht="24" customHeight="1" x14ac:dyDescent="0.3">
      <c r="A42" s="85">
        <v>4</v>
      </c>
      <c r="B42" s="84">
        <f>'4'!$F$5</f>
        <v>0</v>
      </c>
      <c r="C42" s="84">
        <f>'4'!$F$6</f>
        <v>0</v>
      </c>
      <c r="D42" s="84">
        <f>'4'!$F$7</f>
        <v>0</v>
      </c>
      <c r="E42" s="84">
        <f>'4'!$F$8</f>
        <v>0</v>
      </c>
      <c r="F42" s="84">
        <f>'4'!$F$9</f>
        <v>0</v>
      </c>
      <c r="G42" s="84">
        <f>'4'!$F$10</f>
        <v>0</v>
      </c>
      <c r="H42" s="84">
        <f>'4'!$F$11</f>
        <v>0</v>
      </c>
      <c r="I42" s="84">
        <f>'4'!$F$12</f>
        <v>0</v>
      </c>
      <c r="J42" s="84">
        <f>'4'!$F$13</f>
        <v>9596</v>
      </c>
      <c r="K42" s="84">
        <f>'4'!$F$14</f>
        <v>0</v>
      </c>
      <c r="L42" s="84">
        <f>'4'!$F$15</f>
        <v>0</v>
      </c>
      <c r="M42" s="84">
        <f>'4'!$F$16</f>
        <v>0</v>
      </c>
      <c r="N42" s="84">
        <f>'4'!$F$17</f>
        <v>0</v>
      </c>
      <c r="O42" s="84">
        <f>'4'!$F$18</f>
        <v>49918.03</v>
      </c>
      <c r="P42" s="84">
        <f>'4'!$F$19</f>
        <v>54870</v>
      </c>
      <c r="Q42" s="84">
        <f>'4'!$F$20</f>
        <v>0</v>
      </c>
      <c r="R42" s="84">
        <f>'4'!$F$21</f>
        <v>8130</v>
      </c>
      <c r="S42" s="54">
        <f>'4'!$F$23</f>
        <v>4548.9400000000023</v>
      </c>
      <c r="T42" s="100">
        <f>'4'!F24</f>
        <v>0.16000000000349246</v>
      </c>
      <c r="U42" s="77"/>
    </row>
    <row r="43" spans="1:26" ht="24" customHeight="1" x14ac:dyDescent="0.3">
      <c r="A43" s="85">
        <v>5</v>
      </c>
      <c r="B43" s="84">
        <f>'5'!$F$5</f>
        <v>0</v>
      </c>
      <c r="C43" s="84">
        <f>'5'!$F$6</f>
        <v>0</v>
      </c>
      <c r="D43" s="84">
        <f>'5'!$F$7</f>
        <v>0</v>
      </c>
      <c r="E43" s="84">
        <f>'5'!$F$8</f>
        <v>0</v>
      </c>
      <c r="F43" s="84">
        <f>'5'!$F$9</f>
        <v>0</v>
      </c>
      <c r="G43" s="84">
        <f>'5'!$F$10</f>
        <v>0</v>
      </c>
      <c r="H43" s="84">
        <f>'5'!$F$11</f>
        <v>0</v>
      </c>
      <c r="I43" s="84">
        <f>'5'!$F$12</f>
        <v>0</v>
      </c>
      <c r="J43" s="84">
        <f>'5'!$F$13</f>
        <v>23327</v>
      </c>
      <c r="K43" s="84">
        <f>'5'!$F$14</f>
        <v>0</v>
      </c>
      <c r="L43" s="84">
        <f>'5'!$F$15</f>
        <v>0</v>
      </c>
      <c r="M43" s="84">
        <f>'5'!$F$16</f>
        <v>0</v>
      </c>
      <c r="N43" s="84">
        <f>'5'!$F$17</f>
        <v>0</v>
      </c>
      <c r="O43" s="84">
        <f>'5'!$F$18</f>
        <v>23499.42</v>
      </c>
      <c r="P43" s="84">
        <f>'5'!$F$19</f>
        <v>47608</v>
      </c>
      <c r="Q43" s="84">
        <f>'5'!$F$20</f>
        <v>0</v>
      </c>
      <c r="R43" s="84">
        <f>'5'!$F$21</f>
        <v>538</v>
      </c>
      <c r="S43" s="54">
        <f>'5'!$F$23</f>
        <v>3444.4700000000012</v>
      </c>
      <c r="T43" s="100">
        <f>'5'!F24</f>
        <v>0.14999999999417923</v>
      </c>
      <c r="U43" s="77"/>
    </row>
    <row r="44" spans="1:26" ht="24" customHeight="1" x14ac:dyDescent="0.3">
      <c r="A44" s="85">
        <v>6</v>
      </c>
      <c r="B44" s="84">
        <f>'6'!$F$5</f>
        <v>0</v>
      </c>
      <c r="C44" s="84">
        <f>'6'!$F$6</f>
        <v>0</v>
      </c>
      <c r="D44" s="84">
        <f>'6'!$F$7</f>
        <v>0</v>
      </c>
      <c r="E44" s="84">
        <f>'6'!$F$8</f>
        <v>0</v>
      </c>
      <c r="F44" s="84">
        <f>'6'!$F$9</f>
        <v>0</v>
      </c>
      <c r="G44" s="84">
        <f>'6'!$F$10</f>
        <v>0</v>
      </c>
      <c r="H44" s="84">
        <f>'6'!$F$11</f>
        <v>0</v>
      </c>
      <c r="I44" s="84">
        <f>'6'!$F$12</f>
        <v>0</v>
      </c>
      <c r="J44" s="84">
        <f>'6'!$F$13</f>
        <v>9908</v>
      </c>
      <c r="K44" s="84">
        <f>'6'!$F$14</f>
        <v>0</v>
      </c>
      <c r="L44" s="84">
        <f>'6'!$F$15</f>
        <v>0</v>
      </c>
      <c r="M44" s="84">
        <f>'6'!$F$16</f>
        <v>0</v>
      </c>
      <c r="N44" s="84">
        <f>'6'!$F$17</f>
        <v>0</v>
      </c>
      <c r="O44" s="84">
        <f>'6'!$F$18</f>
        <v>13497.7</v>
      </c>
      <c r="P44" s="84">
        <f>'6'!$F$19</f>
        <v>62822</v>
      </c>
      <c r="Q44" s="84">
        <f>'6'!$F$20</f>
        <v>0</v>
      </c>
      <c r="R44" s="84">
        <f>'6'!$F$21</f>
        <v>2300</v>
      </c>
      <c r="S44" s="54">
        <f>'6'!$F$23</f>
        <v>4435.7099999999919</v>
      </c>
      <c r="T44" s="100">
        <f>'6'!F24</f>
        <v>0.30999999999767169</v>
      </c>
      <c r="U44" s="77"/>
    </row>
    <row r="45" spans="1:26" ht="24" customHeight="1" x14ac:dyDescent="0.3">
      <c r="A45" s="85">
        <v>7</v>
      </c>
      <c r="B45" s="84">
        <f>'7'!$F$5</f>
        <v>0</v>
      </c>
      <c r="C45" s="84">
        <f>'7'!$F$6</f>
        <v>0</v>
      </c>
      <c r="D45" s="84">
        <f>'7'!$F$7</f>
        <v>0</v>
      </c>
      <c r="E45" s="84">
        <f>'7'!$F$8</f>
        <v>0</v>
      </c>
      <c r="F45" s="84">
        <f>'7'!$F$9</f>
        <v>0</v>
      </c>
      <c r="G45" s="84">
        <f>'7'!$F$10</f>
        <v>0</v>
      </c>
      <c r="H45" s="84">
        <f>'7'!$F$11</f>
        <v>0</v>
      </c>
      <c r="I45" s="84">
        <f>'7'!$F$12</f>
        <v>0</v>
      </c>
      <c r="J45" s="84">
        <f>'7'!$F$13</f>
        <v>6926</v>
      </c>
      <c r="K45" s="84">
        <f>'7'!$F$14</f>
        <v>0</v>
      </c>
      <c r="L45" s="84">
        <f>'7'!$F$15</f>
        <v>0</v>
      </c>
      <c r="M45" s="84">
        <f>'7'!$F$16</f>
        <v>0</v>
      </c>
      <c r="N45" s="84">
        <f>'7'!$F$17</f>
        <v>0</v>
      </c>
      <c r="O45" s="84">
        <f>'7'!$F$18</f>
        <v>32558.48</v>
      </c>
      <c r="P45" s="84">
        <f>'7'!$F$19</f>
        <v>66804</v>
      </c>
      <c r="Q45" s="84">
        <f>'7'!$F$20</f>
        <v>0</v>
      </c>
      <c r="R45" s="84">
        <f>'7'!$F$21</f>
        <v>20</v>
      </c>
      <c r="S45" s="54">
        <f>'7'!$F$23</f>
        <v>663.69000000000233</v>
      </c>
      <c r="T45" s="100">
        <f>'7'!F24</f>
        <v>0.15999999998894054</v>
      </c>
      <c r="U45" s="77"/>
    </row>
    <row r="46" spans="1:26" ht="24" customHeight="1" x14ac:dyDescent="0.3">
      <c r="A46" s="85">
        <v>8</v>
      </c>
      <c r="B46" s="84">
        <f>'8'!$F$5</f>
        <v>0</v>
      </c>
      <c r="C46" s="84">
        <f>'8'!$F$6</f>
        <v>0</v>
      </c>
      <c r="D46" s="84">
        <f>'8'!$F$7</f>
        <v>0</v>
      </c>
      <c r="E46" s="84">
        <f>'8'!$F$8</f>
        <v>0</v>
      </c>
      <c r="F46" s="84">
        <f>'8'!$F$9</f>
        <v>0</v>
      </c>
      <c r="G46" s="84">
        <f>'8'!$F$10</f>
        <v>0</v>
      </c>
      <c r="H46" s="84">
        <f>'8'!$F$11</f>
        <v>0</v>
      </c>
      <c r="I46" s="84">
        <f>'8'!$F$12</f>
        <v>0</v>
      </c>
      <c r="J46" s="84">
        <f>'8'!$F$13</f>
        <v>6660</v>
      </c>
      <c r="K46" s="84">
        <f>'8'!$F$14</f>
        <v>0</v>
      </c>
      <c r="L46" s="84">
        <f>'8'!$F$15</f>
        <v>0</v>
      </c>
      <c r="M46" s="84">
        <f>'8'!$F$16</f>
        <v>0</v>
      </c>
      <c r="N46" s="84">
        <f>'8'!$F$17</f>
        <v>0</v>
      </c>
      <c r="O46" s="84">
        <f>'8'!$F$18</f>
        <v>33116.300000000003</v>
      </c>
      <c r="P46" s="84">
        <f>'8'!$F$19</f>
        <v>42579</v>
      </c>
      <c r="Q46" s="84">
        <f>'8'!$F$20</f>
        <v>0</v>
      </c>
      <c r="R46" s="84">
        <f>'8'!$F$21</f>
        <v>109</v>
      </c>
      <c r="S46" s="54">
        <f>'8'!$F$23</f>
        <v>1456.7200000000012</v>
      </c>
      <c r="T46" s="100">
        <f>'8'!F24</f>
        <v>0.91999999999825377</v>
      </c>
      <c r="U46" s="77"/>
    </row>
    <row r="47" spans="1:26" ht="24" customHeight="1" x14ac:dyDescent="0.3">
      <c r="A47" s="85">
        <v>9</v>
      </c>
      <c r="B47" s="84">
        <f>'9'!$F$5</f>
        <v>0</v>
      </c>
      <c r="C47" s="84">
        <f>'9'!$F$6</f>
        <v>0</v>
      </c>
      <c r="D47" s="84">
        <f>'9'!$F$7</f>
        <v>0</v>
      </c>
      <c r="E47" s="84">
        <f>'9'!$F$8</f>
        <v>0</v>
      </c>
      <c r="F47" s="84">
        <f>'9'!$F$9</f>
        <v>0</v>
      </c>
      <c r="G47" s="84">
        <f>'9'!$F$10</f>
        <v>0</v>
      </c>
      <c r="H47" s="84">
        <f>'9'!$F$11</f>
        <v>0</v>
      </c>
      <c r="I47" s="84">
        <f>'9'!$F$12</f>
        <v>0</v>
      </c>
      <c r="J47" s="84">
        <f>'9'!$F$13</f>
        <v>7827</v>
      </c>
      <c r="K47" s="84">
        <f>'9'!$F$14</f>
        <v>0</v>
      </c>
      <c r="L47" s="84">
        <f>'9'!$F$15</f>
        <v>0</v>
      </c>
      <c r="M47" s="84">
        <f>'9'!$F$16</f>
        <v>0</v>
      </c>
      <c r="N47" s="84">
        <f>'9'!$F$17</f>
        <v>0</v>
      </c>
      <c r="O47" s="84">
        <f>'9'!$F$18</f>
        <v>23288.32</v>
      </c>
      <c r="P47" s="84">
        <f>'9'!$F$19</f>
        <v>47166</v>
      </c>
      <c r="Q47" s="84">
        <f>'9'!$F$20</f>
        <v>0</v>
      </c>
      <c r="R47" s="84">
        <f>'9'!$F$21</f>
        <v>0</v>
      </c>
      <c r="S47" s="54">
        <f>'9'!$F$23</f>
        <v>356.88000000000466</v>
      </c>
      <c r="T47" s="100">
        <f>'9'!F24</f>
        <v>0.72000000000116415</v>
      </c>
      <c r="U47" s="77"/>
    </row>
    <row r="48" spans="1:26" ht="24" customHeight="1" x14ac:dyDescent="0.3">
      <c r="A48" s="85">
        <v>10</v>
      </c>
      <c r="B48" s="84">
        <f>'10'!$F$5</f>
        <v>0</v>
      </c>
      <c r="C48" s="84">
        <f>'10'!$F$6</f>
        <v>0</v>
      </c>
      <c r="D48" s="84">
        <f>'10'!$F$7</f>
        <v>0</v>
      </c>
      <c r="E48" s="84">
        <f>'10'!$F$8</f>
        <v>0</v>
      </c>
      <c r="F48" s="84">
        <f>'10'!$F$9</f>
        <v>0</v>
      </c>
      <c r="G48" s="84">
        <f>'10'!$F$10</f>
        <v>0</v>
      </c>
      <c r="H48" s="84">
        <f>'10'!$F$11</f>
        <v>0</v>
      </c>
      <c r="I48" s="84">
        <f>'10'!$F$12</f>
        <v>0</v>
      </c>
      <c r="J48" s="84">
        <f>'10'!$F$13</f>
        <v>15056</v>
      </c>
      <c r="K48" s="84">
        <f>'10'!$F$14</f>
        <v>0</v>
      </c>
      <c r="L48" s="84">
        <f>'10'!$F$15</f>
        <v>0</v>
      </c>
      <c r="M48" s="84">
        <f>'10'!$F$16</f>
        <v>0</v>
      </c>
      <c r="N48" s="84">
        <f>'10'!$F$17</f>
        <v>0</v>
      </c>
      <c r="O48" s="84">
        <f>'10'!$F$18</f>
        <v>68666.06</v>
      </c>
      <c r="P48" s="84">
        <f>'10'!$F$19</f>
        <v>76931</v>
      </c>
      <c r="Q48" s="84">
        <f>'10'!$F$20</f>
        <v>0</v>
      </c>
      <c r="R48" s="84">
        <f>'10'!$F$21</f>
        <v>40197</v>
      </c>
      <c r="S48" s="54">
        <f>'10'!$F$23</f>
        <v>224.79000000000815</v>
      </c>
      <c r="T48" s="100">
        <f>'10'!F24</f>
        <v>0.22999999998137355</v>
      </c>
      <c r="U48" s="77"/>
    </row>
    <row r="49" spans="1:21" ht="24" customHeight="1" x14ac:dyDescent="0.3">
      <c r="A49" s="85">
        <v>11</v>
      </c>
      <c r="B49" s="84">
        <f>'11'!$F$5</f>
        <v>0</v>
      </c>
      <c r="C49" s="84">
        <f>'11'!$F$6</f>
        <v>0</v>
      </c>
      <c r="D49" s="84">
        <f>'11'!$F$7</f>
        <v>0</v>
      </c>
      <c r="E49" s="84">
        <f>'11'!$F$8</f>
        <v>0</v>
      </c>
      <c r="F49" s="84">
        <f>'11'!$F$9</f>
        <v>0</v>
      </c>
      <c r="G49" s="84">
        <f>'11'!$F$10</f>
        <v>0</v>
      </c>
      <c r="H49" s="84">
        <f>'11'!$F$11</f>
        <v>0</v>
      </c>
      <c r="I49" s="84">
        <f>'11'!$F$12</f>
        <v>0</v>
      </c>
      <c r="J49" s="84">
        <f>'11'!$F$13</f>
        <v>12350</v>
      </c>
      <c r="K49" s="84">
        <f>'11'!$F$14</f>
        <v>0</v>
      </c>
      <c r="L49" s="84">
        <f>'11'!$F$15</f>
        <v>0</v>
      </c>
      <c r="M49" s="84">
        <f>'11'!$F$16</f>
        <v>0</v>
      </c>
      <c r="N49" s="84">
        <f>'11'!$F$17</f>
        <v>0</v>
      </c>
      <c r="O49" s="84">
        <f>'11'!$F$18</f>
        <v>53559.399999999994</v>
      </c>
      <c r="P49" s="84">
        <f>'11'!$F$19</f>
        <v>36874</v>
      </c>
      <c r="Q49" s="84">
        <f>'11'!$F$20</f>
        <v>0</v>
      </c>
      <c r="R49" s="84">
        <f>'11'!$F$21</f>
        <v>1900</v>
      </c>
      <c r="S49" s="54">
        <f>'11'!$F$23</f>
        <v>69.19999999999709</v>
      </c>
      <c r="T49" s="100">
        <f>'11'!F24</f>
        <v>0.60999999998603016</v>
      </c>
      <c r="U49" s="77"/>
    </row>
    <row r="50" spans="1:21" ht="24" customHeight="1" x14ac:dyDescent="0.3">
      <c r="A50" s="85">
        <v>12</v>
      </c>
      <c r="B50" s="84">
        <f>'12'!$F$5</f>
        <v>0</v>
      </c>
      <c r="C50" s="84">
        <f>'12'!$F$6</f>
        <v>0</v>
      </c>
      <c r="D50" s="84">
        <f>'12'!$F$7</f>
        <v>0</v>
      </c>
      <c r="E50" s="84">
        <f>'12'!$F$8</f>
        <v>0</v>
      </c>
      <c r="F50" s="84">
        <f>'12'!$F$9</f>
        <v>0</v>
      </c>
      <c r="G50" s="84">
        <f>'12'!$F$10</f>
        <v>0</v>
      </c>
      <c r="H50" s="84">
        <f>'12'!$F$11</f>
        <v>0</v>
      </c>
      <c r="I50" s="84">
        <f>'12'!$F$12</f>
        <v>0</v>
      </c>
      <c r="J50" s="84">
        <f>'12'!$F$13</f>
        <v>17145</v>
      </c>
      <c r="K50" s="84">
        <f>'12'!$F$14</f>
        <v>0</v>
      </c>
      <c r="L50" s="84">
        <f>'12'!$F$15</f>
        <v>0</v>
      </c>
      <c r="M50" s="84">
        <f>'12'!$F$16</f>
        <v>0</v>
      </c>
      <c r="N50" s="84">
        <f>'12'!$F$17</f>
        <v>0</v>
      </c>
      <c r="O50" s="84">
        <f>'12'!$F$18</f>
        <v>20189.13</v>
      </c>
      <c r="P50" s="84">
        <f>'12'!$F$19</f>
        <v>34966</v>
      </c>
      <c r="Q50" s="84">
        <f>'12'!$F$20</f>
        <v>0</v>
      </c>
      <c r="R50" s="84">
        <f>'12'!$F$21</f>
        <v>340</v>
      </c>
      <c r="S50" s="54">
        <f>'12'!$F$23</f>
        <v>66.480000000003201</v>
      </c>
      <c r="T50" s="100">
        <f>'12'!F24</f>
        <v>0.33000000000174623</v>
      </c>
      <c r="U50" s="77"/>
    </row>
    <row r="51" spans="1:21" ht="24" customHeight="1" x14ac:dyDescent="0.3">
      <c r="A51" s="85">
        <v>13</v>
      </c>
      <c r="B51" s="84">
        <f>'13'!$F$5</f>
        <v>0</v>
      </c>
      <c r="C51" s="84">
        <f>'13'!$F$6</f>
        <v>0</v>
      </c>
      <c r="D51" s="84">
        <f>'13'!$F$7</f>
        <v>0</v>
      </c>
      <c r="E51" s="84">
        <f>'13'!$F$8</f>
        <v>0</v>
      </c>
      <c r="F51" s="84">
        <f>'13'!$F$9</f>
        <v>0</v>
      </c>
      <c r="G51" s="84">
        <f>'13'!$F$10</f>
        <v>0</v>
      </c>
      <c r="H51" s="84">
        <f>'13'!$F$11</f>
        <v>0</v>
      </c>
      <c r="I51" s="84">
        <f>'13'!$F$12</f>
        <v>0</v>
      </c>
      <c r="J51" s="84">
        <f>'13'!$F$13</f>
        <v>23462</v>
      </c>
      <c r="K51" s="84">
        <f>'13'!$F$14</f>
        <v>0</v>
      </c>
      <c r="L51" s="84">
        <f>'13'!$F$15</f>
        <v>0</v>
      </c>
      <c r="M51" s="84">
        <f>'13'!$F$16</f>
        <v>0</v>
      </c>
      <c r="N51" s="84">
        <f>'13'!$F$17</f>
        <v>0</v>
      </c>
      <c r="O51" s="84">
        <f>'13'!$F$18</f>
        <v>39112.11</v>
      </c>
      <c r="P51" s="84">
        <f>'13'!$F$19</f>
        <v>14353</v>
      </c>
      <c r="Q51" s="84">
        <f>'13'!$F$20</f>
        <v>0</v>
      </c>
      <c r="R51" s="84">
        <f>'13'!$F$21</f>
        <v>300</v>
      </c>
      <c r="S51" s="54">
        <f>'13'!$F$23</f>
        <v>745.05000000000291</v>
      </c>
      <c r="T51" s="100">
        <f>'13'!F24</f>
        <v>0.91000000000349246</v>
      </c>
      <c r="U51" s="77"/>
    </row>
    <row r="52" spans="1:21" ht="24" customHeight="1" x14ac:dyDescent="0.3">
      <c r="A52" s="85">
        <v>14</v>
      </c>
      <c r="B52" s="84">
        <f>'14'!$F$5</f>
        <v>0</v>
      </c>
      <c r="C52" s="84">
        <f>'14'!$F$6</f>
        <v>0</v>
      </c>
      <c r="D52" s="84">
        <f>'14'!$F$7</f>
        <v>0</v>
      </c>
      <c r="E52" s="84">
        <f>'14'!$F$8</f>
        <v>0</v>
      </c>
      <c r="F52" s="84">
        <f>'14'!$F$9</f>
        <v>0</v>
      </c>
      <c r="G52" s="84">
        <f>'14'!$F$10</f>
        <v>0</v>
      </c>
      <c r="H52" s="84">
        <f>'14'!$F$11</f>
        <v>0</v>
      </c>
      <c r="I52" s="84">
        <f>'14'!$F$12</f>
        <v>0</v>
      </c>
      <c r="J52" s="84">
        <f>'14'!$F$13</f>
        <v>7903</v>
      </c>
      <c r="K52" s="84">
        <f>'14'!$F$14</f>
        <v>0</v>
      </c>
      <c r="L52" s="84">
        <f>'14'!$F$15</f>
        <v>0</v>
      </c>
      <c r="M52" s="84">
        <f>'14'!$F$16</f>
        <v>0</v>
      </c>
      <c r="N52" s="84">
        <f>'14'!$F$17</f>
        <v>0</v>
      </c>
      <c r="O52" s="84">
        <f>'14'!$F$18</f>
        <v>8305.7199999999993</v>
      </c>
      <c r="P52" s="84">
        <f>'14'!$F$19</f>
        <v>77968</v>
      </c>
      <c r="Q52" s="84">
        <f>'14'!$F$20</f>
        <v>0</v>
      </c>
      <c r="R52" s="84">
        <f>'14'!$F$21</f>
        <v>515</v>
      </c>
      <c r="S52" s="54">
        <f>'14'!$F$23</f>
        <v>1541.1900000000023</v>
      </c>
      <c r="T52" s="100">
        <f>'14'!F24</f>
        <v>0.10000000000582077</v>
      </c>
      <c r="U52" s="77"/>
    </row>
    <row r="53" spans="1:21" ht="24" customHeight="1" x14ac:dyDescent="0.3">
      <c r="A53" s="85">
        <v>15</v>
      </c>
      <c r="B53" s="84">
        <f>'15'!$F$5</f>
        <v>0</v>
      </c>
      <c r="C53" s="84">
        <f>'15'!$F$6</f>
        <v>0</v>
      </c>
      <c r="D53" s="84">
        <f>'15'!$F$7</f>
        <v>0</v>
      </c>
      <c r="E53" s="84">
        <f>'15'!$F$8</f>
        <v>0</v>
      </c>
      <c r="F53" s="84">
        <f>'15'!$F$9</f>
        <v>0</v>
      </c>
      <c r="G53" s="84">
        <f>'15'!$F$10</f>
        <v>0</v>
      </c>
      <c r="H53" s="84">
        <f>'15'!$F$11</f>
        <v>0</v>
      </c>
      <c r="I53" s="84">
        <f>'15'!$F$12</f>
        <v>0</v>
      </c>
      <c r="J53" s="84">
        <f>'15'!$F$13</f>
        <v>16557</v>
      </c>
      <c r="K53" s="84">
        <f>'15'!$F$14</f>
        <v>0</v>
      </c>
      <c r="L53" s="84">
        <f>'15'!$F$15</f>
        <v>0</v>
      </c>
      <c r="M53" s="84">
        <f>'15'!$F$16</f>
        <v>0</v>
      </c>
      <c r="N53" s="84">
        <f>'15'!$F$17</f>
        <v>0</v>
      </c>
      <c r="O53" s="84">
        <f>'15'!$F$18</f>
        <v>48282.85</v>
      </c>
      <c r="P53" s="84">
        <f>'15'!$F$19</f>
        <v>49515</v>
      </c>
      <c r="Q53" s="84">
        <f>'15'!$F$20</f>
        <v>0</v>
      </c>
      <c r="R53" s="84">
        <f>'15'!$F$21</f>
        <v>0</v>
      </c>
      <c r="S53" s="54">
        <f>'15'!$F$23</f>
        <v>-902.55999999999767</v>
      </c>
      <c r="T53" s="100">
        <f>'15'!F24</f>
        <v>8.000000000174623E-2</v>
      </c>
      <c r="U53" s="77"/>
    </row>
    <row r="54" spans="1:21" ht="24" customHeight="1" x14ac:dyDescent="0.3">
      <c r="A54" s="85">
        <v>16</v>
      </c>
      <c r="B54" s="84">
        <f>'16'!$F$5</f>
        <v>0</v>
      </c>
      <c r="C54" s="84">
        <f>'16'!$F$6</f>
        <v>0</v>
      </c>
      <c r="D54" s="84">
        <f>'16'!$F$7</f>
        <v>0</v>
      </c>
      <c r="E54" s="84">
        <f>'16'!$F$8</f>
        <v>0</v>
      </c>
      <c r="F54" s="84">
        <f>'16'!$F$9</f>
        <v>0</v>
      </c>
      <c r="G54" s="84">
        <f>'16'!$F$10</f>
        <v>0</v>
      </c>
      <c r="H54" s="84">
        <f>'16'!$F$11</f>
        <v>0</v>
      </c>
      <c r="I54" s="84">
        <f>'16'!$F$12</f>
        <v>0</v>
      </c>
      <c r="J54" s="84">
        <f>'16'!$F$13</f>
        <v>9967</v>
      </c>
      <c r="K54" s="84">
        <f>'16'!$F$14</f>
        <v>0</v>
      </c>
      <c r="L54" s="84">
        <f>'16'!$F$15</f>
        <v>0</v>
      </c>
      <c r="M54" s="84">
        <f>'16'!$F$16</f>
        <v>0</v>
      </c>
      <c r="N54" s="84">
        <f>'16'!$F$17</f>
        <v>0</v>
      </c>
      <c r="O54" s="84">
        <f>'16'!$F$18</f>
        <v>14641.03</v>
      </c>
      <c r="P54" s="84">
        <f>'16'!$F$19</f>
        <v>52528</v>
      </c>
      <c r="Q54" s="84">
        <f>'16'!$F$20</f>
        <v>0</v>
      </c>
      <c r="R54" s="84">
        <f>'16'!$F$21</f>
        <v>2035</v>
      </c>
      <c r="S54" s="54">
        <f>'16'!$F$23</f>
        <v>2839.8199999999924</v>
      </c>
      <c r="T54" s="100">
        <f>'16'!F24</f>
        <v>0.88999999999941792</v>
      </c>
      <c r="U54" s="77"/>
    </row>
    <row r="55" spans="1:21" ht="24" customHeight="1" x14ac:dyDescent="0.3">
      <c r="A55" s="85">
        <v>17</v>
      </c>
      <c r="B55" s="84">
        <f>'17'!$F$5</f>
        <v>0</v>
      </c>
      <c r="C55" s="84">
        <f>'17'!$F$6</f>
        <v>0</v>
      </c>
      <c r="D55" s="84">
        <f>'17'!$F$7</f>
        <v>0</v>
      </c>
      <c r="E55" s="84">
        <f>'17'!$F$8</f>
        <v>0</v>
      </c>
      <c r="F55" s="84">
        <f>'17'!$F$9</f>
        <v>0</v>
      </c>
      <c r="G55" s="84">
        <f>'17'!$F$10</f>
        <v>0</v>
      </c>
      <c r="H55" s="84">
        <f>'17'!$F$11</f>
        <v>0</v>
      </c>
      <c r="I55" s="84">
        <f>'17'!$F$12</f>
        <v>0</v>
      </c>
      <c r="J55" s="84">
        <f>'17'!$F$13</f>
        <v>10902</v>
      </c>
      <c r="K55" s="84">
        <f>'17'!$F$14</f>
        <v>0</v>
      </c>
      <c r="L55" s="84">
        <f>'17'!$F$15</f>
        <v>0</v>
      </c>
      <c r="M55" s="84">
        <f>'17'!$F$16</f>
        <v>0</v>
      </c>
      <c r="N55" s="84">
        <f>'17'!$F$17</f>
        <v>0</v>
      </c>
      <c r="O55" s="84">
        <f>'17'!$F$18</f>
        <v>60702.679999999993</v>
      </c>
      <c r="P55" s="84">
        <f>'17'!$F$19</f>
        <v>45763</v>
      </c>
      <c r="Q55" s="84">
        <f>'17'!$F$20</f>
        <v>0</v>
      </c>
      <c r="R55" s="84">
        <f>'17'!$F$21</f>
        <v>42150</v>
      </c>
      <c r="S55" s="54">
        <f>'17'!$F$23</f>
        <v>1883.7200000000012</v>
      </c>
      <c r="T55" s="100">
        <f>'17'!F24</f>
        <v>0.97999999998137355</v>
      </c>
      <c r="U55" s="77"/>
    </row>
    <row r="56" spans="1:21" ht="24" customHeight="1" x14ac:dyDescent="0.3">
      <c r="A56" s="85">
        <v>18</v>
      </c>
      <c r="B56" s="84">
        <f>'18'!$F$5</f>
        <v>0</v>
      </c>
      <c r="C56" s="84">
        <f>'18'!$F$6</f>
        <v>0</v>
      </c>
      <c r="D56" s="84">
        <f>'18'!$F$7</f>
        <v>0</v>
      </c>
      <c r="E56" s="84">
        <f>'18'!$F$8</f>
        <v>0</v>
      </c>
      <c r="F56" s="84">
        <f>'18'!$F$9</f>
        <v>0</v>
      </c>
      <c r="G56" s="84">
        <f>'18'!$F$10</f>
        <v>0</v>
      </c>
      <c r="H56" s="84">
        <f>'18'!$F$11</f>
        <v>0</v>
      </c>
      <c r="I56" s="84">
        <f>'18'!$F$12</f>
        <v>0</v>
      </c>
      <c r="J56" s="84">
        <f>'18'!$F$13</f>
        <v>17325</v>
      </c>
      <c r="K56" s="84">
        <f>'18'!$F$14</f>
        <v>0</v>
      </c>
      <c r="L56" s="84">
        <f>'18'!$F$15</f>
        <v>0</v>
      </c>
      <c r="M56" s="84">
        <f>'18'!$F$16</f>
        <v>0</v>
      </c>
      <c r="N56" s="84">
        <f>'18'!$F$17</f>
        <v>0</v>
      </c>
      <c r="O56" s="84">
        <f>'18'!$F$18</f>
        <v>34829.379999999997</v>
      </c>
      <c r="P56" s="84">
        <f>'18'!$F$19</f>
        <v>62202</v>
      </c>
      <c r="Q56" s="84">
        <f>'18'!$F$20</f>
        <v>0</v>
      </c>
      <c r="R56" s="84">
        <f>'18'!$F$21</f>
        <v>3000</v>
      </c>
      <c r="S56" s="54">
        <f>'18'!$F$23</f>
        <v>3.7300000000104774</v>
      </c>
      <c r="T56" s="100">
        <f>'18'!F24</f>
        <v>0.23000000001047738</v>
      </c>
      <c r="U56" s="77"/>
    </row>
    <row r="57" spans="1:21" ht="24" customHeight="1" x14ac:dyDescent="0.3">
      <c r="A57" s="85">
        <v>19</v>
      </c>
      <c r="B57" s="84">
        <f>'19'!$F$5</f>
        <v>0</v>
      </c>
      <c r="C57" s="84">
        <f>'19'!$F$6</f>
        <v>0</v>
      </c>
      <c r="D57" s="84">
        <f>'19'!$F$7</f>
        <v>0</v>
      </c>
      <c r="E57" s="84">
        <f>'19'!$F$8</f>
        <v>0</v>
      </c>
      <c r="F57" s="84">
        <f>'19'!$F$9</f>
        <v>0</v>
      </c>
      <c r="G57" s="84">
        <f>'19'!$F$10</f>
        <v>0</v>
      </c>
      <c r="H57" s="84">
        <f>'19'!$F$11</f>
        <v>0</v>
      </c>
      <c r="I57" s="84">
        <f>'19'!$F$12</f>
        <v>0</v>
      </c>
      <c r="J57" s="84">
        <f>'19'!$F$13</f>
        <v>24010</v>
      </c>
      <c r="K57" s="84">
        <f>'19'!$F$14</f>
        <v>0</v>
      </c>
      <c r="L57" s="84">
        <f>'19'!$F$15</f>
        <v>0</v>
      </c>
      <c r="M57" s="84">
        <f>'19'!$F$16</f>
        <v>0</v>
      </c>
      <c r="N57" s="84">
        <f>'19'!$F$17</f>
        <v>0</v>
      </c>
      <c r="O57" s="84">
        <f>'19'!$F$18</f>
        <v>33661.14</v>
      </c>
      <c r="P57" s="84">
        <f>'19'!$F$19</f>
        <v>47097</v>
      </c>
      <c r="Q57" s="84">
        <f>'19'!$F$20</f>
        <v>0</v>
      </c>
      <c r="R57" s="84">
        <f>'19'!$F$21</f>
        <v>200</v>
      </c>
      <c r="S57" s="54">
        <f>'19'!$F$23</f>
        <v>1064.8300000000017</v>
      </c>
      <c r="T57" s="100">
        <f>'19'!F24</f>
        <v>0.96000000000640284</v>
      </c>
      <c r="U57" s="77"/>
    </row>
    <row r="58" spans="1:21" ht="24" customHeight="1" x14ac:dyDescent="0.3">
      <c r="A58" s="85">
        <v>20</v>
      </c>
      <c r="B58" s="84">
        <f>'20'!$F$5</f>
        <v>0</v>
      </c>
      <c r="C58" s="84">
        <f>'20'!$F$6</f>
        <v>0</v>
      </c>
      <c r="D58" s="84">
        <f>'20'!$F$7</f>
        <v>0</v>
      </c>
      <c r="E58" s="84">
        <f>'20'!$F$8</f>
        <v>0</v>
      </c>
      <c r="F58" s="84">
        <f>'20'!$F$9</f>
        <v>0</v>
      </c>
      <c r="G58" s="84">
        <f>'20'!$F$10</f>
        <v>0</v>
      </c>
      <c r="H58" s="84">
        <f>'20'!$F$11</f>
        <v>0</v>
      </c>
      <c r="I58" s="84">
        <f>'20'!$F$12</f>
        <v>0</v>
      </c>
      <c r="J58" s="84">
        <f>'20'!$F$13</f>
        <v>0</v>
      </c>
      <c r="K58" s="84">
        <f>'20'!$F$14</f>
        <v>0</v>
      </c>
      <c r="L58" s="84">
        <f>'20'!$F$15</f>
        <v>0</v>
      </c>
      <c r="M58" s="84">
        <f>'20'!$F$16</f>
        <v>0</v>
      </c>
      <c r="N58" s="84">
        <f>'20'!$F$17</f>
        <v>0</v>
      </c>
      <c r="O58" s="84">
        <f>'20'!$F$18</f>
        <v>0</v>
      </c>
      <c r="P58" s="84">
        <f>'20'!$F$19</f>
        <v>0</v>
      </c>
      <c r="Q58" s="84">
        <f>'20'!$F$20</f>
        <v>0</v>
      </c>
      <c r="R58" s="84">
        <f>'20'!$F$21</f>
        <v>0</v>
      </c>
      <c r="S58" s="54">
        <f>'20'!$F$23</f>
        <v>-71107</v>
      </c>
      <c r="T58" s="100">
        <f>'20'!F24</f>
        <v>-71107</v>
      </c>
      <c r="U58" s="77"/>
    </row>
    <row r="59" spans="1:21" ht="24" customHeight="1" x14ac:dyDescent="0.3">
      <c r="A59" s="85">
        <v>21</v>
      </c>
      <c r="B59" s="84">
        <f>'21'!$F$5</f>
        <v>0</v>
      </c>
      <c r="C59" s="84">
        <f>'21'!$F$6</f>
        <v>0</v>
      </c>
      <c r="D59" s="84">
        <f>'21'!$F$7</f>
        <v>0</v>
      </c>
      <c r="E59" s="84">
        <f>'21'!$F$8</f>
        <v>0</v>
      </c>
      <c r="F59" s="84">
        <f>'21'!$F$9</f>
        <v>0</v>
      </c>
      <c r="G59" s="84">
        <f>'21'!$F$10</f>
        <v>0</v>
      </c>
      <c r="H59" s="84">
        <f>'21'!$F$11</f>
        <v>0</v>
      </c>
      <c r="I59" s="84">
        <f>'21'!$F$12</f>
        <v>0</v>
      </c>
      <c r="J59" s="84">
        <f>'21'!$F$13</f>
        <v>0</v>
      </c>
      <c r="K59" s="84">
        <f>'21'!$F$14</f>
        <v>0</v>
      </c>
      <c r="L59" s="84">
        <f>'21'!$F$15</f>
        <v>0</v>
      </c>
      <c r="M59" s="84">
        <f>'21'!$F$16</f>
        <v>0</v>
      </c>
      <c r="N59" s="84">
        <f>'21'!$F$17</f>
        <v>0</v>
      </c>
      <c r="O59" s="84">
        <f>'21'!$F$18</f>
        <v>0</v>
      </c>
      <c r="P59" s="84">
        <f>'21'!$F$19</f>
        <v>0</v>
      </c>
      <c r="Q59" s="84">
        <f>'21'!$F$20</f>
        <v>0</v>
      </c>
      <c r="R59" s="84">
        <f>'21'!$F$21</f>
        <v>0</v>
      </c>
      <c r="S59" s="54">
        <f>'21'!$F$23</f>
        <v>0</v>
      </c>
      <c r="T59" s="100">
        <f>'21'!F24</f>
        <v>0</v>
      </c>
      <c r="U59" s="77"/>
    </row>
    <row r="60" spans="1:21" ht="24" customHeight="1" x14ac:dyDescent="0.3">
      <c r="A60" s="85">
        <v>22</v>
      </c>
      <c r="B60" s="84">
        <f>'22'!$F$5</f>
        <v>0</v>
      </c>
      <c r="C60" s="84">
        <f>'22'!$F$6</f>
        <v>0</v>
      </c>
      <c r="D60" s="84">
        <f>'22'!$F$7</f>
        <v>0</v>
      </c>
      <c r="E60" s="84">
        <f>'22'!$F$8</f>
        <v>0</v>
      </c>
      <c r="F60" s="84">
        <f>'22'!$F$9</f>
        <v>0</v>
      </c>
      <c r="G60" s="84">
        <f>'22'!$F$10</f>
        <v>0</v>
      </c>
      <c r="H60" s="84">
        <f>'22'!$F$11</f>
        <v>0</v>
      </c>
      <c r="I60" s="84">
        <f>'22'!$F$12</f>
        <v>0</v>
      </c>
      <c r="J60" s="84">
        <f>'22'!$F$13</f>
        <v>0</v>
      </c>
      <c r="K60" s="84">
        <f>'22'!$F$14</f>
        <v>0</v>
      </c>
      <c r="L60" s="84">
        <f>'22'!$F$15</f>
        <v>0</v>
      </c>
      <c r="M60" s="84">
        <f>'22'!$F$16</f>
        <v>0</v>
      </c>
      <c r="N60" s="84">
        <f>'22'!$F$17</f>
        <v>0</v>
      </c>
      <c r="O60" s="84">
        <f>'22'!$F$18</f>
        <v>0</v>
      </c>
      <c r="P60" s="84">
        <f>'22'!$F$19</f>
        <v>0</v>
      </c>
      <c r="Q60" s="84">
        <f>'22'!$F$20</f>
        <v>0</v>
      </c>
      <c r="R60" s="84">
        <f>'22'!$F$21</f>
        <v>0</v>
      </c>
      <c r="S60" s="54">
        <f>'22'!$F$23</f>
        <v>0</v>
      </c>
      <c r="T60" s="100">
        <f>'22'!F24</f>
        <v>0</v>
      </c>
      <c r="U60" s="77"/>
    </row>
    <row r="61" spans="1:21" ht="24" customHeight="1" x14ac:dyDescent="0.2">
      <c r="A61" s="85">
        <v>23</v>
      </c>
      <c r="B61" s="84">
        <f>'23'!$F$5</f>
        <v>0</v>
      </c>
      <c r="C61" s="84">
        <f>'23'!$F$6</f>
        <v>0</v>
      </c>
      <c r="D61" s="84">
        <f>'23'!$F$7</f>
        <v>0</v>
      </c>
      <c r="E61" s="84">
        <f>'23'!$F$8</f>
        <v>0</v>
      </c>
      <c r="F61" s="84">
        <f>'23'!$F$9</f>
        <v>0</v>
      </c>
      <c r="G61" s="84">
        <f>'23'!$F$10</f>
        <v>0</v>
      </c>
      <c r="H61" s="84">
        <f>'23'!$F$11</f>
        <v>0</v>
      </c>
      <c r="I61" s="84">
        <f>'23'!$F$12</f>
        <v>0</v>
      </c>
      <c r="J61" s="84">
        <f>'23'!$F$13</f>
        <v>0</v>
      </c>
      <c r="K61" s="84">
        <f>'23'!$F$14</f>
        <v>0</v>
      </c>
      <c r="L61" s="84">
        <f>'23'!$F$15</f>
        <v>0</v>
      </c>
      <c r="M61" s="84">
        <f>'23'!$F$16</f>
        <v>0</v>
      </c>
      <c r="N61" s="84">
        <f>'23'!$F$17</f>
        <v>0</v>
      </c>
      <c r="O61" s="84">
        <f>'23'!$F$18</f>
        <v>0</v>
      </c>
      <c r="P61" s="84">
        <f>'23'!$F$19</f>
        <v>0</v>
      </c>
      <c r="Q61" s="84">
        <f>'23'!$F$20</f>
        <v>0</v>
      </c>
      <c r="R61" s="84">
        <f>'23'!$F$21</f>
        <v>0</v>
      </c>
      <c r="S61" s="54">
        <f>'23'!$F$23</f>
        <v>0</v>
      </c>
      <c r="T61" s="100">
        <f>'23'!F24</f>
        <v>0</v>
      </c>
    </row>
    <row r="62" spans="1:21" ht="24" customHeight="1" x14ac:dyDescent="0.2">
      <c r="A62" s="85">
        <v>24</v>
      </c>
      <c r="B62" s="84">
        <f>'24'!$F$5</f>
        <v>0</v>
      </c>
      <c r="C62" s="84">
        <f>'24'!$F$6</f>
        <v>0</v>
      </c>
      <c r="D62" s="84">
        <f>'24'!$F$7</f>
        <v>0</v>
      </c>
      <c r="E62" s="84">
        <f>'24'!$F$8</f>
        <v>0</v>
      </c>
      <c r="F62" s="84">
        <f>'24'!$F$9</f>
        <v>0</v>
      </c>
      <c r="G62" s="84">
        <f>'24'!$F$10</f>
        <v>0</v>
      </c>
      <c r="H62" s="84">
        <f>'24'!$F$11</f>
        <v>0</v>
      </c>
      <c r="I62" s="84">
        <f>'24'!$F$12</f>
        <v>0</v>
      </c>
      <c r="J62" s="84">
        <f>'24'!$F$13</f>
        <v>0</v>
      </c>
      <c r="K62" s="84">
        <f>'24'!$F$14</f>
        <v>0</v>
      </c>
      <c r="L62" s="84">
        <f>'24'!$F$15</f>
        <v>0</v>
      </c>
      <c r="M62" s="84">
        <f>'24'!$F$16</f>
        <v>0</v>
      </c>
      <c r="N62" s="84">
        <f>'24'!$F$17</f>
        <v>0</v>
      </c>
      <c r="O62" s="84">
        <f>'24'!$F$18</f>
        <v>0</v>
      </c>
      <c r="P62" s="84">
        <f>'24'!$F$19</f>
        <v>0</v>
      </c>
      <c r="Q62" s="84">
        <f>'24'!$F$20</f>
        <v>0</v>
      </c>
      <c r="R62" s="84">
        <f>'24'!$F$21</f>
        <v>0</v>
      </c>
      <c r="S62" s="54">
        <f>'24'!$F$23</f>
        <v>0</v>
      </c>
      <c r="T62" s="100">
        <f>'24'!F24</f>
        <v>0</v>
      </c>
    </row>
    <row r="63" spans="1:21" ht="24" customHeight="1" x14ac:dyDescent="0.2">
      <c r="A63" s="85">
        <v>25</v>
      </c>
      <c r="B63" s="84">
        <f>'25'!$F$5</f>
        <v>0</v>
      </c>
      <c r="C63" s="84">
        <f>'25'!$F$6</f>
        <v>0</v>
      </c>
      <c r="D63" s="84">
        <f>'25'!$F$7</f>
        <v>0</v>
      </c>
      <c r="E63" s="84">
        <f>'25'!$F$8</f>
        <v>0</v>
      </c>
      <c r="F63" s="84">
        <f>'25'!$F$9</f>
        <v>0</v>
      </c>
      <c r="G63" s="84">
        <f>'25'!$F$10</f>
        <v>0</v>
      </c>
      <c r="H63" s="84">
        <f>'25'!$F$11</f>
        <v>0</v>
      </c>
      <c r="I63" s="84">
        <f>'25'!$F$12</f>
        <v>0</v>
      </c>
      <c r="J63" s="84">
        <f>'25'!$F$13</f>
        <v>0</v>
      </c>
      <c r="K63" s="84">
        <f>'25'!$F$14</f>
        <v>0</v>
      </c>
      <c r="L63" s="84">
        <f>'25'!$F$15</f>
        <v>0</v>
      </c>
      <c r="M63" s="84">
        <f>'25'!$F$16</f>
        <v>0</v>
      </c>
      <c r="N63" s="84">
        <f>'25'!$F$17</f>
        <v>0</v>
      </c>
      <c r="O63" s="84">
        <f>'25'!$F$18</f>
        <v>0</v>
      </c>
      <c r="P63" s="84">
        <f>'25'!$F$19</f>
        <v>0</v>
      </c>
      <c r="Q63" s="84">
        <f>'25'!$F$20</f>
        <v>0</v>
      </c>
      <c r="R63" s="84">
        <f>'25'!$F$21</f>
        <v>0</v>
      </c>
      <c r="S63" s="54">
        <f>'25'!$F$23</f>
        <v>0</v>
      </c>
      <c r="T63" s="100">
        <f>'25'!F24</f>
        <v>0</v>
      </c>
    </row>
    <row r="64" spans="1:21" ht="24" customHeight="1" x14ac:dyDescent="0.2">
      <c r="A64" s="85">
        <v>26</v>
      </c>
      <c r="B64" s="84">
        <f>'26'!$F$5</f>
        <v>0</v>
      </c>
      <c r="C64" s="84">
        <f>'26'!$F$6</f>
        <v>0</v>
      </c>
      <c r="D64" s="84">
        <f>'26'!$F$7</f>
        <v>0</v>
      </c>
      <c r="E64" s="84">
        <f>'26'!$F$8</f>
        <v>0</v>
      </c>
      <c r="F64" s="84">
        <f>'26'!$F$9</f>
        <v>0</v>
      </c>
      <c r="G64" s="84">
        <f>'26'!$F$10</f>
        <v>0</v>
      </c>
      <c r="H64" s="84">
        <f>'26'!$F$11</f>
        <v>0</v>
      </c>
      <c r="I64" s="84">
        <f>'26'!$F$12</f>
        <v>0</v>
      </c>
      <c r="J64" s="84">
        <f>'26'!$F$13</f>
        <v>0</v>
      </c>
      <c r="K64" s="84">
        <f>'26'!$F$14</f>
        <v>0</v>
      </c>
      <c r="L64" s="84">
        <f>'26'!$F$15</f>
        <v>0</v>
      </c>
      <c r="M64" s="84">
        <f>'26'!$F$16</f>
        <v>0</v>
      </c>
      <c r="N64" s="84">
        <f>'26'!$F$17</f>
        <v>0</v>
      </c>
      <c r="O64" s="84">
        <f>'26'!$F$18</f>
        <v>0</v>
      </c>
      <c r="P64" s="84">
        <f>'26'!$F$19</f>
        <v>0</v>
      </c>
      <c r="Q64" s="84">
        <f>'26'!$F$20</f>
        <v>0</v>
      </c>
      <c r="R64" s="84">
        <f>'26'!$F$21</f>
        <v>0</v>
      </c>
      <c r="S64" s="54">
        <f>'26'!$F$23</f>
        <v>0</v>
      </c>
      <c r="T64" s="100">
        <f>'26'!F24</f>
        <v>0</v>
      </c>
    </row>
    <row r="65" spans="1:20" ht="24" customHeight="1" x14ac:dyDescent="0.2">
      <c r="A65" s="85">
        <v>27</v>
      </c>
      <c r="B65" s="84">
        <f>'27'!$F$5</f>
        <v>0</v>
      </c>
      <c r="C65" s="84">
        <f>'27'!$F$6</f>
        <v>0</v>
      </c>
      <c r="D65" s="84">
        <f>'27'!$F$7</f>
        <v>0</v>
      </c>
      <c r="E65" s="84">
        <f>'27'!$F$8</f>
        <v>0</v>
      </c>
      <c r="F65" s="84">
        <f>'27'!$F$9</f>
        <v>0</v>
      </c>
      <c r="G65" s="84">
        <f>'27'!$F$10</f>
        <v>0</v>
      </c>
      <c r="H65" s="84">
        <f>'27'!$F$11</f>
        <v>0</v>
      </c>
      <c r="I65" s="84">
        <f>'27'!$F$12</f>
        <v>0</v>
      </c>
      <c r="J65" s="84">
        <f>'27'!$F$13</f>
        <v>0</v>
      </c>
      <c r="K65" s="84">
        <f>'27'!$F$14</f>
        <v>0</v>
      </c>
      <c r="L65" s="84">
        <f>'27'!$F$15</f>
        <v>0</v>
      </c>
      <c r="M65" s="84">
        <f>'27'!$F$16</f>
        <v>0</v>
      </c>
      <c r="N65" s="84">
        <f>'27'!$F$17</f>
        <v>0</v>
      </c>
      <c r="O65" s="84">
        <f>'27'!$F$18</f>
        <v>0</v>
      </c>
      <c r="P65" s="84">
        <f>'27'!$F$19</f>
        <v>0</v>
      </c>
      <c r="Q65" s="84">
        <f>'27'!$F$20</f>
        <v>0</v>
      </c>
      <c r="R65" s="84">
        <f>'27'!$F$21</f>
        <v>0</v>
      </c>
      <c r="S65" s="54">
        <f>'27'!$F$23</f>
        <v>0</v>
      </c>
      <c r="T65" s="100">
        <f>'27'!F24</f>
        <v>0</v>
      </c>
    </row>
    <row r="66" spans="1:20" ht="24" customHeight="1" x14ac:dyDescent="0.2">
      <c r="A66" s="85">
        <v>28</v>
      </c>
      <c r="B66" s="84">
        <f>'28'!$F$5</f>
        <v>0</v>
      </c>
      <c r="C66" s="84">
        <f>'28'!$F$6</f>
        <v>0</v>
      </c>
      <c r="D66" s="84">
        <f>'28'!$F$7</f>
        <v>0</v>
      </c>
      <c r="E66" s="84">
        <f>'28'!$F$8</f>
        <v>0</v>
      </c>
      <c r="F66" s="84">
        <f>'28'!$F$9</f>
        <v>0</v>
      </c>
      <c r="G66" s="84">
        <f>'28'!$F$10</f>
        <v>0</v>
      </c>
      <c r="H66" s="84">
        <f>'28'!$F$11</f>
        <v>0</v>
      </c>
      <c r="I66" s="84">
        <f>'28'!$F$12</f>
        <v>0</v>
      </c>
      <c r="J66" s="84">
        <f>'28'!$F$13</f>
        <v>0</v>
      </c>
      <c r="K66" s="84">
        <f>'28'!$F$14</f>
        <v>0</v>
      </c>
      <c r="L66" s="84">
        <f>'28'!$F$15</f>
        <v>0</v>
      </c>
      <c r="M66" s="84">
        <f>'28'!$F$16</f>
        <v>0</v>
      </c>
      <c r="N66" s="84">
        <f>'28'!$F$17</f>
        <v>0</v>
      </c>
      <c r="O66" s="84">
        <f>'28'!$F$18</f>
        <v>0</v>
      </c>
      <c r="P66" s="84">
        <f>'28'!$F$19</f>
        <v>0</v>
      </c>
      <c r="Q66" s="84">
        <f>'28'!$F$20</f>
        <v>0</v>
      </c>
      <c r="R66" s="84">
        <f>'28'!$F$21</f>
        <v>0</v>
      </c>
      <c r="S66" s="54">
        <f>'28'!$F$23</f>
        <v>0</v>
      </c>
      <c r="T66" s="100">
        <f>'28'!F24</f>
        <v>0</v>
      </c>
    </row>
    <row r="67" spans="1:20" ht="24" customHeight="1" x14ac:dyDescent="0.2">
      <c r="A67" s="85">
        <v>29</v>
      </c>
      <c r="B67" s="84">
        <f>'29'!$F$5</f>
        <v>0</v>
      </c>
      <c r="C67" s="84">
        <f>'29'!$F$6</f>
        <v>0</v>
      </c>
      <c r="D67" s="84">
        <f>'29'!$F$7</f>
        <v>0</v>
      </c>
      <c r="E67" s="84">
        <f>'29'!$F$8</f>
        <v>0</v>
      </c>
      <c r="F67" s="84">
        <f>'29'!$F$9</f>
        <v>0</v>
      </c>
      <c r="G67" s="84">
        <f>'29'!$F$10</f>
        <v>0</v>
      </c>
      <c r="H67" s="84">
        <f>'29'!$F$11</f>
        <v>0</v>
      </c>
      <c r="I67" s="84">
        <f>'29'!$F$12</f>
        <v>0</v>
      </c>
      <c r="J67" s="84">
        <f>'29'!$F$13</f>
        <v>0</v>
      </c>
      <c r="K67" s="84">
        <f>'29'!$F$14</f>
        <v>0</v>
      </c>
      <c r="L67" s="84">
        <f>'29'!$F$15</f>
        <v>0</v>
      </c>
      <c r="M67" s="84">
        <f>'29'!$F$16</f>
        <v>0</v>
      </c>
      <c r="N67" s="84">
        <f>'29'!$F$17</f>
        <v>0</v>
      </c>
      <c r="O67" s="84">
        <f>'29'!$F$18</f>
        <v>0</v>
      </c>
      <c r="P67" s="84">
        <f>'29'!$F$19</f>
        <v>0</v>
      </c>
      <c r="Q67" s="84">
        <f>'29'!$F$20</f>
        <v>0</v>
      </c>
      <c r="R67" s="84">
        <f>'29'!$F$21</f>
        <v>0</v>
      </c>
      <c r="S67" s="54">
        <f>'29'!$F$23</f>
        <v>0</v>
      </c>
      <c r="T67" s="100">
        <f>'29'!F24</f>
        <v>0</v>
      </c>
    </row>
    <row r="68" spans="1:20" ht="24" customHeight="1" x14ac:dyDescent="0.2">
      <c r="A68" s="85">
        <v>30</v>
      </c>
      <c r="B68" s="84">
        <f>'30'!$F$5</f>
        <v>0</v>
      </c>
      <c r="C68" s="84">
        <f>'30'!$F$6</f>
        <v>0</v>
      </c>
      <c r="D68" s="84">
        <f>'30'!$F$7</f>
        <v>0</v>
      </c>
      <c r="E68" s="84">
        <f>'30'!$F$8</f>
        <v>0</v>
      </c>
      <c r="F68" s="84">
        <f>'30'!$F$9</f>
        <v>0</v>
      </c>
      <c r="G68" s="84">
        <f>'30'!$F$10</f>
        <v>0</v>
      </c>
      <c r="H68" s="84">
        <f>'30'!$F$11</f>
        <v>0</v>
      </c>
      <c r="I68" s="84">
        <f>'30'!$F$12</f>
        <v>0</v>
      </c>
      <c r="J68" s="84">
        <f>'30'!$F$13</f>
        <v>0</v>
      </c>
      <c r="K68" s="84">
        <f>'30'!$F$14</f>
        <v>0</v>
      </c>
      <c r="L68" s="84">
        <f>'30'!$F$15</f>
        <v>0</v>
      </c>
      <c r="M68" s="84">
        <f>'30'!$F$16</f>
        <v>0</v>
      </c>
      <c r="N68" s="84">
        <f>'30'!$F$17</f>
        <v>0</v>
      </c>
      <c r="O68" s="84">
        <f>'30'!$F$18</f>
        <v>0</v>
      </c>
      <c r="P68" s="84">
        <f>'30'!$F$19</f>
        <v>0</v>
      </c>
      <c r="Q68" s="84">
        <f>'30'!$F$20</f>
        <v>0</v>
      </c>
      <c r="R68" s="84">
        <f>'30'!$F$21</f>
        <v>0</v>
      </c>
      <c r="S68" s="54">
        <f>'30'!$F$23</f>
        <v>0</v>
      </c>
      <c r="T68" s="100">
        <f>'30'!F24</f>
        <v>0</v>
      </c>
    </row>
    <row r="69" spans="1:20" ht="24" customHeight="1" x14ac:dyDescent="0.2">
      <c r="A69" s="85">
        <v>31</v>
      </c>
      <c r="B69" s="84">
        <f>'31'!$F$5</f>
        <v>0</v>
      </c>
      <c r="C69" s="84">
        <f>'31'!$F$6</f>
        <v>0</v>
      </c>
      <c r="D69" s="84">
        <f>'31'!$F$7</f>
        <v>0</v>
      </c>
      <c r="E69" s="84">
        <f>'31'!$F$8</f>
        <v>0</v>
      </c>
      <c r="F69" s="84">
        <f>'31'!$F$9</f>
        <v>0</v>
      </c>
      <c r="G69" s="84">
        <f>'31'!$F$10</f>
        <v>0</v>
      </c>
      <c r="H69" s="84">
        <f>'31'!$F$11</f>
        <v>0</v>
      </c>
      <c r="I69" s="84">
        <f>'31'!$F$12</f>
        <v>0</v>
      </c>
      <c r="J69" s="84">
        <f>'31'!$F$13</f>
        <v>0</v>
      </c>
      <c r="K69" s="84">
        <f>'31'!$F$14</f>
        <v>0</v>
      </c>
      <c r="L69" s="84">
        <f>'31'!$F$15</f>
        <v>0</v>
      </c>
      <c r="M69" s="84">
        <f>'31'!$F$16</f>
        <v>0</v>
      </c>
      <c r="N69" s="84">
        <f>'31'!$F$17</f>
        <v>0</v>
      </c>
      <c r="O69" s="84">
        <f>'31'!$F$18</f>
        <v>0</v>
      </c>
      <c r="P69" s="84">
        <f>'31'!$F$19</f>
        <v>0</v>
      </c>
      <c r="Q69" s="84">
        <f>'31'!$F$20</f>
        <v>0</v>
      </c>
      <c r="R69" s="84">
        <f>'31'!$F$21</f>
        <v>0</v>
      </c>
      <c r="S69" s="54">
        <f>'31'!$F$23</f>
        <v>0</v>
      </c>
      <c r="T69" s="100">
        <f>'31'!F24</f>
        <v>0</v>
      </c>
    </row>
    <row r="70" spans="1:20" ht="24" customHeight="1" x14ac:dyDescent="0.2">
      <c r="A70" s="101" t="s">
        <v>80</v>
      </c>
      <c r="B70" s="89">
        <f t="shared" ref="B70:J70" si="1">SUM(B39:B69)</f>
        <v>0</v>
      </c>
      <c r="C70" s="89">
        <f t="shared" si="1"/>
        <v>0</v>
      </c>
      <c r="D70" s="89">
        <f t="shared" si="1"/>
        <v>0</v>
      </c>
      <c r="E70" s="89">
        <f t="shared" si="1"/>
        <v>0</v>
      </c>
      <c r="F70" s="89">
        <f t="shared" si="1"/>
        <v>0</v>
      </c>
      <c r="G70" s="89">
        <f t="shared" si="1"/>
        <v>0</v>
      </c>
      <c r="H70" s="89">
        <f t="shared" si="1"/>
        <v>0</v>
      </c>
      <c r="I70" s="89">
        <f t="shared" si="1"/>
        <v>0</v>
      </c>
      <c r="J70" s="89">
        <f t="shared" si="1"/>
        <v>247899</v>
      </c>
      <c r="K70" s="89">
        <f>SUM(K39)</f>
        <v>0</v>
      </c>
      <c r="L70" s="89">
        <f t="shared" ref="L70:T70" si="2">SUM(L39:L69)</f>
        <v>0</v>
      </c>
      <c r="M70" s="89">
        <f t="shared" si="2"/>
        <v>0</v>
      </c>
      <c r="N70" s="89">
        <f t="shared" si="2"/>
        <v>0</v>
      </c>
      <c r="O70" s="89">
        <f t="shared" si="2"/>
        <v>646503.8600000001</v>
      </c>
      <c r="P70" s="89">
        <f t="shared" si="2"/>
        <v>989128</v>
      </c>
      <c r="Q70" s="89">
        <f t="shared" si="2"/>
        <v>0</v>
      </c>
      <c r="R70" s="89">
        <f t="shared" si="2"/>
        <v>126665</v>
      </c>
      <c r="S70" s="102">
        <f t="shared" si="2"/>
        <v>-30262.769999999982</v>
      </c>
      <c r="T70" s="103">
        <f t="shared" si="2"/>
        <v>-71097.24000000002</v>
      </c>
    </row>
    <row r="71" spans="1:20" ht="12.75" customHeight="1" x14ac:dyDescent="0.2">
      <c r="A71" s="92"/>
    </row>
    <row r="72" spans="1:20" ht="12.75" customHeight="1" x14ac:dyDescent="0.2">
      <c r="A72" s="92"/>
    </row>
    <row r="73" spans="1:20" ht="12.75" customHeight="1" x14ac:dyDescent="0.2">
      <c r="A73" s="92"/>
    </row>
    <row r="74" spans="1:20" ht="12.75" customHeight="1" x14ac:dyDescent="0.2">
      <c r="A74" s="92"/>
    </row>
    <row r="75" spans="1:20" ht="12.75" customHeight="1" x14ac:dyDescent="0.2">
      <c r="A75" s="92"/>
    </row>
    <row r="76" spans="1:20" ht="12.75" customHeight="1" x14ac:dyDescent="0.2">
      <c r="A76" s="92"/>
    </row>
    <row r="77" spans="1:20" ht="12.75" customHeight="1" x14ac:dyDescent="0.2">
      <c r="A77" s="92"/>
    </row>
    <row r="78" spans="1:20" ht="12.75" customHeight="1" x14ac:dyDescent="0.2">
      <c r="A78" s="92"/>
    </row>
    <row r="79" spans="1:20" ht="12.75" customHeight="1" x14ac:dyDescent="0.2">
      <c r="A79" s="92"/>
    </row>
    <row r="80" spans="1:20" ht="12.75" customHeight="1" x14ac:dyDescent="0.2">
      <c r="A80" s="92"/>
    </row>
    <row r="81" spans="1:1" ht="12.75" customHeight="1" x14ac:dyDescent="0.2">
      <c r="A81" s="92"/>
    </row>
    <row r="82" spans="1:1" ht="12.75" customHeight="1" x14ac:dyDescent="0.2">
      <c r="A82" s="92"/>
    </row>
    <row r="83" spans="1:1" ht="12.75" customHeight="1" x14ac:dyDescent="0.2">
      <c r="A83" s="92"/>
    </row>
    <row r="84" spans="1:1" ht="12.75" customHeight="1" x14ac:dyDescent="0.2">
      <c r="A84" s="92"/>
    </row>
    <row r="85" spans="1:1" ht="12.75" customHeight="1" x14ac:dyDescent="0.2">
      <c r="A85" s="92"/>
    </row>
    <row r="86" spans="1:1" ht="12.75" customHeight="1" x14ac:dyDescent="0.2">
      <c r="A86" s="92"/>
    </row>
    <row r="87" spans="1:1" ht="12.75" customHeight="1" x14ac:dyDescent="0.2">
      <c r="A87" s="92"/>
    </row>
    <row r="88" spans="1:1" ht="12.75" customHeight="1" x14ac:dyDescent="0.2">
      <c r="A88" s="92"/>
    </row>
    <row r="89" spans="1:1" ht="12.75" customHeight="1" x14ac:dyDescent="0.2">
      <c r="A89" s="92"/>
    </row>
    <row r="90" spans="1:1" ht="12.75" customHeight="1" x14ac:dyDescent="0.2">
      <c r="A90" s="92"/>
    </row>
    <row r="91" spans="1:1" ht="12.75" customHeight="1" x14ac:dyDescent="0.2">
      <c r="A91" s="92"/>
    </row>
    <row r="92" spans="1:1" ht="12.75" customHeight="1" x14ac:dyDescent="0.2">
      <c r="A92" s="92"/>
    </row>
    <row r="93" spans="1:1" ht="12.75" customHeight="1" x14ac:dyDescent="0.2">
      <c r="A93" s="92"/>
    </row>
    <row r="94" spans="1:1" ht="12.75" customHeight="1" x14ac:dyDescent="0.2">
      <c r="A94" s="92"/>
    </row>
    <row r="95" spans="1:1" ht="12.75" customHeight="1" x14ac:dyDescent="0.2">
      <c r="A95" s="92"/>
    </row>
    <row r="96" spans="1:1" ht="12.75" customHeight="1" x14ac:dyDescent="0.2">
      <c r="A96" s="92"/>
    </row>
    <row r="97" spans="1:1" ht="12.75" customHeight="1" x14ac:dyDescent="0.2">
      <c r="A97" s="92"/>
    </row>
    <row r="98" spans="1:1" ht="12.75" customHeight="1" x14ac:dyDescent="0.2">
      <c r="A98" s="92"/>
    </row>
    <row r="99" spans="1:1" ht="12.75" customHeight="1" x14ac:dyDescent="0.2">
      <c r="A99" s="92"/>
    </row>
    <row r="100" spans="1:1" ht="12.75" customHeight="1" x14ac:dyDescent="0.2">
      <c r="A100" s="92"/>
    </row>
    <row r="101" spans="1:1" ht="12.75" customHeight="1" x14ac:dyDescent="0.2">
      <c r="A101" s="92"/>
    </row>
    <row r="102" spans="1:1" ht="12.75" customHeight="1" x14ac:dyDescent="0.2">
      <c r="A102" s="92"/>
    </row>
    <row r="103" spans="1:1" ht="12.75" customHeight="1" x14ac:dyDescent="0.2">
      <c r="A103" s="92"/>
    </row>
    <row r="104" spans="1:1" ht="12.75" customHeight="1" x14ac:dyDescent="0.2">
      <c r="A104" s="92"/>
    </row>
    <row r="105" spans="1:1" ht="12.75" customHeight="1" x14ac:dyDescent="0.2">
      <c r="A105" s="92"/>
    </row>
    <row r="106" spans="1:1" ht="12.75" customHeight="1" x14ac:dyDescent="0.2">
      <c r="A106" s="92"/>
    </row>
    <row r="107" spans="1:1" ht="12.75" customHeight="1" x14ac:dyDescent="0.2">
      <c r="A107" s="92"/>
    </row>
    <row r="108" spans="1:1" ht="12.75" customHeight="1" x14ac:dyDescent="0.2">
      <c r="A108" s="92"/>
    </row>
    <row r="109" spans="1:1" ht="12.75" customHeight="1" x14ac:dyDescent="0.2">
      <c r="A109" s="92"/>
    </row>
    <row r="110" spans="1:1" ht="12.75" customHeight="1" x14ac:dyDescent="0.2">
      <c r="A110" s="92"/>
    </row>
    <row r="111" spans="1:1" ht="12.75" customHeight="1" x14ac:dyDescent="0.2">
      <c r="A111" s="92"/>
    </row>
    <row r="112" spans="1:1" ht="12.75" customHeight="1" x14ac:dyDescent="0.2">
      <c r="A112" s="92"/>
    </row>
    <row r="113" spans="1:1" ht="12.75" customHeight="1" x14ac:dyDescent="0.2">
      <c r="A113" s="92"/>
    </row>
    <row r="114" spans="1:1" ht="12.75" customHeight="1" x14ac:dyDescent="0.2">
      <c r="A114" s="92"/>
    </row>
    <row r="115" spans="1:1" ht="12.75" customHeight="1" x14ac:dyDescent="0.2">
      <c r="A115" s="92"/>
    </row>
    <row r="116" spans="1:1" ht="12.75" customHeight="1" x14ac:dyDescent="0.2">
      <c r="A116" s="92"/>
    </row>
    <row r="117" spans="1:1" ht="12.75" customHeight="1" x14ac:dyDescent="0.2">
      <c r="A117" s="92"/>
    </row>
    <row r="118" spans="1:1" ht="12.75" customHeight="1" x14ac:dyDescent="0.2">
      <c r="A118" s="92"/>
    </row>
    <row r="119" spans="1:1" ht="12.75" customHeight="1" x14ac:dyDescent="0.2">
      <c r="A119" s="92"/>
    </row>
    <row r="120" spans="1:1" ht="12.75" customHeight="1" x14ac:dyDescent="0.2">
      <c r="A120" s="92"/>
    </row>
    <row r="121" spans="1:1" ht="12.75" customHeight="1" x14ac:dyDescent="0.2">
      <c r="A121" s="92"/>
    </row>
    <row r="122" spans="1:1" ht="12.75" customHeight="1" x14ac:dyDescent="0.2">
      <c r="A122" s="92"/>
    </row>
    <row r="123" spans="1:1" ht="12.75" customHeight="1" x14ac:dyDescent="0.2">
      <c r="A123" s="92"/>
    </row>
    <row r="124" spans="1:1" ht="12.75" customHeight="1" x14ac:dyDescent="0.2">
      <c r="A124" s="92"/>
    </row>
    <row r="125" spans="1:1" ht="12.75" customHeight="1" x14ac:dyDescent="0.2">
      <c r="A125" s="92"/>
    </row>
    <row r="126" spans="1:1" ht="12.75" customHeight="1" x14ac:dyDescent="0.2">
      <c r="A126" s="92"/>
    </row>
    <row r="127" spans="1:1" ht="12.75" customHeight="1" x14ac:dyDescent="0.2">
      <c r="A127" s="92"/>
    </row>
    <row r="128" spans="1:1" ht="12.75" customHeight="1" x14ac:dyDescent="0.2">
      <c r="A128" s="92"/>
    </row>
    <row r="129" spans="1:1" ht="12.75" customHeight="1" x14ac:dyDescent="0.2">
      <c r="A129" s="92"/>
    </row>
    <row r="130" spans="1:1" ht="12.75" customHeight="1" x14ac:dyDescent="0.2">
      <c r="A130" s="92"/>
    </row>
    <row r="131" spans="1:1" ht="12.75" customHeight="1" x14ac:dyDescent="0.2">
      <c r="A131" s="92"/>
    </row>
    <row r="132" spans="1:1" ht="12.75" customHeight="1" x14ac:dyDescent="0.2">
      <c r="A132" s="92"/>
    </row>
    <row r="133" spans="1:1" ht="12.75" customHeight="1" x14ac:dyDescent="0.2">
      <c r="A133" s="92"/>
    </row>
    <row r="134" spans="1:1" ht="12.75" customHeight="1" x14ac:dyDescent="0.2">
      <c r="A134" s="92"/>
    </row>
    <row r="135" spans="1:1" ht="12.75" customHeight="1" x14ac:dyDescent="0.2">
      <c r="A135" s="92"/>
    </row>
    <row r="136" spans="1:1" ht="12.75" customHeight="1" x14ac:dyDescent="0.2">
      <c r="A136" s="92"/>
    </row>
    <row r="137" spans="1:1" ht="12.75" customHeight="1" x14ac:dyDescent="0.2">
      <c r="A137" s="92"/>
    </row>
    <row r="138" spans="1:1" ht="12.75" customHeight="1" x14ac:dyDescent="0.2">
      <c r="A138" s="92"/>
    </row>
    <row r="139" spans="1:1" ht="12.75" customHeight="1" x14ac:dyDescent="0.2">
      <c r="A139" s="92"/>
    </row>
    <row r="140" spans="1:1" ht="12.75" customHeight="1" x14ac:dyDescent="0.2">
      <c r="A140" s="92"/>
    </row>
    <row r="141" spans="1:1" ht="12.75" customHeight="1" x14ac:dyDescent="0.2">
      <c r="A141" s="92"/>
    </row>
    <row r="142" spans="1:1" ht="12.75" customHeight="1" x14ac:dyDescent="0.2">
      <c r="A142" s="92"/>
    </row>
    <row r="143" spans="1:1" ht="12.75" customHeight="1" x14ac:dyDescent="0.2">
      <c r="A143" s="92"/>
    </row>
    <row r="144" spans="1:1" ht="12.75" customHeight="1" x14ac:dyDescent="0.2">
      <c r="A144" s="92"/>
    </row>
    <row r="145" spans="1:1" ht="12.75" customHeight="1" x14ac:dyDescent="0.2">
      <c r="A145" s="92"/>
    </row>
    <row r="146" spans="1:1" ht="12.75" customHeight="1" x14ac:dyDescent="0.2">
      <c r="A146" s="92"/>
    </row>
    <row r="147" spans="1:1" ht="12.75" customHeight="1" x14ac:dyDescent="0.2">
      <c r="A147" s="92"/>
    </row>
    <row r="148" spans="1:1" ht="12.75" customHeight="1" x14ac:dyDescent="0.2">
      <c r="A148" s="92"/>
    </row>
    <row r="149" spans="1:1" ht="12.75" customHeight="1" x14ac:dyDescent="0.2">
      <c r="A149" s="92"/>
    </row>
    <row r="150" spans="1:1" ht="12.75" customHeight="1" x14ac:dyDescent="0.2">
      <c r="A150" s="92"/>
    </row>
    <row r="151" spans="1:1" ht="12.75" customHeight="1" x14ac:dyDescent="0.2">
      <c r="A151" s="92"/>
    </row>
    <row r="152" spans="1:1" ht="12.75" customHeight="1" x14ac:dyDescent="0.2">
      <c r="A152" s="92"/>
    </row>
    <row r="153" spans="1:1" ht="12.75" customHeight="1" x14ac:dyDescent="0.2">
      <c r="A153" s="92"/>
    </row>
    <row r="154" spans="1:1" ht="12.75" customHeight="1" x14ac:dyDescent="0.2">
      <c r="A154" s="92"/>
    </row>
    <row r="155" spans="1:1" ht="12.75" customHeight="1" x14ac:dyDescent="0.2">
      <c r="A155" s="92"/>
    </row>
    <row r="156" spans="1:1" ht="12.75" customHeight="1" x14ac:dyDescent="0.2">
      <c r="A156" s="92"/>
    </row>
    <row r="157" spans="1:1" ht="12.75" customHeight="1" x14ac:dyDescent="0.2">
      <c r="A157" s="92"/>
    </row>
    <row r="158" spans="1:1" ht="12.75" customHeight="1" x14ac:dyDescent="0.2">
      <c r="A158" s="92"/>
    </row>
    <row r="159" spans="1:1" ht="12.75" customHeight="1" x14ac:dyDescent="0.2">
      <c r="A159" s="92"/>
    </row>
    <row r="160" spans="1:1" ht="12.75" customHeight="1" x14ac:dyDescent="0.2">
      <c r="A160" s="92"/>
    </row>
    <row r="161" spans="1:1" ht="12.75" customHeight="1" x14ac:dyDescent="0.2">
      <c r="A161" s="92"/>
    </row>
    <row r="162" spans="1:1" ht="12.75" customHeight="1" x14ac:dyDescent="0.2">
      <c r="A162" s="92"/>
    </row>
    <row r="163" spans="1:1" ht="12.75" customHeight="1" x14ac:dyDescent="0.2">
      <c r="A163" s="92"/>
    </row>
    <row r="164" spans="1:1" ht="12.75" customHeight="1" x14ac:dyDescent="0.2">
      <c r="A164" s="92"/>
    </row>
    <row r="165" spans="1:1" ht="12.75" customHeight="1" x14ac:dyDescent="0.2">
      <c r="A165" s="92"/>
    </row>
    <row r="166" spans="1:1" ht="12.75" customHeight="1" x14ac:dyDescent="0.2">
      <c r="A166" s="92"/>
    </row>
    <row r="167" spans="1:1" ht="12.75" customHeight="1" x14ac:dyDescent="0.2">
      <c r="A167" s="92"/>
    </row>
    <row r="168" spans="1:1" ht="12.75" customHeight="1" x14ac:dyDescent="0.2">
      <c r="A168" s="92"/>
    </row>
    <row r="169" spans="1:1" ht="12.75" customHeight="1" x14ac:dyDescent="0.2">
      <c r="A169" s="92"/>
    </row>
    <row r="170" spans="1:1" ht="12.75" customHeight="1" x14ac:dyDescent="0.2">
      <c r="A170" s="92"/>
    </row>
    <row r="171" spans="1:1" ht="12.75" customHeight="1" x14ac:dyDescent="0.2">
      <c r="A171" s="92"/>
    </row>
    <row r="172" spans="1:1" ht="12.75" customHeight="1" x14ac:dyDescent="0.2">
      <c r="A172" s="92"/>
    </row>
    <row r="173" spans="1:1" ht="12.75" customHeight="1" x14ac:dyDescent="0.2">
      <c r="A173" s="92"/>
    </row>
    <row r="174" spans="1:1" ht="12.75" customHeight="1" x14ac:dyDescent="0.2">
      <c r="A174" s="92"/>
    </row>
    <row r="175" spans="1:1" ht="12.75" customHeight="1" x14ac:dyDescent="0.2">
      <c r="A175" s="92"/>
    </row>
    <row r="176" spans="1:1" ht="12.75" customHeight="1" x14ac:dyDescent="0.2">
      <c r="A176" s="92"/>
    </row>
    <row r="177" spans="1:1" ht="12.75" customHeight="1" x14ac:dyDescent="0.2">
      <c r="A177" s="92"/>
    </row>
    <row r="178" spans="1:1" ht="12.75" customHeight="1" x14ac:dyDescent="0.2">
      <c r="A178" s="92"/>
    </row>
    <row r="179" spans="1:1" ht="12.75" customHeight="1" x14ac:dyDescent="0.2">
      <c r="A179" s="92"/>
    </row>
    <row r="180" spans="1:1" ht="12.75" customHeight="1" x14ac:dyDescent="0.2">
      <c r="A180" s="92"/>
    </row>
    <row r="181" spans="1:1" ht="12.75" customHeight="1" x14ac:dyDescent="0.2">
      <c r="A181" s="92"/>
    </row>
    <row r="182" spans="1:1" ht="12.75" customHeight="1" x14ac:dyDescent="0.2">
      <c r="A182" s="92"/>
    </row>
    <row r="183" spans="1:1" ht="12.75" customHeight="1" x14ac:dyDescent="0.2">
      <c r="A183" s="92"/>
    </row>
    <row r="184" spans="1:1" ht="12.75" customHeight="1" x14ac:dyDescent="0.2">
      <c r="A184" s="92"/>
    </row>
    <row r="185" spans="1:1" ht="12.75" customHeight="1" x14ac:dyDescent="0.2">
      <c r="A185" s="92"/>
    </row>
    <row r="186" spans="1:1" ht="12.75" customHeight="1" x14ac:dyDescent="0.2">
      <c r="A186" s="92"/>
    </row>
    <row r="187" spans="1:1" ht="12.75" customHeight="1" x14ac:dyDescent="0.2">
      <c r="A187" s="92"/>
    </row>
    <row r="188" spans="1:1" ht="12.75" customHeight="1" x14ac:dyDescent="0.2">
      <c r="A188" s="92"/>
    </row>
    <row r="189" spans="1:1" ht="12.75" customHeight="1" x14ac:dyDescent="0.2">
      <c r="A189" s="92"/>
    </row>
    <row r="190" spans="1:1" ht="12.75" customHeight="1" x14ac:dyDescent="0.2">
      <c r="A190" s="92"/>
    </row>
    <row r="191" spans="1:1" ht="12.75" customHeight="1" x14ac:dyDescent="0.2">
      <c r="A191" s="92"/>
    </row>
    <row r="192" spans="1:1" ht="12.75" customHeight="1" x14ac:dyDescent="0.2">
      <c r="A192" s="92"/>
    </row>
    <row r="193" spans="1:1" ht="12.75" customHeight="1" x14ac:dyDescent="0.2">
      <c r="A193" s="92"/>
    </row>
    <row r="194" spans="1:1" ht="12.75" customHeight="1" x14ac:dyDescent="0.2">
      <c r="A194" s="92"/>
    </row>
    <row r="195" spans="1:1" ht="12.75" customHeight="1" x14ac:dyDescent="0.2">
      <c r="A195" s="92"/>
    </row>
    <row r="196" spans="1:1" ht="12.75" customHeight="1" x14ac:dyDescent="0.2">
      <c r="A196" s="92"/>
    </row>
    <row r="197" spans="1:1" ht="12.75" customHeight="1" x14ac:dyDescent="0.2">
      <c r="A197" s="92"/>
    </row>
    <row r="198" spans="1:1" ht="12.75" customHeight="1" x14ac:dyDescent="0.2">
      <c r="A198" s="92"/>
    </row>
    <row r="199" spans="1:1" ht="12.75" customHeight="1" x14ac:dyDescent="0.2">
      <c r="A199" s="92"/>
    </row>
    <row r="200" spans="1:1" ht="12.75" customHeight="1" x14ac:dyDescent="0.2">
      <c r="A200" s="92"/>
    </row>
    <row r="201" spans="1:1" ht="12.75" customHeight="1" x14ac:dyDescent="0.2">
      <c r="A201" s="92"/>
    </row>
    <row r="202" spans="1:1" ht="12.75" customHeight="1" x14ac:dyDescent="0.2">
      <c r="A202" s="92"/>
    </row>
    <row r="203" spans="1:1" ht="12.75" customHeight="1" x14ac:dyDescent="0.2">
      <c r="A203" s="92"/>
    </row>
    <row r="204" spans="1:1" ht="12.75" customHeight="1" x14ac:dyDescent="0.2">
      <c r="A204" s="92"/>
    </row>
    <row r="205" spans="1:1" ht="12.75" customHeight="1" x14ac:dyDescent="0.2">
      <c r="A205" s="92"/>
    </row>
    <row r="206" spans="1:1" ht="12.75" customHeight="1" x14ac:dyDescent="0.2">
      <c r="A206" s="92"/>
    </row>
    <row r="207" spans="1:1" ht="12.75" customHeight="1" x14ac:dyDescent="0.2">
      <c r="A207" s="92"/>
    </row>
    <row r="208" spans="1:1" ht="12.75" customHeight="1" x14ac:dyDescent="0.2">
      <c r="A208" s="92"/>
    </row>
    <row r="209" spans="1:1" ht="12.75" customHeight="1" x14ac:dyDescent="0.2">
      <c r="A209" s="92"/>
    </row>
    <row r="210" spans="1:1" ht="12.75" customHeight="1" x14ac:dyDescent="0.2">
      <c r="A210" s="92"/>
    </row>
    <row r="211" spans="1:1" ht="12.75" customHeight="1" x14ac:dyDescent="0.2">
      <c r="A211" s="92"/>
    </row>
    <row r="212" spans="1:1" ht="12.75" customHeight="1" x14ac:dyDescent="0.2">
      <c r="A212" s="92"/>
    </row>
    <row r="213" spans="1:1" ht="12.75" customHeight="1" x14ac:dyDescent="0.2">
      <c r="A213" s="92"/>
    </row>
    <row r="214" spans="1:1" ht="12.75" customHeight="1" x14ac:dyDescent="0.2">
      <c r="A214" s="92"/>
    </row>
    <row r="215" spans="1:1" ht="12.75" customHeight="1" x14ac:dyDescent="0.2">
      <c r="A215" s="92"/>
    </row>
    <row r="216" spans="1:1" ht="12.75" customHeight="1" x14ac:dyDescent="0.2">
      <c r="A216" s="92"/>
    </row>
    <row r="217" spans="1:1" ht="12.75" customHeight="1" x14ac:dyDescent="0.2">
      <c r="A217" s="92"/>
    </row>
    <row r="218" spans="1:1" ht="12.75" customHeight="1" x14ac:dyDescent="0.2">
      <c r="A218" s="92"/>
    </row>
    <row r="219" spans="1:1" ht="12.75" customHeight="1" x14ac:dyDescent="0.2">
      <c r="A219" s="92"/>
    </row>
    <row r="220" spans="1:1" ht="12.75" customHeight="1" x14ac:dyDescent="0.2">
      <c r="A220" s="92"/>
    </row>
    <row r="221" spans="1:1" ht="12.75" customHeight="1" x14ac:dyDescent="0.2">
      <c r="A221" s="92"/>
    </row>
    <row r="222" spans="1:1" ht="12.75" customHeight="1" x14ac:dyDescent="0.2">
      <c r="A222" s="92"/>
    </row>
    <row r="223" spans="1:1" ht="12.75" customHeight="1" x14ac:dyDescent="0.2">
      <c r="A223" s="92"/>
    </row>
    <row r="224" spans="1:1" ht="12.75" customHeight="1" x14ac:dyDescent="0.2">
      <c r="A224" s="92"/>
    </row>
    <row r="225" spans="1:1" ht="12.75" customHeight="1" x14ac:dyDescent="0.2">
      <c r="A225" s="92"/>
    </row>
    <row r="226" spans="1:1" ht="12.75" customHeight="1" x14ac:dyDescent="0.2">
      <c r="A226" s="92"/>
    </row>
    <row r="227" spans="1:1" ht="12.75" customHeight="1" x14ac:dyDescent="0.2">
      <c r="A227" s="92"/>
    </row>
    <row r="228" spans="1:1" ht="12.75" customHeight="1" x14ac:dyDescent="0.2">
      <c r="A228" s="92"/>
    </row>
    <row r="229" spans="1:1" ht="12.75" customHeight="1" x14ac:dyDescent="0.2">
      <c r="A229" s="92"/>
    </row>
    <row r="230" spans="1:1" ht="12.75" customHeight="1" x14ac:dyDescent="0.2">
      <c r="A230" s="92"/>
    </row>
    <row r="231" spans="1:1" ht="12.75" customHeight="1" x14ac:dyDescent="0.2">
      <c r="A231" s="92"/>
    </row>
    <row r="232" spans="1:1" ht="12.75" customHeight="1" x14ac:dyDescent="0.2">
      <c r="A232" s="92"/>
    </row>
    <row r="233" spans="1:1" ht="12.75" customHeight="1" x14ac:dyDescent="0.2">
      <c r="A233" s="92"/>
    </row>
    <row r="234" spans="1:1" ht="12.75" customHeight="1" x14ac:dyDescent="0.2">
      <c r="A234" s="92"/>
    </row>
    <row r="235" spans="1:1" ht="12.75" customHeight="1" x14ac:dyDescent="0.2">
      <c r="A235" s="92"/>
    </row>
    <row r="236" spans="1:1" ht="12.75" customHeight="1" x14ac:dyDescent="0.2">
      <c r="A236" s="92"/>
    </row>
    <row r="237" spans="1:1" ht="12.75" customHeight="1" x14ac:dyDescent="0.2">
      <c r="A237" s="92"/>
    </row>
    <row r="238" spans="1:1" ht="12.75" customHeight="1" x14ac:dyDescent="0.2">
      <c r="A238" s="92"/>
    </row>
    <row r="239" spans="1:1" ht="12.75" customHeight="1" x14ac:dyDescent="0.2">
      <c r="A239" s="92"/>
    </row>
    <row r="240" spans="1:1" ht="12.75" customHeight="1" x14ac:dyDescent="0.2">
      <c r="A240" s="92"/>
    </row>
    <row r="241" spans="1:1" ht="12.75" customHeight="1" x14ac:dyDescent="0.2">
      <c r="A241" s="92"/>
    </row>
    <row r="242" spans="1:1" ht="12.75" customHeight="1" x14ac:dyDescent="0.2">
      <c r="A242" s="92"/>
    </row>
    <row r="243" spans="1:1" ht="12.75" customHeight="1" x14ac:dyDescent="0.2">
      <c r="A243" s="92"/>
    </row>
    <row r="244" spans="1:1" ht="12.75" customHeight="1" x14ac:dyDescent="0.2">
      <c r="A244" s="92"/>
    </row>
    <row r="245" spans="1:1" ht="12.75" customHeight="1" x14ac:dyDescent="0.2">
      <c r="A245" s="92"/>
    </row>
    <row r="246" spans="1:1" ht="12.75" customHeight="1" x14ac:dyDescent="0.2">
      <c r="A246" s="92"/>
    </row>
    <row r="247" spans="1:1" ht="12.75" customHeight="1" x14ac:dyDescent="0.2">
      <c r="A247" s="92"/>
    </row>
    <row r="248" spans="1:1" ht="12.75" customHeight="1" x14ac:dyDescent="0.2">
      <c r="A248" s="92"/>
    </row>
    <row r="249" spans="1:1" ht="12.75" customHeight="1" x14ac:dyDescent="0.2">
      <c r="A249" s="92"/>
    </row>
    <row r="250" spans="1:1" ht="12.75" customHeight="1" x14ac:dyDescent="0.2">
      <c r="A250" s="92"/>
    </row>
    <row r="251" spans="1:1" ht="12.75" customHeight="1" x14ac:dyDescent="0.2">
      <c r="A251" s="92"/>
    </row>
    <row r="252" spans="1:1" ht="12.75" customHeight="1" x14ac:dyDescent="0.2">
      <c r="A252" s="92"/>
    </row>
    <row r="253" spans="1:1" ht="12.75" customHeight="1" x14ac:dyDescent="0.2">
      <c r="A253" s="92"/>
    </row>
    <row r="254" spans="1:1" ht="12.75" customHeight="1" x14ac:dyDescent="0.2">
      <c r="A254" s="92"/>
    </row>
    <row r="255" spans="1:1" ht="12.75" customHeight="1" x14ac:dyDescent="0.2">
      <c r="A255" s="92"/>
    </row>
    <row r="256" spans="1:1" ht="12.75" customHeight="1" x14ac:dyDescent="0.2">
      <c r="A256" s="92"/>
    </row>
    <row r="257" spans="1:1" ht="12.75" customHeight="1" x14ac:dyDescent="0.2">
      <c r="A257" s="92"/>
    </row>
    <row r="258" spans="1:1" ht="12.75" customHeight="1" x14ac:dyDescent="0.2">
      <c r="A258" s="92"/>
    </row>
    <row r="259" spans="1:1" ht="12.75" customHeight="1" x14ac:dyDescent="0.2">
      <c r="A259" s="92"/>
    </row>
    <row r="260" spans="1:1" ht="12.75" customHeight="1" x14ac:dyDescent="0.2">
      <c r="A260" s="92"/>
    </row>
    <row r="261" spans="1:1" ht="12.75" customHeight="1" x14ac:dyDescent="0.2">
      <c r="A261" s="92"/>
    </row>
    <row r="262" spans="1:1" ht="12.75" customHeight="1" x14ac:dyDescent="0.2">
      <c r="A262" s="92"/>
    </row>
    <row r="263" spans="1:1" ht="12.75" customHeight="1" x14ac:dyDescent="0.2">
      <c r="A263" s="92"/>
    </row>
    <row r="264" spans="1:1" ht="12.75" customHeight="1" x14ac:dyDescent="0.2">
      <c r="A264" s="92"/>
    </row>
    <row r="265" spans="1:1" ht="12.75" customHeight="1" x14ac:dyDescent="0.2">
      <c r="A265" s="92"/>
    </row>
    <row r="266" spans="1:1" ht="12.75" customHeight="1" x14ac:dyDescent="0.2">
      <c r="A266" s="92"/>
    </row>
    <row r="267" spans="1:1" ht="12.75" customHeight="1" x14ac:dyDescent="0.2">
      <c r="A267" s="92"/>
    </row>
    <row r="268" spans="1:1" ht="12.75" customHeight="1" x14ac:dyDescent="0.2">
      <c r="A268" s="92"/>
    </row>
    <row r="269" spans="1:1" ht="12.75" customHeight="1" x14ac:dyDescent="0.2">
      <c r="A269" s="92"/>
    </row>
    <row r="270" spans="1:1" ht="12.75" customHeight="1" x14ac:dyDescent="0.2">
      <c r="A270" s="92"/>
    </row>
    <row r="271" spans="1:1" ht="12.75" customHeight="1" x14ac:dyDescent="0.2">
      <c r="A271" s="92"/>
    </row>
    <row r="272" spans="1:1" ht="12.75" customHeight="1" x14ac:dyDescent="0.2">
      <c r="A272" s="92"/>
    </row>
    <row r="273" spans="1:1" ht="12.75" customHeight="1" x14ac:dyDescent="0.2">
      <c r="A273" s="92"/>
    </row>
    <row r="274" spans="1:1" ht="12.75" customHeight="1" x14ac:dyDescent="0.2">
      <c r="A274" s="92"/>
    </row>
    <row r="275" spans="1:1" ht="12.75" customHeight="1" x14ac:dyDescent="0.2">
      <c r="A275" s="92"/>
    </row>
    <row r="276" spans="1:1" ht="12.75" customHeight="1" x14ac:dyDescent="0.2">
      <c r="A276" s="92"/>
    </row>
    <row r="277" spans="1:1" ht="12.75" customHeight="1" x14ac:dyDescent="0.2">
      <c r="A277" s="92"/>
    </row>
    <row r="278" spans="1:1" ht="12.75" customHeight="1" x14ac:dyDescent="0.2">
      <c r="A278" s="92"/>
    </row>
    <row r="279" spans="1:1" ht="12.75" customHeight="1" x14ac:dyDescent="0.2">
      <c r="A279" s="92"/>
    </row>
    <row r="280" spans="1:1" ht="12.75" customHeight="1" x14ac:dyDescent="0.2">
      <c r="A280" s="92"/>
    </row>
    <row r="281" spans="1:1" ht="12.75" customHeight="1" x14ac:dyDescent="0.2">
      <c r="A281" s="92"/>
    </row>
    <row r="282" spans="1:1" ht="12.75" customHeight="1" x14ac:dyDescent="0.2">
      <c r="A282" s="92"/>
    </row>
    <row r="283" spans="1:1" ht="12.75" customHeight="1" x14ac:dyDescent="0.2">
      <c r="A283" s="92"/>
    </row>
    <row r="284" spans="1:1" ht="12.75" customHeight="1" x14ac:dyDescent="0.2">
      <c r="A284" s="92"/>
    </row>
    <row r="285" spans="1:1" ht="12.75" customHeight="1" x14ac:dyDescent="0.2">
      <c r="A285" s="92"/>
    </row>
    <row r="286" spans="1:1" ht="12.75" customHeight="1" x14ac:dyDescent="0.2">
      <c r="A286" s="92"/>
    </row>
    <row r="287" spans="1:1" ht="12.75" customHeight="1" x14ac:dyDescent="0.2">
      <c r="A287" s="92"/>
    </row>
    <row r="288" spans="1:1" ht="12.75" customHeight="1" x14ac:dyDescent="0.2">
      <c r="A288" s="92"/>
    </row>
    <row r="289" spans="1:1" ht="12.75" customHeight="1" x14ac:dyDescent="0.2">
      <c r="A289" s="92"/>
    </row>
    <row r="290" spans="1:1" ht="12.75" customHeight="1" x14ac:dyDescent="0.2">
      <c r="A290" s="92"/>
    </row>
    <row r="291" spans="1:1" ht="12.75" customHeight="1" x14ac:dyDescent="0.2">
      <c r="A291" s="92"/>
    </row>
    <row r="292" spans="1:1" ht="12.75" customHeight="1" x14ac:dyDescent="0.2">
      <c r="A292" s="92"/>
    </row>
    <row r="293" spans="1:1" ht="12.75" customHeight="1" x14ac:dyDescent="0.2">
      <c r="A293" s="92"/>
    </row>
    <row r="294" spans="1:1" ht="12.75" customHeight="1" x14ac:dyDescent="0.2">
      <c r="A294" s="92"/>
    </row>
    <row r="295" spans="1:1" ht="12.75" customHeight="1" x14ac:dyDescent="0.2">
      <c r="A295" s="92"/>
    </row>
    <row r="296" spans="1:1" ht="12.75" customHeight="1" x14ac:dyDescent="0.2">
      <c r="A296" s="92"/>
    </row>
    <row r="297" spans="1:1" ht="12.75" customHeight="1" x14ac:dyDescent="0.2">
      <c r="A297" s="92"/>
    </row>
    <row r="298" spans="1:1" ht="12.75" customHeight="1" x14ac:dyDescent="0.2">
      <c r="A298" s="92"/>
    </row>
    <row r="299" spans="1:1" ht="12.75" customHeight="1" x14ac:dyDescent="0.2">
      <c r="A299" s="92"/>
    </row>
    <row r="300" spans="1:1" ht="12.75" customHeight="1" x14ac:dyDescent="0.2">
      <c r="A300" s="92"/>
    </row>
    <row r="301" spans="1:1" ht="12.75" customHeight="1" x14ac:dyDescent="0.2">
      <c r="A301" s="92"/>
    </row>
    <row r="302" spans="1:1" ht="12.75" customHeight="1" x14ac:dyDescent="0.2">
      <c r="A302" s="92"/>
    </row>
    <row r="303" spans="1:1" ht="12.75" customHeight="1" x14ac:dyDescent="0.2">
      <c r="A303" s="92"/>
    </row>
    <row r="304" spans="1:1" ht="12.75" customHeight="1" x14ac:dyDescent="0.2">
      <c r="A304" s="92"/>
    </row>
    <row r="305" spans="1:1" ht="12.75" customHeight="1" x14ac:dyDescent="0.2">
      <c r="A305" s="92"/>
    </row>
    <row r="306" spans="1:1" ht="12.75" customHeight="1" x14ac:dyDescent="0.2">
      <c r="A306" s="92"/>
    </row>
    <row r="307" spans="1:1" ht="12.75" customHeight="1" x14ac:dyDescent="0.2">
      <c r="A307" s="92"/>
    </row>
    <row r="308" spans="1:1" ht="12.75" customHeight="1" x14ac:dyDescent="0.2">
      <c r="A308" s="92"/>
    </row>
    <row r="309" spans="1:1" ht="12.75" customHeight="1" x14ac:dyDescent="0.2">
      <c r="A309" s="92"/>
    </row>
    <row r="310" spans="1:1" ht="12.75" customHeight="1" x14ac:dyDescent="0.2">
      <c r="A310" s="92"/>
    </row>
    <row r="311" spans="1:1" ht="12.75" customHeight="1" x14ac:dyDescent="0.2">
      <c r="A311" s="92"/>
    </row>
    <row r="312" spans="1:1" ht="12.75" customHeight="1" x14ac:dyDescent="0.2">
      <c r="A312" s="92"/>
    </row>
    <row r="313" spans="1:1" ht="12.75" customHeight="1" x14ac:dyDescent="0.2">
      <c r="A313" s="92"/>
    </row>
    <row r="314" spans="1:1" ht="12.75" customHeight="1" x14ac:dyDescent="0.2">
      <c r="A314" s="92"/>
    </row>
    <row r="315" spans="1:1" ht="12.75" customHeight="1" x14ac:dyDescent="0.2">
      <c r="A315" s="92"/>
    </row>
    <row r="316" spans="1:1" ht="12.75" customHeight="1" x14ac:dyDescent="0.2">
      <c r="A316" s="92"/>
    </row>
    <row r="317" spans="1:1" ht="12.75" customHeight="1" x14ac:dyDescent="0.2">
      <c r="A317" s="92"/>
    </row>
    <row r="318" spans="1:1" ht="12.75" customHeight="1" x14ac:dyDescent="0.2">
      <c r="A318" s="92"/>
    </row>
    <row r="319" spans="1:1" ht="12.75" customHeight="1" x14ac:dyDescent="0.2">
      <c r="A319" s="92"/>
    </row>
    <row r="320" spans="1:1" ht="12.75" customHeight="1" x14ac:dyDescent="0.2">
      <c r="A320" s="92"/>
    </row>
    <row r="321" spans="1:1" ht="12.75" customHeight="1" x14ac:dyDescent="0.2">
      <c r="A321" s="92"/>
    </row>
    <row r="322" spans="1:1" ht="12.75" customHeight="1" x14ac:dyDescent="0.2">
      <c r="A322" s="92"/>
    </row>
    <row r="323" spans="1:1" ht="12.75" customHeight="1" x14ac:dyDescent="0.2">
      <c r="A323" s="92"/>
    </row>
    <row r="324" spans="1:1" ht="12.75" customHeight="1" x14ac:dyDescent="0.2">
      <c r="A324" s="92"/>
    </row>
    <row r="325" spans="1:1" ht="12.75" customHeight="1" x14ac:dyDescent="0.2">
      <c r="A325" s="92"/>
    </row>
    <row r="326" spans="1:1" ht="12.75" customHeight="1" x14ac:dyDescent="0.2">
      <c r="A326" s="92"/>
    </row>
    <row r="327" spans="1:1" ht="12.75" customHeight="1" x14ac:dyDescent="0.2">
      <c r="A327" s="92"/>
    </row>
    <row r="328" spans="1:1" ht="12.75" customHeight="1" x14ac:dyDescent="0.2">
      <c r="A328" s="92"/>
    </row>
    <row r="329" spans="1:1" ht="12.75" customHeight="1" x14ac:dyDescent="0.2">
      <c r="A329" s="92"/>
    </row>
    <row r="330" spans="1:1" ht="12.75" customHeight="1" x14ac:dyDescent="0.2">
      <c r="A330" s="92"/>
    </row>
    <row r="331" spans="1:1" ht="12.75" customHeight="1" x14ac:dyDescent="0.2">
      <c r="A331" s="92"/>
    </row>
    <row r="332" spans="1:1" ht="12.75" customHeight="1" x14ac:dyDescent="0.2">
      <c r="A332" s="92"/>
    </row>
    <row r="333" spans="1:1" ht="12.75" customHeight="1" x14ac:dyDescent="0.2">
      <c r="A333" s="92"/>
    </row>
    <row r="334" spans="1:1" ht="12.75" customHeight="1" x14ac:dyDescent="0.2">
      <c r="A334" s="92"/>
    </row>
    <row r="335" spans="1:1" ht="12.75" customHeight="1" x14ac:dyDescent="0.2">
      <c r="A335" s="92"/>
    </row>
    <row r="336" spans="1:1" ht="12.75" customHeight="1" x14ac:dyDescent="0.2">
      <c r="A336" s="92"/>
    </row>
    <row r="337" spans="1:1" ht="12.75" customHeight="1" x14ac:dyDescent="0.2">
      <c r="A337" s="92"/>
    </row>
    <row r="338" spans="1:1" ht="12.75" customHeight="1" x14ac:dyDescent="0.2">
      <c r="A338" s="92"/>
    </row>
    <row r="339" spans="1:1" ht="12.75" customHeight="1" x14ac:dyDescent="0.2">
      <c r="A339" s="92"/>
    </row>
    <row r="340" spans="1:1" ht="12.75" customHeight="1" x14ac:dyDescent="0.2">
      <c r="A340" s="92"/>
    </row>
    <row r="341" spans="1:1" ht="12.75" customHeight="1" x14ac:dyDescent="0.2">
      <c r="A341" s="92"/>
    </row>
    <row r="342" spans="1:1" ht="12.75" customHeight="1" x14ac:dyDescent="0.2">
      <c r="A342" s="92"/>
    </row>
    <row r="343" spans="1:1" ht="12.75" customHeight="1" x14ac:dyDescent="0.2">
      <c r="A343" s="92"/>
    </row>
    <row r="344" spans="1:1" ht="12.75" customHeight="1" x14ac:dyDescent="0.2">
      <c r="A344" s="92"/>
    </row>
    <row r="345" spans="1:1" ht="12.75" customHeight="1" x14ac:dyDescent="0.2">
      <c r="A345" s="92"/>
    </row>
    <row r="346" spans="1:1" ht="12.75" customHeight="1" x14ac:dyDescent="0.2">
      <c r="A346" s="92"/>
    </row>
    <row r="347" spans="1:1" ht="12.75" customHeight="1" x14ac:dyDescent="0.2">
      <c r="A347" s="92"/>
    </row>
    <row r="348" spans="1:1" ht="12.75" customHeight="1" x14ac:dyDescent="0.2">
      <c r="A348" s="92"/>
    </row>
    <row r="349" spans="1:1" ht="12.75" customHeight="1" x14ac:dyDescent="0.2">
      <c r="A349" s="92"/>
    </row>
    <row r="350" spans="1:1" ht="12.75" customHeight="1" x14ac:dyDescent="0.2">
      <c r="A350" s="92"/>
    </row>
    <row r="351" spans="1:1" ht="12.75" customHeight="1" x14ac:dyDescent="0.2">
      <c r="A351" s="92"/>
    </row>
    <row r="352" spans="1:1" ht="12.75" customHeight="1" x14ac:dyDescent="0.2">
      <c r="A352" s="92"/>
    </row>
    <row r="353" spans="1:1" ht="12.75" customHeight="1" x14ac:dyDescent="0.2">
      <c r="A353" s="92"/>
    </row>
    <row r="354" spans="1:1" ht="12.75" customHeight="1" x14ac:dyDescent="0.2">
      <c r="A354" s="92"/>
    </row>
    <row r="355" spans="1:1" ht="12.75" customHeight="1" x14ac:dyDescent="0.2">
      <c r="A355" s="92"/>
    </row>
    <row r="356" spans="1:1" ht="12.75" customHeight="1" x14ac:dyDescent="0.2">
      <c r="A356" s="92"/>
    </row>
    <row r="357" spans="1:1" ht="12.75" customHeight="1" x14ac:dyDescent="0.2">
      <c r="A357" s="92"/>
    </row>
    <row r="358" spans="1:1" ht="12.75" customHeight="1" x14ac:dyDescent="0.2">
      <c r="A358" s="92"/>
    </row>
    <row r="359" spans="1:1" ht="12.75" customHeight="1" x14ac:dyDescent="0.2">
      <c r="A359" s="92"/>
    </row>
    <row r="360" spans="1:1" ht="12.75" customHeight="1" x14ac:dyDescent="0.2">
      <c r="A360" s="92"/>
    </row>
    <row r="361" spans="1:1" ht="12.75" customHeight="1" x14ac:dyDescent="0.2">
      <c r="A361" s="92"/>
    </row>
    <row r="362" spans="1:1" ht="12.75" customHeight="1" x14ac:dyDescent="0.2">
      <c r="A362" s="92"/>
    </row>
    <row r="363" spans="1:1" ht="12.75" customHeight="1" x14ac:dyDescent="0.2">
      <c r="A363" s="92"/>
    </row>
    <row r="364" spans="1:1" ht="12.75" customHeight="1" x14ac:dyDescent="0.2">
      <c r="A364" s="92"/>
    </row>
    <row r="365" spans="1:1" ht="12.75" customHeight="1" x14ac:dyDescent="0.2">
      <c r="A365" s="92"/>
    </row>
    <row r="366" spans="1:1" ht="12.75" customHeight="1" x14ac:dyDescent="0.2">
      <c r="A366" s="92"/>
    </row>
    <row r="367" spans="1:1" ht="12.75" customHeight="1" x14ac:dyDescent="0.2">
      <c r="A367" s="92"/>
    </row>
    <row r="368" spans="1:1" ht="12.75" customHeight="1" x14ac:dyDescent="0.2">
      <c r="A368" s="92"/>
    </row>
    <row r="369" spans="1:1" ht="12.75" customHeight="1" x14ac:dyDescent="0.2">
      <c r="A369" s="92"/>
    </row>
    <row r="370" spans="1:1" ht="12.75" customHeight="1" x14ac:dyDescent="0.2">
      <c r="A370" s="92"/>
    </row>
    <row r="371" spans="1:1" ht="12.75" customHeight="1" x14ac:dyDescent="0.2">
      <c r="A371" s="92"/>
    </row>
    <row r="372" spans="1:1" ht="12.75" customHeight="1" x14ac:dyDescent="0.2">
      <c r="A372" s="92"/>
    </row>
    <row r="373" spans="1:1" ht="12.75" customHeight="1" x14ac:dyDescent="0.2">
      <c r="A373" s="92"/>
    </row>
    <row r="374" spans="1:1" ht="12.75" customHeight="1" x14ac:dyDescent="0.2">
      <c r="A374" s="92"/>
    </row>
    <row r="375" spans="1:1" ht="12.75" customHeight="1" x14ac:dyDescent="0.2">
      <c r="A375" s="92"/>
    </row>
    <row r="376" spans="1:1" ht="12.75" customHeight="1" x14ac:dyDescent="0.2">
      <c r="A376" s="92"/>
    </row>
    <row r="377" spans="1:1" ht="12.75" customHeight="1" x14ac:dyDescent="0.2">
      <c r="A377" s="92"/>
    </row>
    <row r="378" spans="1:1" ht="12.75" customHeight="1" x14ac:dyDescent="0.2">
      <c r="A378" s="92"/>
    </row>
    <row r="379" spans="1:1" ht="12.75" customHeight="1" x14ac:dyDescent="0.2">
      <c r="A379" s="92"/>
    </row>
    <row r="380" spans="1:1" ht="12.75" customHeight="1" x14ac:dyDescent="0.2">
      <c r="A380" s="92"/>
    </row>
    <row r="381" spans="1:1" ht="12.75" customHeight="1" x14ac:dyDescent="0.2">
      <c r="A381" s="92"/>
    </row>
    <row r="382" spans="1:1" ht="12.75" customHeight="1" x14ac:dyDescent="0.2">
      <c r="A382" s="92"/>
    </row>
    <row r="383" spans="1:1" ht="12.75" customHeight="1" x14ac:dyDescent="0.2">
      <c r="A383" s="92"/>
    </row>
    <row r="384" spans="1:1" ht="12.75" customHeight="1" x14ac:dyDescent="0.2">
      <c r="A384" s="92"/>
    </row>
    <row r="385" spans="1:1" ht="12.75" customHeight="1" x14ac:dyDescent="0.2">
      <c r="A385" s="92"/>
    </row>
    <row r="386" spans="1:1" ht="12.75" customHeight="1" x14ac:dyDescent="0.2">
      <c r="A386" s="92"/>
    </row>
    <row r="387" spans="1:1" ht="12.75" customHeight="1" x14ac:dyDescent="0.2">
      <c r="A387" s="92"/>
    </row>
    <row r="388" spans="1:1" ht="12.75" customHeight="1" x14ac:dyDescent="0.2">
      <c r="A388" s="92"/>
    </row>
    <row r="389" spans="1:1" ht="12.75" customHeight="1" x14ac:dyDescent="0.2">
      <c r="A389" s="92"/>
    </row>
    <row r="390" spans="1:1" ht="12.75" customHeight="1" x14ac:dyDescent="0.2">
      <c r="A390" s="92"/>
    </row>
    <row r="391" spans="1:1" ht="12.75" customHeight="1" x14ac:dyDescent="0.2">
      <c r="A391" s="92"/>
    </row>
    <row r="392" spans="1:1" ht="12.75" customHeight="1" x14ac:dyDescent="0.2">
      <c r="A392" s="92"/>
    </row>
    <row r="393" spans="1:1" ht="12.75" customHeight="1" x14ac:dyDescent="0.2">
      <c r="A393" s="92"/>
    </row>
    <row r="394" spans="1:1" ht="12.75" customHeight="1" x14ac:dyDescent="0.2">
      <c r="A394" s="92"/>
    </row>
    <row r="395" spans="1:1" ht="12.75" customHeight="1" x14ac:dyDescent="0.2">
      <c r="A395" s="92"/>
    </row>
    <row r="396" spans="1:1" ht="12.75" customHeight="1" x14ac:dyDescent="0.2">
      <c r="A396" s="92"/>
    </row>
    <row r="397" spans="1:1" ht="12.75" customHeight="1" x14ac:dyDescent="0.2">
      <c r="A397" s="92"/>
    </row>
    <row r="398" spans="1:1" ht="12.75" customHeight="1" x14ac:dyDescent="0.2">
      <c r="A398" s="92"/>
    </row>
    <row r="399" spans="1:1" ht="12.75" customHeight="1" x14ac:dyDescent="0.2">
      <c r="A399" s="92"/>
    </row>
    <row r="400" spans="1:1" ht="12.75" customHeight="1" x14ac:dyDescent="0.2">
      <c r="A400" s="92"/>
    </row>
    <row r="401" spans="1:1" ht="12.75" customHeight="1" x14ac:dyDescent="0.2">
      <c r="A401" s="92"/>
    </row>
    <row r="402" spans="1:1" ht="12.75" customHeight="1" x14ac:dyDescent="0.2">
      <c r="A402" s="92"/>
    </row>
    <row r="403" spans="1:1" ht="12.75" customHeight="1" x14ac:dyDescent="0.2">
      <c r="A403" s="92"/>
    </row>
    <row r="404" spans="1:1" ht="12.75" customHeight="1" x14ac:dyDescent="0.2">
      <c r="A404" s="92"/>
    </row>
    <row r="405" spans="1:1" ht="12.75" customHeight="1" x14ac:dyDescent="0.2">
      <c r="A405" s="92"/>
    </row>
    <row r="406" spans="1:1" ht="12.75" customHeight="1" x14ac:dyDescent="0.2">
      <c r="A406" s="92"/>
    </row>
    <row r="407" spans="1:1" ht="12.75" customHeight="1" x14ac:dyDescent="0.2">
      <c r="A407" s="92"/>
    </row>
    <row r="408" spans="1:1" ht="12.75" customHeight="1" x14ac:dyDescent="0.2">
      <c r="A408" s="92"/>
    </row>
    <row r="409" spans="1:1" ht="12.75" customHeight="1" x14ac:dyDescent="0.2">
      <c r="A409" s="92"/>
    </row>
    <row r="410" spans="1:1" ht="12.75" customHeight="1" x14ac:dyDescent="0.2">
      <c r="A410" s="92"/>
    </row>
    <row r="411" spans="1:1" ht="12.75" customHeight="1" x14ac:dyDescent="0.2">
      <c r="A411" s="92"/>
    </row>
    <row r="412" spans="1:1" ht="12.75" customHeight="1" x14ac:dyDescent="0.2">
      <c r="A412" s="92"/>
    </row>
    <row r="413" spans="1:1" ht="12.75" customHeight="1" x14ac:dyDescent="0.2">
      <c r="A413" s="92"/>
    </row>
    <row r="414" spans="1:1" ht="12.75" customHeight="1" x14ac:dyDescent="0.2">
      <c r="A414" s="92"/>
    </row>
    <row r="415" spans="1:1" ht="12.75" customHeight="1" x14ac:dyDescent="0.2">
      <c r="A415" s="92"/>
    </row>
    <row r="416" spans="1:1" ht="12.75" customHeight="1" x14ac:dyDescent="0.2">
      <c r="A416" s="92"/>
    </row>
    <row r="417" spans="1:1" ht="12.75" customHeight="1" x14ac:dyDescent="0.2">
      <c r="A417" s="92"/>
    </row>
    <row r="418" spans="1:1" ht="12.75" customHeight="1" x14ac:dyDescent="0.2">
      <c r="A418" s="92"/>
    </row>
    <row r="419" spans="1:1" ht="12.75" customHeight="1" x14ac:dyDescent="0.2">
      <c r="A419" s="92"/>
    </row>
    <row r="420" spans="1:1" ht="12.75" customHeight="1" x14ac:dyDescent="0.2">
      <c r="A420" s="92"/>
    </row>
    <row r="421" spans="1:1" ht="12.75" customHeight="1" x14ac:dyDescent="0.2">
      <c r="A421" s="92"/>
    </row>
    <row r="422" spans="1:1" ht="12.75" customHeight="1" x14ac:dyDescent="0.2">
      <c r="A422" s="92"/>
    </row>
    <row r="423" spans="1:1" ht="12.75" customHeight="1" x14ac:dyDescent="0.2">
      <c r="A423" s="92"/>
    </row>
    <row r="424" spans="1:1" ht="12.75" customHeight="1" x14ac:dyDescent="0.2">
      <c r="A424" s="92"/>
    </row>
    <row r="425" spans="1:1" ht="12.75" customHeight="1" x14ac:dyDescent="0.2">
      <c r="A425" s="92"/>
    </row>
    <row r="426" spans="1:1" ht="12.75" customHeight="1" x14ac:dyDescent="0.2">
      <c r="A426" s="92"/>
    </row>
    <row r="427" spans="1:1" ht="12.75" customHeight="1" x14ac:dyDescent="0.2">
      <c r="A427" s="92"/>
    </row>
    <row r="428" spans="1:1" ht="12.75" customHeight="1" x14ac:dyDescent="0.2">
      <c r="A428" s="92"/>
    </row>
    <row r="429" spans="1:1" ht="12.75" customHeight="1" x14ac:dyDescent="0.2">
      <c r="A429" s="92"/>
    </row>
    <row r="430" spans="1:1" ht="12.75" customHeight="1" x14ac:dyDescent="0.2">
      <c r="A430" s="92"/>
    </row>
    <row r="431" spans="1:1" ht="12.75" customHeight="1" x14ac:dyDescent="0.2">
      <c r="A431" s="92"/>
    </row>
    <row r="432" spans="1:1" ht="12.75" customHeight="1" x14ac:dyDescent="0.2">
      <c r="A432" s="92"/>
    </row>
    <row r="433" spans="1:1" ht="12.75" customHeight="1" x14ac:dyDescent="0.2">
      <c r="A433" s="92"/>
    </row>
    <row r="434" spans="1:1" ht="12.75" customHeight="1" x14ac:dyDescent="0.2">
      <c r="A434" s="92"/>
    </row>
    <row r="435" spans="1:1" ht="12.75" customHeight="1" x14ac:dyDescent="0.2">
      <c r="A435" s="92"/>
    </row>
    <row r="436" spans="1:1" ht="12.75" customHeight="1" x14ac:dyDescent="0.2">
      <c r="A436" s="92"/>
    </row>
    <row r="437" spans="1:1" ht="12.75" customHeight="1" x14ac:dyDescent="0.2">
      <c r="A437" s="92"/>
    </row>
    <row r="438" spans="1:1" ht="12.75" customHeight="1" x14ac:dyDescent="0.2">
      <c r="A438" s="92"/>
    </row>
    <row r="439" spans="1:1" ht="12.75" customHeight="1" x14ac:dyDescent="0.2">
      <c r="A439" s="92"/>
    </row>
    <row r="440" spans="1:1" ht="12.75" customHeight="1" x14ac:dyDescent="0.2">
      <c r="A440" s="92"/>
    </row>
    <row r="441" spans="1:1" ht="12.75" customHeight="1" x14ac:dyDescent="0.2">
      <c r="A441" s="92"/>
    </row>
    <row r="442" spans="1:1" ht="12.75" customHeight="1" x14ac:dyDescent="0.2">
      <c r="A442" s="92"/>
    </row>
    <row r="443" spans="1:1" ht="12.75" customHeight="1" x14ac:dyDescent="0.2">
      <c r="A443" s="92"/>
    </row>
    <row r="444" spans="1:1" ht="12.75" customHeight="1" x14ac:dyDescent="0.2">
      <c r="A444" s="92"/>
    </row>
    <row r="445" spans="1:1" ht="12.75" customHeight="1" x14ac:dyDescent="0.2">
      <c r="A445" s="92"/>
    </row>
    <row r="446" spans="1:1" ht="12.75" customHeight="1" x14ac:dyDescent="0.2">
      <c r="A446" s="92"/>
    </row>
    <row r="447" spans="1:1" ht="12.75" customHeight="1" x14ac:dyDescent="0.2">
      <c r="A447" s="92"/>
    </row>
    <row r="448" spans="1:1" ht="12.75" customHeight="1" x14ac:dyDescent="0.2">
      <c r="A448" s="92"/>
    </row>
    <row r="449" spans="1:1" ht="12.75" customHeight="1" x14ac:dyDescent="0.2">
      <c r="A449" s="92"/>
    </row>
    <row r="450" spans="1:1" ht="12.75" customHeight="1" x14ac:dyDescent="0.2">
      <c r="A450" s="92"/>
    </row>
    <row r="451" spans="1:1" ht="12.75" customHeight="1" x14ac:dyDescent="0.2">
      <c r="A451" s="92"/>
    </row>
    <row r="452" spans="1:1" ht="12.75" customHeight="1" x14ac:dyDescent="0.2">
      <c r="A452" s="92"/>
    </row>
    <row r="453" spans="1:1" ht="12.75" customHeight="1" x14ac:dyDescent="0.2">
      <c r="A453" s="92"/>
    </row>
    <row r="454" spans="1:1" ht="12.75" customHeight="1" x14ac:dyDescent="0.2">
      <c r="A454" s="92"/>
    </row>
    <row r="455" spans="1:1" ht="12.75" customHeight="1" x14ac:dyDescent="0.2">
      <c r="A455" s="92"/>
    </row>
    <row r="456" spans="1:1" ht="12.75" customHeight="1" x14ac:dyDescent="0.2">
      <c r="A456" s="92"/>
    </row>
    <row r="457" spans="1:1" ht="12.75" customHeight="1" x14ac:dyDescent="0.2">
      <c r="A457" s="92"/>
    </row>
    <row r="458" spans="1:1" ht="12.75" customHeight="1" x14ac:dyDescent="0.2">
      <c r="A458" s="92"/>
    </row>
    <row r="459" spans="1:1" ht="12.75" customHeight="1" x14ac:dyDescent="0.2">
      <c r="A459" s="92"/>
    </row>
    <row r="460" spans="1:1" ht="12.75" customHeight="1" x14ac:dyDescent="0.2">
      <c r="A460" s="92"/>
    </row>
    <row r="461" spans="1:1" ht="12.75" customHeight="1" x14ac:dyDescent="0.2">
      <c r="A461" s="92"/>
    </row>
    <row r="462" spans="1:1" ht="12.75" customHeight="1" x14ac:dyDescent="0.2">
      <c r="A462" s="92"/>
    </row>
    <row r="463" spans="1:1" ht="12.75" customHeight="1" x14ac:dyDescent="0.2">
      <c r="A463" s="92"/>
    </row>
    <row r="464" spans="1:1" ht="12.75" customHeight="1" x14ac:dyDescent="0.2">
      <c r="A464" s="92"/>
    </row>
    <row r="465" spans="1:1" ht="12.75" customHeight="1" x14ac:dyDescent="0.2">
      <c r="A465" s="92"/>
    </row>
    <row r="466" spans="1:1" ht="12.75" customHeight="1" x14ac:dyDescent="0.2">
      <c r="A466" s="92"/>
    </row>
    <row r="467" spans="1:1" ht="12.75" customHeight="1" x14ac:dyDescent="0.2">
      <c r="A467" s="92"/>
    </row>
    <row r="468" spans="1:1" ht="12.75" customHeight="1" x14ac:dyDescent="0.2">
      <c r="A468" s="92"/>
    </row>
    <row r="469" spans="1:1" ht="12.75" customHeight="1" x14ac:dyDescent="0.2">
      <c r="A469" s="92"/>
    </row>
    <row r="470" spans="1:1" ht="12.75" customHeight="1" x14ac:dyDescent="0.2">
      <c r="A470" s="92"/>
    </row>
    <row r="471" spans="1:1" ht="12.75" customHeight="1" x14ac:dyDescent="0.2">
      <c r="A471" s="92"/>
    </row>
    <row r="472" spans="1:1" ht="12.75" customHeight="1" x14ac:dyDescent="0.2">
      <c r="A472" s="92"/>
    </row>
    <row r="473" spans="1:1" ht="12.75" customHeight="1" x14ac:dyDescent="0.2">
      <c r="A473" s="92"/>
    </row>
    <row r="474" spans="1:1" ht="12.75" customHeight="1" x14ac:dyDescent="0.2">
      <c r="A474" s="92"/>
    </row>
    <row r="475" spans="1:1" ht="12.75" customHeight="1" x14ac:dyDescent="0.2">
      <c r="A475" s="92"/>
    </row>
    <row r="476" spans="1:1" ht="12.75" customHeight="1" x14ac:dyDescent="0.2">
      <c r="A476" s="92"/>
    </row>
    <row r="477" spans="1:1" ht="12.75" customHeight="1" x14ac:dyDescent="0.2">
      <c r="A477" s="92"/>
    </row>
    <row r="478" spans="1:1" ht="12.75" customHeight="1" x14ac:dyDescent="0.2">
      <c r="A478" s="92"/>
    </row>
    <row r="479" spans="1:1" ht="12.75" customHeight="1" x14ac:dyDescent="0.2">
      <c r="A479" s="92"/>
    </row>
    <row r="480" spans="1:1" ht="12.75" customHeight="1" x14ac:dyDescent="0.2">
      <c r="A480" s="92"/>
    </row>
    <row r="481" spans="1:1" ht="12.75" customHeight="1" x14ac:dyDescent="0.2">
      <c r="A481" s="92"/>
    </row>
    <row r="482" spans="1:1" ht="12.75" customHeight="1" x14ac:dyDescent="0.2">
      <c r="A482" s="92"/>
    </row>
    <row r="483" spans="1:1" ht="12.75" customHeight="1" x14ac:dyDescent="0.2">
      <c r="A483" s="92"/>
    </row>
    <row r="484" spans="1:1" ht="12.75" customHeight="1" x14ac:dyDescent="0.2">
      <c r="A484" s="92"/>
    </row>
    <row r="485" spans="1:1" ht="12.75" customHeight="1" x14ac:dyDescent="0.2">
      <c r="A485" s="92"/>
    </row>
    <row r="486" spans="1:1" ht="12.75" customHeight="1" x14ac:dyDescent="0.2">
      <c r="A486" s="92"/>
    </row>
    <row r="487" spans="1:1" ht="12.75" customHeight="1" x14ac:dyDescent="0.2">
      <c r="A487" s="92"/>
    </row>
    <row r="488" spans="1:1" ht="12.75" customHeight="1" x14ac:dyDescent="0.2">
      <c r="A488" s="92"/>
    </row>
    <row r="489" spans="1:1" ht="12.75" customHeight="1" x14ac:dyDescent="0.2">
      <c r="A489" s="92"/>
    </row>
    <row r="490" spans="1:1" ht="12.75" customHeight="1" x14ac:dyDescent="0.2">
      <c r="A490" s="92"/>
    </row>
    <row r="491" spans="1:1" ht="12.75" customHeight="1" x14ac:dyDescent="0.2">
      <c r="A491" s="92"/>
    </row>
    <row r="492" spans="1:1" ht="12.75" customHeight="1" x14ac:dyDescent="0.2">
      <c r="A492" s="92"/>
    </row>
    <row r="493" spans="1:1" ht="12.75" customHeight="1" x14ac:dyDescent="0.2">
      <c r="A493" s="92"/>
    </row>
    <row r="494" spans="1:1" ht="12.75" customHeight="1" x14ac:dyDescent="0.2">
      <c r="A494" s="92"/>
    </row>
    <row r="495" spans="1:1" ht="12.75" customHeight="1" x14ac:dyDescent="0.2">
      <c r="A495" s="92"/>
    </row>
    <row r="496" spans="1:1" ht="12.75" customHeight="1" x14ac:dyDescent="0.2">
      <c r="A496" s="92"/>
    </row>
    <row r="497" spans="1:1" ht="12.75" customHeight="1" x14ac:dyDescent="0.2">
      <c r="A497" s="92"/>
    </row>
    <row r="498" spans="1:1" ht="12.75" customHeight="1" x14ac:dyDescent="0.2">
      <c r="A498" s="92"/>
    </row>
    <row r="499" spans="1:1" ht="12.75" customHeight="1" x14ac:dyDescent="0.2">
      <c r="A499" s="92"/>
    </row>
    <row r="500" spans="1:1" ht="12.75" customHeight="1" x14ac:dyDescent="0.2">
      <c r="A500" s="92"/>
    </row>
    <row r="501" spans="1:1" ht="12.75" customHeight="1" x14ac:dyDescent="0.2">
      <c r="A501" s="92"/>
    </row>
    <row r="502" spans="1:1" ht="12.75" customHeight="1" x14ac:dyDescent="0.2">
      <c r="A502" s="92"/>
    </row>
    <row r="503" spans="1:1" ht="12.75" customHeight="1" x14ac:dyDescent="0.2">
      <c r="A503" s="92"/>
    </row>
    <row r="504" spans="1:1" ht="12.75" customHeight="1" x14ac:dyDescent="0.2">
      <c r="A504" s="92"/>
    </row>
    <row r="505" spans="1:1" ht="12.75" customHeight="1" x14ac:dyDescent="0.2">
      <c r="A505" s="92"/>
    </row>
    <row r="506" spans="1:1" ht="12.75" customHeight="1" x14ac:dyDescent="0.2">
      <c r="A506" s="92"/>
    </row>
    <row r="507" spans="1:1" ht="12.75" customHeight="1" x14ac:dyDescent="0.2">
      <c r="A507" s="92"/>
    </row>
    <row r="508" spans="1:1" ht="12.75" customHeight="1" x14ac:dyDescent="0.2">
      <c r="A508" s="92"/>
    </row>
    <row r="509" spans="1:1" ht="12.75" customHeight="1" x14ac:dyDescent="0.2">
      <c r="A509" s="92"/>
    </row>
    <row r="510" spans="1:1" ht="12.75" customHeight="1" x14ac:dyDescent="0.2">
      <c r="A510" s="92"/>
    </row>
    <row r="511" spans="1:1" ht="12.75" customHeight="1" x14ac:dyDescent="0.2">
      <c r="A511" s="92"/>
    </row>
    <row r="512" spans="1:1" ht="12.75" customHeight="1" x14ac:dyDescent="0.2">
      <c r="A512" s="92"/>
    </row>
    <row r="513" spans="1:1" ht="12.75" customHeight="1" x14ac:dyDescent="0.2">
      <c r="A513" s="92"/>
    </row>
    <row r="514" spans="1:1" ht="12.75" customHeight="1" x14ac:dyDescent="0.2">
      <c r="A514" s="92"/>
    </row>
    <row r="515" spans="1:1" ht="12.75" customHeight="1" x14ac:dyDescent="0.2">
      <c r="A515" s="92"/>
    </row>
    <row r="516" spans="1:1" ht="12.75" customHeight="1" x14ac:dyDescent="0.2">
      <c r="A516" s="92"/>
    </row>
    <row r="517" spans="1:1" ht="12.75" customHeight="1" x14ac:dyDescent="0.2">
      <c r="A517" s="92"/>
    </row>
    <row r="518" spans="1:1" ht="12.75" customHeight="1" x14ac:dyDescent="0.2">
      <c r="A518" s="92"/>
    </row>
    <row r="519" spans="1:1" ht="12.75" customHeight="1" x14ac:dyDescent="0.2">
      <c r="A519" s="92"/>
    </row>
    <row r="520" spans="1:1" ht="12.75" customHeight="1" x14ac:dyDescent="0.2">
      <c r="A520" s="92"/>
    </row>
    <row r="521" spans="1:1" ht="12.75" customHeight="1" x14ac:dyDescent="0.2">
      <c r="A521" s="92"/>
    </row>
    <row r="522" spans="1:1" ht="12.75" customHeight="1" x14ac:dyDescent="0.2">
      <c r="A522" s="92"/>
    </row>
    <row r="523" spans="1:1" ht="12.75" customHeight="1" x14ac:dyDescent="0.2">
      <c r="A523" s="92"/>
    </row>
    <row r="524" spans="1:1" ht="12.75" customHeight="1" x14ac:dyDescent="0.2">
      <c r="A524" s="92"/>
    </row>
    <row r="525" spans="1:1" ht="12.75" customHeight="1" x14ac:dyDescent="0.2">
      <c r="A525" s="92"/>
    </row>
    <row r="526" spans="1:1" ht="12.75" customHeight="1" x14ac:dyDescent="0.2">
      <c r="A526" s="92"/>
    </row>
    <row r="527" spans="1:1" ht="12.75" customHeight="1" x14ac:dyDescent="0.2">
      <c r="A527" s="92"/>
    </row>
    <row r="528" spans="1:1" ht="12.75" customHeight="1" x14ac:dyDescent="0.2">
      <c r="A528" s="92"/>
    </row>
    <row r="529" spans="1:1" ht="12.75" customHeight="1" x14ac:dyDescent="0.2">
      <c r="A529" s="92"/>
    </row>
    <row r="530" spans="1:1" ht="12.75" customHeight="1" x14ac:dyDescent="0.2">
      <c r="A530" s="92"/>
    </row>
    <row r="531" spans="1:1" ht="12.75" customHeight="1" x14ac:dyDescent="0.2">
      <c r="A531" s="92"/>
    </row>
    <row r="532" spans="1:1" ht="12.75" customHeight="1" x14ac:dyDescent="0.2">
      <c r="A532" s="92"/>
    </row>
    <row r="533" spans="1:1" ht="12.75" customHeight="1" x14ac:dyDescent="0.2">
      <c r="A533" s="92"/>
    </row>
    <row r="534" spans="1:1" ht="12.75" customHeight="1" x14ac:dyDescent="0.2">
      <c r="A534" s="92"/>
    </row>
    <row r="535" spans="1:1" ht="12.75" customHeight="1" x14ac:dyDescent="0.2">
      <c r="A535" s="92"/>
    </row>
    <row r="536" spans="1:1" ht="12.75" customHeight="1" x14ac:dyDescent="0.2">
      <c r="A536" s="92"/>
    </row>
    <row r="537" spans="1:1" ht="12.75" customHeight="1" x14ac:dyDescent="0.2">
      <c r="A537" s="92"/>
    </row>
    <row r="538" spans="1:1" ht="12.75" customHeight="1" x14ac:dyDescent="0.2">
      <c r="A538" s="92"/>
    </row>
    <row r="539" spans="1:1" ht="12.75" customHeight="1" x14ac:dyDescent="0.2">
      <c r="A539" s="92"/>
    </row>
    <row r="540" spans="1:1" ht="12.75" customHeight="1" x14ac:dyDescent="0.2">
      <c r="A540" s="92"/>
    </row>
    <row r="541" spans="1:1" ht="12.75" customHeight="1" x14ac:dyDescent="0.2">
      <c r="A541" s="92"/>
    </row>
    <row r="542" spans="1:1" ht="12.75" customHeight="1" x14ac:dyDescent="0.2">
      <c r="A542" s="92"/>
    </row>
    <row r="543" spans="1:1" ht="12.75" customHeight="1" x14ac:dyDescent="0.2">
      <c r="A543" s="92"/>
    </row>
    <row r="544" spans="1:1" ht="12.75" customHeight="1" x14ac:dyDescent="0.2">
      <c r="A544" s="92"/>
    </row>
    <row r="545" spans="1:1" ht="12.75" customHeight="1" x14ac:dyDescent="0.2">
      <c r="A545" s="92"/>
    </row>
    <row r="546" spans="1:1" ht="12.75" customHeight="1" x14ac:dyDescent="0.2">
      <c r="A546" s="92"/>
    </row>
    <row r="547" spans="1:1" ht="12.75" customHeight="1" x14ac:dyDescent="0.2">
      <c r="A547" s="92"/>
    </row>
    <row r="548" spans="1:1" ht="12.75" customHeight="1" x14ac:dyDescent="0.2">
      <c r="A548" s="92"/>
    </row>
    <row r="549" spans="1:1" ht="12.75" customHeight="1" x14ac:dyDescent="0.2">
      <c r="A549" s="92"/>
    </row>
    <row r="550" spans="1:1" ht="12.75" customHeight="1" x14ac:dyDescent="0.2">
      <c r="A550" s="92"/>
    </row>
    <row r="551" spans="1:1" ht="12.75" customHeight="1" x14ac:dyDescent="0.2">
      <c r="A551" s="92"/>
    </row>
    <row r="552" spans="1:1" ht="12.75" customHeight="1" x14ac:dyDescent="0.2">
      <c r="A552" s="92"/>
    </row>
    <row r="553" spans="1:1" ht="12.75" customHeight="1" x14ac:dyDescent="0.2">
      <c r="A553" s="92"/>
    </row>
    <row r="554" spans="1:1" ht="12.75" customHeight="1" x14ac:dyDescent="0.2">
      <c r="A554" s="92"/>
    </row>
    <row r="555" spans="1:1" ht="12.75" customHeight="1" x14ac:dyDescent="0.2">
      <c r="A555" s="92"/>
    </row>
    <row r="556" spans="1:1" ht="12.75" customHeight="1" x14ac:dyDescent="0.2">
      <c r="A556" s="92"/>
    </row>
    <row r="557" spans="1:1" ht="12.75" customHeight="1" x14ac:dyDescent="0.2">
      <c r="A557" s="92"/>
    </row>
    <row r="558" spans="1:1" ht="12.75" customHeight="1" x14ac:dyDescent="0.2">
      <c r="A558" s="92"/>
    </row>
    <row r="559" spans="1:1" ht="12.75" customHeight="1" x14ac:dyDescent="0.2">
      <c r="A559" s="92"/>
    </row>
    <row r="560" spans="1:1" ht="12.75" customHeight="1" x14ac:dyDescent="0.2">
      <c r="A560" s="92"/>
    </row>
    <row r="561" spans="1:1" ht="12.75" customHeight="1" x14ac:dyDescent="0.2">
      <c r="A561" s="92"/>
    </row>
    <row r="562" spans="1:1" ht="12.75" customHeight="1" x14ac:dyDescent="0.2">
      <c r="A562" s="92"/>
    </row>
    <row r="563" spans="1:1" ht="12.75" customHeight="1" x14ac:dyDescent="0.2">
      <c r="A563" s="92"/>
    </row>
    <row r="564" spans="1:1" ht="12.75" customHeight="1" x14ac:dyDescent="0.2">
      <c r="A564" s="92"/>
    </row>
    <row r="565" spans="1:1" ht="12.75" customHeight="1" x14ac:dyDescent="0.2">
      <c r="A565" s="92"/>
    </row>
    <row r="566" spans="1:1" ht="12.75" customHeight="1" x14ac:dyDescent="0.2">
      <c r="A566" s="92"/>
    </row>
    <row r="567" spans="1:1" ht="12.75" customHeight="1" x14ac:dyDescent="0.2">
      <c r="A567" s="92"/>
    </row>
    <row r="568" spans="1:1" ht="12.75" customHeight="1" x14ac:dyDescent="0.2">
      <c r="A568" s="92"/>
    </row>
    <row r="569" spans="1:1" ht="12.75" customHeight="1" x14ac:dyDescent="0.2">
      <c r="A569" s="92"/>
    </row>
    <row r="570" spans="1:1" ht="12.75" customHeight="1" x14ac:dyDescent="0.2">
      <c r="A570" s="92"/>
    </row>
    <row r="571" spans="1:1" ht="12.75" customHeight="1" x14ac:dyDescent="0.2">
      <c r="A571" s="92"/>
    </row>
    <row r="572" spans="1:1" ht="12.75" customHeight="1" x14ac:dyDescent="0.2">
      <c r="A572" s="92"/>
    </row>
    <row r="573" spans="1:1" ht="12.75" customHeight="1" x14ac:dyDescent="0.2">
      <c r="A573" s="92"/>
    </row>
    <row r="574" spans="1:1" ht="12.75" customHeight="1" x14ac:dyDescent="0.2">
      <c r="A574" s="92"/>
    </row>
    <row r="575" spans="1:1" ht="12.75" customHeight="1" x14ac:dyDescent="0.2">
      <c r="A575" s="92"/>
    </row>
    <row r="576" spans="1:1" ht="12.75" customHeight="1" x14ac:dyDescent="0.2">
      <c r="A576" s="92"/>
    </row>
    <row r="577" spans="1:1" ht="12.75" customHeight="1" x14ac:dyDescent="0.2">
      <c r="A577" s="92"/>
    </row>
    <row r="578" spans="1:1" ht="12.75" customHeight="1" x14ac:dyDescent="0.2">
      <c r="A578" s="92"/>
    </row>
    <row r="579" spans="1:1" ht="12.75" customHeight="1" x14ac:dyDescent="0.2">
      <c r="A579" s="92"/>
    </row>
    <row r="580" spans="1:1" ht="12.75" customHeight="1" x14ac:dyDescent="0.2">
      <c r="A580" s="92"/>
    </row>
    <row r="581" spans="1:1" ht="12.75" customHeight="1" x14ac:dyDescent="0.2">
      <c r="A581" s="92"/>
    </row>
    <row r="582" spans="1:1" ht="12.75" customHeight="1" x14ac:dyDescent="0.2">
      <c r="A582" s="92"/>
    </row>
    <row r="583" spans="1:1" ht="12.75" customHeight="1" x14ac:dyDescent="0.2">
      <c r="A583" s="92"/>
    </row>
    <row r="584" spans="1:1" ht="12.75" customHeight="1" x14ac:dyDescent="0.2">
      <c r="A584" s="92"/>
    </row>
    <row r="585" spans="1:1" ht="12.75" customHeight="1" x14ac:dyDescent="0.2">
      <c r="A585" s="92"/>
    </row>
    <row r="586" spans="1:1" ht="12.75" customHeight="1" x14ac:dyDescent="0.2">
      <c r="A586" s="92"/>
    </row>
    <row r="587" spans="1:1" ht="12.75" customHeight="1" x14ac:dyDescent="0.2">
      <c r="A587" s="92"/>
    </row>
    <row r="588" spans="1:1" ht="12.75" customHeight="1" x14ac:dyDescent="0.2">
      <c r="A588" s="92"/>
    </row>
    <row r="589" spans="1:1" ht="12.75" customHeight="1" x14ac:dyDescent="0.2">
      <c r="A589" s="92"/>
    </row>
    <row r="590" spans="1:1" ht="12.75" customHeight="1" x14ac:dyDescent="0.2">
      <c r="A590" s="92"/>
    </row>
    <row r="591" spans="1:1" ht="12.75" customHeight="1" x14ac:dyDescent="0.2">
      <c r="A591" s="92"/>
    </row>
    <row r="592" spans="1:1" ht="12.75" customHeight="1" x14ac:dyDescent="0.2">
      <c r="A592" s="92"/>
    </row>
    <row r="593" spans="1:1" ht="12.75" customHeight="1" x14ac:dyDescent="0.2">
      <c r="A593" s="92"/>
    </row>
    <row r="594" spans="1:1" ht="12.75" customHeight="1" x14ac:dyDescent="0.2">
      <c r="A594" s="92"/>
    </row>
    <row r="595" spans="1:1" ht="12.75" customHeight="1" x14ac:dyDescent="0.2">
      <c r="A595" s="92"/>
    </row>
    <row r="596" spans="1:1" ht="12.75" customHeight="1" x14ac:dyDescent="0.2">
      <c r="A596" s="92"/>
    </row>
    <row r="597" spans="1:1" ht="12.75" customHeight="1" x14ac:dyDescent="0.2">
      <c r="A597" s="92"/>
    </row>
    <row r="598" spans="1:1" ht="12.75" customHeight="1" x14ac:dyDescent="0.2">
      <c r="A598" s="92"/>
    </row>
    <row r="599" spans="1:1" ht="12.75" customHeight="1" x14ac:dyDescent="0.2">
      <c r="A599" s="92"/>
    </row>
    <row r="600" spans="1:1" ht="12.75" customHeight="1" x14ac:dyDescent="0.2">
      <c r="A600" s="92"/>
    </row>
    <row r="601" spans="1:1" ht="12.75" customHeight="1" x14ac:dyDescent="0.2">
      <c r="A601" s="92"/>
    </row>
    <row r="602" spans="1:1" ht="12.75" customHeight="1" x14ac:dyDescent="0.2">
      <c r="A602" s="92"/>
    </row>
    <row r="603" spans="1:1" ht="12.75" customHeight="1" x14ac:dyDescent="0.2">
      <c r="A603" s="92"/>
    </row>
    <row r="604" spans="1:1" ht="12.75" customHeight="1" x14ac:dyDescent="0.2">
      <c r="A604" s="92"/>
    </row>
    <row r="605" spans="1:1" ht="12.75" customHeight="1" x14ac:dyDescent="0.2">
      <c r="A605" s="92"/>
    </row>
    <row r="606" spans="1:1" ht="12.75" customHeight="1" x14ac:dyDescent="0.2">
      <c r="A606" s="92"/>
    </row>
    <row r="607" spans="1:1" ht="12.75" customHeight="1" x14ac:dyDescent="0.2">
      <c r="A607" s="92"/>
    </row>
    <row r="608" spans="1:1" ht="12.75" customHeight="1" x14ac:dyDescent="0.2">
      <c r="A608" s="92"/>
    </row>
    <row r="609" spans="1:1" ht="12.75" customHeight="1" x14ac:dyDescent="0.2">
      <c r="A609" s="92"/>
    </row>
    <row r="610" spans="1:1" ht="12.75" customHeight="1" x14ac:dyDescent="0.2">
      <c r="A610" s="92"/>
    </row>
    <row r="611" spans="1:1" ht="12.75" customHeight="1" x14ac:dyDescent="0.2">
      <c r="A611" s="92"/>
    </row>
    <row r="612" spans="1:1" ht="12.75" customHeight="1" x14ac:dyDescent="0.2">
      <c r="A612" s="92"/>
    </row>
    <row r="613" spans="1:1" ht="12.75" customHeight="1" x14ac:dyDescent="0.2">
      <c r="A613" s="92"/>
    </row>
    <row r="614" spans="1:1" ht="12.75" customHeight="1" x14ac:dyDescent="0.2">
      <c r="A614" s="92"/>
    </row>
    <row r="615" spans="1:1" ht="12.75" customHeight="1" x14ac:dyDescent="0.2">
      <c r="A615" s="92"/>
    </row>
    <row r="616" spans="1:1" ht="12.75" customHeight="1" x14ac:dyDescent="0.2">
      <c r="A616" s="92"/>
    </row>
    <row r="617" spans="1:1" ht="12.75" customHeight="1" x14ac:dyDescent="0.2">
      <c r="A617" s="92"/>
    </row>
    <row r="618" spans="1:1" ht="12.75" customHeight="1" x14ac:dyDescent="0.2">
      <c r="A618" s="92"/>
    </row>
    <row r="619" spans="1:1" ht="12.75" customHeight="1" x14ac:dyDescent="0.2">
      <c r="A619" s="92"/>
    </row>
    <row r="620" spans="1:1" ht="12.75" customHeight="1" x14ac:dyDescent="0.2">
      <c r="A620" s="92"/>
    </row>
    <row r="621" spans="1:1" ht="12.75" customHeight="1" x14ac:dyDescent="0.2">
      <c r="A621" s="92"/>
    </row>
    <row r="622" spans="1:1" ht="12.75" customHeight="1" x14ac:dyDescent="0.2">
      <c r="A622" s="92"/>
    </row>
    <row r="623" spans="1:1" ht="12.75" customHeight="1" x14ac:dyDescent="0.2">
      <c r="A623" s="92"/>
    </row>
    <row r="624" spans="1:1" ht="12.75" customHeight="1" x14ac:dyDescent="0.2">
      <c r="A624" s="92"/>
    </row>
    <row r="625" spans="1:1" ht="12.75" customHeight="1" x14ac:dyDescent="0.2">
      <c r="A625" s="92"/>
    </row>
    <row r="626" spans="1:1" ht="12.75" customHeight="1" x14ac:dyDescent="0.2">
      <c r="A626" s="92"/>
    </row>
    <row r="627" spans="1:1" ht="12.75" customHeight="1" x14ac:dyDescent="0.2">
      <c r="A627" s="92"/>
    </row>
    <row r="628" spans="1:1" ht="12.75" customHeight="1" x14ac:dyDescent="0.2">
      <c r="A628" s="92"/>
    </row>
    <row r="629" spans="1:1" ht="12.75" customHeight="1" x14ac:dyDescent="0.2">
      <c r="A629" s="92"/>
    </row>
    <row r="630" spans="1:1" ht="12.75" customHeight="1" x14ac:dyDescent="0.2">
      <c r="A630" s="92"/>
    </row>
    <row r="631" spans="1:1" ht="12.75" customHeight="1" x14ac:dyDescent="0.2">
      <c r="A631" s="92"/>
    </row>
    <row r="632" spans="1:1" ht="12.75" customHeight="1" x14ac:dyDescent="0.2">
      <c r="A632" s="92"/>
    </row>
    <row r="633" spans="1:1" ht="12.75" customHeight="1" x14ac:dyDescent="0.2">
      <c r="A633" s="92"/>
    </row>
    <row r="634" spans="1:1" ht="12.75" customHeight="1" x14ac:dyDescent="0.2">
      <c r="A634" s="92"/>
    </row>
    <row r="635" spans="1:1" ht="12.75" customHeight="1" x14ac:dyDescent="0.2">
      <c r="A635" s="92"/>
    </row>
    <row r="636" spans="1:1" ht="12.75" customHeight="1" x14ac:dyDescent="0.2">
      <c r="A636" s="92"/>
    </row>
    <row r="637" spans="1:1" ht="12.75" customHeight="1" x14ac:dyDescent="0.2">
      <c r="A637" s="92"/>
    </row>
    <row r="638" spans="1:1" ht="12.75" customHeight="1" x14ac:dyDescent="0.2">
      <c r="A638" s="92"/>
    </row>
    <row r="639" spans="1:1" ht="12.75" customHeight="1" x14ac:dyDescent="0.2">
      <c r="A639" s="92"/>
    </row>
    <row r="640" spans="1:1" ht="12.75" customHeight="1" x14ac:dyDescent="0.2">
      <c r="A640" s="92"/>
    </row>
    <row r="641" spans="1:1" ht="12.75" customHeight="1" x14ac:dyDescent="0.2">
      <c r="A641" s="92"/>
    </row>
    <row r="642" spans="1:1" ht="12.75" customHeight="1" x14ac:dyDescent="0.2">
      <c r="A642" s="92"/>
    </row>
    <row r="643" spans="1:1" ht="12.75" customHeight="1" x14ac:dyDescent="0.2">
      <c r="A643" s="92"/>
    </row>
    <row r="644" spans="1:1" ht="12.75" customHeight="1" x14ac:dyDescent="0.2">
      <c r="A644" s="92"/>
    </row>
    <row r="645" spans="1:1" ht="12.75" customHeight="1" x14ac:dyDescent="0.2">
      <c r="A645" s="92"/>
    </row>
    <row r="646" spans="1:1" ht="12.75" customHeight="1" x14ac:dyDescent="0.2">
      <c r="A646" s="92"/>
    </row>
    <row r="647" spans="1:1" ht="12.75" customHeight="1" x14ac:dyDescent="0.2">
      <c r="A647" s="92"/>
    </row>
    <row r="648" spans="1:1" ht="12.75" customHeight="1" x14ac:dyDescent="0.2">
      <c r="A648" s="92"/>
    </row>
    <row r="649" spans="1:1" ht="12.75" customHeight="1" x14ac:dyDescent="0.2">
      <c r="A649" s="92"/>
    </row>
    <row r="650" spans="1:1" ht="12.75" customHeight="1" x14ac:dyDescent="0.2">
      <c r="A650" s="92"/>
    </row>
    <row r="651" spans="1:1" ht="12.75" customHeight="1" x14ac:dyDescent="0.2">
      <c r="A651" s="92"/>
    </row>
    <row r="652" spans="1:1" ht="12.75" customHeight="1" x14ac:dyDescent="0.2">
      <c r="A652" s="92"/>
    </row>
    <row r="653" spans="1:1" ht="12.75" customHeight="1" x14ac:dyDescent="0.2">
      <c r="A653" s="92"/>
    </row>
    <row r="654" spans="1:1" ht="12.75" customHeight="1" x14ac:dyDescent="0.2">
      <c r="A654" s="92"/>
    </row>
    <row r="655" spans="1:1" ht="12.75" customHeight="1" x14ac:dyDescent="0.2">
      <c r="A655" s="92"/>
    </row>
    <row r="656" spans="1:1" ht="12.75" customHeight="1" x14ac:dyDescent="0.2">
      <c r="A656" s="92"/>
    </row>
    <row r="657" spans="1:1" ht="12.75" customHeight="1" x14ac:dyDescent="0.2">
      <c r="A657" s="92"/>
    </row>
    <row r="658" spans="1:1" ht="12.75" customHeight="1" x14ac:dyDescent="0.2">
      <c r="A658" s="92"/>
    </row>
    <row r="659" spans="1:1" ht="12.75" customHeight="1" x14ac:dyDescent="0.2">
      <c r="A659" s="92"/>
    </row>
    <row r="660" spans="1:1" ht="12.75" customHeight="1" x14ac:dyDescent="0.2">
      <c r="A660" s="92"/>
    </row>
    <row r="661" spans="1:1" ht="12.75" customHeight="1" x14ac:dyDescent="0.2">
      <c r="A661" s="92"/>
    </row>
    <row r="662" spans="1:1" ht="12.75" customHeight="1" x14ac:dyDescent="0.2">
      <c r="A662" s="92"/>
    </row>
    <row r="663" spans="1:1" ht="12.75" customHeight="1" x14ac:dyDescent="0.2">
      <c r="A663" s="92"/>
    </row>
    <row r="664" spans="1:1" ht="12.75" customHeight="1" x14ac:dyDescent="0.2">
      <c r="A664" s="92"/>
    </row>
    <row r="665" spans="1:1" ht="12.75" customHeight="1" x14ac:dyDescent="0.2">
      <c r="A665" s="92"/>
    </row>
    <row r="666" spans="1:1" ht="12.75" customHeight="1" x14ac:dyDescent="0.2">
      <c r="A666" s="92"/>
    </row>
    <row r="667" spans="1:1" ht="12.75" customHeight="1" x14ac:dyDescent="0.2">
      <c r="A667" s="92"/>
    </row>
    <row r="668" spans="1:1" ht="12.75" customHeight="1" x14ac:dyDescent="0.2">
      <c r="A668" s="92"/>
    </row>
    <row r="669" spans="1:1" ht="12.75" customHeight="1" x14ac:dyDescent="0.2">
      <c r="A669" s="92"/>
    </row>
    <row r="670" spans="1:1" ht="12.75" customHeight="1" x14ac:dyDescent="0.2">
      <c r="A670" s="92"/>
    </row>
    <row r="671" spans="1:1" ht="12.75" customHeight="1" x14ac:dyDescent="0.2">
      <c r="A671" s="92"/>
    </row>
    <row r="672" spans="1:1" ht="12.75" customHeight="1" x14ac:dyDescent="0.2">
      <c r="A672" s="92"/>
    </row>
    <row r="673" spans="1:1" ht="12.75" customHeight="1" x14ac:dyDescent="0.2">
      <c r="A673" s="92"/>
    </row>
    <row r="674" spans="1:1" ht="12.75" customHeight="1" x14ac:dyDescent="0.2">
      <c r="A674" s="92"/>
    </row>
    <row r="675" spans="1:1" ht="12.75" customHeight="1" x14ac:dyDescent="0.2">
      <c r="A675" s="92"/>
    </row>
    <row r="676" spans="1:1" ht="12.75" customHeight="1" x14ac:dyDescent="0.2">
      <c r="A676" s="92"/>
    </row>
    <row r="677" spans="1:1" ht="12.75" customHeight="1" x14ac:dyDescent="0.2">
      <c r="A677" s="92"/>
    </row>
    <row r="678" spans="1:1" ht="12.75" customHeight="1" x14ac:dyDescent="0.2">
      <c r="A678" s="92"/>
    </row>
    <row r="679" spans="1:1" ht="12.75" customHeight="1" x14ac:dyDescent="0.2">
      <c r="A679" s="92"/>
    </row>
    <row r="680" spans="1:1" ht="12.75" customHeight="1" x14ac:dyDescent="0.2">
      <c r="A680" s="92"/>
    </row>
    <row r="681" spans="1:1" ht="12.75" customHeight="1" x14ac:dyDescent="0.2">
      <c r="A681" s="92"/>
    </row>
    <row r="682" spans="1:1" ht="12.75" customHeight="1" x14ac:dyDescent="0.2">
      <c r="A682" s="92"/>
    </row>
    <row r="683" spans="1:1" ht="12.75" customHeight="1" x14ac:dyDescent="0.2">
      <c r="A683" s="92"/>
    </row>
    <row r="684" spans="1:1" ht="12.75" customHeight="1" x14ac:dyDescent="0.2">
      <c r="A684" s="92"/>
    </row>
    <row r="685" spans="1:1" ht="12.75" customHeight="1" x14ac:dyDescent="0.2">
      <c r="A685" s="92"/>
    </row>
    <row r="686" spans="1:1" ht="12.75" customHeight="1" x14ac:dyDescent="0.2">
      <c r="A686" s="92"/>
    </row>
    <row r="687" spans="1:1" ht="12.75" customHeight="1" x14ac:dyDescent="0.2">
      <c r="A687" s="92"/>
    </row>
    <row r="688" spans="1:1" ht="12.75" customHeight="1" x14ac:dyDescent="0.2">
      <c r="A688" s="92"/>
    </row>
    <row r="689" spans="1:1" ht="12.75" customHeight="1" x14ac:dyDescent="0.2">
      <c r="A689" s="92"/>
    </row>
    <row r="690" spans="1:1" ht="12.75" customHeight="1" x14ac:dyDescent="0.2">
      <c r="A690" s="92"/>
    </row>
    <row r="691" spans="1:1" ht="12.75" customHeight="1" x14ac:dyDescent="0.2">
      <c r="A691" s="92"/>
    </row>
    <row r="692" spans="1:1" ht="12.75" customHeight="1" x14ac:dyDescent="0.2">
      <c r="A692" s="92"/>
    </row>
    <row r="693" spans="1:1" ht="12.75" customHeight="1" x14ac:dyDescent="0.2">
      <c r="A693" s="92"/>
    </row>
    <row r="694" spans="1:1" ht="12.75" customHeight="1" x14ac:dyDescent="0.2">
      <c r="A694" s="92"/>
    </row>
    <row r="695" spans="1:1" ht="12.75" customHeight="1" x14ac:dyDescent="0.2">
      <c r="A695" s="92"/>
    </row>
    <row r="696" spans="1:1" ht="12.75" customHeight="1" x14ac:dyDescent="0.2">
      <c r="A696" s="92"/>
    </row>
    <row r="697" spans="1:1" ht="12.75" customHeight="1" x14ac:dyDescent="0.2">
      <c r="A697" s="92"/>
    </row>
    <row r="698" spans="1:1" ht="12.75" customHeight="1" x14ac:dyDescent="0.2">
      <c r="A698" s="92"/>
    </row>
    <row r="699" spans="1:1" ht="12.75" customHeight="1" x14ac:dyDescent="0.2">
      <c r="A699" s="92"/>
    </row>
    <row r="700" spans="1:1" ht="12.75" customHeight="1" x14ac:dyDescent="0.2">
      <c r="A700" s="92"/>
    </row>
    <row r="701" spans="1:1" ht="12.75" customHeight="1" x14ac:dyDescent="0.2">
      <c r="A701" s="92"/>
    </row>
    <row r="702" spans="1:1" ht="12.75" customHeight="1" x14ac:dyDescent="0.2">
      <c r="A702" s="92"/>
    </row>
    <row r="703" spans="1:1" ht="12.75" customHeight="1" x14ac:dyDescent="0.2">
      <c r="A703" s="92"/>
    </row>
    <row r="704" spans="1:1" ht="12.75" customHeight="1" x14ac:dyDescent="0.2">
      <c r="A704" s="92"/>
    </row>
    <row r="705" spans="1:1" ht="12.75" customHeight="1" x14ac:dyDescent="0.2">
      <c r="A705" s="92"/>
    </row>
    <row r="706" spans="1:1" ht="12.75" customHeight="1" x14ac:dyDescent="0.2">
      <c r="A706" s="92"/>
    </row>
    <row r="707" spans="1:1" ht="12.75" customHeight="1" x14ac:dyDescent="0.2">
      <c r="A707" s="92"/>
    </row>
    <row r="708" spans="1:1" ht="12.75" customHeight="1" x14ac:dyDescent="0.2">
      <c r="A708" s="92"/>
    </row>
    <row r="709" spans="1:1" ht="12.75" customHeight="1" x14ac:dyDescent="0.2">
      <c r="A709" s="92"/>
    </row>
    <row r="710" spans="1:1" ht="12.75" customHeight="1" x14ac:dyDescent="0.2">
      <c r="A710" s="92"/>
    </row>
    <row r="711" spans="1:1" ht="12.75" customHeight="1" x14ac:dyDescent="0.2">
      <c r="A711" s="92"/>
    </row>
    <row r="712" spans="1:1" ht="12.75" customHeight="1" x14ac:dyDescent="0.2">
      <c r="A712" s="92"/>
    </row>
    <row r="713" spans="1:1" ht="12.75" customHeight="1" x14ac:dyDescent="0.2">
      <c r="A713" s="92"/>
    </row>
    <row r="714" spans="1:1" ht="12.75" customHeight="1" x14ac:dyDescent="0.2">
      <c r="A714" s="92"/>
    </row>
    <row r="715" spans="1:1" ht="12.75" customHeight="1" x14ac:dyDescent="0.2">
      <c r="A715" s="92"/>
    </row>
    <row r="716" spans="1:1" ht="12.75" customHeight="1" x14ac:dyDescent="0.2">
      <c r="A716" s="92"/>
    </row>
    <row r="717" spans="1:1" ht="12.75" customHeight="1" x14ac:dyDescent="0.2">
      <c r="A717" s="92"/>
    </row>
    <row r="718" spans="1:1" ht="12.75" customHeight="1" x14ac:dyDescent="0.2">
      <c r="A718" s="92"/>
    </row>
    <row r="719" spans="1:1" ht="12.75" customHeight="1" x14ac:dyDescent="0.2">
      <c r="A719" s="92"/>
    </row>
    <row r="720" spans="1:1" ht="12.75" customHeight="1" x14ac:dyDescent="0.2">
      <c r="A720" s="92"/>
    </row>
    <row r="721" spans="1:1" ht="12.75" customHeight="1" x14ac:dyDescent="0.2">
      <c r="A721" s="92"/>
    </row>
    <row r="722" spans="1:1" ht="12.75" customHeight="1" x14ac:dyDescent="0.2">
      <c r="A722" s="92"/>
    </row>
    <row r="723" spans="1:1" ht="12.75" customHeight="1" x14ac:dyDescent="0.2">
      <c r="A723" s="92"/>
    </row>
    <row r="724" spans="1:1" ht="12.75" customHeight="1" x14ac:dyDescent="0.2">
      <c r="A724" s="92"/>
    </row>
    <row r="725" spans="1:1" ht="12.75" customHeight="1" x14ac:dyDescent="0.2">
      <c r="A725" s="92"/>
    </row>
    <row r="726" spans="1:1" ht="12.75" customHeight="1" x14ac:dyDescent="0.2">
      <c r="A726" s="92"/>
    </row>
    <row r="727" spans="1:1" ht="12.75" customHeight="1" x14ac:dyDescent="0.2">
      <c r="A727" s="92"/>
    </row>
    <row r="728" spans="1:1" ht="12.75" customHeight="1" x14ac:dyDescent="0.2">
      <c r="A728" s="92"/>
    </row>
    <row r="729" spans="1:1" ht="12.75" customHeight="1" x14ac:dyDescent="0.2">
      <c r="A729" s="92"/>
    </row>
    <row r="730" spans="1:1" ht="12.75" customHeight="1" x14ac:dyDescent="0.2">
      <c r="A730" s="92"/>
    </row>
    <row r="731" spans="1:1" ht="12.75" customHeight="1" x14ac:dyDescent="0.2">
      <c r="A731" s="92"/>
    </row>
    <row r="732" spans="1:1" ht="12.75" customHeight="1" x14ac:dyDescent="0.2">
      <c r="A732" s="92"/>
    </row>
    <row r="733" spans="1:1" ht="12.75" customHeight="1" x14ac:dyDescent="0.2">
      <c r="A733" s="92"/>
    </row>
    <row r="734" spans="1:1" ht="12.75" customHeight="1" x14ac:dyDescent="0.2">
      <c r="A734" s="92"/>
    </row>
    <row r="735" spans="1:1" ht="12.75" customHeight="1" x14ac:dyDescent="0.2">
      <c r="A735" s="92"/>
    </row>
    <row r="736" spans="1:1" ht="12.75" customHeight="1" x14ac:dyDescent="0.2">
      <c r="A736" s="92"/>
    </row>
    <row r="737" spans="1:1" ht="12.75" customHeight="1" x14ac:dyDescent="0.2">
      <c r="A737" s="92"/>
    </row>
    <row r="738" spans="1:1" ht="12.75" customHeight="1" x14ac:dyDescent="0.2">
      <c r="A738" s="92"/>
    </row>
    <row r="739" spans="1:1" ht="12.75" customHeight="1" x14ac:dyDescent="0.2">
      <c r="A739" s="92"/>
    </row>
    <row r="740" spans="1:1" ht="12.75" customHeight="1" x14ac:dyDescent="0.2">
      <c r="A740" s="92"/>
    </row>
    <row r="741" spans="1:1" ht="12.75" customHeight="1" x14ac:dyDescent="0.2">
      <c r="A741" s="92"/>
    </row>
    <row r="742" spans="1:1" ht="12.75" customHeight="1" x14ac:dyDescent="0.2">
      <c r="A742" s="92"/>
    </row>
    <row r="743" spans="1:1" ht="12.75" customHeight="1" x14ac:dyDescent="0.2">
      <c r="A743" s="92"/>
    </row>
    <row r="744" spans="1:1" ht="12.75" customHeight="1" x14ac:dyDescent="0.2">
      <c r="A744" s="92"/>
    </row>
    <row r="745" spans="1:1" ht="12.75" customHeight="1" x14ac:dyDescent="0.2">
      <c r="A745" s="92"/>
    </row>
    <row r="746" spans="1:1" ht="12.75" customHeight="1" x14ac:dyDescent="0.2">
      <c r="A746" s="92"/>
    </row>
    <row r="747" spans="1:1" ht="12.75" customHeight="1" x14ac:dyDescent="0.2">
      <c r="A747" s="92"/>
    </row>
    <row r="748" spans="1:1" ht="12.75" customHeight="1" x14ac:dyDescent="0.2">
      <c r="A748" s="92"/>
    </row>
    <row r="749" spans="1:1" ht="12.75" customHeight="1" x14ac:dyDescent="0.2">
      <c r="A749" s="92"/>
    </row>
    <row r="750" spans="1:1" ht="12.75" customHeight="1" x14ac:dyDescent="0.2">
      <c r="A750" s="92"/>
    </row>
    <row r="751" spans="1:1" ht="12.75" customHeight="1" x14ac:dyDescent="0.2">
      <c r="A751" s="92"/>
    </row>
    <row r="752" spans="1:1" ht="12.75" customHeight="1" x14ac:dyDescent="0.2">
      <c r="A752" s="92"/>
    </row>
    <row r="753" spans="1:1" ht="12.75" customHeight="1" x14ac:dyDescent="0.2">
      <c r="A753" s="92"/>
    </row>
    <row r="754" spans="1:1" ht="12.75" customHeight="1" x14ac:dyDescent="0.2">
      <c r="A754" s="92"/>
    </row>
    <row r="755" spans="1:1" ht="12.75" customHeight="1" x14ac:dyDescent="0.2">
      <c r="A755" s="92"/>
    </row>
    <row r="756" spans="1:1" ht="12.75" customHeight="1" x14ac:dyDescent="0.2">
      <c r="A756" s="92"/>
    </row>
    <row r="757" spans="1:1" ht="12.75" customHeight="1" x14ac:dyDescent="0.2">
      <c r="A757" s="92"/>
    </row>
    <row r="758" spans="1:1" ht="12.75" customHeight="1" x14ac:dyDescent="0.2">
      <c r="A758" s="92"/>
    </row>
    <row r="759" spans="1:1" ht="12.75" customHeight="1" x14ac:dyDescent="0.2">
      <c r="A759" s="92"/>
    </row>
    <row r="760" spans="1:1" ht="12.75" customHeight="1" x14ac:dyDescent="0.2">
      <c r="A760" s="92"/>
    </row>
    <row r="761" spans="1:1" ht="12.75" customHeight="1" x14ac:dyDescent="0.2">
      <c r="A761" s="92"/>
    </row>
    <row r="762" spans="1:1" ht="12.75" customHeight="1" x14ac:dyDescent="0.2">
      <c r="A762" s="92"/>
    </row>
    <row r="763" spans="1:1" ht="12.75" customHeight="1" x14ac:dyDescent="0.2">
      <c r="A763" s="92"/>
    </row>
    <row r="764" spans="1:1" ht="12.75" customHeight="1" x14ac:dyDescent="0.2">
      <c r="A764" s="92"/>
    </row>
    <row r="765" spans="1:1" ht="12.75" customHeight="1" x14ac:dyDescent="0.2">
      <c r="A765" s="92"/>
    </row>
    <row r="766" spans="1:1" ht="12.75" customHeight="1" x14ac:dyDescent="0.2">
      <c r="A766" s="92"/>
    </row>
    <row r="767" spans="1:1" ht="12.75" customHeight="1" x14ac:dyDescent="0.2">
      <c r="A767" s="92"/>
    </row>
    <row r="768" spans="1:1" ht="12.75" customHeight="1" x14ac:dyDescent="0.2">
      <c r="A768" s="92"/>
    </row>
    <row r="769" spans="1:1" ht="12.75" customHeight="1" x14ac:dyDescent="0.2">
      <c r="A769" s="92"/>
    </row>
    <row r="770" spans="1:1" ht="12.75" customHeight="1" x14ac:dyDescent="0.2">
      <c r="A770" s="92"/>
    </row>
    <row r="771" spans="1:1" ht="12.75" customHeight="1" x14ac:dyDescent="0.2">
      <c r="A771" s="92"/>
    </row>
    <row r="772" spans="1:1" ht="12.75" customHeight="1" x14ac:dyDescent="0.2">
      <c r="A772" s="92"/>
    </row>
    <row r="773" spans="1:1" ht="12.75" customHeight="1" x14ac:dyDescent="0.2">
      <c r="A773" s="92"/>
    </row>
    <row r="774" spans="1:1" ht="12.75" customHeight="1" x14ac:dyDescent="0.2">
      <c r="A774" s="92"/>
    </row>
    <row r="775" spans="1:1" ht="12.75" customHeight="1" x14ac:dyDescent="0.2">
      <c r="A775" s="92"/>
    </row>
    <row r="776" spans="1:1" ht="12.75" customHeight="1" x14ac:dyDescent="0.2">
      <c r="A776" s="92"/>
    </row>
    <row r="777" spans="1:1" ht="12.75" customHeight="1" x14ac:dyDescent="0.2">
      <c r="A777" s="92"/>
    </row>
    <row r="778" spans="1:1" ht="12.75" customHeight="1" x14ac:dyDescent="0.2">
      <c r="A778" s="92"/>
    </row>
    <row r="779" spans="1:1" ht="12.75" customHeight="1" x14ac:dyDescent="0.2">
      <c r="A779" s="92"/>
    </row>
    <row r="780" spans="1:1" ht="12.75" customHeight="1" x14ac:dyDescent="0.2">
      <c r="A780" s="92"/>
    </row>
    <row r="781" spans="1:1" ht="12.75" customHeight="1" x14ac:dyDescent="0.2">
      <c r="A781" s="92"/>
    </row>
    <row r="782" spans="1:1" ht="12.75" customHeight="1" x14ac:dyDescent="0.2">
      <c r="A782" s="92"/>
    </row>
    <row r="783" spans="1:1" ht="12.75" customHeight="1" x14ac:dyDescent="0.2">
      <c r="A783" s="92"/>
    </row>
    <row r="784" spans="1:1" ht="12.75" customHeight="1" x14ac:dyDescent="0.2">
      <c r="A784" s="92"/>
    </row>
    <row r="785" spans="1:1" ht="12.75" customHeight="1" x14ac:dyDescent="0.2">
      <c r="A785" s="92"/>
    </row>
    <row r="786" spans="1:1" ht="12.75" customHeight="1" x14ac:dyDescent="0.2">
      <c r="A786" s="92"/>
    </row>
    <row r="787" spans="1:1" ht="12.75" customHeight="1" x14ac:dyDescent="0.2">
      <c r="A787" s="92"/>
    </row>
    <row r="788" spans="1:1" ht="12.75" customHeight="1" x14ac:dyDescent="0.2">
      <c r="A788" s="92"/>
    </row>
    <row r="789" spans="1:1" ht="12.75" customHeight="1" x14ac:dyDescent="0.2">
      <c r="A789" s="92"/>
    </row>
    <row r="790" spans="1:1" ht="12.75" customHeight="1" x14ac:dyDescent="0.2">
      <c r="A790" s="92"/>
    </row>
    <row r="791" spans="1:1" ht="12.75" customHeight="1" x14ac:dyDescent="0.2">
      <c r="A791" s="92"/>
    </row>
    <row r="792" spans="1:1" ht="12.75" customHeight="1" x14ac:dyDescent="0.2">
      <c r="A792" s="92"/>
    </row>
    <row r="793" spans="1:1" ht="12.75" customHeight="1" x14ac:dyDescent="0.2">
      <c r="A793" s="92"/>
    </row>
    <row r="794" spans="1:1" ht="12.75" customHeight="1" x14ac:dyDescent="0.2">
      <c r="A794" s="92"/>
    </row>
    <row r="795" spans="1:1" ht="12.75" customHeight="1" x14ac:dyDescent="0.2">
      <c r="A795" s="92"/>
    </row>
    <row r="796" spans="1:1" ht="12.75" customHeight="1" x14ac:dyDescent="0.2">
      <c r="A796" s="92"/>
    </row>
    <row r="797" spans="1:1" ht="12.75" customHeight="1" x14ac:dyDescent="0.2">
      <c r="A797" s="92"/>
    </row>
    <row r="798" spans="1:1" ht="12.75" customHeight="1" x14ac:dyDescent="0.2">
      <c r="A798" s="92"/>
    </row>
    <row r="799" spans="1:1" ht="12.75" customHeight="1" x14ac:dyDescent="0.2">
      <c r="A799" s="92"/>
    </row>
    <row r="800" spans="1:1" ht="12.75" customHeight="1" x14ac:dyDescent="0.2">
      <c r="A800" s="92"/>
    </row>
    <row r="801" spans="1:1" ht="12.75" customHeight="1" x14ac:dyDescent="0.2">
      <c r="A801" s="92"/>
    </row>
    <row r="802" spans="1:1" ht="12.75" customHeight="1" x14ac:dyDescent="0.2">
      <c r="A802" s="92"/>
    </row>
    <row r="803" spans="1:1" ht="12.75" customHeight="1" x14ac:dyDescent="0.2">
      <c r="A803" s="92"/>
    </row>
    <row r="804" spans="1:1" ht="12.75" customHeight="1" x14ac:dyDescent="0.2">
      <c r="A804" s="92"/>
    </row>
    <row r="805" spans="1:1" ht="12.75" customHeight="1" x14ac:dyDescent="0.2">
      <c r="A805" s="92"/>
    </row>
    <row r="806" spans="1:1" ht="12.75" customHeight="1" x14ac:dyDescent="0.2">
      <c r="A806" s="92"/>
    </row>
    <row r="807" spans="1:1" ht="12.75" customHeight="1" x14ac:dyDescent="0.2">
      <c r="A807" s="92"/>
    </row>
    <row r="808" spans="1:1" ht="12.75" customHeight="1" x14ac:dyDescent="0.2">
      <c r="A808" s="92"/>
    </row>
    <row r="809" spans="1:1" ht="12.75" customHeight="1" x14ac:dyDescent="0.2">
      <c r="A809" s="92"/>
    </row>
    <row r="810" spans="1:1" ht="12.75" customHeight="1" x14ac:dyDescent="0.2">
      <c r="A810" s="92"/>
    </row>
    <row r="811" spans="1:1" ht="12.75" customHeight="1" x14ac:dyDescent="0.2">
      <c r="A811" s="92"/>
    </row>
    <row r="812" spans="1:1" ht="12.75" customHeight="1" x14ac:dyDescent="0.2">
      <c r="A812" s="92"/>
    </row>
    <row r="813" spans="1:1" ht="12.75" customHeight="1" x14ac:dyDescent="0.2">
      <c r="A813" s="92"/>
    </row>
    <row r="814" spans="1:1" ht="12.75" customHeight="1" x14ac:dyDescent="0.2">
      <c r="A814" s="92"/>
    </row>
    <row r="815" spans="1:1" ht="12.75" customHeight="1" x14ac:dyDescent="0.2">
      <c r="A815" s="92"/>
    </row>
    <row r="816" spans="1:1" ht="12.75" customHeight="1" x14ac:dyDescent="0.2">
      <c r="A816" s="92"/>
    </row>
    <row r="817" spans="1:1" ht="12.75" customHeight="1" x14ac:dyDescent="0.2">
      <c r="A817" s="92"/>
    </row>
    <row r="818" spans="1:1" ht="12.75" customHeight="1" x14ac:dyDescent="0.2">
      <c r="A818" s="92"/>
    </row>
    <row r="819" spans="1:1" ht="12.75" customHeight="1" x14ac:dyDescent="0.2">
      <c r="A819" s="92"/>
    </row>
    <row r="820" spans="1:1" ht="12.75" customHeight="1" x14ac:dyDescent="0.2">
      <c r="A820" s="92"/>
    </row>
    <row r="821" spans="1:1" ht="12.75" customHeight="1" x14ac:dyDescent="0.2">
      <c r="A821" s="92"/>
    </row>
    <row r="822" spans="1:1" ht="12.75" customHeight="1" x14ac:dyDescent="0.2">
      <c r="A822" s="92"/>
    </row>
    <row r="823" spans="1:1" ht="12.75" customHeight="1" x14ac:dyDescent="0.2">
      <c r="A823" s="92"/>
    </row>
    <row r="824" spans="1:1" ht="12.75" customHeight="1" x14ac:dyDescent="0.2">
      <c r="A824" s="92"/>
    </row>
    <row r="825" spans="1:1" ht="12.75" customHeight="1" x14ac:dyDescent="0.2">
      <c r="A825" s="92"/>
    </row>
    <row r="826" spans="1:1" ht="12.75" customHeight="1" x14ac:dyDescent="0.2">
      <c r="A826" s="92"/>
    </row>
    <row r="827" spans="1:1" ht="12.75" customHeight="1" x14ac:dyDescent="0.2">
      <c r="A827" s="92"/>
    </row>
    <row r="828" spans="1:1" ht="12.75" customHeight="1" x14ac:dyDescent="0.2">
      <c r="A828" s="92"/>
    </row>
    <row r="829" spans="1:1" ht="12.75" customHeight="1" x14ac:dyDescent="0.2">
      <c r="A829" s="92"/>
    </row>
    <row r="830" spans="1:1" ht="12.75" customHeight="1" x14ac:dyDescent="0.2">
      <c r="A830" s="92"/>
    </row>
    <row r="831" spans="1:1" ht="12.75" customHeight="1" x14ac:dyDescent="0.2">
      <c r="A831" s="92"/>
    </row>
    <row r="832" spans="1:1" ht="12.75" customHeight="1" x14ac:dyDescent="0.2">
      <c r="A832" s="92"/>
    </row>
    <row r="833" spans="1:1" ht="12.75" customHeight="1" x14ac:dyDescent="0.2">
      <c r="A833" s="92"/>
    </row>
    <row r="834" spans="1:1" ht="12.75" customHeight="1" x14ac:dyDescent="0.2">
      <c r="A834" s="92"/>
    </row>
    <row r="835" spans="1:1" ht="12.75" customHeight="1" x14ac:dyDescent="0.2">
      <c r="A835" s="92"/>
    </row>
    <row r="836" spans="1:1" ht="12.75" customHeight="1" x14ac:dyDescent="0.2">
      <c r="A836" s="92"/>
    </row>
    <row r="837" spans="1:1" ht="12.75" customHeight="1" x14ac:dyDescent="0.2">
      <c r="A837" s="92"/>
    </row>
    <row r="838" spans="1:1" ht="12.75" customHeight="1" x14ac:dyDescent="0.2">
      <c r="A838" s="92"/>
    </row>
    <row r="839" spans="1:1" ht="12.75" customHeight="1" x14ac:dyDescent="0.2">
      <c r="A839" s="92"/>
    </row>
    <row r="840" spans="1:1" ht="12.75" customHeight="1" x14ac:dyDescent="0.2">
      <c r="A840" s="92"/>
    </row>
    <row r="841" spans="1:1" ht="12.75" customHeight="1" x14ac:dyDescent="0.2">
      <c r="A841" s="92"/>
    </row>
    <row r="842" spans="1:1" ht="12.75" customHeight="1" x14ac:dyDescent="0.2">
      <c r="A842" s="92"/>
    </row>
    <row r="843" spans="1:1" ht="12.75" customHeight="1" x14ac:dyDescent="0.2">
      <c r="A843" s="92"/>
    </row>
    <row r="844" spans="1:1" ht="12.75" customHeight="1" x14ac:dyDescent="0.2">
      <c r="A844" s="92"/>
    </row>
    <row r="845" spans="1:1" ht="12.75" customHeight="1" x14ac:dyDescent="0.2">
      <c r="A845" s="92"/>
    </row>
    <row r="846" spans="1:1" ht="12.75" customHeight="1" x14ac:dyDescent="0.2">
      <c r="A846" s="92"/>
    </row>
    <row r="847" spans="1:1" ht="12.75" customHeight="1" x14ac:dyDescent="0.2">
      <c r="A847" s="92"/>
    </row>
    <row r="848" spans="1:1" ht="12.75" customHeight="1" x14ac:dyDescent="0.2">
      <c r="A848" s="92"/>
    </row>
    <row r="849" spans="1:1" ht="12.75" customHeight="1" x14ac:dyDescent="0.2">
      <c r="A849" s="92"/>
    </row>
    <row r="850" spans="1:1" ht="12.75" customHeight="1" x14ac:dyDescent="0.2">
      <c r="A850" s="92"/>
    </row>
    <row r="851" spans="1:1" ht="12.75" customHeight="1" x14ac:dyDescent="0.2">
      <c r="A851" s="92"/>
    </row>
    <row r="852" spans="1:1" ht="12.75" customHeight="1" x14ac:dyDescent="0.2">
      <c r="A852" s="92"/>
    </row>
    <row r="853" spans="1:1" ht="12.75" customHeight="1" x14ac:dyDescent="0.2">
      <c r="A853" s="92"/>
    </row>
    <row r="854" spans="1:1" ht="12.75" customHeight="1" x14ac:dyDescent="0.2">
      <c r="A854" s="92"/>
    </row>
    <row r="855" spans="1:1" ht="12.75" customHeight="1" x14ac:dyDescent="0.2">
      <c r="A855" s="92"/>
    </row>
    <row r="856" spans="1:1" ht="12.75" customHeight="1" x14ac:dyDescent="0.2">
      <c r="A856" s="92"/>
    </row>
    <row r="857" spans="1:1" ht="12.75" customHeight="1" x14ac:dyDescent="0.2">
      <c r="A857" s="92"/>
    </row>
    <row r="858" spans="1:1" ht="12.75" customHeight="1" x14ac:dyDescent="0.2">
      <c r="A858" s="92"/>
    </row>
    <row r="859" spans="1:1" ht="12.75" customHeight="1" x14ac:dyDescent="0.2">
      <c r="A859" s="92"/>
    </row>
    <row r="860" spans="1:1" ht="12.75" customHeight="1" x14ac:dyDescent="0.2">
      <c r="A860" s="92"/>
    </row>
    <row r="861" spans="1:1" ht="12.75" customHeight="1" x14ac:dyDescent="0.2">
      <c r="A861" s="92"/>
    </row>
    <row r="862" spans="1:1" ht="12.75" customHeight="1" x14ac:dyDescent="0.2">
      <c r="A862" s="92"/>
    </row>
    <row r="863" spans="1:1" ht="12.75" customHeight="1" x14ac:dyDescent="0.2">
      <c r="A863" s="92"/>
    </row>
    <row r="864" spans="1:1" ht="12.75" customHeight="1" x14ac:dyDescent="0.2">
      <c r="A864" s="92"/>
    </row>
    <row r="865" spans="1:1" ht="12.75" customHeight="1" x14ac:dyDescent="0.2">
      <c r="A865" s="92"/>
    </row>
    <row r="866" spans="1:1" ht="12.75" customHeight="1" x14ac:dyDescent="0.2">
      <c r="A866" s="92"/>
    </row>
    <row r="867" spans="1:1" ht="12.75" customHeight="1" x14ac:dyDescent="0.2">
      <c r="A867" s="92"/>
    </row>
    <row r="868" spans="1:1" ht="12.75" customHeight="1" x14ac:dyDescent="0.2">
      <c r="A868" s="92"/>
    </row>
    <row r="869" spans="1:1" ht="12.75" customHeight="1" x14ac:dyDescent="0.2">
      <c r="A869" s="92"/>
    </row>
    <row r="870" spans="1:1" ht="12.75" customHeight="1" x14ac:dyDescent="0.2">
      <c r="A870" s="92"/>
    </row>
    <row r="871" spans="1:1" ht="12.75" customHeight="1" x14ac:dyDescent="0.2">
      <c r="A871" s="92"/>
    </row>
    <row r="872" spans="1:1" ht="12.75" customHeight="1" x14ac:dyDescent="0.2">
      <c r="A872" s="92"/>
    </row>
    <row r="873" spans="1:1" ht="12.75" customHeight="1" x14ac:dyDescent="0.2">
      <c r="A873" s="92"/>
    </row>
    <row r="874" spans="1:1" ht="12.75" customHeight="1" x14ac:dyDescent="0.2">
      <c r="A874" s="92"/>
    </row>
    <row r="875" spans="1:1" ht="12.75" customHeight="1" x14ac:dyDescent="0.2">
      <c r="A875" s="92"/>
    </row>
    <row r="876" spans="1:1" ht="12.75" customHeight="1" x14ac:dyDescent="0.2">
      <c r="A876" s="92"/>
    </row>
    <row r="877" spans="1:1" ht="12.75" customHeight="1" x14ac:dyDescent="0.2">
      <c r="A877" s="92"/>
    </row>
    <row r="878" spans="1:1" ht="12.75" customHeight="1" x14ac:dyDescent="0.2">
      <c r="A878" s="92"/>
    </row>
    <row r="879" spans="1:1" ht="12.75" customHeight="1" x14ac:dyDescent="0.2">
      <c r="A879" s="92"/>
    </row>
    <row r="880" spans="1:1" ht="12.75" customHeight="1" x14ac:dyDescent="0.2">
      <c r="A880" s="92"/>
    </row>
    <row r="881" spans="1:1" ht="12.75" customHeight="1" x14ac:dyDescent="0.2">
      <c r="A881" s="92"/>
    </row>
    <row r="882" spans="1:1" ht="12.75" customHeight="1" x14ac:dyDescent="0.2">
      <c r="A882" s="92"/>
    </row>
    <row r="883" spans="1:1" ht="12.75" customHeight="1" x14ac:dyDescent="0.2">
      <c r="A883" s="92"/>
    </row>
    <row r="884" spans="1:1" ht="12.75" customHeight="1" x14ac:dyDescent="0.2">
      <c r="A884" s="92"/>
    </row>
    <row r="885" spans="1:1" ht="12.75" customHeight="1" x14ac:dyDescent="0.2">
      <c r="A885" s="92"/>
    </row>
    <row r="886" spans="1:1" ht="12.75" customHeight="1" x14ac:dyDescent="0.2">
      <c r="A886" s="92"/>
    </row>
    <row r="887" spans="1:1" ht="12.75" customHeight="1" x14ac:dyDescent="0.2">
      <c r="A887" s="92"/>
    </row>
    <row r="888" spans="1:1" ht="12.75" customHeight="1" x14ac:dyDescent="0.2">
      <c r="A888" s="92"/>
    </row>
    <row r="889" spans="1:1" ht="12.75" customHeight="1" x14ac:dyDescent="0.2">
      <c r="A889" s="92"/>
    </row>
    <row r="890" spans="1:1" ht="12.75" customHeight="1" x14ac:dyDescent="0.2">
      <c r="A890" s="92"/>
    </row>
    <row r="891" spans="1:1" ht="12.75" customHeight="1" x14ac:dyDescent="0.2">
      <c r="A891" s="92"/>
    </row>
    <row r="892" spans="1:1" ht="12.75" customHeight="1" x14ac:dyDescent="0.2">
      <c r="A892" s="92"/>
    </row>
    <row r="893" spans="1:1" ht="12.75" customHeight="1" x14ac:dyDescent="0.2">
      <c r="A893" s="92"/>
    </row>
    <row r="894" spans="1:1" ht="12.75" customHeight="1" x14ac:dyDescent="0.2">
      <c r="A894" s="92"/>
    </row>
    <row r="895" spans="1:1" ht="12.75" customHeight="1" x14ac:dyDescent="0.2">
      <c r="A895" s="92"/>
    </row>
    <row r="896" spans="1:1" ht="12.75" customHeight="1" x14ac:dyDescent="0.2">
      <c r="A896" s="92"/>
    </row>
    <row r="897" spans="1:1" ht="12.75" customHeight="1" x14ac:dyDescent="0.2">
      <c r="A897" s="92"/>
    </row>
    <row r="898" spans="1:1" ht="12.75" customHeight="1" x14ac:dyDescent="0.2">
      <c r="A898" s="92"/>
    </row>
    <row r="899" spans="1:1" ht="12.75" customHeight="1" x14ac:dyDescent="0.2">
      <c r="A899" s="92"/>
    </row>
    <row r="900" spans="1:1" ht="12.75" customHeight="1" x14ac:dyDescent="0.2">
      <c r="A900" s="92"/>
    </row>
    <row r="901" spans="1:1" ht="12.75" customHeight="1" x14ac:dyDescent="0.2">
      <c r="A901" s="92"/>
    </row>
    <row r="902" spans="1:1" ht="12.75" customHeight="1" x14ac:dyDescent="0.2">
      <c r="A902" s="92"/>
    </row>
    <row r="903" spans="1:1" ht="12.75" customHeight="1" x14ac:dyDescent="0.2">
      <c r="A903" s="92"/>
    </row>
    <row r="904" spans="1:1" ht="12.75" customHeight="1" x14ac:dyDescent="0.2">
      <c r="A904" s="92"/>
    </row>
    <row r="905" spans="1:1" ht="12.75" customHeight="1" x14ac:dyDescent="0.2">
      <c r="A905" s="92"/>
    </row>
    <row r="906" spans="1:1" ht="12.75" customHeight="1" x14ac:dyDescent="0.2">
      <c r="A906" s="92"/>
    </row>
    <row r="907" spans="1:1" ht="12.75" customHeight="1" x14ac:dyDescent="0.2">
      <c r="A907" s="92"/>
    </row>
    <row r="908" spans="1:1" ht="12.75" customHeight="1" x14ac:dyDescent="0.2">
      <c r="A908" s="92"/>
    </row>
    <row r="909" spans="1:1" ht="12.75" customHeight="1" x14ac:dyDescent="0.2">
      <c r="A909" s="92"/>
    </row>
    <row r="910" spans="1:1" ht="12.75" customHeight="1" x14ac:dyDescent="0.2">
      <c r="A910" s="92"/>
    </row>
    <row r="911" spans="1:1" ht="12.75" customHeight="1" x14ac:dyDescent="0.2">
      <c r="A911" s="92"/>
    </row>
    <row r="912" spans="1:1" ht="12.75" customHeight="1" x14ac:dyDescent="0.2">
      <c r="A912" s="92"/>
    </row>
    <row r="913" spans="1:1" ht="12.75" customHeight="1" x14ac:dyDescent="0.2">
      <c r="A913" s="92"/>
    </row>
    <row r="914" spans="1:1" ht="12.75" customHeight="1" x14ac:dyDescent="0.2">
      <c r="A914" s="92"/>
    </row>
    <row r="915" spans="1:1" ht="12.75" customHeight="1" x14ac:dyDescent="0.2">
      <c r="A915" s="92"/>
    </row>
    <row r="916" spans="1:1" ht="12.75" customHeight="1" x14ac:dyDescent="0.2">
      <c r="A916" s="92"/>
    </row>
    <row r="917" spans="1:1" ht="12.75" customHeight="1" x14ac:dyDescent="0.2">
      <c r="A917" s="92"/>
    </row>
    <row r="918" spans="1:1" ht="12.75" customHeight="1" x14ac:dyDescent="0.2">
      <c r="A918" s="92"/>
    </row>
    <row r="919" spans="1:1" ht="12.75" customHeight="1" x14ac:dyDescent="0.2">
      <c r="A919" s="92"/>
    </row>
    <row r="920" spans="1:1" ht="12.75" customHeight="1" x14ac:dyDescent="0.2">
      <c r="A920" s="92"/>
    </row>
    <row r="921" spans="1:1" ht="12.75" customHeight="1" x14ac:dyDescent="0.2">
      <c r="A921" s="92"/>
    </row>
    <row r="922" spans="1:1" ht="12.75" customHeight="1" x14ac:dyDescent="0.2">
      <c r="A922" s="92"/>
    </row>
    <row r="923" spans="1:1" ht="12.75" customHeight="1" x14ac:dyDescent="0.2">
      <c r="A923" s="92"/>
    </row>
    <row r="924" spans="1:1" ht="12.75" customHeight="1" x14ac:dyDescent="0.2">
      <c r="A924" s="92"/>
    </row>
    <row r="925" spans="1:1" ht="12.75" customHeight="1" x14ac:dyDescent="0.2">
      <c r="A925" s="92"/>
    </row>
    <row r="926" spans="1:1" ht="12.75" customHeight="1" x14ac:dyDescent="0.2">
      <c r="A926" s="92"/>
    </row>
    <row r="927" spans="1:1" ht="12.75" customHeight="1" x14ac:dyDescent="0.2">
      <c r="A927" s="92"/>
    </row>
    <row r="928" spans="1:1" ht="12.75" customHeight="1" x14ac:dyDescent="0.2">
      <c r="A928" s="92"/>
    </row>
    <row r="929" spans="1:1" ht="12.75" customHeight="1" x14ac:dyDescent="0.2">
      <c r="A929" s="92"/>
    </row>
    <row r="930" spans="1:1" ht="12.75" customHeight="1" x14ac:dyDescent="0.2">
      <c r="A930" s="92"/>
    </row>
    <row r="931" spans="1:1" ht="12.75" customHeight="1" x14ac:dyDescent="0.2">
      <c r="A931" s="92"/>
    </row>
    <row r="932" spans="1:1" ht="12.75" customHeight="1" x14ac:dyDescent="0.2">
      <c r="A932" s="92"/>
    </row>
    <row r="933" spans="1:1" ht="12.75" customHeight="1" x14ac:dyDescent="0.2">
      <c r="A933" s="92"/>
    </row>
    <row r="934" spans="1:1" ht="12.75" customHeight="1" x14ac:dyDescent="0.2">
      <c r="A934" s="92"/>
    </row>
    <row r="935" spans="1:1" ht="12.75" customHeight="1" x14ac:dyDescent="0.2">
      <c r="A935" s="92"/>
    </row>
    <row r="936" spans="1:1" ht="12.75" customHeight="1" x14ac:dyDescent="0.2">
      <c r="A936" s="92"/>
    </row>
    <row r="937" spans="1:1" ht="12.75" customHeight="1" x14ac:dyDescent="0.2">
      <c r="A937" s="92"/>
    </row>
    <row r="938" spans="1:1" ht="12.75" customHeight="1" x14ac:dyDescent="0.2">
      <c r="A938" s="92"/>
    </row>
    <row r="939" spans="1:1" ht="12.75" customHeight="1" x14ac:dyDescent="0.2">
      <c r="A939" s="92"/>
    </row>
    <row r="940" spans="1:1" ht="12.75" customHeight="1" x14ac:dyDescent="0.2">
      <c r="A940" s="92"/>
    </row>
    <row r="941" spans="1:1" ht="12.75" customHeight="1" x14ac:dyDescent="0.2">
      <c r="A941" s="92"/>
    </row>
    <row r="942" spans="1:1" ht="12.75" customHeight="1" x14ac:dyDescent="0.2">
      <c r="A942" s="92"/>
    </row>
    <row r="943" spans="1:1" ht="12.75" customHeight="1" x14ac:dyDescent="0.2">
      <c r="A943" s="92"/>
    </row>
    <row r="944" spans="1:1" ht="12.75" customHeight="1" x14ac:dyDescent="0.2">
      <c r="A944" s="92"/>
    </row>
    <row r="945" spans="1:1" ht="12.75" customHeight="1" x14ac:dyDescent="0.2">
      <c r="A945" s="92"/>
    </row>
    <row r="946" spans="1:1" ht="12.75" customHeight="1" x14ac:dyDescent="0.2">
      <c r="A946" s="92"/>
    </row>
    <row r="947" spans="1:1" ht="12.75" customHeight="1" x14ac:dyDescent="0.2">
      <c r="A947" s="92"/>
    </row>
    <row r="948" spans="1:1" ht="12.75" customHeight="1" x14ac:dyDescent="0.2">
      <c r="A948" s="92"/>
    </row>
    <row r="949" spans="1:1" ht="12.75" customHeight="1" x14ac:dyDescent="0.2">
      <c r="A949" s="92"/>
    </row>
    <row r="950" spans="1:1" ht="12.75" customHeight="1" x14ac:dyDescent="0.2">
      <c r="A950" s="92"/>
    </row>
    <row r="951" spans="1:1" ht="12.75" customHeight="1" x14ac:dyDescent="0.2">
      <c r="A951" s="92"/>
    </row>
    <row r="952" spans="1:1" ht="12.75" customHeight="1" x14ac:dyDescent="0.2">
      <c r="A952" s="92"/>
    </row>
    <row r="953" spans="1:1" ht="12.75" customHeight="1" x14ac:dyDescent="0.2">
      <c r="A953" s="92"/>
    </row>
    <row r="954" spans="1:1" ht="12.75" customHeight="1" x14ac:dyDescent="0.2">
      <c r="A954" s="92"/>
    </row>
    <row r="955" spans="1:1" ht="12.75" customHeight="1" x14ac:dyDescent="0.2">
      <c r="A955" s="92"/>
    </row>
    <row r="956" spans="1:1" ht="12.75" customHeight="1" x14ac:dyDescent="0.2">
      <c r="A956" s="92"/>
    </row>
    <row r="957" spans="1:1" ht="12.75" customHeight="1" x14ac:dyDescent="0.2">
      <c r="A957" s="92"/>
    </row>
    <row r="958" spans="1:1" ht="12.75" customHeight="1" x14ac:dyDescent="0.2">
      <c r="A958" s="92"/>
    </row>
    <row r="959" spans="1:1" ht="12.75" customHeight="1" x14ac:dyDescent="0.2">
      <c r="A959" s="92"/>
    </row>
    <row r="960" spans="1:1" ht="12.75" customHeight="1" x14ac:dyDescent="0.2">
      <c r="A960" s="92"/>
    </row>
    <row r="961" spans="1:1" ht="12.75" customHeight="1" x14ac:dyDescent="0.2">
      <c r="A961" s="92"/>
    </row>
    <row r="962" spans="1:1" ht="12.75" customHeight="1" x14ac:dyDescent="0.2">
      <c r="A962" s="92"/>
    </row>
    <row r="963" spans="1:1" ht="12.75" customHeight="1" x14ac:dyDescent="0.2">
      <c r="A963" s="92"/>
    </row>
    <row r="964" spans="1:1" ht="12.75" customHeight="1" x14ac:dyDescent="0.2">
      <c r="A964" s="92"/>
    </row>
    <row r="965" spans="1:1" ht="12.75" customHeight="1" x14ac:dyDescent="0.2">
      <c r="A965" s="92"/>
    </row>
    <row r="966" spans="1:1" ht="12.75" customHeight="1" x14ac:dyDescent="0.2">
      <c r="A966" s="92"/>
    </row>
    <row r="967" spans="1:1" ht="12.75" customHeight="1" x14ac:dyDescent="0.2">
      <c r="A967" s="92"/>
    </row>
    <row r="968" spans="1:1" ht="12.75" customHeight="1" x14ac:dyDescent="0.2">
      <c r="A968" s="92"/>
    </row>
    <row r="969" spans="1:1" ht="12.75" customHeight="1" x14ac:dyDescent="0.2">
      <c r="A969" s="92"/>
    </row>
    <row r="970" spans="1:1" ht="12.75" customHeight="1" x14ac:dyDescent="0.2">
      <c r="A970" s="92"/>
    </row>
    <row r="971" spans="1:1" ht="12.75" customHeight="1" x14ac:dyDescent="0.2">
      <c r="A971" s="92"/>
    </row>
    <row r="972" spans="1:1" ht="12.75" customHeight="1" x14ac:dyDescent="0.2">
      <c r="A972" s="92"/>
    </row>
    <row r="973" spans="1:1" ht="12.75" customHeight="1" x14ac:dyDescent="0.2">
      <c r="A973" s="92"/>
    </row>
    <row r="974" spans="1:1" ht="12.75" customHeight="1" x14ac:dyDescent="0.2">
      <c r="A974" s="92"/>
    </row>
    <row r="975" spans="1:1" ht="12.75" customHeight="1" x14ac:dyDescent="0.2">
      <c r="A975" s="92"/>
    </row>
    <row r="976" spans="1:1" ht="12.75" customHeight="1" x14ac:dyDescent="0.2">
      <c r="A976" s="92"/>
    </row>
    <row r="977" spans="1:1" ht="12.75" customHeight="1" x14ac:dyDescent="0.2">
      <c r="A977" s="92"/>
    </row>
    <row r="978" spans="1:1" ht="12.75" customHeight="1" x14ac:dyDescent="0.2">
      <c r="A978" s="92"/>
    </row>
    <row r="979" spans="1:1" ht="12.75" customHeight="1" x14ac:dyDescent="0.2">
      <c r="A979" s="92"/>
    </row>
    <row r="980" spans="1:1" ht="12.75" customHeight="1" x14ac:dyDescent="0.2">
      <c r="A980" s="92"/>
    </row>
    <row r="981" spans="1:1" ht="12.75" customHeight="1" x14ac:dyDescent="0.2">
      <c r="A981" s="92"/>
    </row>
    <row r="982" spans="1:1" ht="12.75" customHeight="1" x14ac:dyDescent="0.2">
      <c r="A982" s="92"/>
    </row>
    <row r="983" spans="1:1" ht="12.75" customHeight="1" x14ac:dyDescent="0.2">
      <c r="A983" s="92"/>
    </row>
    <row r="984" spans="1:1" ht="12.75" customHeight="1" x14ac:dyDescent="0.2">
      <c r="A984" s="92"/>
    </row>
    <row r="985" spans="1:1" ht="12.75" customHeight="1" x14ac:dyDescent="0.2">
      <c r="A985" s="92"/>
    </row>
    <row r="986" spans="1:1" ht="12.75" customHeight="1" x14ac:dyDescent="0.2">
      <c r="A986" s="92"/>
    </row>
    <row r="987" spans="1:1" ht="12.75" customHeight="1" x14ac:dyDescent="0.2">
      <c r="A987" s="92"/>
    </row>
    <row r="988" spans="1:1" ht="12.75" customHeight="1" x14ac:dyDescent="0.2">
      <c r="A988" s="92"/>
    </row>
    <row r="989" spans="1:1" ht="12.75" customHeight="1" x14ac:dyDescent="0.2">
      <c r="A989" s="92"/>
    </row>
    <row r="990" spans="1:1" ht="12.75" customHeight="1" x14ac:dyDescent="0.2">
      <c r="A990" s="92"/>
    </row>
    <row r="991" spans="1:1" ht="12.75" customHeight="1" x14ac:dyDescent="0.2">
      <c r="A991" s="92"/>
    </row>
    <row r="992" spans="1:1" ht="12.75" customHeight="1" x14ac:dyDescent="0.2">
      <c r="A992" s="92"/>
    </row>
    <row r="993" spans="1:1" ht="12.75" customHeight="1" x14ac:dyDescent="0.2">
      <c r="A993" s="92"/>
    </row>
    <row r="994" spans="1:1" ht="12.75" customHeight="1" x14ac:dyDescent="0.2">
      <c r="A994" s="92"/>
    </row>
    <row r="995" spans="1:1" ht="12.75" customHeight="1" x14ac:dyDescent="0.2">
      <c r="A995" s="92"/>
    </row>
    <row r="996" spans="1:1" ht="12.75" customHeight="1" x14ac:dyDescent="0.2">
      <c r="A996" s="92"/>
    </row>
    <row r="997" spans="1:1" ht="12.75" customHeight="1" x14ac:dyDescent="0.2">
      <c r="A997" s="92"/>
    </row>
    <row r="998" spans="1:1" ht="12.75" customHeight="1" x14ac:dyDescent="0.2">
      <c r="A998" s="92"/>
    </row>
    <row r="999" spans="1:1" ht="12.75" customHeight="1" x14ac:dyDescent="0.2">
      <c r="A999" s="92"/>
    </row>
    <row r="1000" spans="1:1" ht="12.75" customHeight="1" x14ac:dyDescent="0.2">
      <c r="A1000" s="92"/>
    </row>
  </sheetData>
  <mergeCells count="8">
    <mergeCell ref="T1:U1"/>
    <mergeCell ref="A2:R2"/>
    <mergeCell ref="A37:L37"/>
    <mergeCell ref="O37:P37"/>
    <mergeCell ref="Q37:S37"/>
    <mergeCell ref="A1:L1"/>
    <mergeCell ref="M1:P1"/>
    <mergeCell ref="Q1:S1"/>
  </mergeCells>
  <printOptions horizontalCentered="1"/>
  <pageMargins left="0.2" right="0.59" top="0.28999999999999998" bottom="0.17" header="0" footer="0"/>
  <pageSetup scale="7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Z1000"/>
  <sheetViews>
    <sheetView topLeftCell="B1" workbookViewId="0"/>
  </sheetViews>
  <sheetFormatPr defaultColWidth="12.5703125" defaultRowHeight="15" customHeight="1" x14ac:dyDescent="0.2"/>
  <cols>
    <col min="1" max="1" width="6.7109375" hidden="1" customWidth="1"/>
    <col min="2" max="2" width="28.5703125" customWidth="1"/>
    <col min="3" max="3" width="15.5703125" customWidth="1"/>
    <col min="4" max="7" width="15.7109375" customWidth="1"/>
    <col min="8" max="11" width="8.5703125" customWidth="1"/>
    <col min="12" max="12" width="10.7109375" customWidth="1"/>
    <col min="13" max="26" width="8.5703125" customWidth="1"/>
  </cols>
  <sheetData>
    <row r="1" spans="1:26" ht="12.75" customHeight="1" x14ac:dyDescent="0.25">
      <c r="A1" s="226" t="str">
        <f>'1'!$A$1</f>
        <v>DINERO EXPRESS #8 (512) 8015655</v>
      </c>
      <c r="B1" s="191"/>
      <c r="C1" s="191"/>
      <c r="D1" s="191"/>
      <c r="E1" s="191"/>
      <c r="F1" s="191"/>
      <c r="G1" s="191"/>
      <c r="H1" s="104"/>
      <c r="I1" s="226"/>
      <c r="J1" s="191"/>
      <c r="K1" s="191"/>
      <c r="L1" s="191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</row>
    <row r="2" spans="1:26" ht="12.75" customHeight="1" x14ac:dyDescent="0.25">
      <c r="A2" s="226" t="s">
        <v>208</v>
      </c>
      <c r="B2" s="191"/>
      <c r="C2" s="191"/>
      <c r="D2" s="191"/>
      <c r="E2" s="191"/>
      <c r="F2" s="191"/>
      <c r="G2" s="191"/>
      <c r="H2" s="105"/>
      <c r="I2" s="226"/>
      <c r="J2" s="191"/>
      <c r="K2" s="191"/>
      <c r="L2" s="191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</row>
    <row r="3" spans="1:26" ht="12.75" customHeight="1" x14ac:dyDescent="0.25">
      <c r="A3" s="224" t="s">
        <v>174</v>
      </c>
      <c r="B3" s="191"/>
      <c r="C3" s="227">
        <f>'Monthly '!Q1</f>
        <v>0</v>
      </c>
      <c r="D3" s="191"/>
      <c r="I3" s="224"/>
      <c r="J3" s="191"/>
      <c r="K3" s="227"/>
      <c r="L3" s="191"/>
    </row>
    <row r="4" spans="1:26" ht="12.75" customHeight="1" x14ac:dyDescent="0.2">
      <c r="A4" s="225"/>
      <c r="B4" s="191"/>
      <c r="C4" s="191"/>
      <c r="D4" s="6"/>
    </row>
    <row r="5" spans="1:26" ht="12.75" customHeight="1" x14ac:dyDescent="0.25">
      <c r="A5" s="221" t="s">
        <v>209</v>
      </c>
      <c r="B5" s="222"/>
      <c r="C5" s="106"/>
      <c r="D5" s="6"/>
      <c r="E5" s="6"/>
      <c r="F5" s="219" t="s">
        <v>210</v>
      </c>
      <c r="G5" s="161"/>
      <c r="H5" s="6"/>
      <c r="I5" s="6"/>
    </row>
    <row r="6" spans="1:26" ht="12.75" customHeight="1" x14ac:dyDescent="0.25">
      <c r="A6" s="107"/>
      <c r="B6" s="107"/>
      <c r="C6" s="106"/>
      <c r="D6" s="6"/>
      <c r="E6" s="6"/>
      <c r="F6" s="108" t="str">
        <f>'1'!H6</f>
        <v>DINEX</v>
      </c>
      <c r="G6" s="28"/>
      <c r="H6" s="6"/>
      <c r="I6" s="6"/>
    </row>
    <row r="7" spans="1:26" ht="12.75" customHeight="1" x14ac:dyDescent="0.25">
      <c r="A7" s="104"/>
      <c r="B7" s="104" t="s">
        <v>211</v>
      </c>
      <c r="C7" s="109">
        <f>'Monthly '!B35</f>
        <v>595</v>
      </c>
      <c r="D7" s="110">
        <f>C7/(C8+C7)</f>
        <v>0.82295988934993081</v>
      </c>
      <c r="E7" s="105"/>
      <c r="F7" s="108" t="str">
        <f>'1'!H7</f>
        <v>INTERMEX</v>
      </c>
      <c r="G7" s="28"/>
      <c r="H7" s="6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</row>
    <row r="8" spans="1:26" ht="12.75" customHeight="1" x14ac:dyDescent="0.25">
      <c r="A8" s="69"/>
      <c r="B8" s="104" t="s">
        <v>23</v>
      </c>
      <c r="C8" s="109">
        <f>'Monthly '!C35</f>
        <v>128</v>
      </c>
      <c r="D8" s="110">
        <f>C8/(C7+C8)</f>
        <v>0.17704011065006917</v>
      </c>
      <c r="E8" s="6"/>
      <c r="F8" s="108" t="str">
        <f>'1'!H8</f>
        <v>SIGUE</v>
      </c>
      <c r="G8" s="28"/>
      <c r="H8" s="6"/>
      <c r="I8" s="69"/>
    </row>
    <row r="9" spans="1:26" ht="12.75" customHeight="1" x14ac:dyDescent="0.25">
      <c r="A9" s="69"/>
      <c r="B9" s="104" t="s">
        <v>212</v>
      </c>
      <c r="C9" s="109">
        <f>'Monthly '!H35</f>
        <v>0</v>
      </c>
      <c r="D9" s="110"/>
      <c r="E9" s="6"/>
      <c r="F9" s="108" t="str">
        <f>'1'!H9</f>
        <v>AFEX</v>
      </c>
      <c r="G9" s="28">
        <f>'MT &amp; MO'!Q35</f>
        <v>0</v>
      </c>
      <c r="H9" s="6"/>
      <c r="I9" s="6"/>
    </row>
    <row r="10" spans="1:26" ht="12.75" customHeight="1" x14ac:dyDescent="0.25">
      <c r="A10" s="69"/>
      <c r="B10" s="104" t="s">
        <v>213</v>
      </c>
      <c r="C10" s="109">
        <f>(('Monthly '!F35+'Monthly '!G35)/100)*5</f>
        <v>0</v>
      </c>
      <c r="D10" s="6"/>
      <c r="E10" s="6"/>
      <c r="F10" s="108" t="str">
        <f>'1'!H10</f>
        <v>MONEYGRAM</v>
      </c>
      <c r="G10" s="28"/>
      <c r="H10" s="6"/>
      <c r="I10" s="6"/>
      <c r="T10" s="111"/>
    </row>
    <row r="11" spans="1:26" ht="12.75" customHeight="1" x14ac:dyDescent="0.25">
      <c r="A11" s="69"/>
      <c r="B11" s="104" t="s">
        <v>214</v>
      </c>
      <c r="C11" s="109">
        <f>'Monthly '!T35</f>
        <v>0</v>
      </c>
      <c r="D11" s="112"/>
      <c r="E11" s="6"/>
      <c r="F11" s="108" t="str">
        <f>'1'!H11</f>
        <v>BARRI</v>
      </c>
      <c r="G11" s="28"/>
      <c r="H11" s="6"/>
      <c r="I11" s="6"/>
    </row>
    <row r="12" spans="1:26" ht="12.75" customHeight="1" x14ac:dyDescent="0.25">
      <c r="A12" s="69"/>
      <c r="B12" s="104" t="s">
        <v>215</v>
      </c>
      <c r="C12" s="109">
        <f>G26</f>
        <v>0</v>
      </c>
      <c r="D12" s="112"/>
      <c r="E12" s="6"/>
      <c r="F12" s="108" t="str">
        <f>'1'!H12</f>
        <v>MAXI</v>
      </c>
      <c r="G12" s="28"/>
      <c r="H12" s="6"/>
      <c r="I12" s="6"/>
    </row>
    <row r="13" spans="1:26" ht="12.75" customHeight="1" x14ac:dyDescent="0.25">
      <c r="A13" s="69"/>
      <c r="B13" s="104" t="s">
        <v>216</v>
      </c>
      <c r="C13" s="109">
        <f>G17</f>
        <v>0</v>
      </c>
      <c r="D13" s="112"/>
      <c r="E13" s="6"/>
      <c r="F13" s="108" t="str">
        <f>'1'!H13</f>
        <v>AMIGO SIN PIN</v>
      </c>
      <c r="G13" s="28">
        <f>'MT &amp; MO'!AG35</f>
        <v>0</v>
      </c>
      <c r="H13" s="6"/>
      <c r="I13" s="69"/>
    </row>
    <row r="14" spans="1:26" ht="12.75" customHeight="1" x14ac:dyDescent="0.25">
      <c r="A14" s="69"/>
      <c r="B14" s="104" t="s">
        <v>217</v>
      </c>
      <c r="C14" s="109"/>
      <c r="D14" s="6"/>
      <c r="E14" s="6"/>
      <c r="F14" s="108"/>
      <c r="G14" s="28"/>
      <c r="H14" s="6"/>
      <c r="I14" s="6"/>
    </row>
    <row r="15" spans="1:26" ht="12.75" customHeight="1" x14ac:dyDescent="0.25">
      <c r="A15" s="69"/>
      <c r="B15" s="104" t="s">
        <v>218</v>
      </c>
      <c r="C15" s="109">
        <f>'Monthly '!N35</f>
        <v>3753.63</v>
      </c>
      <c r="D15" s="112"/>
      <c r="E15" s="6"/>
      <c r="F15" s="108"/>
      <c r="G15" s="28"/>
      <c r="H15" s="6"/>
      <c r="I15" s="6"/>
    </row>
    <row r="16" spans="1:26" ht="12.75" customHeight="1" x14ac:dyDescent="0.2">
      <c r="A16" s="69"/>
      <c r="B16" s="69"/>
      <c r="C16" s="113"/>
      <c r="D16" s="6"/>
      <c r="E16" s="6"/>
      <c r="F16" s="108"/>
      <c r="G16" s="28"/>
      <c r="H16" s="6"/>
      <c r="I16" s="6"/>
    </row>
    <row r="17" spans="1:10" ht="12.75" customHeight="1" x14ac:dyDescent="0.25">
      <c r="A17" s="220" t="s">
        <v>219</v>
      </c>
      <c r="B17" s="191"/>
      <c r="C17" s="114">
        <f>SUM(C7:C15)</f>
        <v>4476.63</v>
      </c>
      <c r="D17" s="6"/>
      <c r="E17" s="6"/>
      <c r="F17" s="115" t="s">
        <v>49</v>
      </c>
      <c r="G17" s="116">
        <f>SUM(G6:G13)</f>
        <v>0</v>
      </c>
      <c r="H17" s="6"/>
      <c r="I17" s="6"/>
    </row>
    <row r="18" spans="1:10" ht="12.75" customHeight="1" x14ac:dyDescent="0.2">
      <c r="A18" s="69"/>
      <c r="B18" s="69"/>
      <c r="C18" s="113"/>
      <c r="D18" s="6"/>
      <c r="E18" s="6"/>
      <c r="F18" s="219" t="s">
        <v>220</v>
      </c>
      <c r="G18" s="161"/>
      <c r="H18" s="6"/>
      <c r="I18" s="6"/>
    </row>
    <row r="19" spans="1:10" ht="12.75" customHeight="1" x14ac:dyDescent="0.25">
      <c r="A19" s="221" t="s">
        <v>221</v>
      </c>
      <c r="B19" s="222"/>
      <c r="C19" s="113"/>
      <c r="D19" s="6"/>
      <c r="E19" s="6"/>
      <c r="F19" s="18" t="s">
        <v>222</v>
      </c>
      <c r="G19" s="28"/>
      <c r="H19" s="6"/>
      <c r="I19" s="6"/>
    </row>
    <row r="20" spans="1:10" ht="12.75" customHeight="1" x14ac:dyDescent="0.25">
      <c r="A20" s="69"/>
      <c r="B20" s="104" t="s">
        <v>223</v>
      </c>
      <c r="C20" s="109">
        <f>'Monthly '!B70</f>
        <v>0</v>
      </c>
      <c r="D20" s="6"/>
      <c r="E20" s="6"/>
      <c r="F20" s="117" t="s">
        <v>224</v>
      </c>
      <c r="G20" s="28"/>
      <c r="H20" s="6"/>
      <c r="I20" s="6"/>
    </row>
    <row r="21" spans="1:10" ht="12.75" customHeight="1" x14ac:dyDescent="0.25">
      <c r="A21" s="69"/>
      <c r="B21" s="104" t="s">
        <v>225</v>
      </c>
      <c r="C21" s="109">
        <f>'Monthly '!D70</f>
        <v>0</v>
      </c>
      <c r="D21" s="6"/>
      <c r="E21" s="6"/>
      <c r="F21" s="117"/>
      <c r="G21" s="118"/>
      <c r="H21" s="6"/>
      <c r="I21" s="6"/>
    </row>
    <row r="22" spans="1:10" ht="12.75" customHeight="1" x14ac:dyDescent="0.25">
      <c r="A22" s="69"/>
      <c r="B22" s="104" t="s">
        <v>226</v>
      </c>
      <c r="C22" s="109"/>
      <c r="D22" s="6"/>
      <c r="E22" s="6"/>
      <c r="F22" s="18"/>
      <c r="G22" s="28"/>
      <c r="H22" s="6"/>
      <c r="I22" s="6"/>
    </row>
    <row r="23" spans="1:10" ht="12.75" customHeight="1" x14ac:dyDescent="0.2">
      <c r="A23" s="69"/>
      <c r="B23" s="69"/>
      <c r="C23" s="113"/>
      <c r="D23" s="6" t="s">
        <v>227</v>
      </c>
      <c r="E23" s="6"/>
      <c r="F23" s="18"/>
      <c r="G23" s="28"/>
      <c r="H23" s="6"/>
      <c r="I23" s="6"/>
    </row>
    <row r="24" spans="1:10" ht="12.75" customHeight="1" x14ac:dyDescent="0.25">
      <c r="A24" s="220" t="s">
        <v>228</v>
      </c>
      <c r="B24" s="191"/>
      <c r="C24" s="114">
        <f>SUM(C20:C22)</f>
        <v>0</v>
      </c>
      <c r="D24" s="6">
        <f>(C24)/(C7+C8+C9)</f>
        <v>0</v>
      </c>
      <c r="E24" s="6"/>
      <c r="F24" s="18"/>
      <c r="G24" s="28"/>
      <c r="H24" s="6"/>
      <c r="I24" s="6"/>
    </row>
    <row r="25" spans="1:10" ht="12.75" customHeight="1" x14ac:dyDescent="0.2">
      <c r="A25" s="69"/>
      <c r="B25" s="69"/>
      <c r="C25" s="113"/>
      <c r="D25" s="6"/>
      <c r="E25" s="6"/>
      <c r="F25" s="18"/>
      <c r="G25" s="28"/>
      <c r="H25" s="6"/>
      <c r="I25" s="6"/>
    </row>
    <row r="26" spans="1:10" ht="12.75" customHeight="1" x14ac:dyDescent="0.25">
      <c r="A26" s="221" t="s">
        <v>229</v>
      </c>
      <c r="B26" s="222"/>
      <c r="C26" s="113"/>
      <c r="D26" s="6"/>
      <c r="E26" s="6"/>
      <c r="F26" s="115" t="s">
        <v>49</v>
      </c>
      <c r="G26" s="116">
        <f>SUM(G18:G25)</f>
        <v>0</v>
      </c>
      <c r="H26" s="6"/>
      <c r="I26" s="6"/>
    </row>
    <row r="27" spans="1:10" ht="12.75" customHeight="1" x14ac:dyDescent="0.25">
      <c r="A27" s="69"/>
      <c r="B27" s="104" t="s">
        <v>230</v>
      </c>
      <c r="C27" s="109">
        <f>'Monthly '!C70</f>
        <v>0</v>
      </c>
      <c r="D27" s="6"/>
      <c r="E27" s="6"/>
      <c r="I27" s="6"/>
    </row>
    <row r="28" spans="1:10" ht="12.75" customHeight="1" x14ac:dyDescent="0.25">
      <c r="A28" s="69"/>
      <c r="B28" s="104" t="s">
        <v>231</v>
      </c>
      <c r="C28" s="109">
        <f>'Monthly '!E70</f>
        <v>0</v>
      </c>
      <c r="D28" s="6"/>
      <c r="E28" s="6"/>
      <c r="I28" s="6"/>
    </row>
    <row r="29" spans="1:10" ht="12.75" customHeight="1" x14ac:dyDescent="0.25">
      <c r="A29" s="69"/>
      <c r="B29" s="104" t="s">
        <v>232</v>
      </c>
      <c r="C29" s="109">
        <f>'Monthly '!Q70</f>
        <v>0</v>
      </c>
      <c r="D29" s="6"/>
      <c r="E29" s="6"/>
      <c r="I29" s="6"/>
    </row>
    <row r="30" spans="1:10" ht="12.75" customHeight="1" x14ac:dyDescent="0.25">
      <c r="A30" s="69"/>
      <c r="B30" s="104" t="s">
        <v>233</v>
      </c>
      <c r="C30" s="109"/>
      <c r="D30" s="6" t="s">
        <v>234</v>
      </c>
      <c r="E30" s="6"/>
      <c r="H30" s="6"/>
      <c r="I30" s="6"/>
      <c r="J30" s="6"/>
    </row>
    <row r="31" spans="1:10" ht="12.75" customHeight="1" x14ac:dyDescent="0.25">
      <c r="A31" s="69"/>
      <c r="B31" s="104" t="s">
        <v>235</v>
      </c>
      <c r="C31" s="109"/>
      <c r="D31" s="6" t="s">
        <v>234</v>
      </c>
      <c r="E31" s="6"/>
      <c r="F31" s="6"/>
      <c r="G31" s="111"/>
      <c r="H31" s="6"/>
      <c r="I31" s="6"/>
      <c r="J31" s="6"/>
    </row>
    <row r="32" spans="1:10" ht="12.75" customHeight="1" x14ac:dyDescent="0.25">
      <c r="A32" s="69"/>
      <c r="B32" s="104" t="s">
        <v>236</v>
      </c>
      <c r="C32" s="109"/>
      <c r="D32" s="6" t="s">
        <v>234</v>
      </c>
      <c r="E32" s="6"/>
      <c r="F32" s="6"/>
      <c r="G32" s="6"/>
      <c r="H32" s="6"/>
      <c r="I32" s="6"/>
      <c r="J32" s="6"/>
    </row>
    <row r="33" spans="1:10" ht="12.75" customHeight="1" x14ac:dyDescent="0.25">
      <c r="A33" s="69"/>
      <c r="B33" s="104" t="s">
        <v>237</v>
      </c>
      <c r="C33" s="109"/>
      <c r="D33" s="6" t="s">
        <v>234</v>
      </c>
      <c r="E33" s="6"/>
      <c r="F33" s="6"/>
      <c r="G33" s="6"/>
      <c r="H33" s="6"/>
      <c r="I33" s="6"/>
      <c r="J33" s="6"/>
    </row>
    <row r="34" spans="1:10" ht="12.75" customHeight="1" x14ac:dyDescent="0.25">
      <c r="A34" s="69"/>
      <c r="B34" s="104" t="s">
        <v>238</v>
      </c>
      <c r="C34" s="109"/>
      <c r="D34" s="6" t="s">
        <v>234</v>
      </c>
      <c r="E34" s="6"/>
      <c r="F34" s="6"/>
      <c r="G34" s="6"/>
      <c r="H34" s="6"/>
      <c r="I34" s="6"/>
      <c r="J34" s="6"/>
    </row>
    <row r="35" spans="1:10" ht="12.75" customHeight="1" x14ac:dyDescent="0.25">
      <c r="A35" s="69"/>
      <c r="B35" s="104" t="s">
        <v>239</v>
      </c>
      <c r="C35" s="109"/>
      <c r="D35" s="6" t="s">
        <v>234</v>
      </c>
      <c r="E35" s="6"/>
      <c r="F35" s="6"/>
      <c r="G35" s="6"/>
      <c r="H35" s="6"/>
      <c r="I35" s="6"/>
      <c r="J35" s="6"/>
    </row>
    <row r="36" spans="1:10" ht="12.75" customHeight="1" x14ac:dyDescent="0.25">
      <c r="A36" s="69"/>
      <c r="B36" s="104" t="s">
        <v>240</v>
      </c>
      <c r="C36" s="109"/>
      <c r="D36" s="6" t="s">
        <v>234</v>
      </c>
      <c r="E36" s="6"/>
      <c r="F36" s="6"/>
      <c r="G36" s="6"/>
      <c r="H36" s="6"/>
      <c r="I36" s="6"/>
      <c r="J36" s="6"/>
    </row>
    <row r="37" spans="1:10" ht="12.75" customHeight="1" x14ac:dyDescent="0.25">
      <c r="A37" s="69"/>
      <c r="B37" s="104" t="s">
        <v>241</v>
      </c>
      <c r="C37" s="109"/>
      <c r="D37" s="6" t="s">
        <v>234</v>
      </c>
      <c r="E37" s="6"/>
      <c r="F37" s="6"/>
      <c r="G37" s="6"/>
      <c r="H37" s="6"/>
      <c r="I37" s="6"/>
      <c r="J37" s="6"/>
    </row>
    <row r="38" spans="1:10" ht="12.75" customHeight="1" x14ac:dyDescent="0.25">
      <c r="A38" s="69"/>
      <c r="B38" s="104" t="s">
        <v>242</v>
      </c>
      <c r="C38" s="109"/>
      <c r="D38" s="6" t="s">
        <v>234</v>
      </c>
      <c r="E38" s="6"/>
      <c r="F38" s="6"/>
      <c r="G38" s="6"/>
      <c r="H38" s="6"/>
      <c r="I38" s="6"/>
      <c r="J38" s="6"/>
    </row>
    <row r="39" spans="1:10" ht="12.75" customHeight="1" x14ac:dyDescent="0.25">
      <c r="A39" s="69"/>
      <c r="B39" s="104" t="s">
        <v>243</v>
      </c>
      <c r="C39" s="109"/>
      <c r="D39" s="6" t="s">
        <v>234</v>
      </c>
      <c r="E39" s="6"/>
      <c r="F39" s="6"/>
      <c r="G39" s="6"/>
      <c r="H39" s="6"/>
      <c r="I39" s="6"/>
      <c r="J39" s="6"/>
    </row>
    <row r="40" spans="1:10" ht="12.75" customHeight="1" x14ac:dyDescent="0.25">
      <c r="A40" s="69"/>
      <c r="B40" s="104" t="s">
        <v>244</v>
      </c>
      <c r="C40" s="109"/>
      <c r="D40" s="6" t="s">
        <v>234</v>
      </c>
      <c r="E40" s="6"/>
      <c r="F40" s="6"/>
      <c r="G40" s="6"/>
      <c r="H40" s="6"/>
      <c r="I40" s="6"/>
      <c r="J40" s="6"/>
    </row>
    <row r="41" spans="1:10" ht="12.75" customHeight="1" x14ac:dyDescent="0.25">
      <c r="A41" s="69"/>
      <c r="B41" s="104" t="s">
        <v>245</v>
      </c>
      <c r="C41" s="109">
        <f>'RETURN CHECKS'!C29-'RETURN CHECKS'!G29</f>
        <v>4258.66</v>
      </c>
      <c r="D41" s="6" t="s">
        <v>234</v>
      </c>
      <c r="E41" s="6"/>
      <c r="F41" s="6"/>
      <c r="G41" s="6"/>
      <c r="H41" s="6"/>
      <c r="I41" s="6"/>
      <c r="J41" s="6"/>
    </row>
    <row r="42" spans="1:10" ht="12.75" customHeight="1" x14ac:dyDescent="0.2">
      <c r="A42" s="69"/>
      <c r="B42" s="69"/>
      <c r="C42" s="113"/>
      <c r="D42" s="6"/>
      <c r="E42" s="6"/>
      <c r="F42" s="6"/>
      <c r="G42" s="6"/>
      <c r="H42" s="6"/>
      <c r="I42" s="6"/>
      <c r="J42" s="6"/>
    </row>
    <row r="43" spans="1:10" ht="12.75" customHeight="1" x14ac:dyDescent="0.25">
      <c r="A43" s="220" t="s">
        <v>246</v>
      </c>
      <c r="B43" s="191"/>
      <c r="C43" s="114">
        <f>SUM(C27:C41)</f>
        <v>4258.66</v>
      </c>
      <c r="D43" s="6"/>
      <c r="E43" s="6"/>
      <c r="F43" s="6"/>
      <c r="G43" s="6"/>
      <c r="H43" s="6"/>
      <c r="I43" s="6"/>
      <c r="J43" s="6"/>
    </row>
    <row r="44" spans="1:10" ht="12.75" customHeight="1" x14ac:dyDescent="0.2">
      <c r="A44" s="69"/>
      <c r="B44" s="69"/>
      <c r="C44" s="113"/>
      <c r="D44" s="6"/>
      <c r="E44" s="6"/>
      <c r="F44" s="6"/>
      <c r="G44" s="6"/>
      <c r="H44" s="6"/>
      <c r="I44" s="6"/>
      <c r="J44" s="6"/>
    </row>
    <row r="45" spans="1:10" ht="12.75" customHeight="1" x14ac:dyDescent="0.2">
      <c r="A45" s="69"/>
      <c r="B45" s="69"/>
      <c r="C45" s="113"/>
      <c r="D45" s="6"/>
      <c r="E45" s="6"/>
      <c r="F45" s="6"/>
      <c r="G45" s="6"/>
      <c r="H45" s="6"/>
      <c r="I45" s="6"/>
      <c r="J45" s="6"/>
    </row>
    <row r="46" spans="1:10" ht="12.75" customHeight="1" x14ac:dyDescent="0.25">
      <c r="A46" s="220" t="s">
        <v>247</v>
      </c>
      <c r="B46" s="191"/>
      <c r="C46" s="114">
        <f>C17-C24-C43</f>
        <v>217.97000000000025</v>
      </c>
      <c r="D46" s="6"/>
      <c r="E46" s="6"/>
      <c r="F46" s="6"/>
      <c r="G46" s="6"/>
      <c r="H46" s="6"/>
      <c r="I46" s="6"/>
      <c r="J46" s="6"/>
    </row>
    <row r="47" spans="1:10" ht="12.75" customHeight="1" x14ac:dyDescent="0.2">
      <c r="A47" s="69"/>
      <c r="B47" s="69"/>
      <c r="C47" s="113"/>
      <c r="D47" s="6"/>
      <c r="E47" s="6"/>
      <c r="F47" s="6"/>
      <c r="G47" s="6"/>
      <c r="H47" s="6"/>
      <c r="I47" s="6"/>
      <c r="J47" s="6"/>
    </row>
    <row r="48" spans="1:10" ht="12.75" customHeight="1" x14ac:dyDescent="0.25">
      <c r="A48" s="104" t="s">
        <v>248</v>
      </c>
      <c r="B48" s="104"/>
      <c r="C48" s="109">
        <f>'Monthly '!S70+'Monthly '!S35</f>
        <v>-8758.7699999999822</v>
      </c>
      <c r="D48" s="104"/>
      <c r="E48" s="6"/>
      <c r="F48" s="6"/>
      <c r="G48" s="6"/>
      <c r="H48" s="6"/>
      <c r="I48" s="6"/>
      <c r="J48" s="6"/>
    </row>
    <row r="49" spans="1:10" ht="12.75" customHeight="1" x14ac:dyDescent="0.25">
      <c r="A49" s="104"/>
      <c r="B49" s="104"/>
      <c r="C49" s="109"/>
      <c r="D49" s="104"/>
      <c r="E49" s="6"/>
      <c r="F49" s="6"/>
      <c r="G49" s="6"/>
      <c r="H49" s="6"/>
      <c r="I49" s="6"/>
      <c r="J49" s="6"/>
    </row>
    <row r="50" spans="1:10" ht="12.75" customHeight="1" x14ac:dyDescent="0.25">
      <c r="A50" s="223" t="s">
        <v>249</v>
      </c>
      <c r="B50" s="191"/>
      <c r="C50" s="109"/>
      <c r="D50" s="119">
        <v>0.35</v>
      </c>
      <c r="E50" s="119">
        <v>0.25</v>
      </c>
      <c r="F50" s="119">
        <v>0.25</v>
      </c>
      <c r="G50" s="119">
        <v>0.15</v>
      </c>
      <c r="H50" s="6"/>
      <c r="I50" s="6"/>
      <c r="J50" s="6"/>
    </row>
    <row r="51" spans="1:10" ht="12.75" customHeight="1" x14ac:dyDescent="0.25">
      <c r="A51" s="104"/>
      <c r="B51" s="104"/>
      <c r="C51" s="109"/>
      <c r="D51" s="104"/>
      <c r="J51" s="6"/>
    </row>
    <row r="52" spans="1:10" ht="12.75" customHeight="1" x14ac:dyDescent="0.25">
      <c r="A52" s="223" t="s">
        <v>250</v>
      </c>
      <c r="B52" s="191"/>
      <c r="C52" s="109"/>
      <c r="D52" s="120">
        <f t="shared" ref="D52:G52" si="0">D50*$C$52</f>
        <v>0</v>
      </c>
      <c r="E52" s="120">
        <f t="shared" si="0"/>
        <v>0</v>
      </c>
      <c r="F52" s="120">
        <f t="shared" si="0"/>
        <v>0</v>
      </c>
      <c r="G52" s="120">
        <f t="shared" si="0"/>
        <v>0</v>
      </c>
      <c r="J52" s="6"/>
    </row>
    <row r="53" spans="1:10" ht="12.75" customHeight="1" x14ac:dyDescent="0.25">
      <c r="A53" s="104"/>
      <c r="B53" s="104"/>
      <c r="C53" s="109"/>
      <c r="D53" s="120"/>
      <c r="E53" s="120"/>
      <c r="F53" s="120"/>
      <c r="G53" s="120"/>
      <c r="J53" s="6"/>
    </row>
    <row r="54" spans="1:10" ht="12.75" customHeight="1" x14ac:dyDescent="0.25">
      <c r="A54" s="223" t="s">
        <v>251</v>
      </c>
      <c r="B54" s="191"/>
      <c r="C54" s="121">
        <f>C46+C48-C52-C50</f>
        <v>-8540.7999999999811</v>
      </c>
      <c r="D54" s="120"/>
      <c r="E54" s="120"/>
      <c r="F54" s="120"/>
      <c r="G54" s="120"/>
      <c r="J54" s="6"/>
    </row>
    <row r="55" spans="1:10" ht="12.75" customHeight="1" x14ac:dyDescent="0.2">
      <c r="A55" s="69"/>
      <c r="B55" s="69"/>
      <c r="C55" s="69"/>
      <c r="D55" s="6"/>
      <c r="F55" s="6"/>
      <c r="G55" s="6"/>
    </row>
    <row r="56" spans="1:10" ht="12.75" customHeight="1" x14ac:dyDescent="0.2">
      <c r="A56" s="69"/>
      <c r="B56" s="69"/>
      <c r="C56" s="69"/>
      <c r="D56" s="6"/>
      <c r="F56" s="6"/>
      <c r="G56" s="6"/>
    </row>
    <row r="57" spans="1:10" ht="12.75" customHeight="1" x14ac:dyDescent="0.2">
      <c r="A57" s="69"/>
      <c r="B57" s="69"/>
      <c r="C57" s="69"/>
      <c r="D57" s="6"/>
      <c r="F57" s="6"/>
      <c r="G57" s="6"/>
    </row>
    <row r="58" spans="1:10" ht="12.75" customHeight="1" x14ac:dyDescent="0.2">
      <c r="A58" s="69"/>
      <c r="B58" s="69"/>
      <c r="C58" s="69"/>
      <c r="D58" s="6"/>
      <c r="F58" s="6"/>
      <c r="G58" s="6"/>
    </row>
    <row r="59" spans="1:10" ht="12.75" customHeight="1" x14ac:dyDescent="0.2">
      <c r="A59" s="69"/>
      <c r="B59" s="69"/>
      <c r="C59" s="69"/>
      <c r="D59" s="6"/>
      <c r="F59" s="6"/>
      <c r="G59" s="6"/>
    </row>
    <row r="60" spans="1:10" ht="12.75" customHeight="1" x14ac:dyDescent="0.2">
      <c r="A60" s="69"/>
      <c r="B60" s="69"/>
      <c r="C60" s="69"/>
      <c r="D60" s="6"/>
      <c r="F60" s="6"/>
      <c r="G60" s="6"/>
    </row>
    <row r="61" spans="1:10" ht="12.75" customHeight="1" x14ac:dyDescent="0.2">
      <c r="A61" s="69"/>
      <c r="B61" s="69"/>
      <c r="C61" s="69"/>
      <c r="D61" s="6"/>
      <c r="F61" s="6"/>
      <c r="G61" s="6"/>
    </row>
    <row r="62" spans="1:10" ht="12.75" customHeight="1" x14ac:dyDescent="0.2">
      <c r="A62" s="69"/>
      <c r="B62" s="69"/>
      <c r="C62" s="69"/>
      <c r="D62" s="6"/>
      <c r="F62" s="6"/>
      <c r="G62" s="6"/>
    </row>
    <row r="63" spans="1:10" ht="12.75" customHeight="1" x14ac:dyDescent="0.2">
      <c r="A63" s="69"/>
      <c r="B63" s="69"/>
      <c r="C63" s="69"/>
      <c r="D63" s="6"/>
      <c r="F63" s="6"/>
    </row>
    <row r="64" spans="1:10" ht="12.75" customHeight="1" x14ac:dyDescent="0.2">
      <c r="A64" s="69"/>
      <c r="B64" s="69"/>
      <c r="C64" s="69"/>
      <c r="D64" s="6"/>
      <c r="F64" s="6"/>
    </row>
    <row r="65" spans="1:4" ht="12.75" customHeight="1" x14ac:dyDescent="0.2">
      <c r="A65" s="69"/>
      <c r="B65" s="69"/>
      <c r="C65" s="69"/>
      <c r="D65" s="6"/>
    </row>
    <row r="66" spans="1:4" ht="12.75" customHeight="1" x14ac:dyDescent="0.2">
      <c r="A66" s="69"/>
      <c r="B66" s="69"/>
      <c r="C66" s="69"/>
      <c r="D66" s="6"/>
    </row>
    <row r="67" spans="1:4" ht="12.75" customHeight="1" x14ac:dyDescent="0.2">
      <c r="A67" s="69"/>
      <c r="B67" s="69"/>
      <c r="C67" s="69"/>
      <c r="D67" s="6"/>
    </row>
    <row r="68" spans="1:4" ht="12.75" customHeight="1" x14ac:dyDescent="0.2">
      <c r="A68" s="69"/>
      <c r="B68" s="69"/>
      <c r="C68" s="69"/>
      <c r="D68" s="6"/>
    </row>
    <row r="69" spans="1:4" ht="12.75" customHeight="1" x14ac:dyDescent="0.2">
      <c r="A69" s="69"/>
      <c r="B69" s="69"/>
      <c r="C69" s="69"/>
      <c r="D69" s="6"/>
    </row>
    <row r="70" spans="1:4" ht="12.75" customHeight="1" x14ac:dyDescent="0.2">
      <c r="A70" s="69"/>
      <c r="B70" s="69"/>
      <c r="C70" s="69"/>
      <c r="D70" s="6"/>
    </row>
    <row r="71" spans="1:4" ht="12.75" customHeight="1" x14ac:dyDescent="0.2">
      <c r="A71" s="69"/>
      <c r="B71" s="69"/>
      <c r="C71" s="69"/>
      <c r="D71" s="6"/>
    </row>
    <row r="72" spans="1:4" ht="12.75" customHeight="1" x14ac:dyDescent="0.2">
      <c r="A72" s="69"/>
      <c r="B72" s="69"/>
      <c r="C72" s="69"/>
      <c r="D72" s="6"/>
    </row>
    <row r="73" spans="1:4" ht="12.75" customHeight="1" x14ac:dyDescent="0.2">
      <c r="A73" s="69"/>
      <c r="B73" s="69"/>
      <c r="C73" s="69"/>
      <c r="D73" s="6"/>
    </row>
    <row r="74" spans="1:4" ht="12.75" customHeight="1" x14ac:dyDescent="0.2">
      <c r="A74" s="69"/>
      <c r="B74" s="69"/>
      <c r="C74" s="69"/>
      <c r="D74" s="6"/>
    </row>
    <row r="75" spans="1:4" ht="12.75" customHeight="1" x14ac:dyDescent="0.2">
      <c r="A75" s="69"/>
      <c r="B75" s="69"/>
      <c r="C75" s="69"/>
      <c r="D75" s="6"/>
    </row>
    <row r="76" spans="1:4" ht="12.75" customHeight="1" x14ac:dyDescent="0.2">
      <c r="A76" s="69"/>
      <c r="B76" s="69"/>
      <c r="C76" s="69"/>
      <c r="D76" s="6"/>
    </row>
    <row r="77" spans="1:4" ht="12.75" customHeight="1" x14ac:dyDescent="0.2">
      <c r="A77" s="69"/>
      <c r="B77" s="69"/>
      <c r="C77" s="69"/>
      <c r="D77" s="6"/>
    </row>
    <row r="78" spans="1:4" ht="12.75" customHeight="1" x14ac:dyDescent="0.2">
      <c r="A78" s="69"/>
      <c r="B78" s="69"/>
      <c r="C78" s="69"/>
      <c r="D78" s="6"/>
    </row>
    <row r="79" spans="1:4" ht="12.75" customHeight="1" x14ac:dyDescent="0.2">
      <c r="A79" s="69"/>
      <c r="B79" s="69"/>
      <c r="C79" s="69"/>
      <c r="D79" s="6"/>
    </row>
    <row r="80" spans="1:4" ht="12.75" customHeight="1" x14ac:dyDescent="0.2">
      <c r="A80" s="69"/>
      <c r="B80" s="69"/>
      <c r="C80" s="69"/>
      <c r="D80" s="6"/>
    </row>
    <row r="81" spans="1:4" ht="12.75" customHeight="1" x14ac:dyDescent="0.2">
      <c r="A81" s="69"/>
      <c r="B81" s="69"/>
      <c r="C81" s="69"/>
      <c r="D81" s="6"/>
    </row>
    <row r="82" spans="1:4" ht="12.75" customHeight="1" x14ac:dyDescent="0.2">
      <c r="A82" s="69"/>
      <c r="B82" s="69"/>
      <c r="C82" s="69"/>
      <c r="D82" s="6"/>
    </row>
    <row r="83" spans="1:4" ht="12.75" customHeight="1" x14ac:dyDescent="0.2">
      <c r="A83" s="69"/>
      <c r="B83" s="69"/>
      <c r="C83" s="69"/>
      <c r="D83" s="6"/>
    </row>
    <row r="84" spans="1:4" ht="12.75" customHeight="1" x14ac:dyDescent="0.2">
      <c r="A84" s="69"/>
      <c r="B84" s="69"/>
      <c r="C84" s="69"/>
      <c r="D84" s="6"/>
    </row>
    <row r="85" spans="1:4" ht="12.75" customHeight="1" x14ac:dyDescent="0.2">
      <c r="A85" s="69"/>
      <c r="B85" s="69"/>
      <c r="C85" s="69"/>
      <c r="D85" s="6"/>
    </row>
    <row r="86" spans="1:4" ht="12.75" customHeight="1" x14ac:dyDescent="0.2">
      <c r="A86" s="69"/>
      <c r="B86" s="69"/>
      <c r="C86" s="69"/>
      <c r="D86" s="6"/>
    </row>
    <row r="87" spans="1:4" ht="12.75" customHeight="1" x14ac:dyDescent="0.2">
      <c r="A87" s="69"/>
      <c r="B87" s="69"/>
      <c r="C87" s="69"/>
      <c r="D87" s="6"/>
    </row>
    <row r="88" spans="1:4" ht="12.75" customHeight="1" x14ac:dyDescent="0.2">
      <c r="A88" s="69"/>
      <c r="B88" s="69"/>
      <c r="C88" s="69"/>
      <c r="D88" s="6"/>
    </row>
    <row r="89" spans="1:4" ht="12.75" customHeight="1" x14ac:dyDescent="0.2">
      <c r="A89" s="69"/>
      <c r="B89" s="69"/>
      <c r="C89" s="69"/>
      <c r="D89" s="6"/>
    </row>
    <row r="90" spans="1:4" ht="12.75" customHeight="1" x14ac:dyDescent="0.2">
      <c r="A90" s="69"/>
      <c r="B90" s="69"/>
      <c r="C90" s="69"/>
      <c r="D90" s="6"/>
    </row>
    <row r="91" spans="1:4" ht="12.75" customHeight="1" x14ac:dyDescent="0.2">
      <c r="A91" s="69"/>
      <c r="B91" s="69"/>
      <c r="C91" s="69"/>
      <c r="D91" s="6"/>
    </row>
    <row r="92" spans="1:4" ht="12.75" customHeight="1" x14ac:dyDescent="0.2">
      <c r="A92" s="69"/>
      <c r="B92" s="69"/>
      <c r="C92" s="69"/>
      <c r="D92" s="6"/>
    </row>
    <row r="93" spans="1:4" ht="12.75" customHeight="1" x14ac:dyDescent="0.2">
      <c r="A93" s="69"/>
      <c r="B93" s="69"/>
      <c r="C93" s="69"/>
      <c r="D93" s="6"/>
    </row>
    <row r="94" spans="1:4" ht="12.75" customHeight="1" x14ac:dyDescent="0.2">
      <c r="A94" s="69"/>
      <c r="B94" s="69"/>
      <c r="C94" s="69"/>
      <c r="D94" s="6"/>
    </row>
    <row r="95" spans="1:4" ht="12.75" customHeight="1" x14ac:dyDescent="0.2">
      <c r="A95" s="69"/>
      <c r="B95" s="69"/>
      <c r="C95" s="69"/>
      <c r="D95" s="6"/>
    </row>
    <row r="96" spans="1:4" ht="12.75" customHeight="1" x14ac:dyDescent="0.2">
      <c r="A96" s="69"/>
      <c r="B96" s="69"/>
      <c r="C96" s="69"/>
      <c r="D96" s="6"/>
    </row>
    <row r="97" spans="1:4" ht="12.75" customHeight="1" x14ac:dyDescent="0.2">
      <c r="A97" s="69"/>
      <c r="B97" s="69"/>
      <c r="C97" s="69"/>
      <c r="D97" s="6"/>
    </row>
    <row r="98" spans="1:4" ht="12.75" customHeight="1" x14ac:dyDescent="0.2">
      <c r="A98" s="69"/>
      <c r="B98" s="69"/>
      <c r="C98" s="69"/>
      <c r="D98" s="6"/>
    </row>
    <row r="99" spans="1:4" ht="12.75" customHeight="1" x14ac:dyDescent="0.2">
      <c r="A99" s="69"/>
      <c r="B99" s="69"/>
      <c r="C99" s="69"/>
      <c r="D99" s="6"/>
    </row>
    <row r="100" spans="1:4" ht="12.75" customHeight="1" x14ac:dyDescent="0.2">
      <c r="A100" s="69"/>
      <c r="B100" s="69"/>
      <c r="C100" s="69"/>
      <c r="D100" s="6"/>
    </row>
    <row r="101" spans="1:4" ht="12.75" customHeight="1" x14ac:dyDescent="0.2">
      <c r="A101" s="69"/>
      <c r="B101" s="69"/>
      <c r="C101" s="69"/>
      <c r="D101" s="6"/>
    </row>
    <row r="102" spans="1:4" ht="12.75" customHeight="1" x14ac:dyDescent="0.2">
      <c r="A102" s="69"/>
      <c r="B102" s="69"/>
      <c r="C102" s="69"/>
      <c r="D102" s="6"/>
    </row>
    <row r="103" spans="1:4" ht="12.75" customHeight="1" x14ac:dyDescent="0.2">
      <c r="A103" s="69"/>
      <c r="B103" s="69"/>
      <c r="C103" s="69"/>
      <c r="D103" s="6"/>
    </row>
    <row r="104" spans="1:4" ht="12.75" customHeight="1" x14ac:dyDescent="0.2">
      <c r="A104" s="69"/>
      <c r="B104" s="69"/>
      <c r="C104" s="69"/>
      <c r="D104" s="6"/>
    </row>
    <row r="105" spans="1:4" ht="12.75" customHeight="1" x14ac:dyDescent="0.2">
      <c r="A105" s="69"/>
      <c r="B105" s="69"/>
      <c r="C105" s="69"/>
      <c r="D105" s="6"/>
    </row>
    <row r="106" spans="1:4" ht="12.75" customHeight="1" x14ac:dyDescent="0.2">
      <c r="A106" s="69"/>
      <c r="B106" s="69"/>
      <c r="C106" s="69"/>
      <c r="D106" s="6"/>
    </row>
    <row r="107" spans="1:4" ht="12.75" customHeight="1" x14ac:dyDescent="0.2">
      <c r="A107" s="69"/>
      <c r="B107" s="69"/>
      <c r="C107" s="69"/>
      <c r="D107" s="6"/>
    </row>
    <row r="108" spans="1:4" ht="12.75" customHeight="1" x14ac:dyDescent="0.2">
      <c r="A108" s="69"/>
      <c r="B108" s="69"/>
      <c r="C108" s="69"/>
      <c r="D108" s="6"/>
    </row>
    <row r="109" spans="1:4" ht="12.75" customHeight="1" x14ac:dyDescent="0.2">
      <c r="A109" s="69"/>
      <c r="B109" s="69"/>
      <c r="C109" s="69"/>
      <c r="D109" s="6"/>
    </row>
    <row r="110" spans="1:4" ht="12.75" customHeight="1" x14ac:dyDescent="0.2">
      <c r="A110" s="69"/>
      <c r="B110" s="69"/>
      <c r="C110" s="69"/>
      <c r="D110" s="6"/>
    </row>
    <row r="111" spans="1:4" ht="12.75" customHeight="1" x14ac:dyDescent="0.2">
      <c r="A111" s="69"/>
      <c r="B111" s="69"/>
      <c r="C111" s="69"/>
      <c r="D111" s="6"/>
    </row>
    <row r="112" spans="1:4" ht="12.75" customHeight="1" x14ac:dyDescent="0.2">
      <c r="A112" s="69"/>
      <c r="B112" s="69"/>
      <c r="C112" s="69"/>
      <c r="D112" s="6"/>
    </row>
    <row r="113" spans="1:4" ht="12.75" customHeight="1" x14ac:dyDescent="0.2">
      <c r="A113" s="69"/>
      <c r="B113" s="69"/>
      <c r="C113" s="69"/>
      <c r="D113" s="6"/>
    </row>
    <row r="114" spans="1:4" ht="12.75" customHeight="1" x14ac:dyDescent="0.2">
      <c r="A114" s="69"/>
      <c r="B114" s="69"/>
      <c r="C114" s="69"/>
      <c r="D114" s="6"/>
    </row>
    <row r="115" spans="1:4" ht="12.75" customHeight="1" x14ac:dyDescent="0.2">
      <c r="A115" s="69"/>
      <c r="B115" s="69"/>
      <c r="C115" s="69"/>
      <c r="D115" s="6"/>
    </row>
    <row r="116" spans="1:4" ht="12.75" customHeight="1" x14ac:dyDescent="0.2">
      <c r="A116" s="69"/>
      <c r="B116" s="69"/>
      <c r="C116" s="69"/>
      <c r="D116" s="6"/>
    </row>
    <row r="117" spans="1:4" ht="12.75" customHeight="1" x14ac:dyDescent="0.2">
      <c r="A117" s="69"/>
      <c r="B117" s="69"/>
      <c r="C117" s="69"/>
      <c r="D117" s="6"/>
    </row>
    <row r="118" spans="1:4" ht="12.75" customHeight="1" x14ac:dyDescent="0.2">
      <c r="A118" s="69"/>
      <c r="B118" s="69"/>
      <c r="C118" s="69"/>
      <c r="D118" s="6"/>
    </row>
    <row r="119" spans="1:4" ht="12.75" customHeight="1" x14ac:dyDescent="0.2">
      <c r="A119" s="69"/>
      <c r="B119" s="69"/>
      <c r="C119" s="69"/>
      <c r="D119" s="6"/>
    </row>
    <row r="120" spans="1:4" ht="12.75" customHeight="1" x14ac:dyDescent="0.2">
      <c r="A120" s="69"/>
      <c r="B120" s="69"/>
      <c r="C120" s="69"/>
      <c r="D120" s="6"/>
    </row>
    <row r="121" spans="1:4" ht="12.75" customHeight="1" x14ac:dyDescent="0.2">
      <c r="A121" s="69"/>
      <c r="B121" s="69"/>
      <c r="C121" s="69"/>
      <c r="D121" s="6"/>
    </row>
    <row r="122" spans="1:4" ht="12.75" customHeight="1" x14ac:dyDescent="0.2">
      <c r="A122" s="69"/>
      <c r="B122" s="69"/>
      <c r="C122" s="69"/>
      <c r="D122" s="6"/>
    </row>
    <row r="123" spans="1:4" ht="12.75" customHeight="1" x14ac:dyDescent="0.2">
      <c r="A123" s="69"/>
      <c r="B123" s="69"/>
      <c r="C123" s="69"/>
      <c r="D123" s="6"/>
    </row>
    <row r="124" spans="1:4" ht="12.75" customHeight="1" x14ac:dyDescent="0.2">
      <c r="A124" s="69"/>
      <c r="B124" s="69"/>
      <c r="C124" s="69"/>
      <c r="D124" s="6"/>
    </row>
    <row r="125" spans="1:4" ht="12.75" customHeight="1" x14ac:dyDescent="0.2">
      <c r="A125" s="69"/>
      <c r="B125" s="69"/>
      <c r="C125" s="69"/>
      <c r="D125" s="6"/>
    </row>
    <row r="126" spans="1:4" ht="12.75" customHeight="1" x14ac:dyDescent="0.2">
      <c r="A126" s="69"/>
      <c r="B126" s="69"/>
      <c r="C126" s="69"/>
      <c r="D126" s="6"/>
    </row>
    <row r="127" spans="1:4" ht="12.75" customHeight="1" x14ac:dyDescent="0.2">
      <c r="A127" s="69"/>
      <c r="B127" s="69"/>
      <c r="C127" s="69"/>
      <c r="D127" s="6"/>
    </row>
    <row r="128" spans="1:4" ht="12.75" customHeight="1" x14ac:dyDescent="0.2">
      <c r="A128" s="69"/>
      <c r="B128" s="69"/>
      <c r="C128" s="69"/>
      <c r="D128" s="6"/>
    </row>
    <row r="129" spans="1:4" ht="12.75" customHeight="1" x14ac:dyDescent="0.2">
      <c r="A129" s="69"/>
      <c r="B129" s="69"/>
      <c r="C129" s="69"/>
      <c r="D129" s="6"/>
    </row>
    <row r="130" spans="1:4" ht="12.75" customHeight="1" x14ac:dyDescent="0.2">
      <c r="A130" s="69"/>
      <c r="B130" s="69"/>
      <c r="C130" s="69"/>
      <c r="D130" s="6"/>
    </row>
    <row r="131" spans="1:4" ht="12.75" customHeight="1" x14ac:dyDescent="0.2">
      <c r="A131" s="69"/>
      <c r="B131" s="69"/>
      <c r="C131" s="69"/>
      <c r="D131" s="6"/>
    </row>
    <row r="132" spans="1:4" ht="12.75" customHeight="1" x14ac:dyDescent="0.2">
      <c r="A132" s="69"/>
      <c r="B132" s="69"/>
      <c r="C132" s="69"/>
      <c r="D132" s="6"/>
    </row>
    <row r="133" spans="1:4" ht="12.75" customHeight="1" x14ac:dyDescent="0.2">
      <c r="A133" s="69"/>
      <c r="B133" s="69"/>
      <c r="C133" s="69"/>
      <c r="D133" s="6"/>
    </row>
    <row r="134" spans="1:4" ht="12.75" customHeight="1" x14ac:dyDescent="0.2">
      <c r="A134" s="69"/>
      <c r="B134" s="69"/>
      <c r="C134" s="69"/>
      <c r="D134" s="6"/>
    </row>
    <row r="135" spans="1:4" ht="12.75" customHeight="1" x14ac:dyDescent="0.2">
      <c r="A135" s="69"/>
      <c r="B135" s="69"/>
      <c r="C135" s="69"/>
      <c r="D135" s="6"/>
    </row>
    <row r="136" spans="1:4" ht="12.75" customHeight="1" x14ac:dyDescent="0.2">
      <c r="A136" s="69"/>
      <c r="B136" s="69"/>
      <c r="C136" s="69"/>
      <c r="D136" s="6"/>
    </row>
    <row r="137" spans="1:4" ht="12.75" customHeight="1" x14ac:dyDescent="0.2">
      <c r="A137" s="69"/>
      <c r="B137" s="69"/>
      <c r="C137" s="69"/>
      <c r="D137" s="6"/>
    </row>
    <row r="138" spans="1:4" ht="12.75" customHeight="1" x14ac:dyDescent="0.2">
      <c r="A138" s="69"/>
      <c r="B138" s="69"/>
      <c r="C138" s="69"/>
      <c r="D138" s="6"/>
    </row>
    <row r="139" spans="1:4" ht="12.75" customHeight="1" x14ac:dyDescent="0.2">
      <c r="A139" s="69"/>
      <c r="B139" s="69"/>
      <c r="C139" s="69"/>
      <c r="D139" s="6"/>
    </row>
    <row r="140" spans="1:4" ht="12.75" customHeight="1" x14ac:dyDescent="0.2">
      <c r="A140" s="69"/>
      <c r="B140" s="69"/>
      <c r="C140" s="69"/>
      <c r="D140" s="6"/>
    </row>
    <row r="141" spans="1:4" ht="12.75" customHeight="1" x14ac:dyDescent="0.2">
      <c r="A141" s="69"/>
      <c r="B141" s="69"/>
      <c r="C141" s="69"/>
      <c r="D141" s="6"/>
    </row>
    <row r="142" spans="1:4" ht="12.75" customHeight="1" x14ac:dyDescent="0.2">
      <c r="A142" s="69"/>
      <c r="B142" s="69"/>
      <c r="C142" s="69"/>
      <c r="D142" s="6"/>
    </row>
    <row r="143" spans="1:4" ht="12.75" customHeight="1" x14ac:dyDescent="0.2">
      <c r="A143" s="69"/>
      <c r="B143" s="69"/>
      <c r="C143" s="69"/>
      <c r="D143" s="6"/>
    </row>
    <row r="144" spans="1:4" ht="12.75" customHeight="1" x14ac:dyDescent="0.2">
      <c r="A144" s="69"/>
      <c r="B144" s="69"/>
      <c r="C144" s="69"/>
      <c r="D144" s="6"/>
    </row>
    <row r="145" spans="1:4" ht="12.75" customHeight="1" x14ac:dyDescent="0.2">
      <c r="A145" s="69"/>
      <c r="B145" s="69"/>
      <c r="C145" s="69"/>
      <c r="D145" s="6"/>
    </row>
    <row r="146" spans="1:4" ht="12.75" customHeight="1" x14ac:dyDescent="0.2">
      <c r="A146" s="69"/>
      <c r="B146" s="69"/>
      <c r="C146" s="69"/>
      <c r="D146" s="6"/>
    </row>
    <row r="147" spans="1:4" ht="12.75" customHeight="1" x14ac:dyDescent="0.2">
      <c r="A147" s="69"/>
      <c r="B147" s="69"/>
      <c r="C147" s="69"/>
      <c r="D147" s="6"/>
    </row>
    <row r="148" spans="1:4" ht="12.75" customHeight="1" x14ac:dyDescent="0.2">
      <c r="A148" s="69"/>
      <c r="B148" s="69"/>
      <c r="C148" s="69"/>
      <c r="D148" s="6"/>
    </row>
    <row r="149" spans="1:4" ht="12.75" customHeight="1" x14ac:dyDescent="0.2">
      <c r="A149" s="69"/>
      <c r="B149" s="69"/>
      <c r="C149" s="69"/>
      <c r="D149" s="6"/>
    </row>
    <row r="150" spans="1:4" ht="12.75" customHeight="1" x14ac:dyDescent="0.2">
      <c r="A150" s="69"/>
      <c r="B150" s="69"/>
      <c r="C150" s="69"/>
      <c r="D150" s="6"/>
    </row>
    <row r="151" spans="1:4" ht="12.75" customHeight="1" x14ac:dyDescent="0.2">
      <c r="A151" s="69"/>
      <c r="B151" s="69"/>
      <c r="C151" s="69"/>
      <c r="D151" s="6"/>
    </row>
    <row r="152" spans="1:4" ht="12.75" customHeight="1" x14ac:dyDescent="0.2">
      <c r="A152" s="69"/>
      <c r="B152" s="69"/>
      <c r="C152" s="69"/>
      <c r="D152" s="6"/>
    </row>
    <row r="153" spans="1:4" ht="12.75" customHeight="1" x14ac:dyDescent="0.2">
      <c r="A153" s="69"/>
      <c r="B153" s="69"/>
      <c r="C153" s="69"/>
      <c r="D153" s="6"/>
    </row>
    <row r="154" spans="1:4" ht="12.75" customHeight="1" x14ac:dyDescent="0.2">
      <c r="A154" s="69"/>
      <c r="B154" s="69"/>
      <c r="C154" s="69"/>
      <c r="D154" s="6"/>
    </row>
    <row r="155" spans="1:4" ht="12.75" customHeight="1" x14ac:dyDescent="0.2">
      <c r="A155" s="69"/>
      <c r="B155" s="69"/>
      <c r="C155" s="69"/>
      <c r="D155" s="6"/>
    </row>
    <row r="156" spans="1:4" ht="12.75" customHeight="1" x14ac:dyDescent="0.2">
      <c r="A156" s="69"/>
      <c r="B156" s="69"/>
      <c r="C156" s="69"/>
      <c r="D156" s="6"/>
    </row>
    <row r="157" spans="1:4" ht="12.75" customHeight="1" x14ac:dyDescent="0.2">
      <c r="A157" s="69"/>
      <c r="B157" s="69"/>
      <c r="C157" s="69"/>
      <c r="D157" s="6"/>
    </row>
    <row r="158" spans="1:4" ht="12.75" customHeight="1" x14ac:dyDescent="0.2">
      <c r="A158" s="69"/>
      <c r="B158" s="69"/>
      <c r="C158" s="69"/>
      <c r="D158" s="6"/>
    </row>
    <row r="159" spans="1:4" ht="12.75" customHeight="1" x14ac:dyDescent="0.2">
      <c r="A159" s="69"/>
      <c r="B159" s="69"/>
      <c r="C159" s="69"/>
      <c r="D159" s="6"/>
    </row>
    <row r="160" spans="1:4" ht="12.75" customHeight="1" x14ac:dyDescent="0.2">
      <c r="A160" s="69"/>
      <c r="B160" s="69"/>
      <c r="C160" s="69"/>
      <c r="D160" s="6"/>
    </row>
    <row r="161" spans="1:4" ht="12.75" customHeight="1" x14ac:dyDescent="0.2">
      <c r="A161" s="69"/>
      <c r="B161" s="69"/>
      <c r="C161" s="69"/>
      <c r="D161" s="6"/>
    </row>
    <row r="162" spans="1:4" ht="12.75" customHeight="1" x14ac:dyDescent="0.2">
      <c r="A162" s="69"/>
      <c r="B162" s="69"/>
      <c r="C162" s="69"/>
      <c r="D162" s="6"/>
    </row>
    <row r="163" spans="1:4" ht="12.75" customHeight="1" x14ac:dyDescent="0.2">
      <c r="A163" s="69"/>
      <c r="B163" s="69"/>
      <c r="C163" s="69"/>
      <c r="D163" s="6"/>
    </row>
    <row r="164" spans="1:4" ht="12.75" customHeight="1" x14ac:dyDescent="0.2">
      <c r="A164" s="69"/>
      <c r="B164" s="69"/>
      <c r="C164" s="69"/>
      <c r="D164" s="6"/>
    </row>
    <row r="165" spans="1:4" ht="12.75" customHeight="1" x14ac:dyDescent="0.2">
      <c r="A165" s="69"/>
      <c r="B165" s="69"/>
      <c r="C165" s="69"/>
      <c r="D165" s="6"/>
    </row>
    <row r="166" spans="1:4" ht="12.75" customHeight="1" x14ac:dyDescent="0.2">
      <c r="A166" s="69"/>
      <c r="B166" s="69"/>
      <c r="C166" s="69"/>
      <c r="D166" s="6"/>
    </row>
    <row r="167" spans="1:4" ht="12.75" customHeight="1" x14ac:dyDescent="0.2">
      <c r="A167" s="69"/>
      <c r="B167" s="69"/>
      <c r="C167" s="69"/>
      <c r="D167" s="6"/>
    </row>
    <row r="168" spans="1:4" ht="12.75" customHeight="1" x14ac:dyDescent="0.2">
      <c r="A168" s="69"/>
      <c r="B168" s="69"/>
      <c r="C168" s="69"/>
      <c r="D168" s="6"/>
    </row>
    <row r="169" spans="1:4" ht="12.75" customHeight="1" x14ac:dyDescent="0.2">
      <c r="A169" s="69"/>
      <c r="B169" s="69"/>
      <c r="C169" s="69"/>
      <c r="D169" s="6"/>
    </row>
    <row r="170" spans="1:4" ht="12.75" customHeight="1" x14ac:dyDescent="0.2">
      <c r="A170" s="69"/>
      <c r="B170" s="69"/>
      <c r="C170" s="69"/>
      <c r="D170" s="6"/>
    </row>
    <row r="171" spans="1:4" ht="12.75" customHeight="1" x14ac:dyDescent="0.2">
      <c r="A171" s="69"/>
      <c r="B171" s="69"/>
      <c r="C171" s="69"/>
      <c r="D171" s="6"/>
    </row>
    <row r="172" spans="1:4" ht="12.75" customHeight="1" x14ac:dyDescent="0.2">
      <c r="A172" s="69"/>
      <c r="B172" s="69"/>
      <c r="C172" s="69"/>
      <c r="D172" s="6"/>
    </row>
    <row r="173" spans="1:4" ht="12.75" customHeight="1" x14ac:dyDescent="0.2">
      <c r="A173" s="69"/>
      <c r="B173" s="69"/>
      <c r="C173" s="69"/>
      <c r="D173" s="6"/>
    </row>
    <row r="174" spans="1:4" ht="12.75" customHeight="1" x14ac:dyDescent="0.2">
      <c r="A174" s="69"/>
      <c r="B174" s="69"/>
      <c r="C174" s="69"/>
      <c r="D174" s="6"/>
    </row>
    <row r="175" spans="1:4" ht="12.75" customHeight="1" x14ac:dyDescent="0.2">
      <c r="A175" s="69"/>
      <c r="B175" s="69"/>
      <c r="C175" s="69"/>
      <c r="D175" s="6"/>
    </row>
    <row r="176" spans="1:4" ht="12.75" customHeight="1" x14ac:dyDescent="0.2">
      <c r="A176" s="69"/>
      <c r="B176" s="69"/>
      <c r="C176" s="69"/>
      <c r="D176" s="6"/>
    </row>
    <row r="177" spans="1:4" ht="12.75" customHeight="1" x14ac:dyDescent="0.2">
      <c r="A177" s="69"/>
      <c r="B177" s="69"/>
      <c r="C177" s="69"/>
      <c r="D177" s="6"/>
    </row>
    <row r="178" spans="1:4" ht="12.75" customHeight="1" x14ac:dyDescent="0.2">
      <c r="A178" s="69"/>
      <c r="B178" s="69"/>
      <c r="C178" s="69"/>
      <c r="D178" s="6"/>
    </row>
    <row r="179" spans="1:4" ht="12.75" customHeight="1" x14ac:dyDescent="0.2">
      <c r="A179" s="69"/>
      <c r="B179" s="69"/>
      <c r="C179" s="69"/>
      <c r="D179" s="6"/>
    </row>
    <row r="180" spans="1:4" ht="12.75" customHeight="1" x14ac:dyDescent="0.2">
      <c r="A180" s="69"/>
      <c r="B180" s="69"/>
      <c r="C180" s="69"/>
      <c r="D180" s="6"/>
    </row>
    <row r="181" spans="1:4" ht="12.75" customHeight="1" x14ac:dyDescent="0.2">
      <c r="A181" s="69"/>
      <c r="B181" s="69"/>
      <c r="C181" s="69"/>
      <c r="D181" s="6"/>
    </row>
    <row r="182" spans="1:4" ht="12.75" customHeight="1" x14ac:dyDescent="0.2">
      <c r="A182" s="69"/>
      <c r="B182" s="69"/>
      <c r="C182" s="69"/>
      <c r="D182" s="6"/>
    </row>
    <row r="183" spans="1:4" ht="12.75" customHeight="1" x14ac:dyDescent="0.2">
      <c r="A183" s="69"/>
      <c r="B183" s="69"/>
      <c r="C183" s="69"/>
      <c r="D183" s="6"/>
    </row>
    <row r="184" spans="1:4" ht="12.75" customHeight="1" x14ac:dyDescent="0.2">
      <c r="A184" s="69"/>
      <c r="B184" s="69"/>
      <c r="C184" s="69"/>
      <c r="D184" s="6"/>
    </row>
    <row r="185" spans="1:4" ht="12.75" customHeight="1" x14ac:dyDescent="0.2">
      <c r="A185" s="69"/>
      <c r="B185" s="69"/>
      <c r="C185" s="69"/>
      <c r="D185" s="6"/>
    </row>
    <row r="186" spans="1:4" ht="12.75" customHeight="1" x14ac:dyDescent="0.2">
      <c r="A186" s="69"/>
      <c r="B186" s="69"/>
      <c r="C186" s="69"/>
      <c r="D186" s="6"/>
    </row>
    <row r="187" spans="1:4" ht="12.75" customHeight="1" x14ac:dyDescent="0.2">
      <c r="A187" s="69"/>
      <c r="B187" s="69"/>
      <c r="C187" s="69"/>
      <c r="D187" s="6"/>
    </row>
    <row r="188" spans="1:4" ht="12.75" customHeight="1" x14ac:dyDescent="0.2">
      <c r="A188" s="69"/>
      <c r="B188" s="69"/>
      <c r="C188" s="69"/>
      <c r="D188" s="6"/>
    </row>
    <row r="189" spans="1:4" ht="12.75" customHeight="1" x14ac:dyDescent="0.2">
      <c r="A189" s="69"/>
      <c r="B189" s="69"/>
      <c r="C189" s="69"/>
      <c r="D189" s="6"/>
    </row>
    <row r="190" spans="1:4" ht="12.75" customHeight="1" x14ac:dyDescent="0.2">
      <c r="A190" s="69"/>
      <c r="B190" s="69"/>
      <c r="C190" s="69"/>
      <c r="D190" s="6"/>
    </row>
    <row r="191" spans="1:4" ht="12.75" customHeight="1" x14ac:dyDescent="0.2">
      <c r="A191" s="69"/>
      <c r="B191" s="69"/>
      <c r="C191" s="69"/>
      <c r="D191" s="6"/>
    </row>
    <row r="192" spans="1:4" ht="12.75" customHeight="1" x14ac:dyDescent="0.2">
      <c r="A192" s="69"/>
      <c r="B192" s="69"/>
      <c r="C192" s="69"/>
      <c r="D192" s="6"/>
    </row>
    <row r="193" spans="1:4" ht="12.75" customHeight="1" x14ac:dyDescent="0.2">
      <c r="A193" s="69"/>
      <c r="B193" s="69"/>
      <c r="C193" s="69"/>
      <c r="D193" s="6"/>
    </row>
    <row r="194" spans="1:4" ht="12.75" customHeight="1" x14ac:dyDescent="0.2">
      <c r="A194" s="69"/>
      <c r="B194" s="69"/>
      <c r="C194" s="69"/>
      <c r="D194" s="6"/>
    </row>
    <row r="195" spans="1:4" ht="12.75" customHeight="1" x14ac:dyDescent="0.2">
      <c r="A195" s="69"/>
      <c r="B195" s="69"/>
      <c r="C195" s="69"/>
      <c r="D195" s="6"/>
    </row>
    <row r="196" spans="1:4" ht="12.75" customHeight="1" x14ac:dyDescent="0.2">
      <c r="A196" s="69"/>
      <c r="B196" s="69"/>
      <c r="C196" s="69"/>
      <c r="D196" s="6"/>
    </row>
    <row r="197" spans="1:4" ht="12.75" customHeight="1" x14ac:dyDescent="0.2">
      <c r="A197" s="69"/>
      <c r="B197" s="69"/>
      <c r="C197" s="69"/>
      <c r="D197" s="6"/>
    </row>
    <row r="198" spans="1:4" ht="12.75" customHeight="1" x14ac:dyDescent="0.2">
      <c r="A198" s="69"/>
      <c r="B198" s="69"/>
      <c r="C198" s="69"/>
      <c r="D198" s="6"/>
    </row>
    <row r="199" spans="1:4" ht="12.75" customHeight="1" x14ac:dyDescent="0.2">
      <c r="A199" s="69"/>
      <c r="B199" s="69"/>
      <c r="C199" s="69"/>
      <c r="D199" s="6"/>
    </row>
    <row r="200" spans="1:4" ht="12.75" customHeight="1" x14ac:dyDescent="0.2">
      <c r="A200" s="69"/>
      <c r="B200" s="69"/>
      <c r="C200" s="69"/>
      <c r="D200" s="6"/>
    </row>
    <row r="201" spans="1:4" ht="12.75" customHeight="1" x14ac:dyDescent="0.2">
      <c r="A201" s="69"/>
      <c r="B201" s="69"/>
      <c r="C201" s="69"/>
      <c r="D201" s="6"/>
    </row>
    <row r="202" spans="1:4" ht="12.75" customHeight="1" x14ac:dyDescent="0.2">
      <c r="A202" s="69"/>
      <c r="B202" s="69"/>
      <c r="C202" s="69"/>
      <c r="D202" s="6"/>
    </row>
    <row r="203" spans="1:4" ht="12.75" customHeight="1" x14ac:dyDescent="0.2">
      <c r="A203" s="69"/>
      <c r="B203" s="69"/>
      <c r="C203" s="69"/>
      <c r="D203" s="6"/>
    </row>
    <row r="204" spans="1:4" ht="12.75" customHeight="1" x14ac:dyDescent="0.2">
      <c r="A204" s="69"/>
      <c r="B204" s="69"/>
      <c r="C204" s="69"/>
      <c r="D204" s="6"/>
    </row>
    <row r="205" spans="1:4" ht="12.75" customHeight="1" x14ac:dyDescent="0.2">
      <c r="A205" s="69"/>
      <c r="B205" s="69"/>
      <c r="C205" s="69"/>
      <c r="D205" s="6"/>
    </row>
    <row r="206" spans="1:4" ht="12.75" customHeight="1" x14ac:dyDescent="0.2">
      <c r="A206" s="69"/>
      <c r="B206" s="69"/>
      <c r="C206" s="69"/>
      <c r="D206" s="6"/>
    </row>
    <row r="207" spans="1:4" ht="12.75" customHeight="1" x14ac:dyDescent="0.2">
      <c r="A207" s="69"/>
      <c r="B207" s="69"/>
      <c r="C207" s="69"/>
      <c r="D207" s="6"/>
    </row>
    <row r="208" spans="1:4" ht="12.75" customHeight="1" x14ac:dyDescent="0.2">
      <c r="A208" s="69"/>
      <c r="B208" s="69"/>
      <c r="C208" s="69"/>
      <c r="D208" s="6"/>
    </row>
    <row r="209" spans="1:4" ht="12.75" customHeight="1" x14ac:dyDescent="0.2">
      <c r="A209" s="69"/>
      <c r="B209" s="69"/>
      <c r="C209" s="69"/>
      <c r="D209" s="6"/>
    </row>
    <row r="210" spans="1:4" ht="12.75" customHeight="1" x14ac:dyDescent="0.2">
      <c r="A210" s="69"/>
      <c r="B210" s="69"/>
      <c r="C210" s="69"/>
      <c r="D210" s="6"/>
    </row>
    <row r="211" spans="1:4" ht="12.75" customHeight="1" x14ac:dyDescent="0.2">
      <c r="A211" s="69"/>
      <c r="B211" s="69"/>
      <c r="C211" s="69"/>
      <c r="D211" s="6"/>
    </row>
    <row r="212" spans="1:4" ht="12.75" customHeight="1" x14ac:dyDescent="0.2">
      <c r="A212" s="69"/>
      <c r="B212" s="69"/>
      <c r="C212" s="69"/>
      <c r="D212" s="6"/>
    </row>
    <row r="213" spans="1:4" ht="12.75" customHeight="1" x14ac:dyDescent="0.2">
      <c r="A213" s="69"/>
      <c r="B213" s="69"/>
      <c r="C213" s="69"/>
      <c r="D213" s="6"/>
    </row>
    <row r="214" spans="1:4" ht="12.75" customHeight="1" x14ac:dyDescent="0.2">
      <c r="A214" s="69"/>
      <c r="B214" s="69"/>
      <c r="C214" s="69"/>
      <c r="D214" s="6"/>
    </row>
    <row r="215" spans="1:4" ht="12.75" customHeight="1" x14ac:dyDescent="0.2">
      <c r="A215" s="69"/>
      <c r="B215" s="69"/>
      <c r="C215" s="69"/>
      <c r="D215" s="6"/>
    </row>
    <row r="216" spans="1:4" ht="12.75" customHeight="1" x14ac:dyDescent="0.2">
      <c r="A216" s="69"/>
      <c r="B216" s="69"/>
      <c r="C216" s="69"/>
      <c r="D216" s="6"/>
    </row>
    <row r="217" spans="1:4" ht="12.75" customHeight="1" x14ac:dyDescent="0.2">
      <c r="A217" s="69"/>
      <c r="B217" s="69"/>
      <c r="C217" s="69"/>
      <c r="D217" s="6"/>
    </row>
    <row r="218" spans="1:4" ht="12.75" customHeight="1" x14ac:dyDescent="0.2">
      <c r="A218" s="69"/>
      <c r="B218" s="69"/>
      <c r="C218" s="69"/>
      <c r="D218" s="6"/>
    </row>
    <row r="219" spans="1:4" ht="12.75" customHeight="1" x14ac:dyDescent="0.2">
      <c r="A219" s="69"/>
      <c r="B219" s="69"/>
      <c r="C219" s="69"/>
      <c r="D219" s="6"/>
    </row>
    <row r="220" spans="1:4" ht="12.75" customHeight="1" x14ac:dyDescent="0.2">
      <c r="A220" s="69"/>
      <c r="B220" s="69"/>
      <c r="C220" s="69"/>
      <c r="D220" s="6"/>
    </row>
    <row r="221" spans="1:4" ht="12.75" customHeight="1" x14ac:dyDescent="0.2">
      <c r="A221" s="69"/>
      <c r="B221" s="69"/>
      <c r="C221" s="69"/>
      <c r="D221" s="6"/>
    </row>
    <row r="222" spans="1:4" ht="12.75" customHeight="1" x14ac:dyDescent="0.2">
      <c r="A222" s="69"/>
      <c r="B222" s="69"/>
      <c r="C222" s="69"/>
      <c r="D222" s="6"/>
    </row>
    <row r="223" spans="1:4" ht="12.75" customHeight="1" x14ac:dyDescent="0.2">
      <c r="A223" s="69"/>
      <c r="B223" s="69"/>
      <c r="C223" s="69"/>
      <c r="D223" s="6"/>
    </row>
    <row r="224" spans="1:4" ht="12.75" customHeight="1" x14ac:dyDescent="0.2">
      <c r="A224" s="69"/>
      <c r="B224" s="69"/>
      <c r="C224" s="69"/>
      <c r="D224" s="6"/>
    </row>
    <row r="225" spans="1:4" ht="12.75" customHeight="1" x14ac:dyDescent="0.2">
      <c r="A225" s="69"/>
      <c r="B225" s="69"/>
      <c r="C225" s="69"/>
      <c r="D225" s="6"/>
    </row>
    <row r="226" spans="1:4" ht="12.75" customHeight="1" x14ac:dyDescent="0.2">
      <c r="A226" s="69"/>
      <c r="B226" s="69"/>
      <c r="C226" s="69"/>
      <c r="D226" s="6"/>
    </row>
    <row r="227" spans="1:4" ht="12.75" customHeight="1" x14ac:dyDescent="0.2">
      <c r="A227" s="69"/>
      <c r="B227" s="69"/>
      <c r="C227" s="69"/>
      <c r="D227" s="6"/>
    </row>
    <row r="228" spans="1:4" ht="12.75" customHeight="1" x14ac:dyDescent="0.2">
      <c r="A228" s="69"/>
      <c r="B228" s="69"/>
      <c r="C228" s="69"/>
      <c r="D228" s="6"/>
    </row>
    <row r="229" spans="1:4" ht="12.75" customHeight="1" x14ac:dyDescent="0.2">
      <c r="A229" s="69"/>
      <c r="B229" s="69"/>
      <c r="C229" s="69"/>
      <c r="D229" s="6"/>
    </row>
    <row r="230" spans="1:4" ht="12.75" customHeight="1" x14ac:dyDescent="0.2">
      <c r="A230" s="69"/>
      <c r="B230" s="69"/>
      <c r="C230" s="69"/>
      <c r="D230" s="6"/>
    </row>
    <row r="231" spans="1:4" ht="12.75" customHeight="1" x14ac:dyDescent="0.2">
      <c r="A231" s="69"/>
      <c r="B231" s="69"/>
      <c r="C231" s="69"/>
      <c r="D231" s="6"/>
    </row>
    <row r="232" spans="1:4" ht="12.75" customHeight="1" x14ac:dyDescent="0.2">
      <c r="A232" s="69"/>
      <c r="B232" s="69"/>
      <c r="C232" s="69"/>
      <c r="D232" s="6"/>
    </row>
    <row r="233" spans="1:4" ht="12.75" customHeight="1" x14ac:dyDescent="0.2">
      <c r="A233" s="69"/>
      <c r="B233" s="69"/>
      <c r="C233" s="69"/>
      <c r="D233" s="6"/>
    </row>
    <row r="234" spans="1:4" ht="12.75" customHeight="1" x14ac:dyDescent="0.2">
      <c r="A234" s="69"/>
      <c r="B234" s="69"/>
      <c r="C234" s="69"/>
      <c r="D234" s="6"/>
    </row>
    <row r="235" spans="1:4" ht="12.75" customHeight="1" x14ac:dyDescent="0.2">
      <c r="A235" s="69"/>
      <c r="B235" s="69"/>
      <c r="C235" s="69"/>
      <c r="D235" s="6"/>
    </row>
    <row r="236" spans="1:4" ht="12.75" customHeight="1" x14ac:dyDescent="0.2">
      <c r="A236" s="69"/>
      <c r="B236" s="69"/>
      <c r="C236" s="69"/>
      <c r="D236" s="6"/>
    </row>
    <row r="237" spans="1:4" ht="12.75" customHeight="1" x14ac:dyDescent="0.2">
      <c r="A237" s="69"/>
      <c r="B237" s="69"/>
      <c r="C237" s="69"/>
      <c r="D237" s="6"/>
    </row>
    <row r="238" spans="1:4" ht="12.75" customHeight="1" x14ac:dyDescent="0.2">
      <c r="A238" s="69"/>
      <c r="B238" s="69"/>
      <c r="C238" s="69"/>
      <c r="D238" s="6"/>
    </row>
    <row r="239" spans="1:4" ht="12.75" customHeight="1" x14ac:dyDescent="0.2">
      <c r="A239" s="69"/>
      <c r="B239" s="69"/>
      <c r="C239" s="69"/>
      <c r="D239" s="6"/>
    </row>
    <row r="240" spans="1:4" ht="12.75" customHeight="1" x14ac:dyDescent="0.2">
      <c r="A240" s="69"/>
      <c r="B240" s="69"/>
      <c r="C240" s="69"/>
      <c r="D240" s="6"/>
    </row>
    <row r="241" spans="1:4" ht="12.75" customHeight="1" x14ac:dyDescent="0.2">
      <c r="A241" s="69"/>
      <c r="B241" s="69"/>
      <c r="C241" s="69"/>
      <c r="D241" s="6"/>
    </row>
    <row r="242" spans="1:4" ht="12.75" customHeight="1" x14ac:dyDescent="0.2">
      <c r="A242" s="69"/>
      <c r="B242" s="69"/>
      <c r="C242" s="69"/>
      <c r="D242" s="6"/>
    </row>
    <row r="243" spans="1:4" ht="12.75" customHeight="1" x14ac:dyDescent="0.2">
      <c r="A243" s="69"/>
      <c r="B243" s="69"/>
      <c r="C243" s="69"/>
      <c r="D243" s="6"/>
    </row>
    <row r="244" spans="1:4" ht="12.75" customHeight="1" x14ac:dyDescent="0.2">
      <c r="A244" s="69"/>
      <c r="B244" s="69"/>
      <c r="C244" s="69"/>
      <c r="D244" s="6"/>
    </row>
    <row r="245" spans="1:4" ht="12.75" customHeight="1" x14ac:dyDescent="0.2">
      <c r="A245" s="69"/>
      <c r="B245" s="69"/>
      <c r="C245" s="69"/>
      <c r="D245" s="6"/>
    </row>
    <row r="246" spans="1:4" ht="12.75" customHeight="1" x14ac:dyDescent="0.2">
      <c r="A246" s="69"/>
      <c r="B246" s="69"/>
      <c r="C246" s="69"/>
      <c r="D246" s="6"/>
    </row>
    <row r="247" spans="1:4" ht="12.75" customHeight="1" x14ac:dyDescent="0.2">
      <c r="A247" s="69"/>
      <c r="B247" s="69"/>
      <c r="C247" s="69"/>
      <c r="D247" s="6"/>
    </row>
    <row r="248" spans="1:4" ht="12.75" customHeight="1" x14ac:dyDescent="0.2">
      <c r="A248" s="69"/>
      <c r="B248" s="69"/>
      <c r="C248" s="69"/>
      <c r="D248" s="6"/>
    </row>
    <row r="249" spans="1:4" ht="12.75" customHeight="1" x14ac:dyDescent="0.2">
      <c r="A249" s="69"/>
      <c r="B249" s="69"/>
      <c r="C249" s="69"/>
      <c r="D249" s="6"/>
    </row>
    <row r="250" spans="1:4" ht="12.75" customHeight="1" x14ac:dyDescent="0.2">
      <c r="A250" s="69"/>
      <c r="B250" s="69"/>
      <c r="C250" s="69"/>
      <c r="D250" s="6"/>
    </row>
    <row r="251" spans="1:4" ht="12.75" customHeight="1" x14ac:dyDescent="0.2">
      <c r="A251" s="69"/>
      <c r="B251" s="69"/>
      <c r="C251" s="69"/>
      <c r="D251" s="6"/>
    </row>
    <row r="252" spans="1:4" ht="12.75" customHeight="1" x14ac:dyDescent="0.2">
      <c r="A252" s="69"/>
      <c r="B252" s="69"/>
      <c r="C252" s="69"/>
      <c r="D252" s="6"/>
    </row>
    <row r="253" spans="1:4" ht="12.75" customHeight="1" x14ac:dyDescent="0.2">
      <c r="A253" s="69"/>
      <c r="B253" s="69"/>
      <c r="C253" s="69"/>
      <c r="D253" s="6"/>
    </row>
    <row r="254" spans="1:4" ht="12.75" customHeight="1" x14ac:dyDescent="0.2">
      <c r="A254" s="69"/>
      <c r="B254" s="69"/>
      <c r="C254" s="69"/>
      <c r="D254" s="6"/>
    </row>
    <row r="255" spans="1:4" ht="12.75" customHeight="1" x14ac:dyDescent="0.2">
      <c r="A255" s="69"/>
      <c r="B255" s="69"/>
      <c r="C255" s="69"/>
      <c r="D255" s="6"/>
    </row>
    <row r="256" spans="1:4" ht="12.75" customHeight="1" x14ac:dyDescent="0.2">
      <c r="A256" s="69"/>
      <c r="B256" s="69"/>
      <c r="C256" s="69"/>
      <c r="D256" s="6"/>
    </row>
    <row r="257" spans="1:4" ht="12.75" customHeight="1" x14ac:dyDescent="0.2">
      <c r="A257" s="69"/>
      <c r="B257" s="69"/>
      <c r="C257" s="69"/>
      <c r="D257" s="6"/>
    </row>
    <row r="258" spans="1:4" ht="12.75" customHeight="1" x14ac:dyDescent="0.2">
      <c r="A258" s="69"/>
      <c r="B258" s="69"/>
      <c r="C258" s="69"/>
      <c r="D258" s="6"/>
    </row>
    <row r="259" spans="1:4" ht="12.75" customHeight="1" x14ac:dyDescent="0.2">
      <c r="A259" s="69"/>
      <c r="B259" s="69"/>
      <c r="C259" s="69"/>
      <c r="D259" s="6"/>
    </row>
    <row r="260" spans="1:4" ht="12.75" customHeight="1" x14ac:dyDescent="0.2">
      <c r="A260" s="69"/>
      <c r="B260" s="69"/>
      <c r="C260" s="69"/>
      <c r="D260" s="6"/>
    </row>
    <row r="261" spans="1:4" ht="12.75" customHeight="1" x14ac:dyDescent="0.2">
      <c r="A261" s="69"/>
      <c r="B261" s="69"/>
      <c r="C261" s="69"/>
      <c r="D261" s="6"/>
    </row>
    <row r="262" spans="1:4" ht="12.75" customHeight="1" x14ac:dyDescent="0.2">
      <c r="A262" s="69"/>
      <c r="B262" s="69"/>
      <c r="C262" s="69"/>
      <c r="D262" s="6"/>
    </row>
    <row r="263" spans="1:4" ht="12.75" customHeight="1" x14ac:dyDescent="0.2">
      <c r="A263" s="69"/>
      <c r="B263" s="69"/>
      <c r="C263" s="69"/>
      <c r="D263" s="6"/>
    </row>
    <row r="264" spans="1:4" ht="12.75" customHeight="1" x14ac:dyDescent="0.2">
      <c r="A264" s="69"/>
      <c r="B264" s="69"/>
      <c r="C264" s="69"/>
      <c r="D264" s="6"/>
    </row>
    <row r="265" spans="1:4" ht="12.75" customHeight="1" x14ac:dyDescent="0.2">
      <c r="A265" s="69"/>
      <c r="B265" s="69"/>
      <c r="C265" s="69"/>
      <c r="D265" s="6"/>
    </row>
    <row r="266" spans="1:4" ht="12.75" customHeight="1" x14ac:dyDescent="0.2">
      <c r="A266" s="69"/>
      <c r="B266" s="69"/>
      <c r="C266" s="69"/>
      <c r="D266" s="6"/>
    </row>
    <row r="267" spans="1:4" ht="12.75" customHeight="1" x14ac:dyDescent="0.2">
      <c r="A267" s="69"/>
      <c r="B267" s="69"/>
      <c r="C267" s="69"/>
      <c r="D267" s="6"/>
    </row>
    <row r="268" spans="1:4" ht="12.75" customHeight="1" x14ac:dyDescent="0.2">
      <c r="A268" s="69"/>
      <c r="B268" s="69"/>
      <c r="C268" s="69"/>
      <c r="D268" s="6"/>
    </row>
    <row r="269" spans="1:4" ht="12.75" customHeight="1" x14ac:dyDescent="0.2">
      <c r="A269" s="69"/>
      <c r="B269" s="69"/>
      <c r="C269" s="69"/>
      <c r="D269" s="6"/>
    </row>
    <row r="270" spans="1:4" ht="12.75" customHeight="1" x14ac:dyDescent="0.2">
      <c r="A270" s="69"/>
      <c r="B270" s="69"/>
      <c r="C270" s="69"/>
      <c r="D270" s="6"/>
    </row>
    <row r="271" spans="1:4" ht="12.75" customHeight="1" x14ac:dyDescent="0.2">
      <c r="A271" s="69"/>
      <c r="B271" s="69"/>
      <c r="C271" s="69"/>
      <c r="D271" s="6"/>
    </row>
    <row r="272" spans="1:4" ht="12.75" customHeight="1" x14ac:dyDescent="0.2">
      <c r="A272" s="69"/>
      <c r="B272" s="69"/>
      <c r="C272" s="69"/>
      <c r="D272" s="6"/>
    </row>
    <row r="273" spans="1:4" ht="12.75" customHeight="1" x14ac:dyDescent="0.2">
      <c r="A273" s="69"/>
      <c r="B273" s="69"/>
      <c r="C273" s="69"/>
      <c r="D273" s="6"/>
    </row>
    <row r="274" spans="1:4" ht="12.75" customHeight="1" x14ac:dyDescent="0.2">
      <c r="A274" s="69"/>
      <c r="B274" s="69"/>
      <c r="C274" s="69"/>
      <c r="D274" s="6"/>
    </row>
    <row r="275" spans="1:4" ht="12.75" customHeight="1" x14ac:dyDescent="0.2">
      <c r="A275" s="69"/>
      <c r="B275" s="69"/>
      <c r="C275" s="69"/>
      <c r="D275" s="6"/>
    </row>
    <row r="276" spans="1:4" ht="12.75" customHeight="1" x14ac:dyDescent="0.2">
      <c r="A276" s="69"/>
      <c r="B276" s="69"/>
      <c r="C276" s="69"/>
      <c r="D276" s="6"/>
    </row>
    <row r="277" spans="1:4" ht="12.75" customHeight="1" x14ac:dyDescent="0.2">
      <c r="A277" s="69"/>
      <c r="B277" s="69"/>
      <c r="C277" s="69"/>
      <c r="D277" s="6"/>
    </row>
    <row r="278" spans="1:4" ht="12.75" customHeight="1" x14ac:dyDescent="0.2">
      <c r="A278" s="69"/>
      <c r="B278" s="69"/>
      <c r="C278" s="69"/>
      <c r="D278" s="6"/>
    </row>
    <row r="279" spans="1:4" ht="12.75" customHeight="1" x14ac:dyDescent="0.2">
      <c r="A279" s="69"/>
      <c r="B279" s="69"/>
      <c r="C279" s="69"/>
      <c r="D279" s="6"/>
    </row>
    <row r="280" spans="1:4" ht="12.75" customHeight="1" x14ac:dyDescent="0.2">
      <c r="A280" s="69"/>
      <c r="B280" s="69"/>
      <c r="C280" s="69"/>
      <c r="D280" s="6"/>
    </row>
    <row r="281" spans="1:4" ht="12.75" customHeight="1" x14ac:dyDescent="0.2">
      <c r="A281" s="69"/>
      <c r="B281" s="69"/>
      <c r="C281" s="69"/>
      <c r="D281" s="6"/>
    </row>
    <row r="282" spans="1:4" ht="12.75" customHeight="1" x14ac:dyDescent="0.2">
      <c r="A282" s="69"/>
      <c r="B282" s="69"/>
      <c r="C282" s="69"/>
      <c r="D282" s="6"/>
    </row>
    <row r="283" spans="1:4" ht="12.75" customHeight="1" x14ac:dyDescent="0.2">
      <c r="A283" s="69"/>
      <c r="B283" s="69"/>
      <c r="C283" s="69"/>
      <c r="D283" s="6"/>
    </row>
    <row r="284" spans="1:4" ht="12.75" customHeight="1" x14ac:dyDescent="0.2">
      <c r="A284" s="69"/>
      <c r="B284" s="69"/>
      <c r="C284" s="69"/>
      <c r="D284" s="6"/>
    </row>
    <row r="285" spans="1:4" ht="12.75" customHeight="1" x14ac:dyDescent="0.2">
      <c r="A285" s="69"/>
      <c r="B285" s="69"/>
      <c r="C285" s="69"/>
      <c r="D285" s="6"/>
    </row>
    <row r="286" spans="1:4" ht="12.75" customHeight="1" x14ac:dyDescent="0.2">
      <c r="A286" s="69"/>
      <c r="B286" s="69"/>
      <c r="C286" s="69"/>
      <c r="D286" s="6"/>
    </row>
    <row r="287" spans="1:4" ht="12.75" customHeight="1" x14ac:dyDescent="0.2">
      <c r="A287" s="69"/>
      <c r="B287" s="69"/>
      <c r="C287" s="69"/>
      <c r="D287" s="6"/>
    </row>
    <row r="288" spans="1:4" ht="12.75" customHeight="1" x14ac:dyDescent="0.2">
      <c r="A288" s="69"/>
      <c r="B288" s="69"/>
      <c r="C288" s="69"/>
      <c r="D288" s="6"/>
    </row>
    <row r="289" spans="1:4" ht="12.75" customHeight="1" x14ac:dyDescent="0.2">
      <c r="A289" s="69"/>
      <c r="B289" s="69"/>
      <c r="C289" s="69"/>
      <c r="D289" s="6"/>
    </row>
    <row r="290" spans="1:4" ht="12.75" customHeight="1" x14ac:dyDescent="0.2">
      <c r="A290" s="69"/>
      <c r="B290" s="69"/>
      <c r="C290" s="69"/>
      <c r="D290" s="6"/>
    </row>
    <row r="291" spans="1:4" ht="12.75" customHeight="1" x14ac:dyDescent="0.2">
      <c r="A291" s="69"/>
      <c r="B291" s="69"/>
      <c r="C291" s="69"/>
      <c r="D291" s="6"/>
    </row>
    <row r="292" spans="1:4" ht="12.75" customHeight="1" x14ac:dyDescent="0.2">
      <c r="A292" s="69"/>
      <c r="B292" s="69"/>
      <c r="C292" s="69"/>
      <c r="D292" s="6"/>
    </row>
    <row r="293" spans="1:4" ht="12.75" customHeight="1" x14ac:dyDescent="0.2">
      <c r="A293" s="69"/>
      <c r="B293" s="69"/>
      <c r="C293" s="69"/>
      <c r="D293" s="6"/>
    </row>
    <row r="294" spans="1:4" ht="12.75" customHeight="1" x14ac:dyDescent="0.2">
      <c r="A294" s="69"/>
      <c r="B294" s="69"/>
      <c r="C294" s="69"/>
      <c r="D294" s="6"/>
    </row>
    <row r="295" spans="1:4" ht="12.75" customHeight="1" x14ac:dyDescent="0.2">
      <c r="A295" s="69"/>
      <c r="B295" s="69"/>
      <c r="C295" s="69"/>
      <c r="D295" s="6"/>
    </row>
    <row r="296" spans="1:4" ht="12.75" customHeight="1" x14ac:dyDescent="0.2">
      <c r="A296" s="69"/>
      <c r="B296" s="69"/>
      <c r="C296" s="69"/>
      <c r="D296" s="6"/>
    </row>
    <row r="297" spans="1:4" ht="12.75" customHeight="1" x14ac:dyDescent="0.2">
      <c r="A297" s="69"/>
      <c r="B297" s="69"/>
      <c r="C297" s="69"/>
      <c r="D297" s="6"/>
    </row>
    <row r="298" spans="1:4" ht="12.75" customHeight="1" x14ac:dyDescent="0.2">
      <c r="A298" s="69"/>
      <c r="B298" s="69"/>
      <c r="C298" s="69"/>
      <c r="D298" s="6"/>
    </row>
    <row r="299" spans="1:4" ht="12.75" customHeight="1" x14ac:dyDescent="0.2">
      <c r="A299" s="69"/>
      <c r="B299" s="69"/>
      <c r="C299" s="69"/>
      <c r="D299" s="6"/>
    </row>
    <row r="300" spans="1:4" ht="12.75" customHeight="1" x14ac:dyDescent="0.2">
      <c r="A300" s="69"/>
      <c r="B300" s="69"/>
      <c r="C300" s="69"/>
      <c r="D300" s="6"/>
    </row>
    <row r="301" spans="1:4" ht="12.75" customHeight="1" x14ac:dyDescent="0.2">
      <c r="A301" s="69"/>
      <c r="B301" s="69"/>
      <c r="C301" s="69"/>
      <c r="D301" s="6"/>
    </row>
    <row r="302" spans="1:4" ht="12.75" customHeight="1" x14ac:dyDescent="0.2">
      <c r="A302" s="69"/>
      <c r="B302" s="69"/>
      <c r="C302" s="69"/>
      <c r="D302" s="6"/>
    </row>
    <row r="303" spans="1:4" ht="12.75" customHeight="1" x14ac:dyDescent="0.2">
      <c r="A303" s="69"/>
      <c r="B303" s="69"/>
      <c r="C303" s="69"/>
      <c r="D303" s="6"/>
    </row>
    <row r="304" spans="1:4" ht="12.75" customHeight="1" x14ac:dyDescent="0.2">
      <c r="A304" s="69"/>
      <c r="B304" s="69"/>
      <c r="C304" s="69"/>
      <c r="D304" s="6"/>
    </row>
    <row r="305" spans="1:4" ht="12.75" customHeight="1" x14ac:dyDescent="0.2">
      <c r="A305" s="69"/>
      <c r="B305" s="69"/>
      <c r="C305" s="69"/>
      <c r="D305" s="6"/>
    </row>
    <row r="306" spans="1:4" ht="12.75" customHeight="1" x14ac:dyDescent="0.2">
      <c r="A306" s="69"/>
      <c r="B306" s="69"/>
      <c r="C306" s="69"/>
      <c r="D306" s="6"/>
    </row>
    <row r="307" spans="1:4" ht="12.75" customHeight="1" x14ac:dyDescent="0.2">
      <c r="A307" s="69"/>
      <c r="B307" s="69"/>
      <c r="C307" s="69"/>
      <c r="D307" s="6"/>
    </row>
    <row r="308" spans="1:4" ht="12.75" customHeight="1" x14ac:dyDescent="0.2">
      <c r="A308" s="69"/>
      <c r="B308" s="69"/>
      <c r="C308" s="69"/>
      <c r="D308" s="6"/>
    </row>
    <row r="309" spans="1:4" ht="12.75" customHeight="1" x14ac:dyDescent="0.2">
      <c r="A309" s="69"/>
      <c r="B309" s="69"/>
      <c r="C309" s="69"/>
      <c r="D309" s="6"/>
    </row>
    <row r="310" spans="1:4" ht="12.75" customHeight="1" x14ac:dyDescent="0.2">
      <c r="A310" s="69"/>
      <c r="B310" s="69"/>
      <c r="C310" s="69"/>
      <c r="D310" s="6"/>
    </row>
    <row r="311" spans="1:4" ht="12.75" customHeight="1" x14ac:dyDescent="0.2">
      <c r="A311" s="69"/>
      <c r="B311" s="69"/>
      <c r="C311" s="69"/>
      <c r="D311" s="6"/>
    </row>
    <row r="312" spans="1:4" ht="12.75" customHeight="1" x14ac:dyDescent="0.2">
      <c r="A312" s="69"/>
      <c r="B312" s="69"/>
      <c r="C312" s="69"/>
      <c r="D312" s="6"/>
    </row>
    <row r="313" spans="1:4" ht="12.75" customHeight="1" x14ac:dyDescent="0.2">
      <c r="A313" s="69"/>
      <c r="B313" s="69"/>
      <c r="C313" s="69"/>
      <c r="D313" s="6"/>
    </row>
    <row r="314" spans="1:4" ht="12.75" customHeight="1" x14ac:dyDescent="0.2">
      <c r="A314" s="69"/>
      <c r="B314" s="69"/>
      <c r="C314" s="69"/>
      <c r="D314" s="6"/>
    </row>
    <row r="315" spans="1:4" ht="12.75" customHeight="1" x14ac:dyDescent="0.2">
      <c r="A315" s="69"/>
      <c r="B315" s="69"/>
      <c r="C315" s="69"/>
      <c r="D315" s="6"/>
    </row>
    <row r="316" spans="1:4" ht="12.75" customHeight="1" x14ac:dyDescent="0.2">
      <c r="A316" s="69"/>
      <c r="B316" s="69"/>
      <c r="C316" s="69"/>
      <c r="D316" s="6"/>
    </row>
    <row r="317" spans="1:4" ht="12.75" customHeight="1" x14ac:dyDescent="0.2">
      <c r="A317" s="69"/>
      <c r="B317" s="69"/>
      <c r="C317" s="69"/>
      <c r="D317" s="6"/>
    </row>
    <row r="318" spans="1:4" ht="12.75" customHeight="1" x14ac:dyDescent="0.2">
      <c r="A318" s="69"/>
      <c r="B318" s="69"/>
      <c r="C318" s="69"/>
      <c r="D318" s="6"/>
    </row>
    <row r="319" spans="1:4" ht="12.75" customHeight="1" x14ac:dyDescent="0.2">
      <c r="A319" s="69"/>
      <c r="B319" s="69"/>
      <c r="C319" s="69"/>
      <c r="D319" s="6"/>
    </row>
    <row r="320" spans="1:4" ht="12.75" customHeight="1" x14ac:dyDescent="0.2">
      <c r="A320" s="69"/>
      <c r="B320" s="69"/>
      <c r="C320" s="69"/>
      <c r="D320" s="6"/>
    </row>
    <row r="321" spans="1:4" ht="12.75" customHeight="1" x14ac:dyDescent="0.2">
      <c r="A321" s="69"/>
      <c r="B321" s="69"/>
      <c r="C321" s="69"/>
      <c r="D321" s="6"/>
    </row>
    <row r="322" spans="1:4" ht="12.75" customHeight="1" x14ac:dyDescent="0.2">
      <c r="A322" s="69"/>
      <c r="B322" s="69"/>
      <c r="C322" s="69"/>
      <c r="D322" s="6"/>
    </row>
    <row r="323" spans="1:4" ht="12.75" customHeight="1" x14ac:dyDescent="0.2">
      <c r="A323" s="69"/>
      <c r="B323" s="69"/>
      <c r="C323" s="69"/>
      <c r="D323" s="6"/>
    </row>
    <row r="324" spans="1:4" ht="12.75" customHeight="1" x14ac:dyDescent="0.2">
      <c r="A324" s="69"/>
      <c r="B324" s="69"/>
      <c r="C324" s="69"/>
      <c r="D324" s="6"/>
    </row>
    <row r="325" spans="1:4" ht="12.75" customHeight="1" x14ac:dyDescent="0.2">
      <c r="A325" s="69"/>
      <c r="B325" s="69"/>
      <c r="C325" s="69"/>
      <c r="D325" s="6"/>
    </row>
    <row r="326" spans="1:4" ht="12.75" customHeight="1" x14ac:dyDescent="0.2">
      <c r="A326" s="69"/>
      <c r="B326" s="69"/>
      <c r="C326" s="69"/>
      <c r="D326" s="6"/>
    </row>
    <row r="327" spans="1:4" ht="12.75" customHeight="1" x14ac:dyDescent="0.2">
      <c r="A327" s="69"/>
      <c r="B327" s="69"/>
      <c r="C327" s="69"/>
      <c r="D327" s="6"/>
    </row>
    <row r="328" spans="1:4" ht="12.75" customHeight="1" x14ac:dyDescent="0.2">
      <c r="A328" s="69"/>
      <c r="B328" s="69"/>
      <c r="C328" s="69"/>
      <c r="D328" s="6"/>
    </row>
    <row r="329" spans="1:4" ht="12.75" customHeight="1" x14ac:dyDescent="0.2">
      <c r="A329" s="69"/>
      <c r="B329" s="69"/>
      <c r="C329" s="69"/>
      <c r="D329" s="6"/>
    </row>
    <row r="330" spans="1:4" ht="12.75" customHeight="1" x14ac:dyDescent="0.2">
      <c r="A330" s="69"/>
      <c r="B330" s="69"/>
      <c r="C330" s="69"/>
      <c r="D330" s="6"/>
    </row>
    <row r="331" spans="1:4" ht="12.75" customHeight="1" x14ac:dyDescent="0.2">
      <c r="A331" s="69"/>
      <c r="B331" s="69"/>
      <c r="C331" s="69"/>
      <c r="D331" s="6"/>
    </row>
    <row r="332" spans="1:4" ht="12.75" customHeight="1" x14ac:dyDescent="0.2">
      <c r="A332" s="69"/>
      <c r="B332" s="69"/>
      <c r="C332" s="69"/>
      <c r="D332" s="6"/>
    </row>
    <row r="333" spans="1:4" ht="12.75" customHeight="1" x14ac:dyDescent="0.2">
      <c r="A333" s="69"/>
      <c r="B333" s="69"/>
      <c r="C333" s="69"/>
      <c r="D333" s="6"/>
    </row>
    <row r="334" spans="1:4" ht="12.75" customHeight="1" x14ac:dyDescent="0.2">
      <c r="A334" s="69"/>
      <c r="B334" s="69"/>
      <c r="C334" s="69"/>
      <c r="D334" s="6"/>
    </row>
    <row r="335" spans="1:4" ht="12.75" customHeight="1" x14ac:dyDescent="0.2">
      <c r="A335" s="69"/>
      <c r="B335" s="69"/>
      <c r="C335" s="69"/>
      <c r="D335" s="6"/>
    </row>
    <row r="336" spans="1:4" ht="12.75" customHeight="1" x14ac:dyDescent="0.2">
      <c r="A336" s="69"/>
      <c r="B336" s="69"/>
      <c r="C336" s="69"/>
      <c r="D336" s="6"/>
    </row>
    <row r="337" spans="1:4" ht="12.75" customHeight="1" x14ac:dyDescent="0.2">
      <c r="A337" s="69"/>
      <c r="B337" s="69"/>
      <c r="C337" s="69"/>
      <c r="D337" s="6"/>
    </row>
    <row r="338" spans="1:4" ht="12.75" customHeight="1" x14ac:dyDescent="0.2">
      <c r="A338" s="69"/>
      <c r="B338" s="69"/>
      <c r="C338" s="69"/>
      <c r="D338" s="6"/>
    </row>
    <row r="339" spans="1:4" ht="12.75" customHeight="1" x14ac:dyDescent="0.2">
      <c r="A339" s="69"/>
      <c r="B339" s="69"/>
      <c r="C339" s="69"/>
      <c r="D339" s="6"/>
    </row>
    <row r="340" spans="1:4" ht="12.75" customHeight="1" x14ac:dyDescent="0.2">
      <c r="A340" s="69"/>
      <c r="B340" s="69"/>
      <c r="C340" s="69"/>
      <c r="D340" s="6"/>
    </row>
    <row r="341" spans="1:4" ht="12.75" customHeight="1" x14ac:dyDescent="0.2">
      <c r="A341" s="69"/>
      <c r="B341" s="69"/>
      <c r="C341" s="69"/>
      <c r="D341" s="6"/>
    </row>
    <row r="342" spans="1:4" ht="12.75" customHeight="1" x14ac:dyDescent="0.2">
      <c r="A342" s="69"/>
      <c r="B342" s="69"/>
      <c r="C342" s="69"/>
      <c r="D342" s="6"/>
    </row>
    <row r="343" spans="1:4" ht="12.75" customHeight="1" x14ac:dyDescent="0.2">
      <c r="A343" s="69"/>
      <c r="B343" s="69"/>
      <c r="C343" s="69"/>
      <c r="D343" s="6"/>
    </row>
    <row r="344" spans="1:4" ht="12.75" customHeight="1" x14ac:dyDescent="0.2">
      <c r="A344" s="69"/>
      <c r="B344" s="69"/>
      <c r="C344" s="69"/>
      <c r="D344" s="6"/>
    </row>
    <row r="345" spans="1:4" ht="12.75" customHeight="1" x14ac:dyDescent="0.2">
      <c r="A345" s="69"/>
      <c r="B345" s="69"/>
      <c r="C345" s="69"/>
      <c r="D345" s="6"/>
    </row>
    <row r="346" spans="1:4" ht="12.75" customHeight="1" x14ac:dyDescent="0.2">
      <c r="A346" s="69"/>
      <c r="B346" s="69"/>
      <c r="C346" s="69"/>
      <c r="D346" s="6"/>
    </row>
    <row r="347" spans="1:4" ht="12.75" customHeight="1" x14ac:dyDescent="0.2">
      <c r="A347" s="69"/>
      <c r="B347" s="69"/>
      <c r="C347" s="69"/>
      <c r="D347" s="6"/>
    </row>
    <row r="348" spans="1:4" ht="12.75" customHeight="1" x14ac:dyDescent="0.2">
      <c r="A348" s="69"/>
      <c r="B348" s="69"/>
      <c r="C348" s="69"/>
      <c r="D348" s="6"/>
    </row>
    <row r="349" spans="1:4" ht="12.75" customHeight="1" x14ac:dyDescent="0.2">
      <c r="A349" s="69"/>
      <c r="B349" s="69"/>
      <c r="C349" s="69"/>
      <c r="D349" s="6"/>
    </row>
    <row r="350" spans="1:4" ht="12.75" customHeight="1" x14ac:dyDescent="0.2">
      <c r="A350" s="69"/>
      <c r="B350" s="69"/>
      <c r="C350" s="69"/>
      <c r="D350" s="6"/>
    </row>
    <row r="351" spans="1:4" ht="12.75" customHeight="1" x14ac:dyDescent="0.2">
      <c r="A351" s="69"/>
      <c r="B351" s="69"/>
      <c r="C351" s="69"/>
      <c r="D351" s="6"/>
    </row>
    <row r="352" spans="1:4" ht="12.75" customHeight="1" x14ac:dyDescent="0.2">
      <c r="A352" s="69"/>
      <c r="B352" s="69"/>
      <c r="C352" s="69"/>
      <c r="D352" s="6"/>
    </row>
    <row r="353" spans="1:4" ht="12.75" customHeight="1" x14ac:dyDescent="0.2">
      <c r="A353" s="69"/>
      <c r="B353" s="69"/>
      <c r="C353" s="69"/>
      <c r="D353" s="6"/>
    </row>
    <row r="354" spans="1:4" ht="12.75" customHeight="1" x14ac:dyDescent="0.2">
      <c r="A354" s="69"/>
      <c r="B354" s="69"/>
      <c r="C354" s="69"/>
      <c r="D354" s="6"/>
    </row>
    <row r="355" spans="1:4" ht="12.75" customHeight="1" x14ac:dyDescent="0.2">
      <c r="A355" s="69"/>
      <c r="B355" s="69"/>
      <c r="C355" s="69"/>
      <c r="D355" s="6"/>
    </row>
    <row r="356" spans="1:4" ht="12.75" customHeight="1" x14ac:dyDescent="0.2">
      <c r="A356" s="69"/>
      <c r="B356" s="69"/>
      <c r="C356" s="69"/>
      <c r="D356" s="6"/>
    </row>
    <row r="357" spans="1:4" ht="12.75" customHeight="1" x14ac:dyDescent="0.2">
      <c r="A357" s="69"/>
      <c r="B357" s="69"/>
      <c r="C357" s="69"/>
      <c r="D357" s="6"/>
    </row>
    <row r="358" spans="1:4" ht="12.75" customHeight="1" x14ac:dyDescent="0.2">
      <c r="A358" s="69"/>
      <c r="B358" s="69"/>
      <c r="C358" s="69"/>
      <c r="D358" s="6"/>
    </row>
    <row r="359" spans="1:4" ht="12.75" customHeight="1" x14ac:dyDescent="0.2">
      <c r="A359" s="69"/>
      <c r="B359" s="69"/>
      <c r="C359" s="69"/>
      <c r="D359" s="6"/>
    </row>
    <row r="360" spans="1:4" ht="12.75" customHeight="1" x14ac:dyDescent="0.2">
      <c r="A360" s="69"/>
      <c r="B360" s="69"/>
      <c r="C360" s="69"/>
      <c r="D360" s="6"/>
    </row>
    <row r="361" spans="1:4" ht="12.75" customHeight="1" x14ac:dyDescent="0.2">
      <c r="A361" s="69"/>
      <c r="B361" s="69"/>
      <c r="C361" s="69"/>
      <c r="D361" s="6"/>
    </row>
    <row r="362" spans="1:4" ht="12.75" customHeight="1" x14ac:dyDescent="0.2">
      <c r="A362" s="69"/>
      <c r="B362" s="69"/>
      <c r="C362" s="69"/>
      <c r="D362" s="6"/>
    </row>
    <row r="363" spans="1:4" ht="12.75" customHeight="1" x14ac:dyDescent="0.2">
      <c r="A363" s="69"/>
      <c r="B363" s="69"/>
      <c r="C363" s="69"/>
      <c r="D363" s="6"/>
    </row>
    <row r="364" spans="1:4" ht="12.75" customHeight="1" x14ac:dyDescent="0.2">
      <c r="A364" s="69"/>
      <c r="B364" s="69"/>
      <c r="C364" s="69"/>
      <c r="D364" s="6"/>
    </row>
    <row r="365" spans="1:4" ht="12.75" customHeight="1" x14ac:dyDescent="0.2">
      <c r="A365" s="69"/>
      <c r="B365" s="69"/>
      <c r="C365" s="69"/>
      <c r="D365" s="6"/>
    </row>
    <row r="366" spans="1:4" ht="12.75" customHeight="1" x14ac:dyDescent="0.2">
      <c r="A366" s="69"/>
      <c r="B366" s="69"/>
      <c r="C366" s="69"/>
      <c r="D366" s="6"/>
    </row>
    <row r="367" spans="1:4" ht="12.75" customHeight="1" x14ac:dyDescent="0.2">
      <c r="A367" s="69"/>
      <c r="B367" s="69"/>
      <c r="C367" s="69"/>
      <c r="D367" s="6"/>
    </row>
    <row r="368" spans="1:4" ht="12.75" customHeight="1" x14ac:dyDescent="0.2">
      <c r="A368" s="69"/>
      <c r="B368" s="69"/>
      <c r="C368" s="69"/>
      <c r="D368" s="6"/>
    </row>
    <row r="369" spans="1:4" ht="12.75" customHeight="1" x14ac:dyDescent="0.2">
      <c r="A369" s="69"/>
      <c r="B369" s="69"/>
      <c r="C369" s="69"/>
      <c r="D369" s="6"/>
    </row>
    <row r="370" spans="1:4" ht="12.75" customHeight="1" x14ac:dyDescent="0.2">
      <c r="A370" s="69"/>
      <c r="B370" s="69"/>
      <c r="C370" s="69"/>
      <c r="D370" s="6"/>
    </row>
    <row r="371" spans="1:4" ht="12.75" customHeight="1" x14ac:dyDescent="0.2">
      <c r="A371" s="69"/>
      <c r="B371" s="69"/>
      <c r="C371" s="69"/>
      <c r="D371" s="6"/>
    </row>
    <row r="372" spans="1:4" ht="12.75" customHeight="1" x14ac:dyDescent="0.2">
      <c r="A372" s="69"/>
      <c r="B372" s="69"/>
      <c r="C372" s="69"/>
      <c r="D372" s="6"/>
    </row>
    <row r="373" spans="1:4" ht="12.75" customHeight="1" x14ac:dyDescent="0.2">
      <c r="A373" s="69"/>
      <c r="B373" s="69"/>
      <c r="C373" s="69"/>
      <c r="D373" s="6"/>
    </row>
    <row r="374" spans="1:4" ht="12.75" customHeight="1" x14ac:dyDescent="0.2">
      <c r="A374" s="69"/>
      <c r="B374" s="69"/>
      <c r="C374" s="69"/>
      <c r="D374" s="6"/>
    </row>
    <row r="375" spans="1:4" ht="12.75" customHeight="1" x14ac:dyDescent="0.2">
      <c r="A375" s="69"/>
      <c r="B375" s="69"/>
      <c r="C375" s="69"/>
      <c r="D375" s="6"/>
    </row>
    <row r="376" spans="1:4" ht="12.75" customHeight="1" x14ac:dyDescent="0.2">
      <c r="A376" s="69"/>
      <c r="B376" s="69"/>
      <c r="C376" s="69"/>
      <c r="D376" s="6"/>
    </row>
    <row r="377" spans="1:4" ht="12.75" customHeight="1" x14ac:dyDescent="0.2">
      <c r="A377" s="69"/>
      <c r="B377" s="69"/>
      <c r="C377" s="69"/>
      <c r="D377" s="6"/>
    </row>
    <row r="378" spans="1:4" ht="12.75" customHeight="1" x14ac:dyDescent="0.2">
      <c r="A378" s="69"/>
      <c r="B378" s="69"/>
      <c r="C378" s="69"/>
      <c r="D378" s="6"/>
    </row>
    <row r="379" spans="1:4" ht="12.75" customHeight="1" x14ac:dyDescent="0.2">
      <c r="A379" s="69"/>
      <c r="B379" s="69"/>
      <c r="C379" s="69"/>
      <c r="D379" s="6"/>
    </row>
    <row r="380" spans="1:4" ht="12.75" customHeight="1" x14ac:dyDescent="0.2">
      <c r="A380" s="69"/>
      <c r="B380" s="69"/>
      <c r="C380" s="69"/>
      <c r="D380" s="6"/>
    </row>
    <row r="381" spans="1:4" ht="12.75" customHeight="1" x14ac:dyDescent="0.2">
      <c r="A381" s="69"/>
      <c r="B381" s="69"/>
      <c r="C381" s="69"/>
      <c r="D381" s="6"/>
    </row>
    <row r="382" spans="1:4" ht="12.75" customHeight="1" x14ac:dyDescent="0.2">
      <c r="A382" s="69"/>
      <c r="B382" s="69"/>
      <c r="C382" s="69"/>
      <c r="D382" s="6"/>
    </row>
    <row r="383" spans="1:4" ht="12.75" customHeight="1" x14ac:dyDescent="0.2">
      <c r="A383" s="69"/>
      <c r="B383" s="69"/>
      <c r="C383" s="69"/>
      <c r="D383" s="6"/>
    </row>
    <row r="384" spans="1:4" ht="12.75" customHeight="1" x14ac:dyDescent="0.2">
      <c r="A384" s="69"/>
      <c r="B384" s="69"/>
      <c r="C384" s="69"/>
      <c r="D384" s="6"/>
    </row>
    <row r="385" spans="1:4" ht="12.75" customHeight="1" x14ac:dyDescent="0.2">
      <c r="A385" s="69"/>
      <c r="B385" s="69"/>
      <c r="C385" s="69"/>
      <c r="D385" s="6"/>
    </row>
    <row r="386" spans="1:4" ht="12.75" customHeight="1" x14ac:dyDescent="0.2">
      <c r="A386" s="69"/>
      <c r="B386" s="69"/>
      <c r="C386" s="69"/>
      <c r="D386" s="6"/>
    </row>
    <row r="387" spans="1:4" ht="12.75" customHeight="1" x14ac:dyDescent="0.2">
      <c r="A387" s="69"/>
      <c r="B387" s="69"/>
      <c r="C387" s="69"/>
      <c r="D387" s="6"/>
    </row>
    <row r="388" spans="1:4" ht="12.75" customHeight="1" x14ac:dyDescent="0.2">
      <c r="A388" s="69"/>
      <c r="B388" s="69"/>
      <c r="C388" s="69"/>
      <c r="D388" s="6"/>
    </row>
    <row r="389" spans="1:4" ht="12.75" customHeight="1" x14ac:dyDescent="0.2">
      <c r="A389" s="69"/>
      <c r="B389" s="69"/>
      <c r="C389" s="69"/>
      <c r="D389" s="6"/>
    </row>
    <row r="390" spans="1:4" ht="12.75" customHeight="1" x14ac:dyDescent="0.2">
      <c r="A390" s="69"/>
      <c r="B390" s="69"/>
      <c r="C390" s="69"/>
      <c r="D390" s="6"/>
    </row>
    <row r="391" spans="1:4" ht="12.75" customHeight="1" x14ac:dyDescent="0.2">
      <c r="A391" s="69"/>
      <c r="B391" s="69"/>
      <c r="C391" s="69"/>
      <c r="D391" s="6"/>
    </row>
    <row r="392" spans="1:4" ht="12.75" customHeight="1" x14ac:dyDescent="0.2">
      <c r="A392" s="69"/>
      <c r="B392" s="69"/>
      <c r="C392" s="69"/>
      <c r="D392" s="6"/>
    </row>
    <row r="393" spans="1:4" ht="12.75" customHeight="1" x14ac:dyDescent="0.2">
      <c r="A393" s="69"/>
      <c r="B393" s="69"/>
      <c r="C393" s="69"/>
      <c r="D393" s="6"/>
    </row>
    <row r="394" spans="1:4" ht="12.75" customHeight="1" x14ac:dyDescent="0.2">
      <c r="A394" s="69"/>
      <c r="B394" s="69"/>
      <c r="C394" s="69"/>
      <c r="D394" s="6"/>
    </row>
    <row r="395" spans="1:4" ht="12.75" customHeight="1" x14ac:dyDescent="0.2">
      <c r="A395" s="69"/>
      <c r="B395" s="69"/>
      <c r="C395" s="69"/>
      <c r="D395" s="6"/>
    </row>
    <row r="396" spans="1:4" ht="12.75" customHeight="1" x14ac:dyDescent="0.2">
      <c r="A396" s="69"/>
      <c r="B396" s="69"/>
      <c r="C396" s="69"/>
      <c r="D396" s="6"/>
    </row>
    <row r="397" spans="1:4" ht="12.75" customHeight="1" x14ac:dyDescent="0.2">
      <c r="A397" s="69"/>
      <c r="B397" s="69"/>
      <c r="C397" s="69"/>
      <c r="D397" s="6"/>
    </row>
    <row r="398" spans="1:4" ht="12.75" customHeight="1" x14ac:dyDescent="0.2">
      <c r="A398" s="69"/>
      <c r="B398" s="69"/>
      <c r="C398" s="69"/>
      <c r="D398" s="6"/>
    </row>
    <row r="399" spans="1:4" ht="12.75" customHeight="1" x14ac:dyDescent="0.2">
      <c r="A399" s="69"/>
      <c r="B399" s="69"/>
      <c r="C399" s="69"/>
      <c r="D399" s="6"/>
    </row>
    <row r="400" spans="1:4" ht="12.75" customHeight="1" x14ac:dyDescent="0.2">
      <c r="A400" s="69"/>
      <c r="B400" s="69"/>
      <c r="C400" s="69"/>
      <c r="D400" s="6"/>
    </row>
    <row r="401" spans="1:4" ht="12.75" customHeight="1" x14ac:dyDescent="0.2">
      <c r="A401" s="69"/>
      <c r="B401" s="69"/>
      <c r="C401" s="69"/>
      <c r="D401" s="6"/>
    </row>
    <row r="402" spans="1:4" ht="12.75" customHeight="1" x14ac:dyDescent="0.2">
      <c r="A402" s="69"/>
      <c r="B402" s="69"/>
      <c r="C402" s="69"/>
      <c r="D402" s="6"/>
    </row>
    <row r="403" spans="1:4" ht="12.75" customHeight="1" x14ac:dyDescent="0.2">
      <c r="A403" s="69"/>
      <c r="B403" s="69"/>
      <c r="C403" s="69"/>
      <c r="D403" s="6"/>
    </row>
    <row r="404" spans="1:4" ht="12.75" customHeight="1" x14ac:dyDescent="0.2">
      <c r="A404" s="69"/>
      <c r="B404" s="69"/>
      <c r="C404" s="69"/>
      <c r="D404" s="6"/>
    </row>
    <row r="405" spans="1:4" ht="12.75" customHeight="1" x14ac:dyDescent="0.2">
      <c r="A405" s="69"/>
      <c r="B405" s="69"/>
      <c r="C405" s="69"/>
      <c r="D405" s="6"/>
    </row>
    <row r="406" spans="1:4" ht="12.75" customHeight="1" x14ac:dyDescent="0.2">
      <c r="A406" s="69"/>
      <c r="B406" s="69"/>
      <c r="C406" s="69"/>
      <c r="D406" s="6"/>
    </row>
    <row r="407" spans="1:4" ht="12.75" customHeight="1" x14ac:dyDescent="0.2">
      <c r="A407" s="69"/>
      <c r="B407" s="69"/>
      <c r="C407" s="69"/>
      <c r="D407" s="6"/>
    </row>
    <row r="408" spans="1:4" ht="12.75" customHeight="1" x14ac:dyDescent="0.2">
      <c r="A408" s="69"/>
      <c r="B408" s="69"/>
      <c r="C408" s="69"/>
      <c r="D408" s="6"/>
    </row>
    <row r="409" spans="1:4" ht="12.75" customHeight="1" x14ac:dyDescent="0.2">
      <c r="A409" s="69"/>
      <c r="B409" s="69"/>
      <c r="C409" s="69"/>
      <c r="D409" s="6"/>
    </row>
    <row r="410" spans="1:4" ht="12.75" customHeight="1" x14ac:dyDescent="0.2">
      <c r="A410" s="69"/>
      <c r="B410" s="69"/>
      <c r="C410" s="69"/>
      <c r="D410" s="6"/>
    </row>
    <row r="411" spans="1:4" ht="12.75" customHeight="1" x14ac:dyDescent="0.2">
      <c r="A411" s="69"/>
      <c r="B411" s="69"/>
      <c r="C411" s="69"/>
      <c r="D411" s="6"/>
    </row>
    <row r="412" spans="1:4" ht="12.75" customHeight="1" x14ac:dyDescent="0.2">
      <c r="A412" s="69"/>
      <c r="B412" s="69"/>
      <c r="C412" s="69"/>
      <c r="D412" s="6"/>
    </row>
    <row r="413" spans="1:4" ht="12.75" customHeight="1" x14ac:dyDescent="0.2">
      <c r="A413" s="69"/>
      <c r="B413" s="69"/>
      <c r="C413" s="69"/>
      <c r="D413" s="6"/>
    </row>
    <row r="414" spans="1:4" ht="12.75" customHeight="1" x14ac:dyDescent="0.2">
      <c r="A414" s="69"/>
      <c r="B414" s="69"/>
      <c r="C414" s="69"/>
      <c r="D414" s="6"/>
    </row>
    <row r="415" spans="1:4" ht="12.75" customHeight="1" x14ac:dyDescent="0.2">
      <c r="A415" s="69"/>
      <c r="B415" s="69"/>
      <c r="C415" s="69"/>
      <c r="D415" s="6"/>
    </row>
    <row r="416" spans="1:4" ht="12.75" customHeight="1" x14ac:dyDescent="0.2">
      <c r="A416" s="69"/>
      <c r="B416" s="69"/>
      <c r="C416" s="69"/>
      <c r="D416" s="6"/>
    </row>
    <row r="417" spans="1:4" ht="12.75" customHeight="1" x14ac:dyDescent="0.2">
      <c r="A417" s="69"/>
      <c r="B417" s="69"/>
      <c r="C417" s="69"/>
      <c r="D417" s="6"/>
    </row>
    <row r="418" spans="1:4" ht="12.75" customHeight="1" x14ac:dyDescent="0.2">
      <c r="A418" s="69"/>
      <c r="B418" s="69"/>
      <c r="C418" s="69"/>
      <c r="D418" s="6"/>
    </row>
    <row r="419" spans="1:4" ht="12.75" customHeight="1" x14ac:dyDescent="0.2">
      <c r="A419" s="69"/>
      <c r="B419" s="69"/>
      <c r="C419" s="69"/>
      <c r="D419" s="6"/>
    </row>
    <row r="420" spans="1:4" ht="12.75" customHeight="1" x14ac:dyDescent="0.2">
      <c r="A420" s="69"/>
      <c r="B420" s="69"/>
      <c r="C420" s="69"/>
      <c r="D420" s="6"/>
    </row>
    <row r="421" spans="1:4" ht="12.75" customHeight="1" x14ac:dyDescent="0.2">
      <c r="A421" s="69"/>
      <c r="B421" s="69"/>
      <c r="C421" s="69"/>
      <c r="D421" s="6"/>
    </row>
    <row r="422" spans="1:4" ht="12.75" customHeight="1" x14ac:dyDescent="0.2">
      <c r="A422" s="69"/>
      <c r="B422" s="69"/>
      <c r="C422" s="69"/>
      <c r="D422" s="6"/>
    </row>
    <row r="423" spans="1:4" ht="12.75" customHeight="1" x14ac:dyDescent="0.2">
      <c r="A423" s="69"/>
      <c r="B423" s="69"/>
      <c r="C423" s="69"/>
      <c r="D423" s="6"/>
    </row>
    <row r="424" spans="1:4" ht="12.75" customHeight="1" x14ac:dyDescent="0.2">
      <c r="A424" s="69"/>
      <c r="B424" s="69"/>
      <c r="C424" s="69"/>
      <c r="D424" s="6"/>
    </row>
    <row r="425" spans="1:4" ht="12.75" customHeight="1" x14ac:dyDescent="0.2">
      <c r="A425" s="69"/>
      <c r="B425" s="69"/>
      <c r="C425" s="69"/>
      <c r="D425" s="6"/>
    </row>
    <row r="426" spans="1:4" ht="12.75" customHeight="1" x14ac:dyDescent="0.2">
      <c r="A426" s="69"/>
      <c r="B426" s="69"/>
      <c r="C426" s="69"/>
      <c r="D426" s="6"/>
    </row>
    <row r="427" spans="1:4" ht="12.75" customHeight="1" x14ac:dyDescent="0.2">
      <c r="A427" s="69"/>
      <c r="B427" s="69"/>
      <c r="C427" s="69"/>
      <c r="D427" s="6"/>
    </row>
    <row r="428" spans="1:4" ht="12.75" customHeight="1" x14ac:dyDescent="0.2">
      <c r="A428" s="69"/>
      <c r="B428" s="69"/>
      <c r="C428" s="69"/>
      <c r="D428" s="6"/>
    </row>
    <row r="429" spans="1:4" ht="12.75" customHeight="1" x14ac:dyDescent="0.2">
      <c r="A429" s="69"/>
      <c r="B429" s="69"/>
      <c r="C429" s="69"/>
      <c r="D429" s="6"/>
    </row>
    <row r="430" spans="1:4" ht="12.75" customHeight="1" x14ac:dyDescent="0.2">
      <c r="A430" s="69"/>
      <c r="B430" s="69"/>
      <c r="C430" s="69"/>
      <c r="D430" s="6"/>
    </row>
    <row r="431" spans="1:4" ht="12.75" customHeight="1" x14ac:dyDescent="0.2">
      <c r="A431" s="69"/>
      <c r="B431" s="69"/>
      <c r="C431" s="69"/>
      <c r="D431" s="6"/>
    </row>
    <row r="432" spans="1:4" ht="12.75" customHeight="1" x14ac:dyDescent="0.2">
      <c r="A432" s="69"/>
      <c r="B432" s="69"/>
      <c r="C432" s="69"/>
      <c r="D432" s="6"/>
    </row>
    <row r="433" spans="1:4" ht="12.75" customHeight="1" x14ac:dyDescent="0.2">
      <c r="A433" s="69"/>
      <c r="B433" s="69"/>
      <c r="C433" s="69"/>
      <c r="D433" s="6"/>
    </row>
    <row r="434" spans="1:4" ht="12.75" customHeight="1" x14ac:dyDescent="0.2">
      <c r="A434" s="69"/>
      <c r="B434" s="69"/>
      <c r="C434" s="69"/>
      <c r="D434" s="6"/>
    </row>
    <row r="435" spans="1:4" ht="12.75" customHeight="1" x14ac:dyDescent="0.2">
      <c r="A435" s="69"/>
      <c r="B435" s="69"/>
      <c r="C435" s="69"/>
      <c r="D435" s="6"/>
    </row>
    <row r="436" spans="1:4" ht="12.75" customHeight="1" x14ac:dyDescent="0.2">
      <c r="A436" s="69"/>
      <c r="B436" s="69"/>
      <c r="C436" s="69"/>
      <c r="D436" s="6"/>
    </row>
    <row r="437" spans="1:4" ht="12.75" customHeight="1" x14ac:dyDescent="0.2">
      <c r="A437" s="69"/>
      <c r="B437" s="69"/>
      <c r="C437" s="69"/>
      <c r="D437" s="6"/>
    </row>
    <row r="438" spans="1:4" ht="12.75" customHeight="1" x14ac:dyDescent="0.2">
      <c r="A438" s="69"/>
      <c r="B438" s="69"/>
      <c r="C438" s="69"/>
      <c r="D438" s="6"/>
    </row>
    <row r="439" spans="1:4" ht="12.75" customHeight="1" x14ac:dyDescent="0.2">
      <c r="A439" s="69"/>
      <c r="B439" s="69"/>
      <c r="C439" s="69"/>
      <c r="D439" s="6"/>
    </row>
    <row r="440" spans="1:4" ht="12.75" customHeight="1" x14ac:dyDescent="0.2">
      <c r="A440" s="69"/>
      <c r="B440" s="69"/>
      <c r="C440" s="69"/>
      <c r="D440" s="6"/>
    </row>
    <row r="441" spans="1:4" ht="12.75" customHeight="1" x14ac:dyDescent="0.2">
      <c r="A441" s="69"/>
      <c r="B441" s="69"/>
      <c r="C441" s="69"/>
      <c r="D441" s="6"/>
    </row>
    <row r="442" spans="1:4" ht="12.75" customHeight="1" x14ac:dyDescent="0.2">
      <c r="A442" s="69"/>
      <c r="B442" s="69"/>
      <c r="C442" s="69"/>
      <c r="D442" s="6"/>
    </row>
    <row r="443" spans="1:4" ht="12.75" customHeight="1" x14ac:dyDescent="0.2">
      <c r="A443" s="69"/>
      <c r="B443" s="69"/>
      <c r="C443" s="69"/>
      <c r="D443" s="6"/>
    </row>
    <row r="444" spans="1:4" ht="12.75" customHeight="1" x14ac:dyDescent="0.2">
      <c r="A444" s="69"/>
      <c r="B444" s="69"/>
      <c r="C444" s="69"/>
      <c r="D444" s="6"/>
    </row>
    <row r="445" spans="1:4" ht="12.75" customHeight="1" x14ac:dyDescent="0.2">
      <c r="A445" s="69"/>
      <c r="B445" s="69"/>
      <c r="C445" s="69"/>
      <c r="D445" s="6"/>
    </row>
    <row r="446" spans="1:4" ht="12.75" customHeight="1" x14ac:dyDescent="0.2">
      <c r="A446" s="69"/>
      <c r="B446" s="69"/>
      <c r="C446" s="69"/>
      <c r="D446" s="6"/>
    </row>
    <row r="447" spans="1:4" ht="12.75" customHeight="1" x14ac:dyDescent="0.2">
      <c r="A447" s="69"/>
      <c r="B447" s="69"/>
      <c r="C447" s="69"/>
      <c r="D447" s="6"/>
    </row>
    <row r="448" spans="1:4" ht="12.75" customHeight="1" x14ac:dyDescent="0.2">
      <c r="A448" s="69"/>
      <c r="B448" s="69"/>
      <c r="C448" s="69"/>
      <c r="D448" s="6"/>
    </row>
    <row r="449" spans="1:4" ht="12.75" customHeight="1" x14ac:dyDescent="0.2">
      <c r="A449" s="69"/>
      <c r="B449" s="69"/>
      <c r="C449" s="69"/>
      <c r="D449" s="6"/>
    </row>
    <row r="450" spans="1:4" ht="12.75" customHeight="1" x14ac:dyDescent="0.2">
      <c r="A450" s="69"/>
      <c r="B450" s="69"/>
      <c r="C450" s="69"/>
      <c r="D450" s="6"/>
    </row>
    <row r="451" spans="1:4" ht="12.75" customHeight="1" x14ac:dyDescent="0.2">
      <c r="A451" s="69"/>
      <c r="B451" s="69"/>
      <c r="C451" s="69"/>
      <c r="D451" s="6"/>
    </row>
    <row r="452" spans="1:4" ht="12.75" customHeight="1" x14ac:dyDescent="0.2">
      <c r="A452" s="69"/>
      <c r="B452" s="69"/>
      <c r="C452" s="69"/>
      <c r="D452" s="6"/>
    </row>
    <row r="453" spans="1:4" ht="12.75" customHeight="1" x14ac:dyDescent="0.2">
      <c r="A453" s="69"/>
      <c r="B453" s="69"/>
      <c r="C453" s="69"/>
      <c r="D453" s="6"/>
    </row>
    <row r="454" spans="1:4" ht="12.75" customHeight="1" x14ac:dyDescent="0.2">
      <c r="A454" s="69"/>
      <c r="B454" s="69"/>
      <c r="C454" s="69"/>
      <c r="D454" s="6"/>
    </row>
    <row r="455" spans="1:4" ht="12.75" customHeight="1" x14ac:dyDescent="0.2">
      <c r="A455" s="69"/>
      <c r="B455" s="69"/>
      <c r="C455" s="69"/>
      <c r="D455" s="6"/>
    </row>
    <row r="456" spans="1:4" ht="12.75" customHeight="1" x14ac:dyDescent="0.2">
      <c r="A456" s="69"/>
      <c r="B456" s="69"/>
      <c r="C456" s="69"/>
      <c r="D456" s="6"/>
    </row>
    <row r="457" spans="1:4" ht="12.75" customHeight="1" x14ac:dyDescent="0.2">
      <c r="A457" s="69"/>
      <c r="B457" s="69"/>
      <c r="C457" s="69"/>
      <c r="D457" s="6"/>
    </row>
    <row r="458" spans="1:4" ht="12.75" customHeight="1" x14ac:dyDescent="0.2">
      <c r="A458" s="69"/>
      <c r="B458" s="69"/>
      <c r="C458" s="69"/>
      <c r="D458" s="6"/>
    </row>
    <row r="459" spans="1:4" ht="12.75" customHeight="1" x14ac:dyDescent="0.2">
      <c r="A459" s="69"/>
      <c r="B459" s="69"/>
      <c r="C459" s="69"/>
      <c r="D459" s="6"/>
    </row>
    <row r="460" spans="1:4" ht="12.75" customHeight="1" x14ac:dyDescent="0.2">
      <c r="A460" s="69"/>
      <c r="B460" s="69"/>
      <c r="C460" s="69"/>
      <c r="D460" s="6"/>
    </row>
    <row r="461" spans="1:4" ht="12.75" customHeight="1" x14ac:dyDescent="0.2">
      <c r="A461" s="69"/>
      <c r="B461" s="69"/>
      <c r="C461" s="69"/>
      <c r="D461" s="6"/>
    </row>
    <row r="462" spans="1:4" ht="12.75" customHeight="1" x14ac:dyDescent="0.2">
      <c r="A462" s="69"/>
      <c r="B462" s="69"/>
      <c r="C462" s="69"/>
      <c r="D462" s="6"/>
    </row>
    <row r="463" spans="1:4" ht="12.75" customHeight="1" x14ac:dyDescent="0.2">
      <c r="A463" s="69"/>
      <c r="B463" s="69"/>
      <c r="C463" s="69"/>
      <c r="D463" s="6"/>
    </row>
    <row r="464" spans="1:4" ht="12.75" customHeight="1" x14ac:dyDescent="0.2">
      <c r="A464" s="69"/>
      <c r="B464" s="69"/>
      <c r="C464" s="69"/>
      <c r="D464" s="6"/>
    </row>
    <row r="465" spans="1:4" ht="12.75" customHeight="1" x14ac:dyDescent="0.2">
      <c r="A465" s="69"/>
      <c r="B465" s="69"/>
      <c r="C465" s="69"/>
      <c r="D465" s="6"/>
    </row>
    <row r="466" spans="1:4" ht="12.75" customHeight="1" x14ac:dyDescent="0.2">
      <c r="A466" s="69"/>
      <c r="B466" s="69"/>
      <c r="C466" s="69"/>
      <c r="D466" s="6"/>
    </row>
    <row r="467" spans="1:4" ht="12.75" customHeight="1" x14ac:dyDescent="0.2">
      <c r="A467" s="69"/>
      <c r="B467" s="69"/>
      <c r="C467" s="69"/>
      <c r="D467" s="6"/>
    </row>
    <row r="468" spans="1:4" ht="12.75" customHeight="1" x14ac:dyDescent="0.2">
      <c r="A468" s="69"/>
      <c r="B468" s="69"/>
      <c r="C468" s="69"/>
      <c r="D468" s="6"/>
    </row>
    <row r="469" spans="1:4" ht="12.75" customHeight="1" x14ac:dyDescent="0.2">
      <c r="A469" s="69"/>
      <c r="B469" s="69"/>
      <c r="C469" s="69"/>
      <c r="D469" s="6"/>
    </row>
    <row r="470" spans="1:4" ht="12.75" customHeight="1" x14ac:dyDescent="0.2">
      <c r="A470" s="69"/>
      <c r="B470" s="69"/>
      <c r="C470" s="69"/>
      <c r="D470" s="6"/>
    </row>
    <row r="471" spans="1:4" ht="12.75" customHeight="1" x14ac:dyDescent="0.2">
      <c r="A471" s="69"/>
      <c r="B471" s="69"/>
      <c r="C471" s="69"/>
      <c r="D471" s="6"/>
    </row>
    <row r="472" spans="1:4" ht="12.75" customHeight="1" x14ac:dyDescent="0.2">
      <c r="A472" s="69"/>
      <c r="B472" s="69"/>
      <c r="C472" s="69"/>
      <c r="D472" s="6"/>
    </row>
    <row r="473" spans="1:4" ht="12.75" customHeight="1" x14ac:dyDescent="0.2">
      <c r="A473" s="69"/>
      <c r="B473" s="69"/>
      <c r="C473" s="69"/>
      <c r="D473" s="6"/>
    </row>
    <row r="474" spans="1:4" ht="12.75" customHeight="1" x14ac:dyDescent="0.2">
      <c r="A474" s="69"/>
      <c r="B474" s="69"/>
      <c r="C474" s="69"/>
      <c r="D474" s="6"/>
    </row>
    <row r="475" spans="1:4" ht="12.75" customHeight="1" x14ac:dyDescent="0.2">
      <c r="A475" s="69"/>
      <c r="B475" s="69"/>
      <c r="C475" s="69"/>
      <c r="D475" s="6"/>
    </row>
    <row r="476" spans="1:4" ht="12.75" customHeight="1" x14ac:dyDescent="0.2">
      <c r="A476" s="69"/>
      <c r="B476" s="69"/>
      <c r="C476" s="69"/>
      <c r="D476" s="6"/>
    </row>
    <row r="477" spans="1:4" ht="12.75" customHeight="1" x14ac:dyDescent="0.2">
      <c r="A477" s="69"/>
      <c r="B477" s="69"/>
      <c r="C477" s="69"/>
      <c r="D477" s="6"/>
    </row>
    <row r="478" spans="1:4" ht="12.75" customHeight="1" x14ac:dyDescent="0.2">
      <c r="A478" s="69"/>
      <c r="B478" s="69"/>
      <c r="C478" s="69"/>
      <c r="D478" s="6"/>
    </row>
    <row r="479" spans="1:4" ht="12.75" customHeight="1" x14ac:dyDescent="0.2">
      <c r="A479" s="69"/>
      <c r="B479" s="69"/>
      <c r="C479" s="69"/>
      <c r="D479" s="6"/>
    </row>
    <row r="480" spans="1:4" ht="12.75" customHeight="1" x14ac:dyDescent="0.2">
      <c r="A480" s="69"/>
      <c r="B480" s="69"/>
      <c r="C480" s="69"/>
      <c r="D480" s="6"/>
    </row>
    <row r="481" spans="1:4" ht="12.75" customHeight="1" x14ac:dyDescent="0.2">
      <c r="A481" s="69"/>
      <c r="B481" s="69"/>
      <c r="C481" s="69"/>
      <c r="D481" s="6"/>
    </row>
    <row r="482" spans="1:4" ht="12.75" customHeight="1" x14ac:dyDescent="0.2">
      <c r="A482" s="69"/>
      <c r="B482" s="69"/>
      <c r="C482" s="69"/>
      <c r="D482" s="6"/>
    </row>
    <row r="483" spans="1:4" ht="12.75" customHeight="1" x14ac:dyDescent="0.2">
      <c r="A483" s="69"/>
      <c r="B483" s="69"/>
      <c r="C483" s="69"/>
      <c r="D483" s="6"/>
    </row>
    <row r="484" spans="1:4" ht="12.75" customHeight="1" x14ac:dyDescent="0.2">
      <c r="A484" s="69"/>
      <c r="B484" s="69"/>
      <c r="C484" s="69"/>
      <c r="D484" s="6"/>
    </row>
    <row r="485" spans="1:4" ht="12.75" customHeight="1" x14ac:dyDescent="0.2">
      <c r="A485" s="69"/>
      <c r="B485" s="69"/>
      <c r="C485" s="69"/>
      <c r="D485" s="6"/>
    </row>
    <row r="486" spans="1:4" ht="12.75" customHeight="1" x14ac:dyDescent="0.2">
      <c r="A486" s="69"/>
      <c r="B486" s="69"/>
      <c r="C486" s="69"/>
      <c r="D486" s="6"/>
    </row>
    <row r="487" spans="1:4" ht="12.75" customHeight="1" x14ac:dyDescent="0.2">
      <c r="A487" s="69"/>
      <c r="B487" s="69"/>
      <c r="C487" s="69"/>
      <c r="D487" s="6"/>
    </row>
    <row r="488" spans="1:4" ht="12.75" customHeight="1" x14ac:dyDescent="0.2">
      <c r="A488" s="69"/>
      <c r="B488" s="69"/>
      <c r="C488" s="69"/>
      <c r="D488" s="6"/>
    </row>
    <row r="489" spans="1:4" ht="12.75" customHeight="1" x14ac:dyDescent="0.2">
      <c r="A489" s="69"/>
      <c r="B489" s="69"/>
      <c r="C489" s="69"/>
      <c r="D489" s="6"/>
    </row>
    <row r="490" spans="1:4" ht="12.75" customHeight="1" x14ac:dyDescent="0.2">
      <c r="A490" s="69"/>
      <c r="B490" s="69"/>
      <c r="C490" s="69"/>
      <c r="D490" s="6"/>
    </row>
    <row r="491" spans="1:4" ht="12.75" customHeight="1" x14ac:dyDescent="0.2">
      <c r="A491" s="69"/>
      <c r="B491" s="69"/>
      <c r="C491" s="69"/>
      <c r="D491" s="6"/>
    </row>
    <row r="492" spans="1:4" ht="12.75" customHeight="1" x14ac:dyDescent="0.2">
      <c r="A492" s="69"/>
      <c r="B492" s="69"/>
      <c r="C492" s="69"/>
      <c r="D492" s="6"/>
    </row>
    <row r="493" spans="1:4" ht="12.75" customHeight="1" x14ac:dyDescent="0.2">
      <c r="A493" s="69"/>
      <c r="B493" s="69"/>
      <c r="C493" s="69"/>
      <c r="D493" s="6"/>
    </row>
    <row r="494" spans="1:4" ht="12.75" customHeight="1" x14ac:dyDescent="0.2">
      <c r="A494" s="69"/>
      <c r="B494" s="69"/>
      <c r="C494" s="69"/>
      <c r="D494" s="6"/>
    </row>
    <row r="495" spans="1:4" ht="12.75" customHeight="1" x14ac:dyDescent="0.2">
      <c r="A495" s="69"/>
      <c r="B495" s="69"/>
      <c r="C495" s="69"/>
      <c r="D495" s="6"/>
    </row>
    <row r="496" spans="1:4" ht="12.75" customHeight="1" x14ac:dyDescent="0.2">
      <c r="A496" s="69"/>
      <c r="B496" s="69"/>
      <c r="C496" s="69"/>
      <c r="D496" s="6"/>
    </row>
    <row r="497" spans="1:4" ht="12.75" customHeight="1" x14ac:dyDescent="0.2">
      <c r="A497" s="69"/>
      <c r="B497" s="69"/>
      <c r="C497" s="69"/>
      <c r="D497" s="6"/>
    </row>
    <row r="498" spans="1:4" ht="12.75" customHeight="1" x14ac:dyDescent="0.2">
      <c r="A498" s="69"/>
      <c r="B498" s="69"/>
      <c r="C498" s="69"/>
      <c r="D498" s="6"/>
    </row>
    <row r="499" spans="1:4" ht="12.75" customHeight="1" x14ac:dyDescent="0.2">
      <c r="A499" s="69"/>
      <c r="B499" s="69"/>
      <c r="C499" s="69"/>
      <c r="D499" s="6"/>
    </row>
    <row r="500" spans="1:4" ht="12.75" customHeight="1" x14ac:dyDescent="0.2">
      <c r="A500" s="69"/>
      <c r="B500" s="69"/>
      <c r="C500" s="69"/>
      <c r="D500" s="6"/>
    </row>
    <row r="501" spans="1:4" ht="12.75" customHeight="1" x14ac:dyDescent="0.2">
      <c r="A501" s="69"/>
      <c r="B501" s="69"/>
      <c r="C501" s="69"/>
      <c r="D501" s="6"/>
    </row>
    <row r="502" spans="1:4" ht="12.75" customHeight="1" x14ac:dyDescent="0.2">
      <c r="A502" s="69"/>
      <c r="B502" s="69"/>
      <c r="C502" s="69"/>
      <c r="D502" s="6"/>
    </row>
    <row r="503" spans="1:4" ht="12.75" customHeight="1" x14ac:dyDescent="0.2">
      <c r="A503" s="69"/>
      <c r="B503" s="69"/>
      <c r="C503" s="69"/>
      <c r="D503" s="6"/>
    </row>
    <row r="504" spans="1:4" ht="12.75" customHeight="1" x14ac:dyDescent="0.2">
      <c r="A504" s="69"/>
      <c r="B504" s="69"/>
      <c r="C504" s="69"/>
      <c r="D504" s="6"/>
    </row>
    <row r="505" spans="1:4" ht="12.75" customHeight="1" x14ac:dyDescent="0.2">
      <c r="A505" s="69"/>
      <c r="B505" s="69"/>
      <c r="C505" s="69"/>
      <c r="D505" s="6"/>
    </row>
    <row r="506" spans="1:4" ht="12.75" customHeight="1" x14ac:dyDescent="0.2">
      <c r="A506" s="69"/>
      <c r="B506" s="69"/>
      <c r="C506" s="69"/>
      <c r="D506" s="6"/>
    </row>
    <row r="507" spans="1:4" ht="12.75" customHeight="1" x14ac:dyDescent="0.2">
      <c r="A507" s="69"/>
      <c r="B507" s="69"/>
      <c r="C507" s="69"/>
      <c r="D507" s="6"/>
    </row>
    <row r="508" spans="1:4" ht="12.75" customHeight="1" x14ac:dyDescent="0.2">
      <c r="A508" s="69"/>
      <c r="B508" s="69"/>
      <c r="C508" s="69"/>
      <c r="D508" s="6"/>
    </row>
    <row r="509" spans="1:4" ht="12.75" customHeight="1" x14ac:dyDescent="0.2">
      <c r="A509" s="69"/>
      <c r="B509" s="69"/>
      <c r="C509" s="69"/>
      <c r="D509" s="6"/>
    </row>
    <row r="510" spans="1:4" ht="12.75" customHeight="1" x14ac:dyDescent="0.2">
      <c r="A510" s="69"/>
      <c r="B510" s="69"/>
      <c r="C510" s="69"/>
      <c r="D510" s="6"/>
    </row>
    <row r="511" spans="1:4" ht="12.75" customHeight="1" x14ac:dyDescent="0.2">
      <c r="A511" s="69"/>
      <c r="B511" s="69"/>
      <c r="C511" s="69"/>
      <c r="D511" s="6"/>
    </row>
    <row r="512" spans="1:4" ht="12.75" customHeight="1" x14ac:dyDescent="0.2">
      <c r="A512" s="69"/>
      <c r="B512" s="69"/>
      <c r="C512" s="69"/>
      <c r="D512" s="6"/>
    </row>
    <row r="513" spans="1:4" ht="12.75" customHeight="1" x14ac:dyDescent="0.2">
      <c r="A513" s="69"/>
      <c r="B513" s="69"/>
      <c r="C513" s="69"/>
      <c r="D513" s="6"/>
    </row>
    <row r="514" spans="1:4" ht="12.75" customHeight="1" x14ac:dyDescent="0.2">
      <c r="A514" s="69"/>
      <c r="B514" s="69"/>
      <c r="C514" s="69"/>
      <c r="D514" s="6"/>
    </row>
    <row r="515" spans="1:4" ht="12.75" customHeight="1" x14ac:dyDescent="0.2">
      <c r="A515" s="69"/>
      <c r="B515" s="69"/>
      <c r="C515" s="69"/>
      <c r="D515" s="6"/>
    </row>
    <row r="516" spans="1:4" ht="12.75" customHeight="1" x14ac:dyDescent="0.2">
      <c r="A516" s="69"/>
      <c r="B516" s="69"/>
      <c r="C516" s="69"/>
      <c r="D516" s="6"/>
    </row>
    <row r="517" spans="1:4" ht="12.75" customHeight="1" x14ac:dyDescent="0.2">
      <c r="A517" s="69"/>
      <c r="B517" s="69"/>
      <c r="C517" s="69"/>
      <c r="D517" s="6"/>
    </row>
    <row r="518" spans="1:4" ht="12.75" customHeight="1" x14ac:dyDescent="0.2">
      <c r="A518" s="69"/>
      <c r="B518" s="69"/>
      <c r="C518" s="69"/>
      <c r="D518" s="6"/>
    </row>
    <row r="519" spans="1:4" ht="12.75" customHeight="1" x14ac:dyDescent="0.2">
      <c r="A519" s="69"/>
      <c r="B519" s="69"/>
      <c r="C519" s="69"/>
      <c r="D519" s="6"/>
    </row>
    <row r="520" spans="1:4" ht="12.75" customHeight="1" x14ac:dyDescent="0.2">
      <c r="A520" s="69"/>
      <c r="B520" s="69"/>
      <c r="C520" s="69"/>
      <c r="D520" s="6"/>
    </row>
    <row r="521" spans="1:4" ht="12.75" customHeight="1" x14ac:dyDescent="0.2">
      <c r="A521" s="69"/>
      <c r="B521" s="69"/>
      <c r="C521" s="69"/>
      <c r="D521" s="6"/>
    </row>
    <row r="522" spans="1:4" ht="12.75" customHeight="1" x14ac:dyDescent="0.2">
      <c r="A522" s="69"/>
      <c r="B522" s="69"/>
      <c r="C522" s="69"/>
      <c r="D522" s="6"/>
    </row>
    <row r="523" spans="1:4" ht="12.75" customHeight="1" x14ac:dyDescent="0.2">
      <c r="A523" s="69"/>
      <c r="B523" s="69"/>
      <c r="C523" s="69"/>
      <c r="D523" s="6"/>
    </row>
    <row r="524" spans="1:4" ht="12.75" customHeight="1" x14ac:dyDescent="0.2">
      <c r="A524" s="69"/>
      <c r="B524" s="69"/>
      <c r="C524" s="69"/>
      <c r="D524" s="6"/>
    </row>
    <row r="525" spans="1:4" ht="12.75" customHeight="1" x14ac:dyDescent="0.2">
      <c r="A525" s="69"/>
      <c r="B525" s="69"/>
      <c r="C525" s="69"/>
      <c r="D525" s="6"/>
    </row>
    <row r="526" spans="1:4" ht="12.75" customHeight="1" x14ac:dyDescent="0.2">
      <c r="A526" s="69"/>
      <c r="B526" s="69"/>
      <c r="C526" s="69"/>
      <c r="D526" s="6"/>
    </row>
    <row r="527" spans="1:4" ht="12.75" customHeight="1" x14ac:dyDescent="0.2">
      <c r="A527" s="69"/>
      <c r="B527" s="69"/>
      <c r="C527" s="69"/>
      <c r="D527" s="6"/>
    </row>
    <row r="528" spans="1:4" ht="12.75" customHeight="1" x14ac:dyDescent="0.2">
      <c r="A528" s="69"/>
      <c r="B528" s="69"/>
      <c r="C528" s="69"/>
      <c r="D528" s="6"/>
    </row>
    <row r="529" spans="1:4" ht="12.75" customHeight="1" x14ac:dyDescent="0.2">
      <c r="A529" s="69"/>
      <c r="B529" s="69"/>
      <c r="C529" s="69"/>
      <c r="D529" s="6"/>
    </row>
    <row r="530" spans="1:4" ht="12.75" customHeight="1" x14ac:dyDescent="0.2">
      <c r="A530" s="69"/>
      <c r="B530" s="69"/>
      <c r="C530" s="69"/>
      <c r="D530" s="6"/>
    </row>
    <row r="531" spans="1:4" ht="12.75" customHeight="1" x14ac:dyDescent="0.2">
      <c r="A531" s="69"/>
      <c r="B531" s="69"/>
      <c r="C531" s="69"/>
      <c r="D531" s="6"/>
    </row>
    <row r="532" spans="1:4" ht="12.75" customHeight="1" x14ac:dyDescent="0.2">
      <c r="A532" s="69"/>
      <c r="B532" s="69"/>
      <c r="C532" s="69"/>
      <c r="D532" s="6"/>
    </row>
    <row r="533" spans="1:4" ht="12.75" customHeight="1" x14ac:dyDescent="0.2">
      <c r="A533" s="69"/>
      <c r="B533" s="69"/>
      <c r="C533" s="69"/>
      <c r="D533" s="6"/>
    </row>
    <row r="534" spans="1:4" ht="12.75" customHeight="1" x14ac:dyDescent="0.2">
      <c r="A534" s="69"/>
      <c r="B534" s="69"/>
      <c r="C534" s="69"/>
      <c r="D534" s="6"/>
    </row>
    <row r="535" spans="1:4" ht="12.75" customHeight="1" x14ac:dyDescent="0.2">
      <c r="A535" s="69"/>
      <c r="B535" s="69"/>
      <c r="C535" s="69"/>
      <c r="D535" s="6"/>
    </row>
    <row r="536" spans="1:4" ht="12.75" customHeight="1" x14ac:dyDescent="0.2">
      <c r="A536" s="69"/>
      <c r="B536" s="69"/>
      <c r="C536" s="69"/>
      <c r="D536" s="6"/>
    </row>
    <row r="537" spans="1:4" ht="12.75" customHeight="1" x14ac:dyDescent="0.2">
      <c r="A537" s="69"/>
      <c r="B537" s="69"/>
      <c r="C537" s="69"/>
      <c r="D537" s="6"/>
    </row>
    <row r="538" spans="1:4" ht="12.75" customHeight="1" x14ac:dyDescent="0.2">
      <c r="A538" s="69"/>
      <c r="B538" s="69"/>
      <c r="C538" s="69"/>
      <c r="D538" s="6"/>
    </row>
    <row r="539" spans="1:4" ht="12.75" customHeight="1" x14ac:dyDescent="0.2">
      <c r="A539" s="69"/>
      <c r="B539" s="69"/>
      <c r="C539" s="69"/>
      <c r="D539" s="6"/>
    </row>
    <row r="540" spans="1:4" ht="12.75" customHeight="1" x14ac:dyDescent="0.2">
      <c r="A540" s="69"/>
      <c r="B540" s="69"/>
      <c r="C540" s="69"/>
      <c r="D540" s="6"/>
    </row>
    <row r="541" spans="1:4" ht="12.75" customHeight="1" x14ac:dyDescent="0.2">
      <c r="A541" s="69"/>
      <c r="B541" s="69"/>
      <c r="C541" s="69"/>
      <c r="D541" s="6"/>
    </row>
    <row r="542" spans="1:4" ht="12.75" customHeight="1" x14ac:dyDescent="0.2">
      <c r="A542" s="69"/>
      <c r="B542" s="69"/>
      <c r="C542" s="69"/>
      <c r="D542" s="6"/>
    </row>
    <row r="543" spans="1:4" ht="12.75" customHeight="1" x14ac:dyDescent="0.2">
      <c r="A543" s="69"/>
      <c r="B543" s="69"/>
      <c r="C543" s="69"/>
      <c r="D543" s="6"/>
    </row>
    <row r="544" spans="1:4" ht="12.75" customHeight="1" x14ac:dyDescent="0.2">
      <c r="A544" s="69"/>
      <c r="B544" s="69"/>
      <c r="C544" s="69"/>
      <c r="D544" s="6"/>
    </row>
    <row r="545" spans="1:4" ht="12.75" customHeight="1" x14ac:dyDescent="0.2">
      <c r="A545" s="69"/>
      <c r="B545" s="69"/>
      <c r="C545" s="69"/>
      <c r="D545" s="6"/>
    </row>
    <row r="546" spans="1:4" ht="12.75" customHeight="1" x14ac:dyDescent="0.2">
      <c r="A546" s="69"/>
      <c r="B546" s="69"/>
      <c r="C546" s="69"/>
      <c r="D546" s="6"/>
    </row>
    <row r="547" spans="1:4" ht="12.75" customHeight="1" x14ac:dyDescent="0.2">
      <c r="A547" s="69"/>
      <c r="B547" s="69"/>
      <c r="C547" s="69"/>
      <c r="D547" s="6"/>
    </row>
    <row r="548" spans="1:4" ht="12.75" customHeight="1" x14ac:dyDescent="0.2">
      <c r="A548" s="69"/>
      <c r="B548" s="69"/>
      <c r="C548" s="69"/>
      <c r="D548" s="6"/>
    </row>
    <row r="549" spans="1:4" ht="12.75" customHeight="1" x14ac:dyDescent="0.2">
      <c r="A549" s="69"/>
      <c r="B549" s="69"/>
      <c r="C549" s="69"/>
      <c r="D549" s="6"/>
    </row>
    <row r="550" spans="1:4" ht="12.75" customHeight="1" x14ac:dyDescent="0.2">
      <c r="A550" s="69"/>
      <c r="B550" s="69"/>
      <c r="C550" s="69"/>
      <c r="D550" s="6"/>
    </row>
    <row r="551" spans="1:4" ht="12.75" customHeight="1" x14ac:dyDescent="0.2">
      <c r="A551" s="69"/>
      <c r="B551" s="69"/>
      <c r="C551" s="69"/>
      <c r="D551" s="6"/>
    </row>
    <row r="552" spans="1:4" ht="12.75" customHeight="1" x14ac:dyDescent="0.2">
      <c r="A552" s="69"/>
      <c r="B552" s="69"/>
      <c r="C552" s="69"/>
      <c r="D552" s="6"/>
    </row>
    <row r="553" spans="1:4" ht="12.75" customHeight="1" x14ac:dyDescent="0.2">
      <c r="A553" s="69"/>
      <c r="B553" s="69"/>
      <c r="C553" s="69"/>
      <c r="D553" s="6"/>
    </row>
    <row r="554" spans="1:4" ht="12.75" customHeight="1" x14ac:dyDescent="0.2">
      <c r="A554" s="69"/>
      <c r="B554" s="69"/>
      <c r="C554" s="69"/>
      <c r="D554" s="6"/>
    </row>
    <row r="555" spans="1:4" ht="12.75" customHeight="1" x14ac:dyDescent="0.2">
      <c r="A555" s="69"/>
      <c r="B555" s="69"/>
      <c r="C555" s="69"/>
      <c r="D555" s="6"/>
    </row>
    <row r="556" spans="1:4" ht="12.75" customHeight="1" x14ac:dyDescent="0.2">
      <c r="A556" s="69"/>
      <c r="B556" s="69"/>
      <c r="C556" s="69"/>
      <c r="D556" s="6"/>
    </row>
    <row r="557" spans="1:4" ht="12.75" customHeight="1" x14ac:dyDescent="0.2">
      <c r="A557" s="69"/>
      <c r="B557" s="69"/>
      <c r="C557" s="69"/>
      <c r="D557" s="6"/>
    </row>
    <row r="558" spans="1:4" ht="12.75" customHeight="1" x14ac:dyDescent="0.2">
      <c r="A558" s="69"/>
      <c r="B558" s="69"/>
      <c r="C558" s="69"/>
      <c r="D558" s="6"/>
    </row>
    <row r="559" spans="1:4" ht="12.75" customHeight="1" x14ac:dyDescent="0.2">
      <c r="A559" s="69"/>
      <c r="B559" s="69"/>
      <c r="C559" s="69"/>
      <c r="D559" s="6"/>
    </row>
    <row r="560" spans="1:4" ht="12.75" customHeight="1" x14ac:dyDescent="0.2">
      <c r="A560" s="69"/>
      <c r="B560" s="69"/>
      <c r="C560" s="69"/>
      <c r="D560" s="6"/>
    </row>
    <row r="561" spans="1:4" ht="12.75" customHeight="1" x14ac:dyDescent="0.2">
      <c r="A561" s="69"/>
      <c r="B561" s="69"/>
      <c r="C561" s="69"/>
      <c r="D561" s="6"/>
    </row>
    <row r="562" spans="1:4" ht="12.75" customHeight="1" x14ac:dyDescent="0.2">
      <c r="A562" s="69"/>
      <c r="B562" s="69"/>
      <c r="C562" s="69"/>
      <c r="D562" s="6"/>
    </row>
    <row r="563" spans="1:4" ht="12.75" customHeight="1" x14ac:dyDescent="0.2">
      <c r="A563" s="69"/>
      <c r="B563" s="69"/>
      <c r="C563" s="69"/>
      <c r="D563" s="6"/>
    </row>
    <row r="564" spans="1:4" ht="12.75" customHeight="1" x14ac:dyDescent="0.2">
      <c r="A564" s="69"/>
      <c r="B564" s="69"/>
      <c r="C564" s="69"/>
      <c r="D564" s="6"/>
    </row>
    <row r="565" spans="1:4" ht="12.75" customHeight="1" x14ac:dyDescent="0.2">
      <c r="A565" s="69"/>
      <c r="B565" s="69"/>
      <c r="C565" s="69"/>
      <c r="D565" s="6"/>
    </row>
    <row r="566" spans="1:4" ht="12.75" customHeight="1" x14ac:dyDescent="0.2">
      <c r="A566" s="69"/>
      <c r="B566" s="69"/>
      <c r="C566" s="69"/>
      <c r="D566" s="6"/>
    </row>
    <row r="567" spans="1:4" ht="12.75" customHeight="1" x14ac:dyDescent="0.2">
      <c r="A567" s="69"/>
      <c r="B567" s="69"/>
      <c r="C567" s="69"/>
      <c r="D567" s="6"/>
    </row>
    <row r="568" spans="1:4" ht="12.75" customHeight="1" x14ac:dyDescent="0.2">
      <c r="A568" s="69"/>
      <c r="B568" s="69"/>
      <c r="C568" s="69"/>
      <c r="D568" s="6"/>
    </row>
    <row r="569" spans="1:4" ht="12.75" customHeight="1" x14ac:dyDescent="0.2">
      <c r="A569" s="69"/>
      <c r="B569" s="69"/>
      <c r="C569" s="69"/>
      <c r="D569" s="6"/>
    </row>
    <row r="570" spans="1:4" ht="12.75" customHeight="1" x14ac:dyDescent="0.2">
      <c r="A570" s="69"/>
      <c r="B570" s="69"/>
      <c r="C570" s="69"/>
      <c r="D570" s="6"/>
    </row>
    <row r="571" spans="1:4" ht="12.75" customHeight="1" x14ac:dyDescent="0.2">
      <c r="A571" s="69"/>
      <c r="B571" s="69"/>
      <c r="C571" s="69"/>
      <c r="D571" s="6"/>
    </row>
    <row r="572" spans="1:4" ht="12.75" customHeight="1" x14ac:dyDescent="0.2">
      <c r="A572" s="69"/>
      <c r="B572" s="69"/>
      <c r="C572" s="69"/>
      <c r="D572" s="6"/>
    </row>
    <row r="573" spans="1:4" ht="12.75" customHeight="1" x14ac:dyDescent="0.2">
      <c r="A573" s="69"/>
      <c r="B573" s="69"/>
      <c r="C573" s="69"/>
      <c r="D573" s="6"/>
    </row>
    <row r="574" spans="1:4" ht="12.75" customHeight="1" x14ac:dyDescent="0.2">
      <c r="A574" s="69"/>
      <c r="B574" s="69"/>
      <c r="C574" s="69"/>
      <c r="D574" s="6"/>
    </row>
    <row r="575" spans="1:4" ht="12.75" customHeight="1" x14ac:dyDescent="0.2">
      <c r="A575" s="69"/>
      <c r="B575" s="69"/>
      <c r="C575" s="69"/>
      <c r="D575" s="6"/>
    </row>
    <row r="576" spans="1:4" ht="12.75" customHeight="1" x14ac:dyDescent="0.2">
      <c r="A576" s="69"/>
      <c r="B576" s="69"/>
      <c r="C576" s="69"/>
      <c r="D576" s="6"/>
    </row>
    <row r="577" spans="1:4" ht="12.75" customHeight="1" x14ac:dyDescent="0.2">
      <c r="A577" s="69"/>
      <c r="B577" s="69"/>
      <c r="C577" s="69"/>
      <c r="D577" s="6"/>
    </row>
    <row r="578" spans="1:4" ht="12.75" customHeight="1" x14ac:dyDescent="0.2">
      <c r="A578" s="69"/>
      <c r="B578" s="69"/>
      <c r="C578" s="69"/>
      <c r="D578" s="6"/>
    </row>
    <row r="579" spans="1:4" ht="12.75" customHeight="1" x14ac:dyDescent="0.2">
      <c r="A579" s="69"/>
      <c r="B579" s="69"/>
      <c r="C579" s="69"/>
      <c r="D579" s="6"/>
    </row>
    <row r="580" spans="1:4" ht="12.75" customHeight="1" x14ac:dyDescent="0.2">
      <c r="A580" s="69"/>
      <c r="B580" s="69"/>
      <c r="C580" s="69"/>
      <c r="D580" s="6"/>
    </row>
    <row r="581" spans="1:4" ht="12.75" customHeight="1" x14ac:dyDescent="0.2">
      <c r="A581" s="69"/>
      <c r="B581" s="69"/>
      <c r="C581" s="69"/>
      <c r="D581" s="6"/>
    </row>
    <row r="582" spans="1:4" ht="12.75" customHeight="1" x14ac:dyDescent="0.2">
      <c r="A582" s="69"/>
      <c r="B582" s="69"/>
      <c r="C582" s="69"/>
      <c r="D582" s="6"/>
    </row>
    <row r="583" spans="1:4" ht="12.75" customHeight="1" x14ac:dyDescent="0.2">
      <c r="A583" s="69"/>
      <c r="B583" s="69"/>
      <c r="C583" s="69"/>
      <c r="D583" s="6"/>
    </row>
    <row r="584" spans="1:4" ht="12.75" customHeight="1" x14ac:dyDescent="0.2">
      <c r="A584" s="69"/>
      <c r="B584" s="69"/>
      <c r="C584" s="69"/>
      <c r="D584" s="6"/>
    </row>
    <row r="585" spans="1:4" ht="12.75" customHeight="1" x14ac:dyDescent="0.2">
      <c r="A585" s="69"/>
      <c r="B585" s="69"/>
      <c r="C585" s="69"/>
      <c r="D585" s="6"/>
    </row>
    <row r="586" spans="1:4" ht="12.75" customHeight="1" x14ac:dyDescent="0.2">
      <c r="A586" s="69"/>
      <c r="B586" s="69"/>
      <c r="C586" s="69"/>
      <c r="D586" s="6"/>
    </row>
    <row r="587" spans="1:4" ht="12.75" customHeight="1" x14ac:dyDescent="0.2">
      <c r="A587" s="69"/>
      <c r="B587" s="69"/>
      <c r="C587" s="69"/>
      <c r="D587" s="6"/>
    </row>
    <row r="588" spans="1:4" ht="12.75" customHeight="1" x14ac:dyDescent="0.2">
      <c r="A588" s="69"/>
      <c r="B588" s="69"/>
      <c r="C588" s="69"/>
      <c r="D588" s="6"/>
    </row>
    <row r="589" spans="1:4" ht="12.75" customHeight="1" x14ac:dyDescent="0.2">
      <c r="A589" s="69"/>
      <c r="B589" s="69"/>
      <c r="C589" s="69"/>
      <c r="D589" s="6"/>
    </row>
    <row r="590" spans="1:4" ht="12.75" customHeight="1" x14ac:dyDescent="0.2">
      <c r="A590" s="69"/>
      <c r="B590" s="69"/>
      <c r="C590" s="69"/>
      <c r="D590" s="6"/>
    </row>
    <row r="591" spans="1:4" ht="12.75" customHeight="1" x14ac:dyDescent="0.2">
      <c r="A591" s="69"/>
      <c r="B591" s="69"/>
      <c r="C591" s="69"/>
      <c r="D591" s="6"/>
    </row>
    <row r="592" spans="1:4" ht="12.75" customHeight="1" x14ac:dyDescent="0.2">
      <c r="A592" s="69"/>
      <c r="B592" s="69"/>
      <c r="C592" s="69"/>
      <c r="D592" s="6"/>
    </row>
    <row r="593" spans="1:4" ht="12.75" customHeight="1" x14ac:dyDescent="0.2">
      <c r="A593" s="69"/>
      <c r="B593" s="69"/>
      <c r="C593" s="69"/>
      <c r="D593" s="6"/>
    </row>
    <row r="594" spans="1:4" ht="12.75" customHeight="1" x14ac:dyDescent="0.2">
      <c r="A594" s="69"/>
      <c r="B594" s="69"/>
      <c r="C594" s="69"/>
      <c r="D594" s="6"/>
    </row>
    <row r="595" spans="1:4" ht="12.75" customHeight="1" x14ac:dyDescent="0.2">
      <c r="A595" s="69"/>
      <c r="B595" s="69"/>
      <c r="C595" s="69"/>
      <c r="D595" s="6"/>
    </row>
    <row r="596" spans="1:4" ht="12.75" customHeight="1" x14ac:dyDescent="0.2">
      <c r="A596" s="69"/>
      <c r="B596" s="69"/>
      <c r="C596" s="69"/>
      <c r="D596" s="6"/>
    </row>
    <row r="597" spans="1:4" ht="12.75" customHeight="1" x14ac:dyDescent="0.2">
      <c r="A597" s="69"/>
      <c r="B597" s="69"/>
      <c r="C597" s="69"/>
      <c r="D597" s="6"/>
    </row>
    <row r="598" spans="1:4" ht="12.75" customHeight="1" x14ac:dyDescent="0.2">
      <c r="A598" s="69"/>
      <c r="B598" s="69"/>
      <c r="C598" s="69"/>
      <c r="D598" s="6"/>
    </row>
    <row r="599" spans="1:4" ht="12.75" customHeight="1" x14ac:dyDescent="0.2">
      <c r="A599" s="69"/>
      <c r="B599" s="69"/>
      <c r="C599" s="69"/>
      <c r="D599" s="6"/>
    </row>
    <row r="600" spans="1:4" ht="12.75" customHeight="1" x14ac:dyDescent="0.2">
      <c r="A600" s="69"/>
      <c r="B600" s="69"/>
      <c r="C600" s="69"/>
      <c r="D600" s="6"/>
    </row>
    <row r="601" spans="1:4" ht="12.75" customHeight="1" x14ac:dyDescent="0.2">
      <c r="A601" s="69"/>
      <c r="B601" s="69"/>
      <c r="C601" s="69"/>
      <c r="D601" s="6"/>
    </row>
    <row r="602" spans="1:4" ht="12.75" customHeight="1" x14ac:dyDescent="0.2">
      <c r="A602" s="69"/>
      <c r="B602" s="69"/>
      <c r="C602" s="69"/>
      <c r="D602" s="6"/>
    </row>
    <row r="603" spans="1:4" ht="12.75" customHeight="1" x14ac:dyDescent="0.2">
      <c r="A603" s="69"/>
      <c r="B603" s="69"/>
      <c r="C603" s="69"/>
      <c r="D603" s="6"/>
    </row>
    <row r="604" spans="1:4" ht="12.75" customHeight="1" x14ac:dyDescent="0.2">
      <c r="A604" s="69"/>
      <c r="B604" s="69"/>
      <c r="C604" s="69"/>
      <c r="D604" s="6"/>
    </row>
    <row r="605" spans="1:4" ht="12.75" customHeight="1" x14ac:dyDescent="0.2">
      <c r="A605" s="69"/>
      <c r="B605" s="69"/>
      <c r="C605" s="69"/>
      <c r="D605" s="6"/>
    </row>
    <row r="606" spans="1:4" ht="12.75" customHeight="1" x14ac:dyDescent="0.2">
      <c r="A606" s="69"/>
      <c r="B606" s="69"/>
      <c r="C606" s="69"/>
      <c r="D606" s="6"/>
    </row>
    <row r="607" spans="1:4" ht="12.75" customHeight="1" x14ac:dyDescent="0.2">
      <c r="A607" s="69"/>
      <c r="B607" s="69"/>
      <c r="C607" s="69"/>
      <c r="D607" s="6"/>
    </row>
    <row r="608" spans="1:4" ht="12.75" customHeight="1" x14ac:dyDescent="0.2">
      <c r="A608" s="69"/>
      <c r="B608" s="69"/>
      <c r="C608" s="69"/>
      <c r="D608" s="6"/>
    </row>
    <row r="609" spans="1:4" ht="12.75" customHeight="1" x14ac:dyDescent="0.2">
      <c r="A609" s="69"/>
      <c r="B609" s="69"/>
      <c r="C609" s="69"/>
      <c r="D609" s="6"/>
    </row>
    <row r="610" spans="1:4" ht="12.75" customHeight="1" x14ac:dyDescent="0.2">
      <c r="A610" s="69"/>
      <c r="B610" s="69"/>
      <c r="C610" s="69"/>
      <c r="D610" s="6"/>
    </row>
    <row r="611" spans="1:4" ht="12.75" customHeight="1" x14ac:dyDescent="0.2">
      <c r="A611" s="69"/>
      <c r="B611" s="69"/>
      <c r="C611" s="69"/>
      <c r="D611" s="6"/>
    </row>
    <row r="612" spans="1:4" ht="12.75" customHeight="1" x14ac:dyDescent="0.2">
      <c r="A612" s="69"/>
      <c r="B612" s="69"/>
      <c r="C612" s="69"/>
      <c r="D612" s="6"/>
    </row>
    <row r="613" spans="1:4" ht="12.75" customHeight="1" x14ac:dyDescent="0.2">
      <c r="A613" s="69"/>
      <c r="B613" s="69"/>
      <c r="C613" s="69"/>
      <c r="D613" s="6"/>
    </row>
    <row r="614" spans="1:4" ht="12.75" customHeight="1" x14ac:dyDescent="0.2">
      <c r="A614" s="69"/>
      <c r="B614" s="69"/>
      <c r="C614" s="69"/>
      <c r="D614" s="6"/>
    </row>
    <row r="615" spans="1:4" ht="12.75" customHeight="1" x14ac:dyDescent="0.2">
      <c r="A615" s="69"/>
      <c r="B615" s="69"/>
      <c r="C615" s="69"/>
      <c r="D615" s="6"/>
    </row>
    <row r="616" spans="1:4" ht="12.75" customHeight="1" x14ac:dyDescent="0.2">
      <c r="A616" s="69"/>
      <c r="B616" s="69"/>
      <c r="C616" s="69"/>
      <c r="D616" s="6"/>
    </row>
    <row r="617" spans="1:4" ht="12.75" customHeight="1" x14ac:dyDescent="0.2">
      <c r="A617" s="69"/>
      <c r="B617" s="69"/>
      <c r="C617" s="69"/>
      <c r="D617" s="6"/>
    </row>
    <row r="618" spans="1:4" ht="12.75" customHeight="1" x14ac:dyDescent="0.2">
      <c r="A618" s="69"/>
      <c r="B618" s="69"/>
      <c r="C618" s="69"/>
      <c r="D618" s="6"/>
    </row>
    <row r="619" spans="1:4" ht="12.75" customHeight="1" x14ac:dyDescent="0.2">
      <c r="A619" s="69"/>
      <c r="B619" s="69"/>
      <c r="C619" s="69"/>
      <c r="D619" s="6"/>
    </row>
    <row r="620" spans="1:4" ht="12.75" customHeight="1" x14ac:dyDescent="0.2">
      <c r="A620" s="69"/>
      <c r="B620" s="69"/>
      <c r="C620" s="69"/>
      <c r="D620" s="6"/>
    </row>
    <row r="621" spans="1:4" ht="12.75" customHeight="1" x14ac:dyDescent="0.2">
      <c r="A621" s="69"/>
      <c r="B621" s="69"/>
      <c r="C621" s="69"/>
      <c r="D621" s="6"/>
    </row>
    <row r="622" spans="1:4" ht="12.75" customHeight="1" x14ac:dyDescent="0.2">
      <c r="A622" s="69"/>
      <c r="B622" s="69"/>
      <c r="C622" s="69"/>
      <c r="D622" s="6"/>
    </row>
    <row r="623" spans="1:4" ht="12.75" customHeight="1" x14ac:dyDescent="0.2">
      <c r="A623" s="69"/>
      <c r="B623" s="69"/>
      <c r="C623" s="69"/>
      <c r="D623" s="6"/>
    </row>
    <row r="624" spans="1:4" ht="12.75" customHeight="1" x14ac:dyDescent="0.2">
      <c r="A624" s="69"/>
      <c r="B624" s="69"/>
      <c r="C624" s="69"/>
      <c r="D624" s="6"/>
    </row>
    <row r="625" spans="1:4" ht="12.75" customHeight="1" x14ac:dyDescent="0.2">
      <c r="A625" s="69"/>
      <c r="B625" s="69"/>
      <c r="C625" s="69"/>
      <c r="D625" s="6"/>
    </row>
    <row r="626" spans="1:4" ht="12.75" customHeight="1" x14ac:dyDescent="0.2">
      <c r="A626" s="69"/>
      <c r="B626" s="69"/>
      <c r="C626" s="69"/>
      <c r="D626" s="6"/>
    </row>
    <row r="627" spans="1:4" ht="12.75" customHeight="1" x14ac:dyDescent="0.2">
      <c r="A627" s="69"/>
      <c r="B627" s="69"/>
      <c r="C627" s="69"/>
      <c r="D627" s="6"/>
    </row>
    <row r="628" spans="1:4" ht="12.75" customHeight="1" x14ac:dyDescent="0.2">
      <c r="A628" s="69"/>
      <c r="B628" s="69"/>
      <c r="C628" s="69"/>
      <c r="D628" s="6"/>
    </row>
    <row r="629" spans="1:4" ht="12.75" customHeight="1" x14ac:dyDescent="0.2">
      <c r="A629" s="69"/>
      <c r="B629" s="69"/>
      <c r="C629" s="69"/>
      <c r="D629" s="6"/>
    </row>
    <row r="630" spans="1:4" ht="12.75" customHeight="1" x14ac:dyDescent="0.2">
      <c r="A630" s="69"/>
      <c r="B630" s="69"/>
      <c r="C630" s="69"/>
      <c r="D630" s="6"/>
    </row>
    <row r="631" spans="1:4" ht="12.75" customHeight="1" x14ac:dyDescent="0.2">
      <c r="A631" s="69"/>
      <c r="B631" s="69"/>
      <c r="C631" s="69"/>
      <c r="D631" s="6"/>
    </row>
    <row r="632" spans="1:4" ht="12.75" customHeight="1" x14ac:dyDescent="0.2">
      <c r="A632" s="69"/>
      <c r="B632" s="69"/>
      <c r="C632" s="69"/>
      <c r="D632" s="6"/>
    </row>
    <row r="633" spans="1:4" ht="12.75" customHeight="1" x14ac:dyDescent="0.2">
      <c r="A633" s="69"/>
      <c r="B633" s="69"/>
      <c r="C633" s="69"/>
      <c r="D633" s="6"/>
    </row>
    <row r="634" spans="1:4" ht="12.75" customHeight="1" x14ac:dyDescent="0.2">
      <c r="A634" s="69"/>
      <c r="B634" s="69"/>
      <c r="C634" s="69"/>
      <c r="D634" s="6"/>
    </row>
    <row r="635" spans="1:4" ht="12.75" customHeight="1" x14ac:dyDescent="0.2">
      <c r="A635" s="69"/>
      <c r="B635" s="69"/>
      <c r="C635" s="69"/>
      <c r="D635" s="6"/>
    </row>
    <row r="636" spans="1:4" ht="12.75" customHeight="1" x14ac:dyDescent="0.2">
      <c r="A636" s="69"/>
      <c r="B636" s="69"/>
      <c r="C636" s="69"/>
      <c r="D636" s="6"/>
    </row>
    <row r="637" spans="1:4" ht="12.75" customHeight="1" x14ac:dyDescent="0.2">
      <c r="A637" s="69"/>
      <c r="B637" s="69"/>
      <c r="C637" s="69"/>
      <c r="D637" s="6"/>
    </row>
    <row r="638" spans="1:4" ht="12.75" customHeight="1" x14ac:dyDescent="0.2">
      <c r="A638" s="69"/>
      <c r="B638" s="69"/>
      <c r="C638" s="69"/>
      <c r="D638" s="6"/>
    </row>
    <row r="639" spans="1:4" ht="12.75" customHeight="1" x14ac:dyDescent="0.2">
      <c r="A639" s="69"/>
      <c r="B639" s="69"/>
      <c r="C639" s="69"/>
      <c r="D639" s="6"/>
    </row>
    <row r="640" spans="1:4" ht="12.75" customHeight="1" x14ac:dyDescent="0.2">
      <c r="A640" s="69"/>
      <c r="B640" s="69"/>
      <c r="C640" s="69"/>
      <c r="D640" s="6"/>
    </row>
    <row r="641" spans="1:4" ht="12.75" customHeight="1" x14ac:dyDescent="0.2">
      <c r="A641" s="69"/>
      <c r="B641" s="69"/>
      <c r="C641" s="69"/>
      <c r="D641" s="6"/>
    </row>
    <row r="642" spans="1:4" ht="12.75" customHeight="1" x14ac:dyDescent="0.2">
      <c r="A642" s="69"/>
      <c r="B642" s="69"/>
      <c r="C642" s="69"/>
      <c r="D642" s="6"/>
    </row>
    <row r="643" spans="1:4" ht="12.75" customHeight="1" x14ac:dyDescent="0.2">
      <c r="A643" s="69"/>
      <c r="B643" s="69"/>
      <c r="C643" s="69"/>
      <c r="D643" s="6"/>
    </row>
    <row r="644" spans="1:4" ht="12.75" customHeight="1" x14ac:dyDescent="0.2">
      <c r="A644" s="69"/>
      <c r="B644" s="69"/>
      <c r="C644" s="69"/>
      <c r="D644" s="6"/>
    </row>
    <row r="645" spans="1:4" ht="12.75" customHeight="1" x14ac:dyDescent="0.2">
      <c r="A645" s="69"/>
      <c r="B645" s="69"/>
      <c r="C645" s="69"/>
      <c r="D645" s="6"/>
    </row>
    <row r="646" spans="1:4" ht="12.75" customHeight="1" x14ac:dyDescent="0.2">
      <c r="A646" s="69"/>
      <c r="B646" s="69"/>
      <c r="C646" s="69"/>
      <c r="D646" s="6"/>
    </row>
    <row r="647" spans="1:4" ht="12.75" customHeight="1" x14ac:dyDescent="0.2">
      <c r="A647" s="69"/>
      <c r="B647" s="69"/>
      <c r="C647" s="69"/>
      <c r="D647" s="6"/>
    </row>
    <row r="648" spans="1:4" ht="12.75" customHeight="1" x14ac:dyDescent="0.2">
      <c r="A648" s="69"/>
      <c r="B648" s="69"/>
      <c r="C648" s="69"/>
      <c r="D648" s="6"/>
    </row>
    <row r="649" spans="1:4" ht="12.75" customHeight="1" x14ac:dyDescent="0.2">
      <c r="A649" s="69"/>
      <c r="B649" s="69"/>
      <c r="C649" s="69"/>
      <c r="D649" s="6"/>
    </row>
    <row r="650" spans="1:4" ht="12.75" customHeight="1" x14ac:dyDescent="0.2">
      <c r="A650" s="69"/>
      <c r="B650" s="69"/>
      <c r="C650" s="69"/>
      <c r="D650" s="6"/>
    </row>
    <row r="651" spans="1:4" ht="12.75" customHeight="1" x14ac:dyDescent="0.2">
      <c r="A651" s="69"/>
      <c r="B651" s="69"/>
      <c r="C651" s="69"/>
      <c r="D651" s="6"/>
    </row>
    <row r="652" spans="1:4" ht="12.75" customHeight="1" x14ac:dyDescent="0.2">
      <c r="A652" s="69"/>
      <c r="B652" s="69"/>
      <c r="C652" s="69"/>
      <c r="D652" s="6"/>
    </row>
    <row r="653" spans="1:4" ht="12.75" customHeight="1" x14ac:dyDescent="0.2">
      <c r="A653" s="69"/>
      <c r="B653" s="69"/>
      <c r="C653" s="69"/>
      <c r="D653" s="6"/>
    </row>
    <row r="654" spans="1:4" ht="12.75" customHeight="1" x14ac:dyDescent="0.2">
      <c r="A654" s="69"/>
      <c r="B654" s="69"/>
      <c r="C654" s="69"/>
      <c r="D654" s="6"/>
    </row>
    <row r="655" spans="1:4" ht="12.75" customHeight="1" x14ac:dyDescent="0.2">
      <c r="A655" s="69"/>
      <c r="B655" s="69"/>
      <c r="C655" s="69"/>
      <c r="D655" s="6"/>
    </row>
    <row r="656" spans="1:4" ht="12.75" customHeight="1" x14ac:dyDescent="0.2">
      <c r="A656" s="69"/>
      <c r="B656" s="69"/>
      <c r="C656" s="69"/>
      <c r="D656" s="6"/>
    </row>
    <row r="657" spans="1:4" ht="12.75" customHeight="1" x14ac:dyDescent="0.2">
      <c r="A657" s="69"/>
      <c r="B657" s="69"/>
      <c r="C657" s="69"/>
      <c r="D657" s="6"/>
    </row>
    <row r="658" spans="1:4" ht="12.75" customHeight="1" x14ac:dyDescent="0.2">
      <c r="A658" s="69"/>
      <c r="B658" s="69"/>
      <c r="C658" s="69"/>
      <c r="D658" s="6"/>
    </row>
    <row r="659" spans="1:4" ht="12.75" customHeight="1" x14ac:dyDescent="0.2">
      <c r="A659" s="69"/>
      <c r="B659" s="69"/>
      <c r="C659" s="69"/>
      <c r="D659" s="6"/>
    </row>
    <row r="660" spans="1:4" ht="12.75" customHeight="1" x14ac:dyDescent="0.2">
      <c r="A660" s="69"/>
      <c r="B660" s="69"/>
      <c r="C660" s="69"/>
      <c r="D660" s="6"/>
    </row>
    <row r="661" spans="1:4" ht="12.75" customHeight="1" x14ac:dyDescent="0.2">
      <c r="A661" s="69"/>
      <c r="B661" s="69"/>
      <c r="C661" s="69"/>
      <c r="D661" s="6"/>
    </row>
    <row r="662" spans="1:4" ht="12.75" customHeight="1" x14ac:dyDescent="0.2">
      <c r="A662" s="69"/>
      <c r="B662" s="69"/>
      <c r="C662" s="69"/>
      <c r="D662" s="6"/>
    </row>
    <row r="663" spans="1:4" ht="12.75" customHeight="1" x14ac:dyDescent="0.2">
      <c r="A663" s="69"/>
      <c r="B663" s="69"/>
      <c r="C663" s="69"/>
      <c r="D663" s="6"/>
    </row>
    <row r="664" spans="1:4" ht="12.75" customHeight="1" x14ac:dyDescent="0.2">
      <c r="A664" s="69"/>
      <c r="B664" s="69"/>
      <c r="C664" s="69"/>
      <c r="D664" s="6"/>
    </row>
    <row r="665" spans="1:4" ht="12.75" customHeight="1" x14ac:dyDescent="0.2">
      <c r="A665" s="69"/>
      <c r="B665" s="69"/>
      <c r="C665" s="69"/>
      <c r="D665" s="6"/>
    </row>
    <row r="666" spans="1:4" ht="12.75" customHeight="1" x14ac:dyDescent="0.2">
      <c r="A666" s="69"/>
      <c r="B666" s="69"/>
      <c r="C666" s="69"/>
      <c r="D666" s="6"/>
    </row>
    <row r="667" spans="1:4" ht="12.75" customHeight="1" x14ac:dyDescent="0.2">
      <c r="A667" s="69"/>
      <c r="B667" s="69"/>
      <c r="C667" s="69"/>
      <c r="D667" s="6"/>
    </row>
    <row r="668" spans="1:4" ht="12.75" customHeight="1" x14ac:dyDescent="0.2">
      <c r="A668" s="69"/>
      <c r="B668" s="69"/>
      <c r="C668" s="69"/>
      <c r="D668" s="6"/>
    </row>
    <row r="669" spans="1:4" ht="12.75" customHeight="1" x14ac:dyDescent="0.2">
      <c r="A669" s="69"/>
      <c r="B669" s="69"/>
      <c r="C669" s="69"/>
      <c r="D669" s="6"/>
    </row>
    <row r="670" spans="1:4" ht="12.75" customHeight="1" x14ac:dyDescent="0.2">
      <c r="A670" s="69"/>
      <c r="B670" s="69"/>
      <c r="C670" s="69"/>
      <c r="D670" s="6"/>
    </row>
    <row r="671" spans="1:4" ht="12.75" customHeight="1" x14ac:dyDescent="0.2">
      <c r="A671" s="69"/>
      <c r="B671" s="69"/>
      <c r="C671" s="69"/>
      <c r="D671" s="6"/>
    </row>
    <row r="672" spans="1:4" ht="12.75" customHeight="1" x14ac:dyDescent="0.2">
      <c r="A672" s="69"/>
      <c r="B672" s="69"/>
      <c r="C672" s="69"/>
      <c r="D672" s="6"/>
    </row>
    <row r="673" spans="1:4" ht="12.75" customHeight="1" x14ac:dyDescent="0.2">
      <c r="A673" s="69"/>
      <c r="B673" s="69"/>
      <c r="C673" s="69"/>
      <c r="D673" s="6"/>
    </row>
    <row r="674" spans="1:4" ht="12.75" customHeight="1" x14ac:dyDescent="0.2">
      <c r="A674" s="69"/>
      <c r="B674" s="69"/>
      <c r="C674" s="69"/>
      <c r="D674" s="6"/>
    </row>
    <row r="675" spans="1:4" ht="12.75" customHeight="1" x14ac:dyDescent="0.2">
      <c r="A675" s="69"/>
      <c r="B675" s="69"/>
      <c r="C675" s="69"/>
      <c r="D675" s="6"/>
    </row>
    <row r="676" spans="1:4" ht="12.75" customHeight="1" x14ac:dyDescent="0.2">
      <c r="A676" s="69"/>
      <c r="B676" s="69"/>
      <c r="C676" s="69"/>
      <c r="D676" s="6"/>
    </row>
    <row r="677" spans="1:4" ht="12.75" customHeight="1" x14ac:dyDescent="0.2">
      <c r="A677" s="69"/>
      <c r="B677" s="69"/>
      <c r="C677" s="69"/>
      <c r="D677" s="6"/>
    </row>
    <row r="678" spans="1:4" ht="12.75" customHeight="1" x14ac:dyDescent="0.2">
      <c r="A678" s="69"/>
      <c r="B678" s="69"/>
      <c r="C678" s="69"/>
      <c r="D678" s="6"/>
    </row>
    <row r="679" spans="1:4" ht="12.75" customHeight="1" x14ac:dyDescent="0.2">
      <c r="A679" s="69"/>
      <c r="B679" s="69"/>
      <c r="C679" s="69"/>
      <c r="D679" s="6"/>
    </row>
    <row r="680" spans="1:4" ht="12.75" customHeight="1" x14ac:dyDescent="0.2">
      <c r="A680" s="69"/>
      <c r="B680" s="69"/>
      <c r="C680" s="69"/>
      <c r="D680" s="6"/>
    </row>
    <row r="681" spans="1:4" ht="12.75" customHeight="1" x14ac:dyDescent="0.2">
      <c r="A681" s="69"/>
      <c r="B681" s="69"/>
      <c r="C681" s="69"/>
      <c r="D681" s="6"/>
    </row>
    <row r="682" spans="1:4" ht="12.75" customHeight="1" x14ac:dyDescent="0.2">
      <c r="A682" s="69"/>
      <c r="B682" s="69"/>
      <c r="C682" s="69"/>
      <c r="D682" s="6"/>
    </row>
    <row r="683" spans="1:4" ht="12.75" customHeight="1" x14ac:dyDescent="0.2">
      <c r="A683" s="69"/>
      <c r="B683" s="69"/>
      <c r="C683" s="69"/>
      <c r="D683" s="6"/>
    </row>
    <row r="684" spans="1:4" ht="12.75" customHeight="1" x14ac:dyDescent="0.2">
      <c r="A684" s="69"/>
      <c r="B684" s="69"/>
      <c r="C684" s="69"/>
      <c r="D684" s="6"/>
    </row>
    <row r="685" spans="1:4" ht="12.75" customHeight="1" x14ac:dyDescent="0.2">
      <c r="A685" s="69"/>
      <c r="B685" s="69"/>
      <c r="C685" s="69"/>
      <c r="D685" s="6"/>
    </row>
    <row r="686" spans="1:4" ht="12.75" customHeight="1" x14ac:dyDescent="0.2">
      <c r="A686" s="69"/>
      <c r="B686" s="69"/>
      <c r="C686" s="69"/>
      <c r="D686" s="6"/>
    </row>
    <row r="687" spans="1:4" ht="12.75" customHeight="1" x14ac:dyDescent="0.2">
      <c r="A687" s="69"/>
      <c r="B687" s="69"/>
      <c r="C687" s="69"/>
      <c r="D687" s="6"/>
    </row>
    <row r="688" spans="1:4" ht="12.75" customHeight="1" x14ac:dyDescent="0.2">
      <c r="A688" s="69"/>
      <c r="B688" s="69"/>
      <c r="C688" s="69"/>
      <c r="D688" s="6"/>
    </row>
    <row r="689" spans="1:4" ht="12.75" customHeight="1" x14ac:dyDescent="0.2">
      <c r="A689" s="69"/>
      <c r="B689" s="69"/>
      <c r="C689" s="69"/>
      <c r="D689" s="6"/>
    </row>
    <row r="690" spans="1:4" ht="12.75" customHeight="1" x14ac:dyDescent="0.2">
      <c r="A690" s="69"/>
      <c r="B690" s="69"/>
      <c r="C690" s="69"/>
      <c r="D690" s="6"/>
    </row>
    <row r="691" spans="1:4" ht="12.75" customHeight="1" x14ac:dyDescent="0.2">
      <c r="A691" s="69"/>
      <c r="B691" s="69"/>
      <c r="C691" s="69"/>
      <c r="D691" s="6"/>
    </row>
    <row r="692" spans="1:4" ht="12.75" customHeight="1" x14ac:dyDescent="0.2">
      <c r="A692" s="69"/>
      <c r="B692" s="69"/>
      <c r="C692" s="69"/>
      <c r="D692" s="6"/>
    </row>
    <row r="693" spans="1:4" ht="12.75" customHeight="1" x14ac:dyDescent="0.2">
      <c r="A693" s="69"/>
      <c r="B693" s="69"/>
      <c r="C693" s="69"/>
      <c r="D693" s="6"/>
    </row>
    <row r="694" spans="1:4" ht="12.75" customHeight="1" x14ac:dyDescent="0.2">
      <c r="A694" s="69"/>
      <c r="B694" s="69"/>
      <c r="C694" s="69"/>
      <c r="D694" s="6"/>
    </row>
    <row r="695" spans="1:4" ht="12.75" customHeight="1" x14ac:dyDescent="0.2">
      <c r="A695" s="69"/>
      <c r="B695" s="69"/>
      <c r="C695" s="69"/>
      <c r="D695" s="6"/>
    </row>
    <row r="696" spans="1:4" ht="12.75" customHeight="1" x14ac:dyDescent="0.2">
      <c r="A696" s="69"/>
      <c r="B696" s="69"/>
      <c r="C696" s="69"/>
      <c r="D696" s="6"/>
    </row>
    <row r="697" spans="1:4" ht="12.75" customHeight="1" x14ac:dyDescent="0.2">
      <c r="A697" s="69"/>
      <c r="B697" s="69"/>
      <c r="C697" s="69"/>
      <c r="D697" s="6"/>
    </row>
    <row r="698" spans="1:4" ht="12.75" customHeight="1" x14ac:dyDescent="0.2">
      <c r="A698" s="69"/>
      <c r="B698" s="69"/>
      <c r="C698" s="69"/>
      <c r="D698" s="6"/>
    </row>
    <row r="699" spans="1:4" ht="12.75" customHeight="1" x14ac:dyDescent="0.2">
      <c r="A699" s="69"/>
      <c r="B699" s="69"/>
      <c r="C699" s="69"/>
      <c r="D699" s="6"/>
    </row>
    <row r="700" spans="1:4" ht="12.75" customHeight="1" x14ac:dyDescent="0.2">
      <c r="A700" s="69"/>
      <c r="B700" s="69"/>
      <c r="C700" s="69"/>
      <c r="D700" s="6"/>
    </row>
    <row r="701" spans="1:4" ht="12.75" customHeight="1" x14ac:dyDescent="0.2">
      <c r="A701" s="69"/>
      <c r="B701" s="69"/>
      <c r="C701" s="69"/>
      <c r="D701" s="6"/>
    </row>
    <row r="702" spans="1:4" ht="12.75" customHeight="1" x14ac:dyDescent="0.2">
      <c r="A702" s="69"/>
      <c r="B702" s="69"/>
      <c r="C702" s="69"/>
      <c r="D702" s="6"/>
    </row>
    <row r="703" spans="1:4" ht="12.75" customHeight="1" x14ac:dyDescent="0.2">
      <c r="A703" s="69"/>
      <c r="B703" s="69"/>
      <c r="C703" s="69"/>
      <c r="D703" s="6"/>
    </row>
    <row r="704" spans="1:4" ht="12.75" customHeight="1" x14ac:dyDescent="0.2">
      <c r="A704" s="69"/>
      <c r="B704" s="69"/>
      <c r="C704" s="69"/>
      <c r="D704" s="6"/>
    </row>
    <row r="705" spans="1:4" ht="12.75" customHeight="1" x14ac:dyDescent="0.2">
      <c r="A705" s="69"/>
      <c r="B705" s="69"/>
      <c r="C705" s="69"/>
      <c r="D705" s="6"/>
    </row>
    <row r="706" spans="1:4" ht="12.75" customHeight="1" x14ac:dyDescent="0.2">
      <c r="A706" s="69"/>
      <c r="B706" s="69"/>
      <c r="C706" s="69"/>
      <c r="D706" s="6"/>
    </row>
    <row r="707" spans="1:4" ht="12.75" customHeight="1" x14ac:dyDescent="0.2">
      <c r="A707" s="69"/>
      <c r="B707" s="69"/>
      <c r="C707" s="69"/>
      <c r="D707" s="6"/>
    </row>
    <row r="708" spans="1:4" ht="12.75" customHeight="1" x14ac:dyDescent="0.2">
      <c r="A708" s="69"/>
      <c r="B708" s="69"/>
      <c r="C708" s="69"/>
      <c r="D708" s="6"/>
    </row>
    <row r="709" spans="1:4" ht="12.75" customHeight="1" x14ac:dyDescent="0.2">
      <c r="A709" s="69"/>
      <c r="B709" s="69"/>
      <c r="C709" s="69"/>
      <c r="D709" s="6"/>
    </row>
    <row r="710" spans="1:4" ht="12.75" customHeight="1" x14ac:dyDescent="0.2">
      <c r="A710" s="69"/>
      <c r="B710" s="69"/>
      <c r="C710" s="69"/>
      <c r="D710" s="6"/>
    </row>
    <row r="711" spans="1:4" ht="12.75" customHeight="1" x14ac:dyDescent="0.2">
      <c r="A711" s="69"/>
      <c r="B711" s="69"/>
      <c r="C711" s="69"/>
      <c r="D711" s="6"/>
    </row>
    <row r="712" spans="1:4" ht="12.75" customHeight="1" x14ac:dyDescent="0.2">
      <c r="A712" s="69"/>
      <c r="B712" s="69"/>
      <c r="C712" s="69"/>
      <c r="D712" s="6"/>
    </row>
    <row r="713" spans="1:4" ht="12.75" customHeight="1" x14ac:dyDescent="0.2">
      <c r="A713" s="69"/>
      <c r="B713" s="69"/>
      <c r="C713" s="69"/>
      <c r="D713" s="6"/>
    </row>
    <row r="714" spans="1:4" ht="12.75" customHeight="1" x14ac:dyDescent="0.2">
      <c r="A714" s="69"/>
      <c r="B714" s="69"/>
      <c r="C714" s="69"/>
      <c r="D714" s="6"/>
    </row>
    <row r="715" spans="1:4" ht="12.75" customHeight="1" x14ac:dyDescent="0.2">
      <c r="A715" s="69"/>
      <c r="B715" s="69"/>
      <c r="C715" s="69"/>
      <c r="D715" s="6"/>
    </row>
    <row r="716" spans="1:4" ht="12.75" customHeight="1" x14ac:dyDescent="0.2">
      <c r="A716" s="69"/>
      <c r="B716" s="69"/>
      <c r="C716" s="69"/>
      <c r="D716" s="6"/>
    </row>
    <row r="717" spans="1:4" ht="12.75" customHeight="1" x14ac:dyDescent="0.2">
      <c r="A717" s="69"/>
      <c r="B717" s="69"/>
      <c r="C717" s="69"/>
      <c r="D717" s="6"/>
    </row>
    <row r="718" spans="1:4" ht="12.75" customHeight="1" x14ac:dyDescent="0.2">
      <c r="A718" s="69"/>
      <c r="B718" s="69"/>
      <c r="C718" s="69"/>
      <c r="D718" s="6"/>
    </row>
    <row r="719" spans="1:4" ht="12.75" customHeight="1" x14ac:dyDescent="0.2">
      <c r="A719" s="69"/>
      <c r="B719" s="69"/>
      <c r="C719" s="69"/>
      <c r="D719" s="6"/>
    </row>
    <row r="720" spans="1:4" ht="12.75" customHeight="1" x14ac:dyDescent="0.2">
      <c r="A720" s="69"/>
      <c r="B720" s="69"/>
      <c r="C720" s="69"/>
      <c r="D720" s="6"/>
    </row>
    <row r="721" spans="1:4" ht="12.75" customHeight="1" x14ac:dyDescent="0.2">
      <c r="A721" s="69"/>
      <c r="B721" s="69"/>
      <c r="C721" s="69"/>
      <c r="D721" s="6"/>
    </row>
    <row r="722" spans="1:4" ht="12.75" customHeight="1" x14ac:dyDescent="0.2">
      <c r="A722" s="69"/>
      <c r="B722" s="69"/>
      <c r="C722" s="69"/>
      <c r="D722" s="6"/>
    </row>
    <row r="723" spans="1:4" ht="12.75" customHeight="1" x14ac:dyDescent="0.2">
      <c r="A723" s="69"/>
      <c r="B723" s="69"/>
      <c r="C723" s="69"/>
      <c r="D723" s="6"/>
    </row>
    <row r="724" spans="1:4" ht="12.75" customHeight="1" x14ac:dyDescent="0.2">
      <c r="A724" s="69"/>
      <c r="B724" s="69"/>
      <c r="C724" s="69"/>
      <c r="D724" s="6"/>
    </row>
    <row r="725" spans="1:4" ht="12.75" customHeight="1" x14ac:dyDescent="0.2">
      <c r="A725" s="69"/>
      <c r="B725" s="69"/>
      <c r="C725" s="69"/>
      <c r="D725" s="6"/>
    </row>
    <row r="726" spans="1:4" ht="12.75" customHeight="1" x14ac:dyDescent="0.2">
      <c r="A726" s="69"/>
      <c r="B726" s="69"/>
      <c r="C726" s="69"/>
      <c r="D726" s="6"/>
    </row>
    <row r="727" spans="1:4" ht="12.75" customHeight="1" x14ac:dyDescent="0.2">
      <c r="A727" s="69"/>
      <c r="B727" s="69"/>
      <c r="C727" s="69"/>
      <c r="D727" s="6"/>
    </row>
    <row r="728" spans="1:4" ht="12.75" customHeight="1" x14ac:dyDescent="0.2">
      <c r="A728" s="69"/>
      <c r="B728" s="69"/>
      <c r="C728" s="69"/>
      <c r="D728" s="6"/>
    </row>
    <row r="729" spans="1:4" ht="12.75" customHeight="1" x14ac:dyDescent="0.2">
      <c r="A729" s="69"/>
      <c r="B729" s="69"/>
      <c r="C729" s="69"/>
      <c r="D729" s="6"/>
    </row>
    <row r="730" spans="1:4" ht="12.75" customHeight="1" x14ac:dyDescent="0.2">
      <c r="A730" s="69"/>
      <c r="B730" s="69"/>
      <c r="C730" s="69"/>
      <c r="D730" s="6"/>
    </row>
    <row r="731" spans="1:4" ht="12.75" customHeight="1" x14ac:dyDescent="0.2">
      <c r="A731" s="69"/>
      <c r="B731" s="69"/>
      <c r="C731" s="69"/>
      <c r="D731" s="6"/>
    </row>
    <row r="732" spans="1:4" ht="12.75" customHeight="1" x14ac:dyDescent="0.2">
      <c r="A732" s="69"/>
      <c r="B732" s="69"/>
      <c r="C732" s="69"/>
      <c r="D732" s="6"/>
    </row>
    <row r="733" spans="1:4" ht="12.75" customHeight="1" x14ac:dyDescent="0.2">
      <c r="A733" s="69"/>
      <c r="B733" s="69"/>
      <c r="C733" s="69"/>
      <c r="D733" s="6"/>
    </row>
    <row r="734" spans="1:4" ht="12.75" customHeight="1" x14ac:dyDescent="0.2">
      <c r="A734" s="69"/>
      <c r="B734" s="69"/>
      <c r="C734" s="69"/>
      <c r="D734" s="6"/>
    </row>
    <row r="735" spans="1:4" ht="12.75" customHeight="1" x14ac:dyDescent="0.2">
      <c r="A735" s="69"/>
      <c r="B735" s="69"/>
      <c r="C735" s="69"/>
      <c r="D735" s="6"/>
    </row>
    <row r="736" spans="1:4" ht="12.75" customHeight="1" x14ac:dyDescent="0.2">
      <c r="A736" s="69"/>
      <c r="B736" s="69"/>
      <c r="C736" s="69"/>
      <c r="D736" s="6"/>
    </row>
    <row r="737" spans="1:4" ht="12.75" customHeight="1" x14ac:dyDescent="0.2">
      <c r="A737" s="69"/>
      <c r="B737" s="69"/>
      <c r="C737" s="69"/>
      <c r="D737" s="6"/>
    </row>
    <row r="738" spans="1:4" ht="12.75" customHeight="1" x14ac:dyDescent="0.2">
      <c r="A738" s="69"/>
      <c r="B738" s="69"/>
      <c r="C738" s="69"/>
      <c r="D738" s="6"/>
    </row>
    <row r="739" spans="1:4" ht="12.75" customHeight="1" x14ac:dyDescent="0.2">
      <c r="A739" s="69"/>
      <c r="B739" s="69"/>
      <c r="C739" s="69"/>
      <c r="D739" s="6"/>
    </row>
    <row r="740" spans="1:4" ht="12.75" customHeight="1" x14ac:dyDescent="0.2">
      <c r="A740" s="69"/>
      <c r="B740" s="69"/>
      <c r="C740" s="69"/>
      <c r="D740" s="6"/>
    </row>
    <row r="741" spans="1:4" ht="12.75" customHeight="1" x14ac:dyDescent="0.2">
      <c r="A741" s="69"/>
      <c r="B741" s="69"/>
      <c r="C741" s="69"/>
      <c r="D741" s="6"/>
    </row>
    <row r="742" spans="1:4" ht="12.75" customHeight="1" x14ac:dyDescent="0.2">
      <c r="A742" s="69"/>
      <c r="B742" s="69"/>
      <c r="C742" s="69"/>
      <c r="D742" s="6"/>
    </row>
    <row r="743" spans="1:4" ht="12.75" customHeight="1" x14ac:dyDescent="0.2">
      <c r="A743" s="69"/>
      <c r="B743" s="69"/>
      <c r="C743" s="69"/>
      <c r="D743" s="6"/>
    </row>
    <row r="744" spans="1:4" ht="12.75" customHeight="1" x14ac:dyDescent="0.2">
      <c r="A744" s="69"/>
      <c r="B744" s="69"/>
      <c r="C744" s="69"/>
      <c r="D744" s="6"/>
    </row>
    <row r="745" spans="1:4" ht="12.75" customHeight="1" x14ac:dyDescent="0.2">
      <c r="A745" s="69"/>
      <c r="B745" s="69"/>
      <c r="C745" s="69"/>
      <c r="D745" s="6"/>
    </row>
    <row r="746" spans="1:4" ht="12.75" customHeight="1" x14ac:dyDescent="0.2">
      <c r="A746" s="69"/>
      <c r="B746" s="69"/>
      <c r="C746" s="69"/>
      <c r="D746" s="6"/>
    </row>
    <row r="747" spans="1:4" ht="12.75" customHeight="1" x14ac:dyDescent="0.2">
      <c r="A747" s="69"/>
      <c r="B747" s="69"/>
      <c r="C747" s="69"/>
      <c r="D747" s="6"/>
    </row>
    <row r="748" spans="1:4" ht="12.75" customHeight="1" x14ac:dyDescent="0.2">
      <c r="A748" s="69"/>
      <c r="B748" s="69"/>
      <c r="C748" s="69"/>
      <c r="D748" s="6"/>
    </row>
    <row r="749" spans="1:4" ht="12.75" customHeight="1" x14ac:dyDescent="0.2">
      <c r="A749" s="69"/>
      <c r="B749" s="69"/>
      <c r="C749" s="69"/>
      <c r="D749" s="6"/>
    </row>
    <row r="750" spans="1:4" ht="12.75" customHeight="1" x14ac:dyDescent="0.2">
      <c r="A750" s="69"/>
      <c r="B750" s="69"/>
      <c r="C750" s="69"/>
      <c r="D750" s="6"/>
    </row>
    <row r="751" spans="1:4" ht="12.75" customHeight="1" x14ac:dyDescent="0.2">
      <c r="A751" s="69"/>
      <c r="B751" s="69"/>
      <c r="C751" s="69"/>
      <c r="D751" s="6"/>
    </row>
    <row r="752" spans="1:4" ht="12.75" customHeight="1" x14ac:dyDescent="0.2">
      <c r="A752" s="69"/>
      <c r="B752" s="69"/>
      <c r="C752" s="69"/>
      <c r="D752" s="6"/>
    </row>
    <row r="753" spans="1:4" ht="12.75" customHeight="1" x14ac:dyDescent="0.2">
      <c r="A753" s="69"/>
      <c r="B753" s="69"/>
      <c r="C753" s="69"/>
      <c r="D753" s="6"/>
    </row>
    <row r="754" spans="1:4" ht="12.75" customHeight="1" x14ac:dyDescent="0.2">
      <c r="A754" s="69"/>
      <c r="B754" s="69"/>
      <c r="C754" s="69"/>
      <c r="D754" s="6"/>
    </row>
    <row r="755" spans="1:4" ht="12.75" customHeight="1" x14ac:dyDescent="0.2">
      <c r="A755" s="69"/>
      <c r="B755" s="69"/>
      <c r="C755" s="69"/>
      <c r="D755" s="6"/>
    </row>
    <row r="756" spans="1:4" ht="12.75" customHeight="1" x14ac:dyDescent="0.2">
      <c r="A756" s="69"/>
      <c r="B756" s="69"/>
      <c r="C756" s="69"/>
      <c r="D756" s="6"/>
    </row>
    <row r="757" spans="1:4" ht="12.75" customHeight="1" x14ac:dyDescent="0.2">
      <c r="A757" s="69"/>
      <c r="B757" s="69"/>
      <c r="C757" s="69"/>
      <c r="D757" s="6"/>
    </row>
    <row r="758" spans="1:4" ht="12.75" customHeight="1" x14ac:dyDescent="0.2">
      <c r="A758" s="69"/>
      <c r="B758" s="69"/>
      <c r="C758" s="69"/>
      <c r="D758" s="6"/>
    </row>
    <row r="759" spans="1:4" ht="12.75" customHeight="1" x14ac:dyDescent="0.2">
      <c r="A759" s="69"/>
      <c r="B759" s="69"/>
      <c r="C759" s="69"/>
      <c r="D759" s="6"/>
    </row>
    <row r="760" spans="1:4" ht="12.75" customHeight="1" x14ac:dyDescent="0.2">
      <c r="A760" s="69"/>
      <c r="B760" s="69"/>
      <c r="C760" s="69"/>
      <c r="D760" s="6"/>
    </row>
    <row r="761" spans="1:4" ht="12.75" customHeight="1" x14ac:dyDescent="0.2">
      <c r="A761" s="69"/>
      <c r="B761" s="69"/>
      <c r="C761" s="69"/>
      <c r="D761" s="6"/>
    </row>
    <row r="762" spans="1:4" ht="12.75" customHeight="1" x14ac:dyDescent="0.2">
      <c r="A762" s="69"/>
      <c r="B762" s="69"/>
      <c r="C762" s="69"/>
      <c r="D762" s="6"/>
    </row>
    <row r="763" spans="1:4" ht="12.75" customHeight="1" x14ac:dyDescent="0.2">
      <c r="A763" s="69"/>
      <c r="B763" s="69"/>
      <c r="C763" s="69"/>
      <c r="D763" s="6"/>
    </row>
    <row r="764" spans="1:4" ht="12.75" customHeight="1" x14ac:dyDescent="0.2">
      <c r="A764" s="69"/>
      <c r="B764" s="69"/>
      <c r="C764" s="69"/>
      <c r="D764" s="6"/>
    </row>
    <row r="765" spans="1:4" ht="12.75" customHeight="1" x14ac:dyDescent="0.2">
      <c r="A765" s="69"/>
      <c r="B765" s="69"/>
      <c r="C765" s="69"/>
      <c r="D765" s="6"/>
    </row>
    <row r="766" spans="1:4" ht="12.75" customHeight="1" x14ac:dyDescent="0.2">
      <c r="A766" s="69"/>
      <c r="B766" s="69"/>
      <c r="C766" s="69"/>
      <c r="D766" s="6"/>
    </row>
    <row r="767" spans="1:4" ht="12.75" customHeight="1" x14ac:dyDescent="0.2">
      <c r="A767" s="69"/>
      <c r="B767" s="69"/>
      <c r="C767" s="69"/>
      <c r="D767" s="6"/>
    </row>
    <row r="768" spans="1:4" ht="12.75" customHeight="1" x14ac:dyDescent="0.2">
      <c r="A768" s="69"/>
      <c r="B768" s="69"/>
      <c r="C768" s="69"/>
      <c r="D768" s="6"/>
    </row>
    <row r="769" spans="1:4" ht="12.75" customHeight="1" x14ac:dyDescent="0.2">
      <c r="A769" s="69"/>
      <c r="B769" s="69"/>
      <c r="C769" s="69"/>
      <c r="D769" s="6"/>
    </row>
    <row r="770" spans="1:4" ht="12.75" customHeight="1" x14ac:dyDescent="0.2">
      <c r="A770" s="69"/>
      <c r="B770" s="69"/>
      <c r="C770" s="69"/>
      <c r="D770" s="6"/>
    </row>
    <row r="771" spans="1:4" ht="12.75" customHeight="1" x14ac:dyDescent="0.2">
      <c r="A771" s="69"/>
      <c r="B771" s="69"/>
      <c r="C771" s="69"/>
      <c r="D771" s="6"/>
    </row>
    <row r="772" spans="1:4" ht="12.75" customHeight="1" x14ac:dyDescent="0.2">
      <c r="A772" s="69"/>
      <c r="B772" s="69"/>
      <c r="C772" s="69"/>
      <c r="D772" s="6"/>
    </row>
    <row r="773" spans="1:4" ht="12.75" customHeight="1" x14ac:dyDescent="0.2">
      <c r="A773" s="69"/>
      <c r="B773" s="69"/>
      <c r="C773" s="69"/>
      <c r="D773" s="6"/>
    </row>
    <row r="774" spans="1:4" ht="12.75" customHeight="1" x14ac:dyDescent="0.2">
      <c r="A774" s="69"/>
      <c r="B774" s="69"/>
      <c r="C774" s="69"/>
      <c r="D774" s="6"/>
    </row>
    <row r="775" spans="1:4" ht="12.75" customHeight="1" x14ac:dyDescent="0.2">
      <c r="A775" s="69"/>
      <c r="B775" s="69"/>
      <c r="C775" s="69"/>
      <c r="D775" s="6"/>
    </row>
    <row r="776" spans="1:4" ht="12.75" customHeight="1" x14ac:dyDescent="0.2">
      <c r="A776" s="69"/>
      <c r="B776" s="69"/>
      <c r="C776" s="69"/>
      <c r="D776" s="6"/>
    </row>
    <row r="777" spans="1:4" ht="12.75" customHeight="1" x14ac:dyDescent="0.2">
      <c r="A777" s="69"/>
      <c r="B777" s="69"/>
      <c r="C777" s="69"/>
      <c r="D777" s="6"/>
    </row>
    <row r="778" spans="1:4" ht="12.75" customHeight="1" x14ac:dyDescent="0.2">
      <c r="A778" s="69"/>
      <c r="B778" s="69"/>
      <c r="C778" s="69"/>
      <c r="D778" s="6"/>
    </row>
    <row r="779" spans="1:4" ht="12.75" customHeight="1" x14ac:dyDescent="0.2">
      <c r="A779" s="69"/>
      <c r="B779" s="69"/>
      <c r="C779" s="69"/>
      <c r="D779" s="6"/>
    </row>
    <row r="780" spans="1:4" ht="12.75" customHeight="1" x14ac:dyDescent="0.2">
      <c r="A780" s="69"/>
      <c r="B780" s="69"/>
      <c r="C780" s="69"/>
      <c r="D780" s="6"/>
    </row>
    <row r="781" spans="1:4" ht="12.75" customHeight="1" x14ac:dyDescent="0.2">
      <c r="A781" s="69"/>
      <c r="B781" s="69"/>
      <c r="C781" s="69"/>
      <c r="D781" s="6"/>
    </row>
    <row r="782" spans="1:4" ht="12.75" customHeight="1" x14ac:dyDescent="0.2">
      <c r="A782" s="69"/>
      <c r="B782" s="69"/>
      <c r="C782" s="69"/>
      <c r="D782" s="6"/>
    </row>
    <row r="783" spans="1:4" ht="12.75" customHeight="1" x14ac:dyDescent="0.2">
      <c r="A783" s="69"/>
      <c r="B783" s="69"/>
      <c r="C783" s="69"/>
      <c r="D783" s="6"/>
    </row>
    <row r="784" spans="1:4" ht="12.75" customHeight="1" x14ac:dyDescent="0.2">
      <c r="A784" s="69"/>
      <c r="B784" s="69"/>
      <c r="C784" s="69"/>
      <c r="D784" s="6"/>
    </row>
    <row r="785" spans="1:4" ht="12.75" customHeight="1" x14ac:dyDescent="0.2">
      <c r="A785" s="69"/>
      <c r="B785" s="69"/>
      <c r="C785" s="69"/>
      <c r="D785" s="6"/>
    </row>
    <row r="786" spans="1:4" ht="12.75" customHeight="1" x14ac:dyDescent="0.2">
      <c r="A786" s="69"/>
      <c r="B786" s="69"/>
      <c r="C786" s="69"/>
      <c r="D786" s="6"/>
    </row>
    <row r="787" spans="1:4" ht="12.75" customHeight="1" x14ac:dyDescent="0.2">
      <c r="A787" s="69"/>
      <c r="B787" s="69"/>
      <c r="C787" s="69"/>
      <c r="D787" s="6"/>
    </row>
    <row r="788" spans="1:4" ht="12.75" customHeight="1" x14ac:dyDescent="0.2">
      <c r="A788" s="69"/>
      <c r="B788" s="69"/>
      <c r="C788" s="69"/>
      <c r="D788" s="6"/>
    </row>
    <row r="789" spans="1:4" ht="12.75" customHeight="1" x14ac:dyDescent="0.2">
      <c r="A789" s="69"/>
      <c r="B789" s="69"/>
      <c r="C789" s="69"/>
      <c r="D789" s="6"/>
    </row>
    <row r="790" spans="1:4" ht="12.75" customHeight="1" x14ac:dyDescent="0.2">
      <c r="A790" s="69"/>
      <c r="B790" s="69"/>
      <c r="C790" s="69"/>
      <c r="D790" s="6"/>
    </row>
    <row r="791" spans="1:4" ht="12.75" customHeight="1" x14ac:dyDescent="0.2">
      <c r="A791" s="69"/>
      <c r="B791" s="69"/>
      <c r="C791" s="69"/>
      <c r="D791" s="6"/>
    </row>
    <row r="792" spans="1:4" ht="12.75" customHeight="1" x14ac:dyDescent="0.2">
      <c r="A792" s="69"/>
      <c r="B792" s="69"/>
      <c r="C792" s="69"/>
      <c r="D792" s="6"/>
    </row>
    <row r="793" spans="1:4" ht="12.75" customHeight="1" x14ac:dyDescent="0.2">
      <c r="A793" s="69"/>
      <c r="B793" s="69"/>
      <c r="C793" s="69"/>
      <c r="D793" s="6"/>
    </row>
    <row r="794" spans="1:4" ht="12.75" customHeight="1" x14ac:dyDescent="0.2">
      <c r="A794" s="69"/>
      <c r="B794" s="69"/>
      <c r="C794" s="69"/>
      <c r="D794" s="6"/>
    </row>
    <row r="795" spans="1:4" ht="12.75" customHeight="1" x14ac:dyDescent="0.2">
      <c r="A795" s="69"/>
      <c r="B795" s="69"/>
      <c r="C795" s="69"/>
      <c r="D795" s="6"/>
    </row>
    <row r="796" spans="1:4" ht="12.75" customHeight="1" x14ac:dyDescent="0.2">
      <c r="A796" s="69"/>
      <c r="B796" s="69"/>
      <c r="C796" s="69"/>
      <c r="D796" s="6"/>
    </row>
    <row r="797" spans="1:4" ht="12.75" customHeight="1" x14ac:dyDescent="0.2">
      <c r="A797" s="69"/>
      <c r="B797" s="69"/>
      <c r="C797" s="69"/>
      <c r="D797" s="6"/>
    </row>
    <row r="798" spans="1:4" ht="12.75" customHeight="1" x14ac:dyDescent="0.2">
      <c r="A798" s="69"/>
      <c r="B798" s="69"/>
      <c r="C798" s="69"/>
      <c r="D798" s="6"/>
    </row>
    <row r="799" spans="1:4" ht="12.75" customHeight="1" x14ac:dyDescent="0.2">
      <c r="A799" s="69"/>
      <c r="B799" s="69"/>
      <c r="C799" s="69"/>
      <c r="D799" s="6"/>
    </row>
    <row r="800" spans="1:4" ht="12.75" customHeight="1" x14ac:dyDescent="0.2">
      <c r="A800" s="69"/>
      <c r="B800" s="69"/>
      <c r="C800" s="69"/>
      <c r="D800" s="6"/>
    </row>
    <row r="801" spans="1:4" ht="12.75" customHeight="1" x14ac:dyDescent="0.2">
      <c r="A801" s="69"/>
      <c r="B801" s="69"/>
      <c r="C801" s="69"/>
      <c r="D801" s="6"/>
    </row>
    <row r="802" spans="1:4" ht="12.75" customHeight="1" x14ac:dyDescent="0.2">
      <c r="A802" s="69"/>
      <c r="B802" s="69"/>
      <c r="C802" s="69"/>
      <c r="D802" s="6"/>
    </row>
    <row r="803" spans="1:4" ht="12.75" customHeight="1" x14ac:dyDescent="0.2">
      <c r="A803" s="69"/>
      <c r="B803" s="69"/>
      <c r="C803" s="69"/>
      <c r="D803" s="6"/>
    </row>
    <row r="804" spans="1:4" ht="12.75" customHeight="1" x14ac:dyDescent="0.2">
      <c r="A804" s="69"/>
      <c r="B804" s="69"/>
      <c r="C804" s="69"/>
      <c r="D804" s="6"/>
    </row>
    <row r="805" spans="1:4" ht="12.75" customHeight="1" x14ac:dyDescent="0.2">
      <c r="A805" s="69"/>
      <c r="B805" s="69"/>
      <c r="C805" s="69"/>
      <c r="D805" s="6"/>
    </row>
    <row r="806" spans="1:4" ht="12.75" customHeight="1" x14ac:dyDescent="0.2">
      <c r="A806" s="69"/>
      <c r="B806" s="69"/>
      <c r="C806" s="69"/>
      <c r="D806" s="6"/>
    </row>
    <row r="807" spans="1:4" ht="12.75" customHeight="1" x14ac:dyDescent="0.2">
      <c r="A807" s="69"/>
      <c r="B807" s="69"/>
      <c r="C807" s="69"/>
      <c r="D807" s="6"/>
    </row>
    <row r="808" spans="1:4" ht="12.75" customHeight="1" x14ac:dyDescent="0.2">
      <c r="A808" s="69"/>
      <c r="B808" s="69"/>
      <c r="C808" s="69"/>
      <c r="D808" s="6"/>
    </row>
    <row r="809" spans="1:4" ht="12.75" customHeight="1" x14ac:dyDescent="0.2">
      <c r="A809" s="69"/>
      <c r="B809" s="69"/>
      <c r="C809" s="69"/>
      <c r="D809" s="6"/>
    </row>
    <row r="810" spans="1:4" ht="12.75" customHeight="1" x14ac:dyDescent="0.2">
      <c r="A810" s="69"/>
      <c r="B810" s="69"/>
      <c r="C810" s="69"/>
      <c r="D810" s="6"/>
    </row>
    <row r="811" spans="1:4" ht="12.75" customHeight="1" x14ac:dyDescent="0.2">
      <c r="A811" s="69"/>
      <c r="B811" s="69"/>
      <c r="C811" s="69"/>
      <c r="D811" s="6"/>
    </row>
    <row r="812" spans="1:4" ht="12.75" customHeight="1" x14ac:dyDescent="0.2">
      <c r="A812" s="69"/>
      <c r="B812" s="69"/>
      <c r="C812" s="69"/>
      <c r="D812" s="6"/>
    </row>
    <row r="813" spans="1:4" ht="12.75" customHeight="1" x14ac:dyDescent="0.2">
      <c r="A813" s="69"/>
      <c r="B813" s="69"/>
      <c r="C813" s="69"/>
      <c r="D813" s="6"/>
    </row>
    <row r="814" spans="1:4" ht="12.75" customHeight="1" x14ac:dyDescent="0.2">
      <c r="A814" s="69"/>
      <c r="B814" s="69"/>
      <c r="C814" s="69"/>
      <c r="D814" s="6"/>
    </row>
    <row r="815" spans="1:4" ht="12.75" customHeight="1" x14ac:dyDescent="0.2">
      <c r="A815" s="69"/>
      <c r="B815" s="69"/>
      <c r="C815" s="69"/>
      <c r="D815" s="6"/>
    </row>
    <row r="816" spans="1:4" ht="12.75" customHeight="1" x14ac:dyDescent="0.2">
      <c r="A816" s="69"/>
      <c r="B816" s="69"/>
      <c r="C816" s="69"/>
      <c r="D816" s="6"/>
    </row>
    <row r="817" spans="1:4" ht="12.75" customHeight="1" x14ac:dyDescent="0.2">
      <c r="A817" s="69"/>
      <c r="B817" s="69"/>
      <c r="C817" s="69"/>
      <c r="D817" s="6"/>
    </row>
    <row r="818" spans="1:4" ht="12.75" customHeight="1" x14ac:dyDescent="0.2">
      <c r="A818" s="69"/>
      <c r="B818" s="69"/>
      <c r="C818" s="69"/>
      <c r="D818" s="6"/>
    </row>
    <row r="819" spans="1:4" ht="12.75" customHeight="1" x14ac:dyDescent="0.2">
      <c r="A819" s="69"/>
      <c r="B819" s="69"/>
      <c r="C819" s="69"/>
      <c r="D819" s="6"/>
    </row>
    <row r="820" spans="1:4" ht="12.75" customHeight="1" x14ac:dyDescent="0.2">
      <c r="A820" s="69"/>
      <c r="B820" s="69"/>
      <c r="C820" s="69"/>
      <c r="D820" s="6"/>
    </row>
    <row r="821" spans="1:4" ht="12.75" customHeight="1" x14ac:dyDescent="0.2">
      <c r="A821" s="69"/>
      <c r="B821" s="69"/>
      <c r="C821" s="69"/>
      <c r="D821" s="6"/>
    </row>
    <row r="822" spans="1:4" ht="12.75" customHeight="1" x14ac:dyDescent="0.2">
      <c r="A822" s="69"/>
      <c r="B822" s="69"/>
      <c r="C822" s="69"/>
      <c r="D822" s="6"/>
    </row>
    <row r="823" spans="1:4" ht="12.75" customHeight="1" x14ac:dyDescent="0.2">
      <c r="A823" s="69"/>
      <c r="B823" s="69"/>
      <c r="C823" s="69"/>
      <c r="D823" s="6"/>
    </row>
    <row r="824" spans="1:4" ht="12.75" customHeight="1" x14ac:dyDescent="0.2">
      <c r="A824" s="69"/>
      <c r="B824" s="69"/>
      <c r="C824" s="69"/>
      <c r="D824" s="6"/>
    </row>
    <row r="825" spans="1:4" ht="12.75" customHeight="1" x14ac:dyDescent="0.2">
      <c r="A825" s="69"/>
      <c r="B825" s="69"/>
      <c r="C825" s="69"/>
      <c r="D825" s="6"/>
    </row>
    <row r="826" spans="1:4" ht="12.75" customHeight="1" x14ac:dyDescent="0.2">
      <c r="A826" s="69"/>
      <c r="B826" s="69"/>
      <c r="C826" s="69"/>
      <c r="D826" s="6"/>
    </row>
    <row r="827" spans="1:4" ht="12.75" customHeight="1" x14ac:dyDescent="0.2">
      <c r="A827" s="69"/>
      <c r="B827" s="69"/>
      <c r="C827" s="69"/>
      <c r="D827" s="6"/>
    </row>
    <row r="828" spans="1:4" ht="12.75" customHeight="1" x14ac:dyDescent="0.2">
      <c r="A828" s="69"/>
      <c r="B828" s="69"/>
      <c r="C828" s="69"/>
      <c r="D828" s="6"/>
    </row>
    <row r="829" spans="1:4" ht="12.75" customHeight="1" x14ac:dyDescent="0.2">
      <c r="A829" s="69"/>
      <c r="B829" s="69"/>
      <c r="C829" s="69"/>
      <c r="D829" s="6"/>
    </row>
    <row r="830" spans="1:4" ht="12.75" customHeight="1" x14ac:dyDescent="0.2">
      <c r="A830" s="69"/>
      <c r="B830" s="69"/>
      <c r="C830" s="69"/>
      <c r="D830" s="6"/>
    </row>
    <row r="831" spans="1:4" ht="12.75" customHeight="1" x14ac:dyDescent="0.2">
      <c r="A831" s="69"/>
      <c r="B831" s="69"/>
      <c r="C831" s="69"/>
      <c r="D831" s="6"/>
    </row>
    <row r="832" spans="1:4" ht="12.75" customHeight="1" x14ac:dyDescent="0.2">
      <c r="A832" s="69"/>
      <c r="B832" s="69"/>
      <c r="C832" s="69"/>
      <c r="D832" s="6"/>
    </row>
    <row r="833" spans="1:4" ht="12.75" customHeight="1" x14ac:dyDescent="0.2">
      <c r="A833" s="69"/>
      <c r="B833" s="69"/>
      <c r="C833" s="69"/>
      <c r="D833" s="6"/>
    </row>
    <row r="834" spans="1:4" ht="12.75" customHeight="1" x14ac:dyDescent="0.2">
      <c r="A834" s="69"/>
      <c r="B834" s="69"/>
      <c r="C834" s="69"/>
      <c r="D834" s="6"/>
    </row>
    <row r="835" spans="1:4" ht="12.75" customHeight="1" x14ac:dyDescent="0.2">
      <c r="A835" s="69"/>
      <c r="B835" s="69"/>
      <c r="C835" s="69"/>
      <c r="D835" s="6"/>
    </row>
    <row r="836" spans="1:4" ht="12.75" customHeight="1" x14ac:dyDescent="0.2">
      <c r="A836" s="69"/>
      <c r="B836" s="69"/>
      <c r="C836" s="69"/>
      <c r="D836" s="6"/>
    </row>
    <row r="837" spans="1:4" ht="12.75" customHeight="1" x14ac:dyDescent="0.2">
      <c r="A837" s="69"/>
      <c r="B837" s="69"/>
      <c r="C837" s="69"/>
      <c r="D837" s="6"/>
    </row>
    <row r="838" spans="1:4" ht="12.75" customHeight="1" x14ac:dyDescent="0.2">
      <c r="A838" s="69"/>
      <c r="B838" s="69"/>
      <c r="C838" s="69"/>
      <c r="D838" s="6"/>
    </row>
    <row r="839" spans="1:4" ht="12.75" customHeight="1" x14ac:dyDescent="0.2">
      <c r="A839" s="69"/>
      <c r="B839" s="69"/>
      <c r="C839" s="69"/>
      <c r="D839" s="6"/>
    </row>
    <row r="840" spans="1:4" ht="12.75" customHeight="1" x14ac:dyDescent="0.2">
      <c r="A840" s="69"/>
      <c r="B840" s="69"/>
      <c r="C840" s="69"/>
      <c r="D840" s="6"/>
    </row>
    <row r="841" spans="1:4" ht="12.75" customHeight="1" x14ac:dyDescent="0.2">
      <c r="A841" s="69"/>
      <c r="B841" s="69"/>
      <c r="C841" s="69"/>
      <c r="D841" s="6"/>
    </row>
    <row r="842" spans="1:4" ht="12.75" customHeight="1" x14ac:dyDescent="0.2">
      <c r="A842" s="69"/>
      <c r="B842" s="69"/>
      <c r="C842" s="69"/>
      <c r="D842" s="6"/>
    </row>
    <row r="843" spans="1:4" ht="12.75" customHeight="1" x14ac:dyDescent="0.2">
      <c r="A843" s="69"/>
      <c r="B843" s="69"/>
      <c r="C843" s="69"/>
      <c r="D843" s="6"/>
    </row>
    <row r="844" spans="1:4" ht="12.75" customHeight="1" x14ac:dyDescent="0.2">
      <c r="A844" s="69"/>
      <c r="B844" s="69"/>
      <c r="C844" s="69"/>
      <c r="D844" s="6"/>
    </row>
    <row r="845" spans="1:4" ht="12.75" customHeight="1" x14ac:dyDescent="0.2">
      <c r="A845" s="69"/>
      <c r="B845" s="69"/>
      <c r="C845" s="69"/>
      <c r="D845" s="6"/>
    </row>
    <row r="846" spans="1:4" ht="12.75" customHeight="1" x14ac:dyDescent="0.2">
      <c r="A846" s="69"/>
      <c r="B846" s="69"/>
      <c r="C846" s="69"/>
      <c r="D846" s="6"/>
    </row>
    <row r="847" spans="1:4" ht="12.75" customHeight="1" x14ac:dyDescent="0.2">
      <c r="A847" s="69"/>
      <c r="B847" s="69"/>
      <c r="C847" s="69"/>
      <c r="D847" s="6"/>
    </row>
    <row r="848" spans="1:4" ht="12.75" customHeight="1" x14ac:dyDescent="0.2">
      <c r="A848" s="69"/>
      <c r="B848" s="69"/>
      <c r="C848" s="69"/>
      <c r="D848" s="6"/>
    </row>
    <row r="849" spans="1:4" ht="12.75" customHeight="1" x14ac:dyDescent="0.2">
      <c r="A849" s="69"/>
      <c r="B849" s="69"/>
      <c r="C849" s="69"/>
      <c r="D849" s="6"/>
    </row>
    <row r="850" spans="1:4" ht="12.75" customHeight="1" x14ac:dyDescent="0.2">
      <c r="A850" s="69"/>
      <c r="B850" s="69"/>
      <c r="C850" s="69"/>
      <c r="D850" s="6"/>
    </row>
    <row r="851" spans="1:4" ht="12.75" customHeight="1" x14ac:dyDescent="0.2">
      <c r="A851" s="69"/>
      <c r="B851" s="69"/>
      <c r="C851" s="69"/>
      <c r="D851" s="6"/>
    </row>
    <row r="852" spans="1:4" ht="12.75" customHeight="1" x14ac:dyDescent="0.2">
      <c r="A852" s="69"/>
      <c r="B852" s="69"/>
      <c r="C852" s="69"/>
      <c r="D852" s="6"/>
    </row>
    <row r="853" spans="1:4" ht="12.75" customHeight="1" x14ac:dyDescent="0.2">
      <c r="A853" s="69"/>
      <c r="B853" s="69"/>
      <c r="C853" s="69"/>
      <c r="D853" s="6"/>
    </row>
    <row r="854" spans="1:4" ht="12.75" customHeight="1" x14ac:dyDescent="0.2">
      <c r="A854" s="69"/>
      <c r="B854" s="69"/>
      <c r="C854" s="69"/>
      <c r="D854" s="6"/>
    </row>
    <row r="855" spans="1:4" ht="12.75" customHeight="1" x14ac:dyDescent="0.2">
      <c r="A855" s="69"/>
      <c r="B855" s="69"/>
      <c r="C855" s="69"/>
      <c r="D855" s="6"/>
    </row>
    <row r="856" spans="1:4" ht="12.75" customHeight="1" x14ac:dyDescent="0.2">
      <c r="A856" s="69"/>
      <c r="B856" s="69"/>
      <c r="C856" s="69"/>
      <c r="D856" s="6"/>
    </row>
    <row r="857" spans="1:4" ht="12.75" customHeight="1" x14ac:dyDescent="0.2">
      <c r="A857" s="69"/>
      <c r="B857" s="69"/>
      <c r="C857" s="69"/>
      <c r="D857" s="6"/>
    </row>
    <row r="858" spans="1:4" ht="12.75" customHeight="1" x14ac:dyDescent="0.2">
      <c r="A858" s="69"/>
      <c r="B858" s="69"/>
      <c r="C858" s="69"/>
      <c r="D858" s="6"/>
    </row>
    <row r="859" spans="1:4" ht="12.75" customHeight="1" x14ac:dyDescent="0.2">
      <c r="A859" s="69"/>
      <c r="B859" s="69"/>
      <c r="C859" s="69"/>
      <c r="D859" s="6"/>
    </row>
    <row r="860" spans="1:4" ht="12.75" customHeight="1" x14ac:dyDescent="0.2">
      <c r="A860" s="69"/>
      <c r="B860" s="69"/>
      <c r="C860" s="69"/>
      <c r="D860" s="6"/>
    </row>
    <row r="861" spans="1:4" ht="12.75" customHeight="1" x14ac:dyDescent="0.2">
      <c r="A861" s="69"/>
      <c r="B861" s="69"/>
      <c r="C861" s="69"/>
      <c r="D861" s="6"/>
    </row>
    <row r="862" spans="1:4" ht="12.75" customHeight="1" x14ac:dyDescent="0.2">
      <c r="A862" s="69"/>
      <c r="B862" s="69"/>
      <c r="C862" s="69"/>
      <c r="D862" s="6"/>
    </row>
    <row r="863" spans="1:4" ht="12.75" customHeight="1" x14ac:dyDescent="0.2">
      <c r="A863" s="69"/>
      <c r="B863" s="69"/>
      <c r="C863" s="69"/>
      <c r="D863" s="6"/>
    </row>
    <row r="864" spans="1:4" ht="12.75" customHeight="1" x14ac:dyDescent="0.2">
      <c r="A864" s="69"/>
      <c r="B864" s="69"/>
      <c r="C864" s="69"/>
      <c r="D864" s="6"/>
    </row>
    <row r="865" spans="1:4" ht="12.75" customHeight="1" x14ac:dyDescent="0.2">
      <c r="A865" s="69"/>
      <c r="B865" s="69"/>
      <c r="C865" s="69"/>
      <c r="D865" s="6"/>
    </row>
    <row r="866" spans="1:4" ht="12.75" customHeight="1" x14ac:dyDescent="0.2">
      <c r="A866" s="69"/>
      <c r="B866" s="69"/>
      <c r="C866" s="69"/>
      <c r="D866" s="6"/>
    </row>
    <row r="867" spans="1:4" ht="12.75" customHeight="1" x14ac:dyDescent="0.2">
      <c r="A867" s="69"/>
      <c r="B867" s="69"/>
      <c r="C867" s="69"/>
      <c r="D867" s="6"/>
    </row>
    <row r="868" spans="1:4" ht="12.75" customHeight="1" x14ac:dyDescent="0.2">
      <c r="A868" s="69"/>
      <c r="B868" s="69"/>
      <c r="C868" s="69"/>
      <c r="D868" s="6"/>
    </row>
    <row r="869" spans="1:4" ht="12.75" customHeight="1" x14ac:dyDescent="0.2">
      <c r="A869" s="69"/>
      <c r="B869" s="69"/>
      <c r="C869" s="69"/>
      <c r="D869" s="6"/>
    </row>
    <row r="870" spans="1:4" ht="12.75" customHeight="1" x14ac:dyDescent="0.2">
      <c r="A870" s="69"/>
      <c r="B870" s="69"/>
      <c r="C870" s="69"/>
      <c r="D870" s="6"/>
    </row>
    <row r="871" spans="1:4" ht="12.75" customHeight="1" x14ac:dyDescent="0.2">
      <c r="A871" s="69"/>
      <c r="B871" s="69"/>
      <c r="C871" s="69"/>
      <c r="D871" s="6"/>
    </row>
    <row r="872" spans="1:4" ht="12.75" customHeight="1" x14ac:dyDescent="0.2">
      <c r="A872" s="69"/>
      <c r="B872" s="69"/>
      <c r="C872" s="69"/>
      <c r="D872" s="6"/>
    </row>
    <row r="873" spans="1:4" ht="12.75" customHeight="1" x14ac:dyDescent="0.2">
      <c r="A873" s="69"/>
      <c r="B873" s="69"/>
      <c r="C873" s="69"/>
      <c r="D873" s="6"/>
    </row>
    <row r="874" spans="1:4" ht="12.75" customHeight="1" x14ac:dyDescent="0.2">
      <c r="A874" s="69"/>
      <c r="B874" s="69"/>
      <c r="C874" s="69"/>
      <c r="D874" s="6"/>
    </row>
    <row r="875" spans="1:4" ht="12.75" customHeight="1" x14ac:dyDescent="0.2">
      <c r="A875" s="69"/>
      <c r="B875" s="69"/>
      <c r="C875" s="69"/>
      <c r="D875" s="6"/>
    </row>
    <row r="876" spans="1:4" ht="12.75" customHeight="1" x14ac:dyDescent="0.2">
      <c r="A876" s="69"/>
      <c r="B876" s="69"/>
      <c r="C876" s="69"/>
      <c r="D876" s="6"/>
    </row>
    <row r="877" spans="1:4" ht="12.75" customHeight="1" x14ac:dyDescent="0.2">
      <c r="A877" s="69"/>
      <c r="B877" s="69"/>
      <c r="C877" s="69"/>
      <c r="D877" s="6"/>
    </row>
    <row r="878" spans="1:4" ht="12.75" customHeight="1" x14ac:dyDescent="0.2">
      <c r="A878" s="69"/>
      <c r="B878" s="69"/>
      <c r="C878" s="69"/>
      <c r="D878" s="6"/>
    </row>
    <row r="879" spans="1:4" ht="12.75" customHeight="1" x14ac:dyDescent="0.2">
      <c r="A879" s="69"/>
      <c r="B879" s="69"/>
      <c r="C879" s="69"/>
      <c r="D879" s="6"/>
    </row>
    <row r="880" spans="1:4" ht="12.75" customHeight="1" x14ac:dyDescent="0.2">
      <c r="A880" s="69"/>
      <c r="B880" s="69"/>
      <c r="C880" s="69"/>
      <c r="D880" s="6"/>
    </row>
    <row r="881" spans="1:4" ht="12.75" customHeight="1" x14ac:dyDescent="0.2">
      <c r="A881" s="69"/>
      <c r="B881" s="69"/>
      <c r="C881" s="69"/>
      <c r="D881" s="6"/>
    </row>
    <row r="882" spans="1:4" ht="12.75" customHeight="1" x14ac:dyDescent="0.2">
      <c r="A882" s="69"/>
      <c r="B882" s="69"/>
      <c r="C882" s="69"/>
      <c r="D882" s="6"/>
    </row>
    <row r="883" spans="1:4" ht="12.75" customHeight="1" x14ac:dyDescent="0.2">
      <c r="A883" s="69"/>
      <c r="B883" s="69"/>
      <c r="C883" s="69"/>
      <c r="D883" s="6"/>
    </row>
    <row r="884" spans="1:4" ht="12.75" customHeight="1" x14ac:dyDescent="0.2">
      <c r="A884" s="69"/>
      <c r="B884" s="69"/>
      <c r="C884" s="69"/>
      <c r="D884" s="6"/>
    </row>
    <row r="885" spans="1:4" ht="12.75" customHeight="1" x14ac:dyDescent="0.2">
      <c r="A885" s="69"/>
      <c r="B885" s="69"/>
      <c r="C885" s="69"/>
      <c r="D885" s="6"/>
    </row>
    <row r="886" spans="1:4" ht="12.75" customHeight="1" x14ac:dyDescent="0.2">
      <c r="A886" s="69"/>
      <c r="B886" s="69"/>
      <c r="C886" s="69"/>
      <c r="D886" s="6"/>
    </row>
    <row r="887" spans="1:4" ht="12.75" customHeight="1" x14ac:dyDescent="0.2">
      <c r="A887" s="69"/>
      <c r="B887" s="69"/>
      <c r="C887" s="69"/>
      <c r="D887" s="6"/>
    </row>
    <row r="888" spans="1:4" ht="12.75" customHeight="1" x14ac:dyDescent="0.2">
      <c r="A888" s="69"/>
      <c r="B888" s="69"/>
      <c r="C888" s="69"/>
      <c r="D888" s="6"/>
    </row>
    <row r="889" spans="1:4" ht="12.75" customHeight="1" x14ac:dyDescent="0.2">
      <c r="A889" s="69"/>
      <c r="B889" s="69"/>
      <c r="C889" s="69"/>
      <c r="D889" s="6"/>
    </row>
    <row r="890" spans="1:4" ht="12.75" customHeight="1" x14ac:dyDescent="0.2">
      <c r="A890" s="69"/>
      <c r="B890" s="69"/>
      <c r="C890" s="69"/>
      <c r="D890" s="6"/>
    </row>
    <row r="891" spans="1:4" ht="12.75" customHeight="1" x14ac:dyDescent="0.2">
      <c r="A891" s="69"/>
      <c r="B891" s="69"/>
      <c r="C891" s="69"/>
      <c r="D891" s="6"/>
    </row>
    <row r="892" spans="1:4" ht="12.75" customHeight="1" x14ac:dyDescent="0.2">
      <c r="A892" s="69"/>
      <c r="B892" s="69"/>
      <c r="C892" s="69"/>
      <c r="D892" s="6"/>
    </row>
    <row r="893" spans="1:4" ht="12.75" customHeight="1" x14ac:dyDescent="0.2">
      <c r="A893" s="69"/>
      <c r="B893" s="69"/>
      <c r="C893" s="69"/>
      <c r="D893" s="6"/>
    </row>
    <row r="894" spans="1:4" ht="12.75" customHeight="1" x14ac:dyDescent="0.2">
      <c r="A894" s="69"/>
      <c r="B894" s="69"/>
      <c r="C894" s="69"/>
      <c r="D894" s="6"/>
    </row>
    <row r="895" spans="1:4" ht="12.75" customHeight="1" x14ac:dyDescent="0.2">
      <c r="A895" s="69"/>
      <c r="B895" s="69"/>
      <c r="C895" s="69"/>
      <c r="D895" s="6"/>
    </row>
    <row r="896" spans="1:4" ht="12.75" customHeight="1" x14ac:dyDescent="0.2">
      <c r="A896" s="69"/>
      <c r="B896" s="69"/>
      <c r="C896" s="69"/>
      <c r="D896" s="6"/>
    </row>
    <row r="897" spans="1:4" ht="12.75" customHeight="1" x14ac:dyDescent="0.2">
      <c r="A897" s="69"/>
      <c r="B897" s="69"/>
      <c r="C897" s="69"/>
      <c r="D897" s="6"/>
    </row>
    <row r="898" spans="1:4" ht="12.75" customHeight="1" x14ac:dyDescent="0.2">
      <c r="A898" s="69"/>
      <c r="B898" s="69"/>
      <c r="C898" s="69"/>
      <c r="D898" s="6"/>
    </row>
    <row r="899" spans="1:4" ht="12.75" customHeight="1" x14ac:dyDescent="0.2">
      <c r="A899" s="69"/>
      <c r="B899" s="69"/>
      <c r="C899" s="69"/>
      <c r="D899" s="6"/>
    </row>
    <row r="900" spans="1:4" ht="12.75" customHeight="1" x14ac:dyDescent="0.2">
      <c r="A900" s="69"/>
      <c r="B900" s="69"/>
      <c r="C900" s="69"/>
      <c r="D900" s="6"/>
    </row>
    <row r="901" spans="1:4" ht="12.75" customHeight="1" x14ac:dyDescent="0.2">
      <c r="A901" s="69"/>
      <c r="B901" s="69"/>
      <c r="C901" s="69"/>
      <c r="D901" s="6"/>
    </row>
    <row r="902" spans="1:4" ht="12.75" customHeight="1" x14ac:dyDescent="0.2">
      <c r="A902" s="69"/>
      <c r="B902" s="69"/>
      <c r="C902" s="69"/>
      <c r="D902" s="6"/>
    </row>
    <row r="903" spans="1:4" ht="12.75" customHeight="1" x14ac:dyDescent="0.2">
      <c r="A903" s="69"/>
      <c r="B903" s="69"/>
      <c r="C903" s="69"/>
      <c r="D903" s="6"/>
    </row>
    <row r="904" spans="1:4" ht="12.75" customHeight="1" x14ac:dyDescent="0.2">
      <c r="A904" s="69"/>
      <c r="B904" s="69"/>
      <c r="C904" s="69"/>
      <c r="D904" s="6"/>
    </row>
    <row r="905" spans="1:4" ht="12.75" customHeight="1" x14ac:dyDescent="0.2">
      <c r="A905" s="69"/>
      <c r="B905" s="69"/>
      <c r="C905" s="69"/>
      <c r="D905" s="6"/>
    </row>
    <row r="906" spans="1:4" ht="12.75" customHeight="1" x14ac:dyDescent="0.2">
      <c r="A906" s="69"/>
      <c r="B906" s="69"/>
      <c r="C906" s="69"/>
      <c r="D906" s="6"/>
    </row>
    <row r="907" spans="1:4" ht="12.75" customHeight="1" x14ac:dyDescent="0.2">
      <c r="A907" s="69"/>
      <c r="B907" s="69"/>
      <c r="C907" s="69"/>
      <c r="D907" s="6"/>
    </row>
    <row r="908" spans="1:4" ht="12.75" customHeight="1" x14ac:dyDescent="0.2">
      <c r="A908" s="69"/>
      <c r="B908" s="69"/>
      <c r="C908" s="69"/>
      <c r="D908" s="6"/>
    </row>
    <row r="909" spans="1:4" ht="12.75" customHeight="1" x14ac:dyDescent="0.2">
      <c r="A909" s="69"/>
      <c r="B909" s="69"/>
      <c r="C909" s="69"/>
      <c r="D909" s="6"/>
    </row>
    <row r="910" spans="1:4" ht="12.75" customHeight="1" x14ac:dyDescent="0.2">
      <c r="A910" s="69"/>
      <c r="B910" s="69"/>
      <c r="C910" s="69"/>
      <c r="D910" s="6"/>
    </row>
    <row r="911" spans="1:4" ht="12.75" customHeight="1" x14ac:dyDescent="0.2">
      <c r="A911" s="69"/>
      <c r="B911" s="69"/>
      <c r="C911" s="69"/>
      <c r="D911" s="6"/>
    </row>
    <row r="912" spans="1:4" ht="12.75" customHeight="1" x14ac:dyDescent="0.2">
      <c r="A912" s="69"/>
      <c r="B912" s="69"/>
      <c r="C912" s="69"/>
      <c r="D912" s="6"/>
    </row>
    <row r="913" spans="1:4" ht="12.75" customHeight="1" x14ac:dyDescent="0.2">
      <c r="A913" s="69"/>
      <c r="B913" s="69"/>
      <c r="C913" s="69"/>
      <c r="D913" s="6"/>
    </row>
    <row r="914" spans="1:4" ht="12.75" customHeight="1" x14ac:dyDescent="0.2">
      <c r="A914" s="69"/>
      <c r="B914" s="69"/>
      <c r="C914" s="69"/>
      <c r="D914" s="6"/>
    </row>
    <row r="915" spans="1:4" ht="12.75" customHeight="1" x14ac:dyDescent="0.2">
      <c r="A915" s="69"/>
      <c r="B915" s="69"/>
      <c r="C915" s="69"/>
      <c r="D915" s="6"/>
    </row>
    <row r="916" spans="1:4" ht="12.75" customHeight="1" x14ac:dyDescent="0.2">
      <c r="A916" s="69"/>
      <c r="B916" s="69"/>
      <c r="C916" s="69"/>
      <c r="D916" s="6"/>
    </row>
    <row r="917" spans="1:4" ht="12.75" customHeight="1" x14ac:dyDescent="0.2">
      <c r="A917" s="69"/>
      <c r="B917" s="69"/>
      <c r="C917" s="69"/>
      <c r="D917" s="6"/>
    </row>
    <row r="918" spans="1:4" ht="12.75" customHeight="1" x14ac:dyDescent="0.2">
      <c r="A918" s="69"/>
      <c r="B918" s="69"/>
      <c r="C918" s="69"/>
      <c r="D918" s="6"/>
    </row>
    <row r="919" spans="1:4" ht="12.75" customHeight="1" x14ac:dyDescent="0.2">
      <c r="A919" s="69"/>
      <c r="B919" s="69"/>
      <c r="C919" s="69"/>
      <c r="D919" s="6"/>
    </row>
    <row r="920" spans="1:4" ht="12.75" customHeight="1" x14ac:dyDescent="0.2">
      <c r="A920" s="69"/>
      <c r="B920" s="69"/>
      <c r="C920" s="69"/>
      <c r="D920" s="6"/>
    </row>
    <row r="921" spans="1:4" ht="12.75" customHeight="1" x14ac:dyDescent="0.2">
      <c r="A921" s="69"/>
      <c r="B921" s="69"/>
      <c r="C921" s="69"/>
      <c r="D921" s="6"/>
    </row>
    <row r="922" spans="1:4" ht="12.75" customHeight="1" x14ac:dyDescent="0.2">
      <c r="A922" s="69"/>
      <c r="B922" s="69"/>
      <c r="C922" s="69"/>
      <c r="D922" s="6"/>
    </row>
    <row r="923" spans="1:4" ht="12.75" customHeight="1" x14ac:dyDescent="0.2">
      <c r="A923" s="69"/>
      <c r="B923" s="69"/>
      <c r="C923" s="69"/>
      <c r="D923" s="6"/>
    </row>
    <row r="924" spans="1:4" ht="12.75" customHeight="1" x14ac:dyDescent="0.2">
      <c r="A924" s="69"/>
      <c r="B924" s="69"/>
      <c r="C924" s="69"/>
      <c r="D924" s="6"/>
    </row>
    <row r="925" spans="1:4" ht="12.75" customHeight="1" x14ac:dyDescent="0.2">
      <c r="A925" s="69"/>
      <c r="B925" s="69"/>
      <c r="C925" s="69"/>
      <c r="D925" s="6"/>
    </row>
    <row r="926" spans="1:4" ht="12.75" customHeight="1" x14ac:dyDescent="0.2">
      <c r="A926" s="69"/>
      <c r="B926" s="69"/>
      <c r="C926" s="69"/>
      <c r="D926" s="6"/>
    </row>
    <row r="927" spans="1:4" ht="12.75" customHeight="1" x14ac:dyDescent="0.2">
      <c r="A927" s="69"/>
      <c r="B927" s="69"/>
      <c r="C927" s="69"/>
      <c r="D927" s="6"/>
    </row>
    <row r="928" spans="1:4" ht="12.75" customHeight="1" x14ac:dyDescent="0.2">
      <c r="A928" s="69"/>
      <c r="B928" s="69"/>
      <c r="C928" s="69"/>
      <c r="D928" s="6"/>
    </row>
    <row r="929" spans="1:4" ht="12.75" customHeight="1" x14ac:dyDescent="0.2">
      <c r="A929" s="69"/>
      <c r="B929" s="69"/>
      <c r="C929" s="69"/>
      <c r="D929" s="6"/>
    </row>
    <row r="930" spans="1:4" ht="12.75" customHeight="1" x14ac:dyDescent="0.2">
      <c r="A930" s="69"/>
      <c r="B930" s="69"/>
      <c r="C930" s="69"/>
      <c r="D930" s="6"/>
    </row>
    <row r="931" spans="1:4" ht="12.75" customHeight="1" x14ac:dyDescent="0.2">
      <c r="A931" s="69"/>
      <c r="B931" s="69"/>
      <c r="C931" s="69"/>
      <c r="D931" s="6"/>
    </row>
    <row r="932" spans="1:4" ht="12.75" customHeight="1" x14ac:dyDescent="0.2">
      <c r="A932" s="69"/>
      <c r="B932" s="69"/>
      <c r="C932" s="69"/>
      <c r="D932" s="6"/>
    </row>
    <row r="933" spans="1:4" ht="12.75" customHeight="1" x14ac:dyDescent="0.2">
      <c r="A933" s="69"/>
      <c r="B933" s="69"/>
      <c r="C933" s="69"/>
      <c r="D933" s="6"/>
    </row>
    <row r="934" spans="1:4" ht="12.75" customHeight="1" x14ac:dyDescent="0.2">
      <c r="A934" s="69"/>
      <c r="B934" s="69"/>
      <c r="C934" s="69"/>
      <c r="D934" s="6"/>
    </row>
    <row r="935" spans="1:4" ht="12.75" customHeight="1" x14ac:dyDescent="0.2">
      <c r="A935" s="69"/>
      <c r="B935" s="69"/>
      <c r="C935" s="69"/>
      <c r="D935" s="6"/>
    </row>
    <row r="936" spans="1:4" ht="12.75" customHeight="1" x14ac:dyDescent="0.2">
      <c r="A936" s="69"/>
      <c r="B936" s="69"/>
      <c r="C936" s="69"/>
      <c r="D936" s="6"/>
    </row>
    <row r="937" spans="1:4" ht="12.75" customHeight="1" x14ac:dyDescent="0.2">
      <c r="A937" s="69"/>
      <c r="B937" s="69"/>
      <c r="C937" s="69"/>
      <c r="D937" s="6"/>
    </row>
    <row r="938" spans="1:4" ht="12.75" customHeight="1" x14ac:dyDescent="0.2">
      <c r="A938" s="69"/>
      <c r="B938" s="69"/>
      <c r="C938" s="69"/>
      <c r="D938" s="6"/>
    </row>
    <row r="939" spans="1:4" ht="12.75" customHeight="1" x14ac:dyDescent="0.2">
      <c r="A939" s="69"/>
      <c r="B939" s="69"/>
      <c r="C939" s="69"/>
      <c r="D939" s="6"/>
    </row>
    <row r="940" spans="1:4" ht="12.75" customHeight="1" x14ac:dyDescent="0.2">
      <c r="A940" s="69"/>
      <c r="B940" s="69"/>
      <c r="C940" s="69"/>
      <c r="D940" s="6"/>
    </row>
    <row r="941" spans="1:4" ht="12.75" customHeight="1" x14ac:dyDescent="0.2">
      <c r="A941" s="69"/>
      <c r="B941" s="69"/>
      <c r="C941" s="69"/>
      <c r="D941" s="6"/>
    </row>
    <row r="942" spans="1:4" ht="12.75" customHeight="1" x14ac:dyDescent="0.2">
      <c r="A942" s="69"/>
      <c r="B942" s="69"/>
      <c r="C942" s="69"/>
      <c r="D942" s="6"/>
    </row>
    <row r="943" spans="1:4" ht="12.75" customHeight="1" x14ac:dyDescent="0.2">
      <c r="A943" s="69"/>
      <c r="B943" s="69"/>
      <c r="C943" s="69"/>
      <c r="D943" s="6"/>
    </row>
    <row r="944" spans="1:4" ht="12.75" customHeight="1" x14ac:dyDescent="0.2">
      <c r="A944" s="69"/>
      <c r="B944" s="69"/>
      <c r="C944" s="69"/>
      <c r="D944" s="6"/>
    </row>
    <row r="945" spans="1:4" ht="12.75" customHeight="1" x14ac:dyDescent="0.2">
      <c r="A945" s="69"/>
      <c r="B945" s="69"/>
      <c r="C945" s="69"/>
      <c r="D945" s="6"/>
    </row>
    <row r="946" spans="1:4" ht="12.75" customHeight="1" x14ac:dyDescent="0.2">
      <c r="A946" s="69"/>
      <c r="B946" s="69"/>
      <c r="C946" s="69"/>
      <c r="D946" s="6"/>
    </row>
    <row r="947" spans="1:4" ht="12.75" customHeight="1" x14ac:dyDescent="0.2">
      <c r="A947" s="69"/>
      <c r="B947" s="69"/>
      <c r="C947" s="69"/>
      <c r="D947" s="6"/>
    </row>
    <row r="948" spans="1:4" ht="12.75" customHeight="1" x14ac:dyDescent="0.2">
      <c r="A948" s="69"/>
      <c r="B948" s="69"/>
      <c r="C948" s="69"/>
      <c r="D948" s="6"/>
    </row>
    <row r="949" spans="1:4" ht="12.75" customHeight="1" x14ac:dyDescent="0.2">
      <c r="A949" s="69"/>
      <c r="B949" s="69"/>
      <c r="C949" s="69"/>
      <c r="D949" s="6"/>
    </row>
    <row r="950" spans="1:4" ht="12.75" customHeight="1" x14ac:dyDescent="0.2">
      <c r="A950" s="69"/>
      <c r="B950" s="69"/>
      <c r="C950" s="69"/>
      <c r="D950" s="6"/>
    </row>
    <row r="951" spans="1:4" ht="12.75" customHeight="1" x14ac:dyDescent="0.2">
      <c r="A951" s="69"/>
      <c r="B951" s="69"/>
      <c r="C951" s="69"/>
      <c r="D951" s="6"/>
    </row>
    <row r="952" spans="1:4" ht="12.75" customHeight="1" x14ac:dyDescent="0.2">
      <c r="A952" s="69"/>
      <c r="B952" s="69"/>
      <c r="C952" s="69"/>
      <c r="D952" s="6"/>
    </row>
    <row r="953" spans="1:4" ht="12.75" customHeight="1" x14ac:dyDescent="0.2">
      <c r="A953" s="69"/>
      <c r="B953" s="69"/>
      <c r="C953" s="69"/>
      <c r="D953" s="6"/>
    </row>
    <row r="954" spans="1:4" ht="12.75" customHeight="1" x14ac:dyDescent="0.2">
      <c r="A954" s="69"/>
      <c r="B954" s="69"/>
      <c r="C954" s="69"/>
      <c r="D954" s="6"/>
    </row>
    <row r="955" spans="1:4" ht="12.75" customHeight="1" x14ac:dyDescent="0.2">
      <c r="A955" s="69"/>
      <c r="B955" s="69"/>
      <c r="C955" s="69"/>
      <c r="D955" s="6"/>
    </row>
    <row r="956" spans="1:4" ht="12.75" customHeight="1" x14ac:dyDescent="0.2">
      <c r="A956" s="69"/>
      <c r="B956" s="69"/>
      <c r="C956" s="69"/>
      <c r="D956" s="6"/>
    </row>
    <row r="957" spans="1:4" ht="12.75" customHeight="1" x14ac:dyDescent="0.2">
      <c r="A957" s="69"/>
      <c r="B957" s="69"/>
      <c r="C957" s="69"/>
      <c r="D957" s="6"/>
    </row>
    <row r="958" spans="1:4" ht="12.75" customHeight="1" x14ac:dyDescent="0.2">
      <c r="A958" s="69"/>
      <c r="B958" s="69"/>
      <c r="C958" s="69"/>
      <c r="D958" s="6"/>
    </row>
    <row r="959" spans="1:4" ht="12.75" customHeight="1" x14ac:dyDescent="0.2">
      <c r="A959" s="69"/>
      <c r="B959" s="69"/>
      <c r="C959" s="69"/>
      <c r="D959" s="6"/>
    </row>
    <row r="960" spans="1:4" ht="12.75" customHeight="1" x14ac:dyDescent="0.2">
      <c r="A960" s="69"/>
      <c r="B960" s="69"/>
      <c r="C960" s="69"/>
      <c r="D960" s="6"/>
    </row>
    <row r="961" spans="1:4" ht="12.75" customHeight="1" x14ac:dyDescent="0.2">
      <c r="A961" s="69"/>
      <c r="B961" s="69"/>
      <c r="C961" s="69"/>
      <c r="D961" s="6"/>
    </row>
    <row r="962" spans="1:4" ht="12.75" customHeight="1" x14ac:dyDescent="0.2">
      <c r="A962" s="69"/>
      <c r="B962" s="69"/>
      <c r="C962" s="69"/>
      <c r="D962" s="6"/>
    </row>
    <row r="963" spans="1:4" ht="12.75" customHeight="1" x14ac:dyDescent="0.2">
      <c r="A963" s="69"/>
      <c r="B963" s="69"/>
      <c r="C963" s="69"/>
      <c r="D963" s="6"/>
    </row>
    <row r="964" spans="1:4" ht="12.75" customHeight="1" x14ac:dyDescent="0.2">
      <c r="A964" s="69"/>
      <c r="B964" s="69"/>
      <c r="C964" s="69"/>
      <c r="D964" s="6"/>
    </row>
    <row r="965" spans="1:4" ht="12.75" customHeight="1" x14ac:dyDescent="0.2">
      <c r="A965" s="69"/>
      <c r="B965" s="69"/>
      <c r="C965" s="69"/>
      <c r="D965" s="6"/>
    </row>
    <row r="966" spans="1:4" ht="12.75" customHeight="1" x14ac:dyDescent="0.2">
      <c r="A966" s="69"/>
      <c r="B966" s="69"/>
      <c r="C966" s="69"/>
      <c r="D966" s="6"/>
    </row>
    <row r="967" spans="1:4" ht="12.75" customHeight="1" x14ac:dyDescent="0.2">
      <c r="A967" s="69"/>
      <c r="B967" s="69"/>
      <c r="C967" s="69"/>
      <c r="D967" s="6"/>
    </row>
    <row r="968" spans="1:4" ht="12.75" customHeight="1" x14ac:dyDescent="0.2">
      <c r="A968" s="69"/>
      <c r="B968" s="69"/>
      <c r="C968" s="69"/>
      <c r="D968" s="6"/>
    </row>
    <row r="969" spans="1:4" ht="12.75" customHeight="1" x14ac:dyDescent="0.2">
      <c r="A969" s="69"/>
      <c r="B969" s="69"/>
      <c r="C969" s="69"/>
      <c r="D969" s="6"/>
    </row>
    <row r="970" spans="1:4" ht="12.75" customHeight="1" x14ac:dyDescent="0.2">
      <c r="A970" s="69"/>
      <c r="B970" s="69"/>
      <c r="C970" s="69"/>
      <c r="D970" s="6"/>
    </row>
    <row r="971" spans="1:4" ht="12.75" customHeight="1" x14ac:dyDescent="0.2">
      <c r="A971" s="69"/>
      <c r="B971" s="69"/>
      <c r="C971" s="69"/>
      <c r="D971" s="6"/>
    </row>
    <row r="972" spans="1:4" ht="12.75" customHeight="1" x14ac:dyDescent="0.2">
      <c r="A972" s="69"/>
      <c r="B972" s="69"/>
      <c r="C972" s="69"/>
      <c r="D972" s="6"/>
    </row>
    <row r="973" spans="1:4" ht="12.75" customHeight="1" x14ac:dyDescent="0.2">
      <c r="A973" s="69"/>
      <c r="B973" s="69"/>
      <c r="C973" s="69"/>
      <c r="D973" s="6"/>
    </row>
    <row r="974" spans="1:4" ht="12.75" customHeight="1" x14ac:dyDescent="0.2">
      <c r="A974" s="69"/>
      <c r="B974" s="69"/>
      <c r="C974" s="69"/>
      <c r="D974" s="6"/>
    </row>
    <row r="975" spans="1:4" ht="12.75" customHeight="1" x14ac:dyDescent="0.2">
      <c r="A975" s="69"/>
      <c r="B975" s="69"/>
      <c r="C975" s="69"/>
      <c r="D975" s="6"/>
    </row>
    <row r="976" spans="1:4" ht="12.75" customHeight="1" x14ac:dyDescent="0.2">
      <c r="A976" s="69"/>
      <c r="B976" s="69"/>
      <c r="C976" s="69"/>
      <c r="D976" s="6"/>
    </row>
    <row r="977" spans="1:4" ht="12.75" customHeight="1" x14ac:dyDescent="0.2">
      <c r="A977" s="69"/>
      <c r="B977" s="69"/>
      <c r="C977" s="69"/>
      <c r="D977" s="6"/>
    </row>
    <row r="978" spans="1:4" ht="12.75" customHeight="1" x14ac:dyDescent="0.2">
      <c r="A978" s="69"/>
      <c r="B978" s="69"/>
      <c r="C978" s="69"/>
      <c r="D978" s="6"/>
    </row>
    <row r="979" spans="1:4" ht="12.75" customHeight="1" x14ac:dyDescent="0.2">
      <c r="A979" s="69"/>
      <c r="B979" s="69"/>
      <c r="C979" s="69"/>
      <c r="D979" s="6"/>
    </row>
    <row r="980" spans="1:4" ht="12.75" customHeight="1" x14ac:dyDescent="0.2">
      <c r="A980" s="69"/>
      <c r="B980" s="69"/>
      <c r="C980" s="69"/>
      <c r="D980" s="6"/>
    </row>
    <row r="981" spans="1:4" ht="12.75" customHeight="1" x14ac:dyDescent="0.2">
      <c r="A981" s="69"/>
      <c r="B981" s="69"/>
      <c r="C981" s="69"/>
      <c r="D981" s="6"/>
    </row>
    <row r="982" spans="1:4" ht="12.75" customHeight="1" x14ac:dyDescent="0.2">
      <c r="A982" s="69"/>
      <c r="B982" s="69"/>
      <c r="C982" s="69"/>
      <c r="D982" s="6"/>
    </row>
    <row r="983" spans="1:4" ht="12.75" customHeight="1" x14ac:dyDescent="0.2">
      <c r="A983" s="69"/>
      <c r="B983" s="69"/>
      <c r="C983" s="69"/>
      <c r="D983" s="6"/>
    </row>
    <row r="984" spans="1:4" ht="12.75" customHeight="1" x14ac:dyDescent="0.2">
      <c r="A984" s="69"/>
      <c r="B984" s="69"/>
      <c r="C984" s="69"/>
      <c r="D984" s="6"/>
    </row>
    <row r="985" spans="1:4" ht="12.75" customHeight="1" x14ac:dyDescent="0.2">
      <c r="A985" s="69"/>
      <c r="B985" s="69"/>
      <c r="C985" s="69"/>
      <c r="D985" s="6"/>
    </row>
    <row r="986" spans="1:4" ht="12.75" customHeight="1" x14ac:dyDescent="0.2">
      <c r="A986" s="69"/>
      <c r="B986" s="69"/>
      <c r="C986" s="69"/>
      <c r="D986" s="6"/>
    </row>
    <row r="987" spans="1:4" ht="12.75" customHeight="1" x14ac:dyDescent="0.2">
      <c r="A987" s="69"/>
      <c r="B987" s="69"/>
      <c r="C987" s="69"/>
      <c r="D987" s="6"/>
    </row>
    <row r="988" spans="1:4" ht="12.75" customHeight="1" x14ac:dyDescent="0.2">
      <c r="A988" s="69"/>
      <c r="B988" s="69"/>
      <c r="C988" s="69"/>
      <c r="D988" s="6"/>
    </row>
    <row r="989" spans="1:4" ht="12.75" customHeight="1" x14ac:dyDescent="0.2">
      <c r="A989" s="69"/>
      <c r="B989" s="69"/>
      <c r="C989" s="69"/>
      <c r="D989" s="6"/>
    </row>
    <row r="990" spans="1:4" ht="12.75" customHeight="1" x14ac:dyDescent="0.2">
      <c r="A990" s="69"/>
      <c r="B990" s="69"/>
      <c r="C990" s="69"/>
      <c r="D990" s="6"/>
    </row>
    <row r="991" spans="1:4" ht="12.75" customHeight="1" x14ac:dyDescent="0.2">
      <c r="A991" s="69"/>
      <c r="B991" s="69"/>
      <c r="C991" s="69"/>
      <c r="D991" s="6"/>
    </row>
    <row r="992" spans="1:4" ht="12.75" customHeight="1" x14ac:dyDescent="0.2">
      <c r="A992" s="69"/>
      <c r="B992" s="69"/>
      <c r="C992" s="69"/>
      <c r="D992" s="6"/>
    </row>
    <row r="993" spans="1:4" ht="12.75" customHeight="1" x14ac:dyDescent="0.2">
      <c r="A993" s="69"/>
      <c r="B993" s="69"/>
      <c r="C993" s="69"/>
      <c r="D993" s="6"/>
    </row>
    <row r="994" spans="1:4" ht="12.75" customHeight="1" x14ac:dyDescent="0.2">
      <c r="A994" s="69"/>
      <c r="B994" s="69"/>
      <c r="C994" s="69"/>
      <c r="D994" s="6"/>
    </row>
    <row r="995" spans="1:4" ht="12.75" customHeight="1" x14ac:dyDescent="0.2">
      <c r="A995" s="69"/>
      <c r="B995" s="69"/>
      <c r="C995" s="69"/>
      <c r="D995" s="6"/>
    </row>
    <row r="996" spans="1:4" ht="12.75" customHeight="1" x14ac:dyDescent="0.2">
      <c r="A996" s="69"/>
      <c r="B996" s="69"/>
      <c r="C996" s="69"/>
      <c r="D996" s="6"/>
    </row>
    <row r="997" spans="1:4" ht="12.75" customHeight="1" x14ac:dyDescent="0.2">
      <c r="A997" s="69"/>
      <c r="B997" s="69"/>
      <c r="C997" s="69"/>
      <c r="D997" s="6"/>
    </row>
    <row r="998" spans="1:4" ht="12.75" customHeight="1" x14ac:dyDescent="0.2">
      <c r="A998" s="69"/>
      <c r="B998" s="69"/>
      <c r="C998" s="69"/>
      <c r="D998" s="6"/>
    </row>
    <row r="999" spans="1:4" ht="12.75" customHeight="1" x14ac:dyDescent="0.2">
      <c r="A999" s="69"/>
      <c r="B999" s="69"/>
      <c r="C999" s="69"/>
      <c r="D999" s="6"/>
    </row>
    <row r="1000" spans="1:4" ht="12.75" customHeight="1" x14ac:dyDescent="0.2">
      <c r="A1000" s="69"/>
      <c r="B1000" s="69"/>
      <c r="C1000" s="69"/>
      <c r="D1000" s="6"/>
    </row>
  </sheetData>
  <mergeCells count="21">
    <mergeCell ref="A1:G1"/>
    <mergeCell ref="I1:L1"/>
    <mergeCell ref="A2:G2"/>
    <mergeCell ref="I2:L2"/>
    <mergeCell ref="C3:D3"/>
    <mergeCell ref="I3:J3"/>
    <mergeCell ref="K3:L3"/>
    <mergeCell ref="A54:B54"/>
    <mergeCell ref="A3:B3"/>
    <mergeCell ref="A4:C4"/>
    <mergeCell ref="A5:B5"/>
    <mergeCell ref="A24:B24"/>
    <mergeCell ref="A26:B26"/>
    <mergeCell ref="A43:B43"/>
    <mergeCell ref="A46:B46"/>
    <mergeCell ref="A50:B50"/>
    <mergeCell ref="F5:G5"/>
    <mergeCell ref="A17:B17"/>
    <mergeCell ref="F18:G18"/>
    <mergeCell ref="A19:B19"/>
    <mergeCell ref="A52:B52"/>
  </mergeCells>
  <pageMargins left="0.5" right="0.51" top="0.5" bottom="0.22" header="0" footer="0"/>
  <pageSetup scale="90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N1000"/>
  <sheetViews>
    <sheetView workbookViewId="0"/>
  </sheetViews>
  <sheetFormatPr defaultColWidth="12.5703125" defaultRowHeight="15" customHeight="1" x14ac:dyDescent="0.2"/>
  <cols>
    <col min="1" max="1" width="10.28515625" customWidth="1"/>
    <col min="2" max="2" width="12.7109375" customWidth="1"/>
    <col min="3" max="3" width="12.42578125" customWidth="1"/>
    <col min="4" max="5" width="8.7109375" customWidth="1"/>
    <col min="6" max="6" width="10.7109375" customWidth="1"/>
    <col min="7" max="7" width="12.42578125" customWidth="1"/>
    <col min="8" max="10" width="10.7109375" customWidth="1"/>
    <col min="11" max="11" width="12.42578125" customWidth="1"/>
    <col min="12" max="14" width="10.7109375" customWidth="1"/>
    <col min="15" max="15" width="12.42578125" customWidth="1"/>
    <col min="16" max="18" width="10.7109375" customWidth="1"/>
    <col min="19" max="19" width="12.42578125" customWidth="1"/>
    <col min="20" max="21" width="8.7109375" customWidth="1"/>
    <col min="22" max="22" width="10.7109375" customWidth="1"/>
    <col min="23" max="23" width="12.42578125" customWidth="1"/>
    <col min="24" max="25" width="8.7109375" customWidth="1"/>
    <col min="26" max="26" width="10.7109375" customWidth="1"/>
    <col min="27" max="27" width="12.42578125" customWidth="1"/>
    <col min="28" max="29" width="8.7109375" customWidth="1"/>
    <col min="30" max="30" width="10.7109375" customWidth="1"/>
    <col min="31" max="31" width="12.42578125" customWidth="1"/>
    <col min="32" max="33" width="8.7109375" customWidth="1"/>
    <col min="34" max="38" width="10.7109375" customWidth="1"/>
    <col min="39" max="39" width="16.140625" customWidth="1"/>
    <col min="40" max="40" width="8.5703125" customWidth="1"/>
  </cols>
  <sheetData>
    <row r="1" spans="1:40" ht="12.75" customHeight="1" x14ac:dyDescent="0.4">
      <c r="A1" s="228" t="str">
        <f>'1'!$A$1</f>
        <v>DINERO EXPRESS #8 (512) 8015655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172"/>
      <c r="AG1" s="172"/>
      <c r="AH1" s="172"/>
      <c r="AI1" s="172"/>
      <c r="AJ1" s="172"/>
      <c r="AK1" s="172"/>
      <c r="AL1" s="172"/>
      <c r="AM1" s="173"/>
      <c r="AN1" s="122"/>
    </row>
    <row r="2" spans="1:40" ht="12.75" customHeight="1" x14ac:dyDescent="0.35">
      <c r="A2" s="229" t="s">
        <v>252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0"/>
      <c r="AK2" s="230"/>
      <c r="AL2" s="230"/>
      <c r="AM2" s="231"/>
      <c r="AN2" s="112"/>
    </row>
    <row r="3" spans="1:40" ht="18" customHeight="1" x14ac:dyDescent="0.2">
      <c r="A3" s="123" t="s">
        <v>1</v>
      </c>
      <c r="B3" s="124" t="s">
        <v>253</v>
      </c>
      <c r="C3" s="123" t="str">
        <f>'1'!H6</f>
        <v>DINEX</v>
      </c>
      <c r="D3" s="125" t="s">
        <v>254</v>
      </c>
      <c r="E3" s="125" t="s">
        <v>255</v>
      </c>
      <c r="F3" s="125" t="s">
        <v>49</v>
      </c>
      <c r="G3" s="125" t="str">
        <f>'1'!H7</f>
        <v>INTERMEX</v>
      </c>
      <c r="H3" s="125" t="s">
        <v>254</v>
      </c>
      <c r="I3" s="125" t="s">
        <v>255</v>
      </c>
      <c r="J3" s="125" t="s">
        <v>49</v>
      </c>
      <c r="K3" s="126" t="str">
        <f>'1'!H8</f>
        <v>SIGUE</v>
      </c>
      <c r="L3" s="125" t="s">
        <v>254</v>
      </c>
      <c r="M3" s="125" t="s">
        <v>255</v>
      </c>
      <c r="N3" s="125" t="s">
        <v>49</v>
      </c>
      <c r="O3" s="125" t="str">
        <f>'1'!H9</f>
        <v>AFEX</v>
      </c>
      <c r="P3" s="125" t="s">
        <v>254</v>
      </c>
      <c r="Q3" s="125" t="s">
        <v>255</v>
      </c>
      <c r="R3" s="125" t="s">
        <v>49</v>
      </c>
      <c r="S3" s="125" t="str">
        <f>'1'!H10</f>
        <v>MONEYGRAM</v>
      </c>
      <c r="T3" s="125" t="s">
        <v>254</v>
      </c>
      <c r="U3" s="125" t="s">
        <v>255</v>
      </c>
      <c r="V3" s="125" t="s">
        <v>49</v>
      </c>
      <c r="W3" s="125" t="str">
        <f>'1'!H11</f>
        <v>BARRI</v>
      </c>
      <c r="X3" s="125" t="s">
        <v>254</v>
      </c>
      <c r="Y3" s="125" t="s">
        <v>255</v>
      </c>
      <c r="Z3" s="125" t="s">
        <v>49</v>
      </c>
      <c r="AA3" s="125" t="str">
        <f>'1'!H12</f>
        <v>MAXI</v>
      </c>
      <c r="AB3" s="125" t="s">
        <v>254</v>
      </c>
      <c r="AC3" s="125" t="s">
        <v>255</v>
      </c>
      <c r="AD3" s="125" t="s">
        <v>49</v>
      </c>
      <c r="AE3" s="125" t="str">
        <f>'1'!H13</f>
        <v>AMIGO SIN PIN</v>
      </c>
      <c r="AF3" s="125" t="s">
        <v>254</v>
      </c>
      <c r="AG3" s="125" t="s">
        <v>255</v>
      </c>
      <c r="AH3" s="125" t="s">
        <v>49</v>
      </c>
      <c r="AI3" s="127" t="s">
        <v>256</v>
      </c>
      <c r="AJ3" s="128"/>
      <c r="AK3" s="95"/>
      <c r="AL3" s="127"/>
      <c r="AM3" s="129" t="s">
        <v>49</v>
      </c>
      <c r="AN3" s="8"/>
    </row>
    <row r="4" spans="1:40" ht="18" customHeight="1" x14ac:dyDescent="0.2">
      <c r="A4" s="130">
        <f>'1'!F2</f>
        <v>0</v>
      </c>
      <c r="B4" s="40">
        <f>'1'!F3</f>
        <v>0</v>
      </c>
      <c r="C4" s="131">
        <f>'1'!I6</f>
        <v>0</v>
      </c>
      <c r="D4" s="28">
        <f>'1'!J6</f>
        <v>0</v>
      </c>
      <c r="E4" s="28">
        <f>'1'!K6</f>
        <v>0</v>
      </c>
      <c r="F4" s="132">
        <f t="shared" ref="F4:F34" si="0">C4+D4</f>
        <v>0</v>
      </c>
      <c r="G4" s="133">
        <f>'1'!I7</f>
        <v>7254.97</v>
      </c>
      <c r="H4" s="133">
        <f>'1'!J7</f>
        <v>169</v>
      </c>
      <c r="I4" s="133">
        <f>'1'!K7</f>
        <v>0</v>
      </c>
      <c r="J4" s="132">
        <f t="shared" ref="J4:J34" si="1">G4+H4</f>
        <v>7423.97</v>
      </c>
      <c r="K4" s="133">
        <f>'1'!I8</f>
        <v>0</v>
      </c>
      <c r="L4" s="133">
        <f>'1'!J8</f>
        <v>0</v>
      </c>
      <c r="M4" s="133">
        <f>'1'!K8</f>
        <v>0</v>
      </c>
      <c r="N4" s="132">
        <f t="shared" ref="N4:N34" si="2">K4+L4</f>
        <v>0</v>
      </c>
      <c r="O4" s="133">
        <f>'1'!I9</f>
        <v>0</v>
      </c>
      <c r="P4" s="133">
        <f>'1'!J9</f>
        <v>0</v>
      </c>
      <c r="Q4" s="133">
        <f>'1'!K9</f>
        <v>0</v>
      </c>
      <c r="R4" s="132">
        <f t="shared" ref="R4:R34" si="3">O4+P4</f>
        <v>0</v>
      </c>
      <c r="S4" s="28">
        <f>'1'!I10</f>
        <v>0</v>
      </c>
      <c r="T4" s="28">
        <f>'1'!J10</f>
        <v>0</v>
      </c>
      <c r="U4" s="28">
        <f>'1'!K10</f>
        <v>0</v>
      </c>
      <c r="V4" s="132">
        <f t="shared" ref="V4:V34" si="4">S4+T4</f>
        <v>0</v>
      </c>
      <c r="W4" s="28">
        <f>'1'!I11</f>
        <v>1316.03</v>
      </c>
      <c r="X4" s="28">
        <f>'1'!J11</f>
        <v>30</v>
      </c>
      <c r="Y4" s="28">
        <f>'1'!K11</f>
        <v>0</v>
      </c>
      <c r="Z4" s="132">
        <f t="shared" ref="Z4:Z34" si="5">W4+X4</f>
        <v>1346.03</v>
      </c>
      <c r="AA4" s="28">
        <f>'1'!I12</f>
        <v>1010.3</v>
      </c>
      <c r="AB4" s="28">
        <f>'1'!J12</f>
        <v>50</v>
      </c>
      <c r="AC4" s="28">
        <f>'1'!K12</f>
        <v>0</v>
      </c>
      <c r="AD4" s="132">
        <f t="shared" ref="AD4:AD34" si="6">AA4+AB4</f>
        <v>1060.3</v>
      </c>
      <c r="AE4" s="28">
        <f>'1'!I13</f>
        <v>0</v>
      </c>
      <c r="AF4" s="28">
        <f>'1'!J13</f>
        <v>0</v>
      </c>
      <c r="AG4" s="28">
        <f>'1'!K13</f>
        <v>0</v>
      </c>
      <c r="AH4" s="132">
        <f t="shared" ref="AH4:AH34" si="7">AE4+AF4</f>
        <v>0</v>
      </c>
      <c r="AI4" s="134">
        <f>'1'!C18</f>
        <v>2958.51</v>
      </c>
      <c r="AJ4" s="131"/>
      <c r="AK4" s="135"/>
      <c r="AL4" s="63"/>
      <c r="AM4" s="136">
        <f t="shared" ref="AM4:AM34" si="8">F4+J4+N4+R4+V4+Z4+AD4+AH4+AI4</f>
        <v>12788.81</v>
      </c>
    </row>
    <row r="5" spans="1:40" ht="18" customHeight="1" x14ac:dyDescent="0.2">
      <c r="A5" s="130">
        <f>'2'!F2</f>
        <v>1</v>
      </c>
      <c r="B5" s="40">
        <f>'2'!F3</f>
        <v>0</v>
      </c>
      <c r="C5" s="131">
        <f>'2'!I6</f>
        <v>0</v>
      </c>
      <c r="D5" s="28">
        <f>'2'!J6</f>
        <v>0</v>
      </c>
      <c r="E5" s="28">
        <f>'2'!K6</f>
        <v>0</v>
      </c>
      <c r="F5" s="132">
        <f t="shared" si="0"/>
        <v>0</v>
      </c>
      <c r="G5" s="133">
        <f>'2'!I7</f>
        <v>3308.31</v>
      </c>
      <c r="H5" s="133">
        <f>'2'!J7</f>
        <v>77.760000000000005</v>
      </c>
      <c r="I5" s="133">
        <f>'2'!K7</f>
        <v>0</v>
      </c>
      <c r="J5" s="132">
        <f t="shared" si="1"/>
        <v>3386.07</v>
      </c>
      <c r="K5" s="133">
        <f>'2'!I8</f>
        <v>0</v>
      </c>
      <c r="L5" s="133">
        <f>'2'!J8</f>
        <v>0</v>
      </c>
      <c r="M5" s="133">
        <f>'2'!K8</f>
        <v>0</v>
      </c>
      <c r="N5" s="132">
        <f t="shared" si="2"/>
        <v>0</v>
      </c>
      <c r="O5" s="133">
        <f>'2'!I9</f>
        <v>0</v>
      </c>
      <c r="P5" s="133">
        <f>'2'!J9</f>
        <v>0</v>
      </c>
      <c r="Q5" s="133">
        <f>'2'!K9</f>
        <v>0</v>
      </c>
      <c r="R5" s="132">
        <f t="shared" si="3"/>
        <v>0</v>
      </c>
      <c r="S5" s="28">
        <f>'2'!I10</f>
        <v>0</v>
      </c>
      <c r="T5" s="28">
        <f>'2'!J10</f>
        <v>0</v>
      </c>
      <c r="U5" s="28">
        <f>'2'!K10</f>
        <v>0</v>
      </c>
      <c r="V5" s="132">
        <f t="shared" si="4"/>
        <v>0</v>
      </c>
      <c r="W5" s="28">
        <f>'2'!I11</f>
        <v>190.01</v>
      </c>
      <c r="X5" s="28">
        <f>'2'!J11</f>
        <v>12</v>
      </c>
      <c r="Y5" s="28">
        <f>'2'!K11</f>
        <v>0</v>
      </c>
      <c r="Z5" s="132">
        <f t="shared" si="5"/>
        <v>202.01</v>
      </c>
      <c r="AA5" s="28">
        <f>'2'!I12</f>
        <v>745.32</v>
      </c>
      <c r="AB5" s="28">
        <f>'2'!J12</f>
        <v>60</v>
      </c>
      <c r="AC5" s="28">
        <f>'2'!K12</f>
        <v>0</v>
      </c>
      <c r="AD5" s="132">
        <f t="shared" si="6"/>
        <v>805.32</v>
      </c>
      <c r="AE5" s="28">
        <f>'2'!I13</f>
        <v>0</v>
      </c>
      <c r="AF5" s="28">
        <f>'2'!J13</f>
        <v>0</v>
      </c>
      <c r="AG5" s="28">
        <f>'2'!K13</f>
        <v>0</v>
      </c>
      <c r="AH5" s="132">
        <f t="shared" si="7"/>
        <v>0</v>
      </c>
      <c r="AI5" s="134">
        <f>'2'!C18</f>
        <v>9372.08</v>
      </c>
      <c r="AJ5" s="131"/>
      <c r="AK5" s="135"/>
      <c r="AL5" s="63"/>
      <c r="AM5" s="136">
        <f t="shared" si="8"/>
        <v>13765.48</v>
      </c>
    </row>
    <row r="6" spans="1:40" ht="18" customHeight="1" x14ac:dyDescent="0.2">
      <c r="A6" s="130">
        <f>'3'!F2</f>
        <v>2</v>
      </c>
      <c r="B6" s="40">
        <f>'3'!F3</f>
        <v>0</v>
      </c>
      <c r="C6" s="131">
        <f>'3'!I6</f>
        <v>0</v>
      </c>
      <c r="D6" s="28">
        <f>'3'!J6</f>
        <v>0</v>
      </c>
      <c r="E6" s="28">
        <f>'3'!K6</f>
        <v>0</v>
      </c>
      <c r="F6" s="132">
        <f t="shared" si="0"/>
        <v>0</v>
      </c>
      <c r="G6" s="133">
        <f>'3'!I7</f>
        <v>9112.39</v>
      </c>
      <c r="H6" s="133">
        <f>'3'!J7</f>
        <v>192.5</v>
      </c>
      <c r="I6" s="133">
        <f>'3'!K7</f>
        <v>0</v>
      </c>
      <c r="J6" s="132">
        <f t="shared" si="1"/>
        <v>9304.89</v>
      </c>
      <c r="K6" s="133">
        <f>'3'!I8</f>
        <v>0</v>
      </c>
      <c r="L6" s="133">
        <f>'3'!J8</f>
        <v>0</v>
      </c>
      <c r="M6" s="133">
        <f>'3'!K8</f>
        <v>0</v>
      </c>
      <c r="N6" s="132">
        <f t="shared" si="2"/>
        <v>0</v>
      </c>
      <c r="O6" s="133">
        <f>'3'!I9</f>
        <v>0</v>
      </c>
      <c r="P6" s="133">
        <f>'3'!J9</f>
        <v>0</v>
      </c>
      <c r="Q6" s="133">
        <f>'3'!K9</f>
        <v>0</v>
      </c>
      <c r="R6" s="132">
        <f t="shared" si="3"/>
        <v>0</v>
      </c>
      <c r="S6" s="28">
        <f>'3'!I10</f>
        <v>0</v>
      </c>
      <c r="T6" s="28">
        <f>'3'!J10</f>
        <v>0</v>
      </c>
      <c r="U6" s="28">
        <f>'3'!K10</f>
        <v>0</v>
      </c>
      <c r="V6" s="132">
        <f t="shared" si="4"/>
        <v>0</v>
      </c>
      <c r="W6" s="28">
        <f>'3'!I11</f>
        <v>1310</v>
      </c>
      <c r="X6" s="28">
        <f>'3'!J11</f>
        <v>20</v>
      </c>
      <c r="Y6" s="28">
        <f>'3'!K11</f>
        <v>0</v>
      </c>
      <c r="Z6" s="132">
        <f t="shared" si="5"/>
        <v>1330</v>
      </c>
      <c r="AA6" s="28">
        <f>'3'!I12</f>
        <v>4006.2</v>
      </c>
      <c r="AB6" s="28">
        <f>'3'!J12</f>
        <v>114</v>
      </c>
      <c r="AC6" s="28">
        <f>'3'!K12</f>
        <v>0</v>
      </c>
      <c r="AD6" s="132">
        <f t="shared" si="6"/>
        <v>4120.2</v>
      </c>
      <c r="AE6" s="28">
        <f>'3'!I13</f>
        <v>0</v>
      </c>
      <c r="AF6" s="28">
        <f>'3'!J13</f>
        <v>0</v>
      </c>
      <c r="AG6" s="28">
        <f>'3'!K13</f>
        <v>0</v>
      </c>
      <c r="AH6" s="132">
        <f t="shared" si="7"/>
        <v>0</v>
      </c>
      <c r="AI6" s="134">
        <f>'3'!C18</f>
        <v>6003.17</v>
      </c>
      <c r="AJ6" s="131"/>
      <c r="AK6" s="135"/>
      <c r="AL6" s="63"/>
      <c r="AM6" s="136">
        <f t="shared" si="8"/>
        <v>20758.260000000002</v>
      </c>
    </row>
    <row r="7" spans="1:40" ht="18" customHeight="1" x14ac:dyDescent="0.2">
      <c r="A7" s="130">
        <f>'4'!F2</f>
        <v>3</v>
      </c>
      <c r="B7" s="40">
        <f>'4'!F3</f>
        <v>0</v>
      </c>
      <c r="C7" s="131">
        <f>'4'!I6</f>
        <v>0</v>
      </c>
      <c r="D7" s="28">
        <f>'4'!J6</f>
        <v>0</v>
      </c>
      <c r="E7" s="28">
        <f>'4'!K6</f>
        <v>0</v>
      </c>
      <c r="F7" s="132">
        <f t="shared" si="0"/>
        <v>0</v>
      </c>
      <c r="G7" s="133">
        <f>'4'!I7</f>
        <v>4559.68</v>
      </c>
      <c r="H7" s="133">
        <f>'4'!J7</f>
        <v>127</v>
      </c>
      <c r="I7" s="133">
        <f>'4'!K7</f>
        <v>0</v>
      </c>
      <c r="J7" s="132">
        <f t="shared" si="1"/>
        <v>4686.68</v>
      </c>
      <c r="K7" s="133">
        <f>'4'!I8</f>
        <v>0</v>
      </c>
      <c r="L7" s="133">
        <f>'4'!J8</f>
        <v>0</v>
      </c>
      <c r="M7" s="133">
        <f>'4'!K8</f>
        <v>0</v>
      </c>
      <c r="N7" s="132">
        <f t="shared" si="2"/>
        <v>0</v>
      </c>
      <c r="O7" s="133">
        <f>'4'!I9</f>
        <v>0</v>
      </c>
      <c r="P7" s="133">
        <f>'4'!J9</f>
        <v>0</v>
      </c>
      <c r="Q7" s="133">
        <f>'4'!K9</f>
        <v>0</v>
      </c>
      <c r="R7" s="132">
        <f t="shared" si="3"/>
        <v>0</v>
      </c>
      <c r="S7" s="28">
        <f>'4'!I10</f>
        <v>0</v>
      </c>
      <c r="T7" s="28">
        <f>'4'!J10</f>
        <v>0</v>
      </c>
      <c r="U7" s="28">
        <f>'4'!K10</f>
        <v>0</v>
      </c>
      <c r="V7" s="132">
        <f t="shared" si="4"/>
        <v>0</v>
      </c>
      <c r="W7" s="28">
        <f>'4'!I11</f>
        <v>1093</v>
      </c>
      <c r="X7" s="28">
        <f>'4'!J11</f>
        <v>30</v>
      </c>
      <c r="Y7" s="28">
        <f>'4'!K11</f>
        <v>0</v>
      </c>
      <c r="Z7" s="132">
        <f t="shared" si="5"/>
        <v>1123</v>
      </c>
      <c r="AA7" s="28">
        <f>'4'!I12</f>
        <v>3769.1</v>
      </c>
      <c r="AB7" s="28">
        <f>'4'!J12</f>
        <v>113</v>
      </c>
      <c r="AC7" s="28">
        <f>'4'!K12</f>
        <v>0</v>
      </c>
      <c r="AD7" s="132">
        <f t="shared" si="6"/>
        <v>3882.1</v>
      </c>
      <c r="AE7" s="28">
        <f>'4'!I13</f>
        <v>0</v>
      </c>
      <c r="AF7" s="28">
        <f>'4'!J13</f>
        <v>0</v>
      </c>
      <c r="AG7" s="28">
        <f>'4'!K13</f>
        <v>0</v>
      </c>
      <c r="AH7" s="132">
        <f t="shared" si="7"/>
        <v>0</v>
      </c>
      <c r="AI7" s="134">
        <f>'4'!C18</f>
        <v>4425</v>
      </c>
      <c r="AJ7" s="131"/>
      <c r="AK7" s="135"/>
      <c r="AL7" s="63"/>
      <c r="AM7" s="136">
        <f t="shared" si="8"/>
        <v>14116.78</v>
      </c>
    </row>
    <row r="8" spans="1:40" ht="18" customHeight="1" x14ac:dyDescent="0.2">
      <c r="A8" s="130">
        <f>'5'!F2</f>
        <v>4</v>
      </c>
      <c r="B8" s="40">
        <f>'5'!F3</f>
        <v>0</v>
      </c>
      <c r="C8" s="131">
        <f>'5'!I6</f>
        <v>0</v>
      </c>
      <c r="D8" s="28">
        <f>'5'!J6</f>
        <v>0</v>
      </c>
      <c r="E8" s="28">
        <f>'5'!K6</f>
        <v>0</v>
      </c>
      <c r="F8" s="132">
        <f t="shared" si="0"/>
        <v>0</v>
      </c>
      <c r="G8" s="133">
        <f>'5'!I7</f>
        <v>18292.7</v>
      </c>
      <c r="H8" s="133">
        <f>'5'!J7</f>
        <v>309.02999999999997</v>
      </c>
      <c r="I8" s="133">
        <f>'5'!K7</f>
        <v>0</v>
      </c>
      <c r="J8" s="132">
        <f t="shared" si="1"/>
        <v>18601.73</v>
      </c>
      <c r="K8" s="133">
        <f>'5'!I8</f>
        <v>0</v>
      </c>
      <c r="L8" s="133">
        <f>'5'!J8</f>
        <v>0</v>
      </c>
      <c r="M8" s="133">
        <f>'5'!K8</f>
        <v>0</v>
      </c>
      <c r="N8" s="132">
        <f t="shared" si="2"/>
        <v>0</v>
      </c>
      <c r="O8" s="133">
        <f>'5'!I9</f>
        <v>0</v>
      </c>
      <c r="P8" s="133">
        <f>'5'!J9</f>
        <v>0</v>
      </c>
      <c r="Q8" s="133">
        <f>'5'!K9</f>
        <v>0</v>
      </c>
      <c r="R8" s="132">
        <f t="shared" si="3"/>
        <v>0</v>
      </c>
      <c r="S8" s="28">
        <f>'5'!I10</f>
        <v>0</v>
      </c>
      <c r="T8" s="28">
        <f>'5'!J10</f>
        <v>0</v>
      </c>
      <c r="U8" s="28">
        <f>'5'!K10</f>
        <v>0</v>
      </c>
      <c r="V8" s="132">
        <f t="shared" si="4"/>
        <v>0</v>
      </c>
      <c r="W8" s="28">
        <f>'5'!I11</f>
        <v>2095.75</v>
      </c>
      <c r="X8" s="28">
        <f>'5'!J11</f>
        <v>26</v>
      </c>
      <c r="Y8" s="28">
        <f>'5'!K11</f>
        <v>0</v>
      </c>
      <c r="Z8" s="132">
        <f t="shared" si="5"/>
        <v>2121.75</v>
      </c>
      <c r="AA8" s="28">
        <f>'5'!I12</f>
        <v>2535.84</v>
      </c>
      <c r="AB8" s="28">
        <f>'5'!J12</f>
        <v>64</v>
      </c>
      <c r="AC8" s="28">
        <f>'5'!K12</f>
        <v>0</v>
      </c>
      <c r="AD8" s="132">
        <f t="shared" si="6"/>
        <v>2599.84</v>
      </c>
      <c r="AE8" s="28">
        <f>'5'!I13</f>
        <v>0</v>
      </c>
      <c r="AF8" s="28">
        <f>'5'!J13</f>
        <v>0</v>
      </c>
      <c r="AG8" s="28">
        <f>'5'!K13</f>
        <v>0</v>
      </c>
      <c r="AH8" s="132">
        <f t="shared" si="7"/>
        <v>0</v>
      </c>
      <c r="AI8" s="134">
        <f>'5'!C18</f>
        <v>3395</v>
      </c>
      <c r="AJ8" s="131"/>
      <c r="AK8" s="135"/>
      <c r="AL8" s="63"/>
      <c r="AM8" s="136">
        <f t="shared" si="8"/>
        <v>26718.32</v>
      </c>
    </row>
    <row r="9" spans="1:40" ht="18" customHeight="1" x14ac:dyDescent="0.2">
      <c r="A9" s="130">
        <f>'6'!F2</f>
        <v>5</v>
      </c>
      <c r="B9" s="40">
        <f>'6'!F3</f>
        <v>0</v>
      </c>
      <c r="C9" s="131">
        <f>'6'!I6</f>
        <v>0</v>
      </c>
      <c r="D9" s="28">
        <f>'6'!J6</f>
        <v>0</v>
      </c>
      <c r="E9" s="28">
        <f>'6'!K6</f>
        <v>0</v>
      </c>
      <c r="F9" s="132">
        <f t="shared" si="0"/>
        <v>0</v>
      </c>
      <c r="G9" s="133">
        <f>'6'!I7</f>
        <v>6209.8</v>
      </c>
      <c r="H9" s="133">
        <f>'6'!J7</f>
        <v>128</v>
      </c>
      <c r="I9" s="133">
        <f>'6'!K7</f>
        <v>0</v>
      </c>
      <c r="J9" s="132">
        <f t="shared" si="1"/>
        <v>6337.8</v>
      </c>
      <c r="K9" s="133">
        <f>'6'!I8</f>
        <v>0</v>
      </c>
      <c r="L9" s="133">
        <f>'6'!J8</f>
        <v>0</v>
      </c>
      <c r="M9" s="133">
        <f>'6'!K8</f>
        <v>0</v>
      </c>
      <c r="N9" s="132">
        <f t="shared" si="2"/>
        <v>0</v>
      </c>
      <c r="O9" s="133">
        <f>'6'!I9</f>
        <v>0</v>
      </c>
      <c r="P9" s="133">
        <f>'6'!J9</f>
        <v>0</v>
      </c>
      <c r="Q9" s="133">
        <f>'6'!K9</f>
        <v>0</v>
      </c>
      <c r="R9" s="132">
        <f t="shared" si="3"/>
        <v>0</v>
      </c>
      <c r="S9" s="28">
        <f>'6'!I10</f>
        <v>0</v>
      </c>
      <c r="T9" s="28">
        <f>'6'!J10</f>
        <v>0</v>
      </c>
      <c r="U9" s="28">
        <f>'6'!K10</f>
        <v>0</v>
      </c>
      <c r="V9" s="132">
        <f t="shared" si="4"/>
        <v>0</v>
      </c>
      <c r="W9" s="28">
        <f>'6'!I11</f>
        <v>0</v>
      </c>
      <c r="X9" s="28">
        <f>'6'!J11</f>
        <v>0</v>
      </c>
      <c r="Y9" s="28">
        <f>'6'!K11</f>
        <v>0</v>
      </c>
      <c r="Z9" s="132">
        <f t="shared" si="5"/>
        <v>0</v>
      </c>
      <c r="AA9" s="28">
        <f>'6'!I12</f>
        <v>3417.6</v>
      </c>
      <c r="AB9" s="28">
        <f>'6'!J12</f>
        <v>152</v>
      </c>
      <c r="AC9" s="28">
        <f>'6'!K12</f>
        <v>0</v>
      </c>
      <c r="AD9" s="132">
        <f t="shared" si="6"/>
        <v>3569.6</v>
      </c>
      <c r="AE9" s="28">
        <f>'6'!I13</f>
        <v>0</v>
      </c>
      <c r="AF9" s="28">
        <f>'6'!J13</f>
        <v>0</v>
      </c>
      <c r="AG9" s="28">
        <f>'6'!K13</f>
        <v>0</v>
      </c>
      <c r="AH9" s="132">
        <f t="shared" si="7"/>
        <v>0</v>
      </c>
      <c r="AI9" s="134">
        <f>'6'!C18</f>
        <v>4391</v>
      </c>
      <c r="AJ9" s="131"/>
      <c r="AK9" s="135"/>
      <c r="AL9" s="63"/>
      <c r="AM9" s="136">
        <f t="shared" si="8"/>
        <v>14298.4</v>
      </c>
    </row>
    <row r="10" spans="1:40" ht="18" customHeight="1" x14ac:dyDescent="0.2">
      <c r="A10" s="130">
        <f>'7'!F2</f>
        <v>6</v>
      </c>
      <c r="B10" s="40">
        <f>'7'!F3</f>
        <v>0</v>
      </c>
      <c r="C10" s="131">
        <f>'7'!I6</f>
        <v>0</v>
      </c>
      <c r="D10" s="28">
        <f>'7'!J6</f>
        <v>0</v>
      </c>
      <c r="E10" s="28">
        <f>'7'!K6</f>
        <v>0</v>
      </c>
      <c r="F10" s="132">
        <f t="shared" si="0"/>
        <v>0</v>
      </c>
      <c r="G10" s="133">
        <f>'7'!I7</f>
        <v>4852.6000000000004</v>
      </c>
      <c r="H10" s="133">
        <f>'7'!J7</f>
        <v>91</v>
      </c>
      <c r="I10" s="133">
        <f>'7'!K7</f>
        <v>0</v>
      </c>
      <c r="J10" s="132">
        <f t="shared" si="1"/>
        <v>4943.6000000000004</v>
      </c>
      <c r="K10" s="133">
        <f>'7'!I8</f>
        <v>0</v>
      </c>
      <c r="L10" s="133">
        <f>'7'!J8</f>
        <v>0</v>
      </c>
      <c r="M10" s="133">
        <f>'7'!K8</f>
        <v>0</v>
      </c>
      <c r="N10" s="132">
        <f t="shared" si="2"/>
        <v>0</v>
      </c>
      <c r="O10" s="133">
        <f>'7'!I9</f>
        <v>0</v>
      </c>
      <c r="P10" s="133">
        <f>'7'!J9</f>
        <v>0</v>
      </c>
      <c r="Q10" s="133">
        <f>'7'!K9</f>
        <v>0</v>
      </c>
      <c r="R10" s="132">
        <f t="shared" si="3"/>
        <v>0</v>
      </c>
      <c r="S10" s="28">
        <f>'7'!I10</f>
        <v>0</v>
      </c>
      <c r="T10" s="28">
        <f>'7'!J10</f>
        <v>0</v>
      </c>
      <c r="U10" s="28">
        <f>'7'!K10</f>
        <v>0</v>
      </c>
      <c r="V10" s="132">
        <f t="shared" si="4"/>
        <v>0</v>
      </c>
      <c r="W10" s="28">
        <f>'7'!I11</f>
        <v>0</v>
      </c>
      <c r="X10" s="28">
        <f>'7'!J11</f>
        <v>0</v>
      </c>
      <c r="Y10" s="28">
        <f>'7'!K11</f>
        <v>0</v>
      </c>
      <c r="Z10" s="132">
        <f t="shared" si="5"/>
        <v>0</v>
      </c>
      <c r="AA10" s="28">
        <f>'7'!I12</f>
        <v>1810.93</v>
      </c>
      <c r="AB10" s="28">
        <f>'7'!J12</f>
        <v>60</v>
      </c>
      <c r="AC10" s="28">
        <f>'7'!K12</f>
        <v>0</v>
      </c>
      <c r="AD10" s="132">
        <f t="shared" si="6"/>
        <v>1870.93</v>
      </c>
      <c r="AE10" s="28">
        <f>'7'!I13</f>
        <v>0</v>
      </c>
      <c r="AF10" s="28">
        <f>'7'!J13</f>
        <v>0</v>
      </c>
      <c r="AG10" s="28">
        <f>'7'!K13</f>
        <v>0</v>
      </c>
      <c r="AH10" s="132">
        <f t="shared" si="7"/>
        <v>0</v>
      </c>
      <c r="AI10" s="134">
        <f>'7'!C18</f>
        <v>750</v>
      </c>
      <c r="AJ10" s="131"/>
      <c r="AK10" s="135"/>
      <c r="AL10" s="63"/>
      <c r="AM10" s="136">
        <f t="shared" si="8"/>
        <v>7564.5300000000007</v>
      </c>
    </row>
    <row r="11" spans="1:40" ht="18" customHeight="1" x14ac:dyDescent="0.2">
      <c r="A11" s="130">
        <f>'8'!F2</f>
        <v>7</v>
      </c>
      <c r="B11" s="40">
        <f>'8'!F3</f>
        <v>0</v>
      </c>
      <c r="C11" s="131">
        <f>'8'!I6</f>
        <v>0</v>
      </c>
      <c r="D11" s="28">
        <f>'8'!J6</f>
        <v>0</v>
      </c>
      <c r="E11" s="28">
        <f>'8'!K6</f>
        <v>0</v>
      </c>
      <c r="F11" s="132">
        <f t="shared" si="0"/>
        <v>0</v>
      </c>
      <c r="G11" s="133">
        <f>'8'!I7</f>
        <v>1883</v>
      </c>
      <c r="H11" s="133">
        <f>'8'!J7</f>
        <v>51</v>
      </c>
      <c r="I11" s="133">
        <f>'8'!K7</f>
        <v>0</v>
      </c>
      <c r="J11" s="132">
        <f t="shared" si="1"/>
        <v>1934</v>
      </c>
      <c r="K11" s="133">
        <f>'8'!I8</f>
        <v>0</v>
      </c>
      <c r="L11" s="133">
        <f>'8'!J8</f>
        <v>0</v>
      </c>
      <c r="M11" s="133">
        <f>'8'!K8</f>
        <v>0</v>
      </c>
      <c r="N11" s="132">
        <f t="shared" si="2"/>
        <v>0</v>
      </c>
      <c r="O11" s="133">
        <f>'8'!I9</f>
        <v>0</v>
      </c>
      <c r="P11" s="133">
        <f>'8'!J9</f>
        <v>0</v>
      </c>
      <c r="Q11" s="133">
        <f>'8'!K9</f>
        <v>0</v>
      </c>
      <c r="R11" s="132">
        <f t="shared" si="3"/>
        <v>0</v>
      </c>
      <c r="S11" s="28">
        <f>'8'!I10</f>
        <v>0</v>
      </c>
      <c r="T11" s="28">
        <f>'8'!J10</f>
        <v>0</v>
      </c>
      <c r="U11" s="28">
        <f>'8'!K10</f>
        <v>0</v>
      </c>
      <c r="V11" s="132">
        <f t="shared" si="4"/>
        <v>0</v>
      </c>
      <c r="W11" s="28">
        <f>'8'!I11</f>
        <v>1702</v>
      </c>
      <c r="X11" s="28">
        <f>'8'!J11</f>
        <v>30</v>
      </c>
      <c r="Y11" s="28">
        <f>'8'!K11</f>
        <v>0</v>
      </c>
      <c r="Z11" s="132">
        <f t="shared" si="5"/>
        <v>1732</v>
      </c>
      <c r="AA11" s="28">
        <f>'8'!I12</f>
        <v>3027.8</v>
      </c>
      <c r="AB11" s="28">
        <f>'8'!J12</f>
        <v>72</v>
      </c>
      <c r="AC11" s="28">
        <f>'8'!K12</f>
        <v>0</v>
      </c>
      <c r="AD11" s="132">
        <f t="shared" si="6"/>
        <v>3099.8</v>
      </c>
      <c r="AE11" s="28">
        <f>'8'!I13</f>
        <v>0</v>
      </c>
      <c r="AF11" s="28">
        <f>'8'!J13</f>
        <v>0</v>
      </c>
      <c r="AG11" s="28">
        <f>'8'!K13</f>
        <v>0</v>
      </c>
      <c r="AH11" s="132">
        <f t="shared" si="7"/>
        <v>0</v>
      </c>
      <c r="AI11" s="134">
        <f>'8'!C18</f>
        <v>1335</v>
      </c>
      <c r="AJ11" s="131"/>
      <c r="AK11" s="135"/>
      <c r="AL11" s="63"/>
      <c r="AM11" s="136">
        <f t="shared" si="8"/>
        <v>8100.8</v>
      </c>
    </row>
    <row r="12" spans="1:40" ht="18" customHeight="1" x14ac:dyDescent="0.2">
      <c r="A12" s="130">
        <f>'9'!F2</f>
        <v>8</v>
      </c>
      <c r="B12" s="40">
        <f>'9'!F3</f>
        <v>0</v>
      </c>
      <c r="C12" s="131">
        <f>'9'!I6</f>
        <v>0</v>
      </c>
      <c r="D12" s="28">
        <f>'9'!J6</f>
        <v>0</v>
      </c>
      <c r="E12" s="28">
        <f>'9'!K6</f>
        <v>0</v>
      </c>
      <c r="F12" s="132">
        <f t="shared" si="0"/>
        <v>0</v>
      </c>
      <c r="G12" s="133">
        <f>'9'!I7</f>
        <v>2095.0100000000002</v>
      </c>
      <c r="H12" s="133">
        <f>'9'!J7</f>
        <v>74</v>
      </c>
      <c r="I12" s="133">
        <f>'9'!K7</f>
        <v>0</v>
      </c>
      <c r="J12" s="132">
        <f t="shared" si="1"/>
        <v>2169.0100000000002</v>
      </c>
      <c r="K12" s="133">
        <f>'9'!I8</f>
        <v>0</v>
      </c>
      <c r="L12" s="133">
        <f>'9'!J8</f>
        <v>0</v>
      </c>
      <c r="M12" s="133">
        <f>'9'!K8</f>
        <v>0</v>
      </c>
      <c r="N12" s="132">
        <f t="shared" si="2"/>
        <v>0</v>
      </c>
      <c r="O12" s="133">
        <f>'9'!I9</f>
        <v>0</v>
      </c>
      <c r="P12" s="133">
        <f>'9'!J9</f>
        <v>0</v>
      </c>
      <c r="Q12" s="133">
        <f>'9'!K9</f>
        <v>0</v>
      </c>
      <c r="R12" s="132">
        <f t="shared" si="3"/>
        <v>0</v>
      </c>
      <c r="S12" s="28">
        <f>'9'!I10</f>
        <v>0</v>
      </c>
      <c r="T12" s="28">
        <f>'9'!J10</f>
        <v>0</v>
      </c>
      <c r="U12" s="28">
        <f>'9'!K10</f>
        <v>0</v>
      </c>
      <c r="V12" s="132">
        <f t="shared" si="4"/>
        <v>0</v>
      </c>
      <c r="W12" s="28">
        <f>'9'!I11</f>
        <v>975.38</v>
      </c>
      <c r="X12" s="28">
        <f>'9'!J11</f>
        <v>44</v>
      </c>
      <c r="Y12" s="28">
        <f>'9'!K11</f>
        <v>0</v>
      </c>
      <c r="Z12" s="132">
        <f t="shared" si="5"/>
        <v>1019.38</v>
      </c>
      <c r="AA12" s="28">
        <f>'9'!I12</f>
        <v>4527.7700000000004</v>
      </c>
      <c r="AB12" s="28">
        <f>'9'!J12</f>
        <v>111</v>
      </c>
      <c r="AC12" s="28">
        <f>'9'!K12</f>
        <v>0</v>
      </c>
      <c r="AD12" s="132">
        <f t="shared" si="6"/>
        <v>4638.7700000000004</v>
      </c>
      <c r="AE12" s="28">
        <f>'9'!I13</f>
        <v>0</v>
      </c>
      <c r="AF12" s="28">
        <f>'9'!J13</f>
        <v>0</v>
      </c>
      <c r="AG12" s="28">
        <f>'9'!K13</f>
        <v>0</v>
      </c>
      <c r="AH12" s="132">
        <f t="shared" si="7"/>
        <v>0</v>
      </c>
      <c r="AI12" s="134">
        <f>'9'!C18</f>
        <v>338</v>
      </c>
      <c r="AJ12" s="131"/>
      <c r="AK12" s="135"/>
      <c r="AL12" s="63"/>
      <c r="AM12" s="136">
        <f t="shared" si="8"/>
        <v>8165.1600000000008</v>
      </c>
    </row>
    <row r="13" spans="1:40" ht="18" customHeight="1" x14ac:dyDescent="0.2">
      <c r="A13" s="130">
        <f>'10'!F2</f>
        <v>9</v>
      </c>
      <c r="B13" s="40">
        <f>'10'!F3</f>
        <v>0</v>
      </c>
      <c r="C13" s="131">
        <f>'10'!I6</f>
        <v>0</v>
      </c>
      <c r="D13" s="28">
        <f>'10'!J6</f>
        <v>0</v>
      </c>
      <c r="E13" s="28">
        <f>'10'!K6</f>
        <v>0</v>
      </c>
      <c r="F13" s="132">
        <f t="shared" si="0"/>
        <v>0</v>
      </c>
      <c r="G13" s="133">
        <f>'10'!I7</f>
        <v>5665.05</v>
      </c>
      <c r="H13" s="133">
        <f>'10'!J7</f>
        <v>164.75</v>
      </c>
      <c r="I13" s="133">
        <f>'10'!K7</f>
        <v>0</v>
      </c>
      <c r="J13" s="132">
        <f t="shared" si="1"/>
        <v>5829.8</v>
      </c>
      <c r="K13" s="133">
        <f>'10'!I8</f>
        <v>0</v>
      </c>
      <c r="L13" s="133">
        <f>'10'!J8</f>
        <v>0</v>
      </c>
      <c r="M13" s="133">
        <f>'10'!K8</f>
        <v>0</v>
      </c>
      <c r="N13" s="132">
        <f t="shared" si="2"/>
        <v>0</v>
      </c>
      <c r="O13" s="133">
        <f>'10'!I9</f>
        <v>0</v>
      </c>
      <c r="P13" s="133">
        <f>'10'!J9</f>
        <v>0</v>
      </c>
      <c r="Q13" s="133">
        <f>'10'!K9</f>
        <v>0</v>
      </c>
      <c r="R13" s="132">
        <f t="shared" si="3"/>
        <v>0</v>
      </c>
      <c r="S13" s="28">
        <f>'10'!I10</f>
        <v>0</v>
      </c>
      <c r="T13" s="28">
        <f>'10'!J10</f>
        <v>0</v>
      </c>
      <c r="U13" s="28">
        <f>'10'!K10</f>
        <v>0</v>
      </c>
      <c r="V13" s="132">
        <f t="shared" si="4"/>
        <v>0</v>
      </c>
      <c r="W13" s="28">
        <f>'10'!I11</f>
        <v>1762</v>
      </c>
      <c r="X13" s="28">
        <f>'10'!J11</f>
        <v>48</v>
      </c>
      <c r="Y13" s="28">
        <f>'10'!K11</f>
        <v>0</v>
      </c>
      <c r="Z13" s="132">
        <f t="shared" si="5"/>
        <v>1810</v>
      </c>
      <c r="AA13" s="28">
        <f>'10'!I12</f>
        <v>7265.76</v>
      </c>
      <c r="AB13" s="28">
        <f>'10'!J12</f>
        <v>150</v>
      </c>
      <c r="AC13" s="28">
        <f>'10'!K12</f>
        <v>0</v>
      </c>
      <c r="AD13" s="132">
        <f t="shared" si="6"/>
        <v>7415.76</v>
      </c>
      <c r="AE13" s="28">
        <f>'10'!I13</f>
        <v>0</v>
      </c>
      <c r="AF13" s="28">
        <f>'10'!J13</f>
        <v>0</v>
      </c>
      <c r="AG13" s="28">
        <f>'10'!K13</f>
        <v>0</v>
      </c>
      <c r="AH13" s="132">
        <f t="shared" si="7"/>
        <v>0</v>
      </c>
      <c r="AI13" s="134">
        <f>'10'!C18</f>
        <v>0</v>
      </c>
      <c r="AJ13" s="131"/>
      <c r="AK13" s="135"/>
      <c r="AL13" s="63"/>
      <c r="AM13" s="136">
        <f t="shared" si="8"/>
        <v>15055.560000000001</v>
      </c>
    </row>
    <row r="14" spans="1:40" ht="18" customHeight="1" x14ac:dyDescent="0.2">
      <c r="A14" s="130">
        <f>'11'!F2</f>
        <v>10</v>
      </c>
      <c r="B14" s="40">
        <f>'11'!F3</f>
        <v>0</v>
      </c>
      <c r="C14" s="131">
        <f>'11'!I6</f>
        <v>0</v>
      </c>
      <c r="D14" s="28">
        <f>'11'!J6</f>
        <v>0</v>
      </c>
      <c r="E14" s="28">
        <f>'11'!K6</f>
        <v>0</v>
      </c>
      <c r="F14" s="132">
        <f t="shared" si="0"/>
        <v>0</v>
      </c>
      <c r="G14" s="133">
        <f>'11'!I7</f>
        <v>6487.93</v>
      </c>
      <c r="H14" s="133">
        <f>'11'!J7</f>
        <v>186</v>
      </c>
      <c r="I14" s="133">
        <f>'11'!K7</f>
        <v>0</v>
      </c>
      <c r="J14" s="132">
        <f t="shared" si="1"/>
        <v>6673.93</v>
      </c>
      <c r="K14" s="133">
        <f>'11'!I8</f>
        <v>0</v>
      </c>
      <c r="L14" s="133">
        <f>'11'!J8</f>
        <v>0</v>
      </c>
      <c r="M14" s="133">
        <f>'11'!K8</f>
        <v>0</v>
      </c>
      <c r="N14" s="132">
        <f t="shared" si="2"/>
        <v>0</v>
      </c>
      <c r="O14" s="133">
        <f>'11'!I9</f>
        <v>0</v>
      </c>
      <c r="P14" s="133">
        <f>'11'!J9</f>
        <v>0</v>
      </c>
      <c r="Q14" s="133">
        <f>'11'!K9</f>
        <v>0</v>
      </c>
      <c r="R14" s="132">
        <f t="shared" si="3"/>
        <v>0</v>
      </c>
      <c r="S14" s="28">
        <f>'11'!I10</f>
        <v>0</v>
      </c>
      <c r="T14" s="28">
        <f>'11'!J10</f>
        <v>0</v>
      </c>
      <c r="U14" s="28">
        <f>'11'!K10</f>
        <v>0</v>
      </c>
      <c r="V14" s="132">
        <f t="shared" si="4"/>
        <v>0</v>
      </c>
      <c r="W14" s="28">
        <f>'11'!I11</f>
        <v>2706.65</v>
      </c>
      <c r="X14" s="28">
        <f>'11'!J11</f>
        <v>60</v>
      </c>
      <c r="Y14" s="28">
        <f>'11'!K11</f>
        <v>0</v>
      </c>
      <c r="Z14" s="132">
        <f t="shared" si="5"/>
        <v>2766.65</v>
      </c>
      <c r="AA14" s="28">
        <f>'11'!I12</f>
        <v>2812.01</v>
      </c>
      <c r="AB14" s="28">
        <f>'11'!J12</f>
        <v>112</v>
      </c>
      <c r="AC14" s="28">
        <f>'11'!K12</f>
        <v>0</v>
      </c>
      <c r="AD14" s="132">
        <f t="shared" si="6"/>
        <v>2924.01</v>
      </c>
      <c r="AE14" s="28">
        <f>'11'!I13</f>
        <v>0</v>
      </c>
      <c r="AF14" s="28">
        <f>'11'!J13</f>
        <v>0</v>
      </c>
      <c r="AG14" s="28">
        <f>'11'!K13</f>
        <v>0</v>
      </c>
      <c r="AH14" s="132">
        <f t="shared" si="7"/>
        <v>0</v>
      </c>
      <c r="AI14" s="134">
        <f>'11'!C18</f>
        <v>0</v>
      </c>
      <c r="AJ14" s="131"/>
      <c r="AK14" s="135"/>
      <c r="AL14" s="63"/>
      <c r="AM14" s="136">
        <f t="shared" si="8"/>
        <v>12364.59</v>
      </c>
    </row>
    <row r="15" spans="1:40" ht="18" customHeight="1" x14ac:dyDescent="0.2">
      <c r="A15" s="130">
        <f>'12'!F2</f>
        <v>11</v>
      </c>
      <c r="B15" s="40">
        <f>'12'!F3</f>
        <v>0</v>
      </c>
      <c r="C15" s="131">
        <f>'12'!I6</f>
        <v>0</v>
      </c>
      <c r="D15" s="28">
        <f>'12'!J6</f>
        <v>0</v>
      </c>
      <c r="E15" s="28">
        <f>'12'!K6</f>
        <v>0</v>
      </c>
      <c r="F15" s="132">
        <f t="shared" si="0"/>
        <v>0</v>
      </c>
      <c r="G15" s="133">
        <f>'12'!I7</f>
        <v>11752.69</v>
      </c>
      <c r="H15" s="133">
        <f>'12'!J7</f>
        <v>217.61</v>
      </c>
      <c r="I15" s="133">
        <f>'12'!K7</f>
        <v>0</v>
      </c>
      <c r="J15" s="132">
        <f t="shared" si="1"/>
        <v>11970.300000000001</v>
      </c>
      <c r="K15" s="133">
        <f>'12'!I8</f>
        <v>0</v>
      </c>
      <c r="L15" s="133">
        <f>'12'!J8</f>
        <v>0</v>
      </c>
      <c r="M15" s="133">
        <f>'12'!K8</f>
        <v>0</v>
      </c>
      <c r="N15" s="132">
        <f t="shared" si="2"/>
        <v>0</v>
      </c>
      <c r="O15" s="133">
        <f>'12'!I9</f>
        <v>0</v>
      </c>
      <c r="P15" s="133">
        <f>'12'!J9</f>
        <v>0</v>
      </c>
      <c r="Q15" s="133">
        <f>'12'!K9</f>
        <v>0</v>
      </c>
      <c r="R15" s="132">
        <f t="shared" si="3"/>
        <v>0</v>
      </c>
      <c r="S15" s="28">
        <f>'12'!I10</f>
        <v>0</v>
      </c>
      <c r="T15" s="28">
        <f>'12'!J10</f>
        <v>0</v>
      </c>
      <c r="U15" s="28">
        <f>'12'!K10</f>
        <v>0</v>
      </c>
      <c r="V15" s="132">
        <f t="shared" si="4"/>
        <v>0</v>
      </c>
      <c r="W15" s="28">
        <f>'12'!I11</f>
        <v>90</v>
      </c>
      <c r="X15" s="28">
        <f>'12'!J11</f>
        <v>10</v>
      </c>
      <c r="Y15" s="28">
        <f>'12'!K11</f>
        <v>0</v>
      </c>
      <c r="Z15" s="132">
        <f t="shared" si="5"/>
        <v>100</v>
      </c>
      <c r="AA15" s="28">
        <f>'12'!I12</f>
        <v>4936.8500000000004</v>
      </c>
      <c r="AB15" s="28">
        <f>'12'!J12</f>
        <v>133</v>
      </c>
      <c r="AC15" s="28">
        <f>'12'!K12</f>
        <v>0</v>
      </c>
      <c r="AD15" s="132">
        <f t="shared" si="6"/>
        <v>5069.8500000000004</v>
      </c>
      <c r="AE15" s="28">
        <f>'12'!I13</f>
        <v>0</v>
      </c>
      <c r="AF15" s="28">
        <f>'12'!J13</f>
        <v>0</v>
      </c>
      <c r="AG15" s="28">
        <f>'12'!K13</f>
        <v>0</v>
      </c>
      <c r="AH15" s="132">
        <f t="shared" si="7"/>
        <v>0</v>
      </c>
      <c r="AI15" s="134">
        <f>'12'!C18</f>
        <v>0</v>
      </c>
      <c r="AJ15" s="131"/>
      <c r="AK15" s="135"/>
      <c r="AL15" s="63"/>
      <c r="AM15" s="136">
        <f t="shared" si="8"/>
        <v>17140.150000000001</v>
      </c>
    </row>
    <row r="16" spans="1:40" ht="18" customHeight="1" x14ac:dyDescent="0.2">
      <c r="A16" s="130">
        <f>'13'!F2</f>
        <v>12</v>
      </c>
      <c r="B16" s="40">
        <f>'13'!F3</f>
        <v>0</v>
      </c>
      <c r="C16" s="131">
        <f>'13'!I6</f>
        <v>0</v>
      </c>
      <c r="D16" s="28">
        <f>'13'!J6</f>
        <v>0</v>
      </c>
      <c r="E16" s="28">
        <f>'13'!K6</f>
        <v>0</v>
      </c>
      <c r="F16" s="132">
        <f t="shared" si="0"/>
        <v>0</v>
      </c>
      <c r="G16" s="133">
        <f>'13'!I7</f>
        <v>14361.48</v>
      </c>
      <c r="H16" s="133">
        <f>'13'!J7</f>
        <v>228</v>
      </c>
      <c r="I16" s="133">
        <f>'13'!K7</f>
        <v>0</v>
      </c>
      <c r="J16" s="132">
        <f t="shared" si="1"/>
        <v>14589.48</v>
      </c>
      <c r="K16" s="133">
        <f>'13'!I8</f>
        <v>0</v>
      </c>
      <c r="L16" s="133">
        <f>'13'!J8</f>
        <v>0</v>
      </c>
      <c r="M16" s="133">
        <f>'13'!K8</f>
        <v>0</v>
      </c>
      <c r="N16" s="132">
        <f t="shared" si="2"/>
        <v>0</v>
      </c>
      <c r="O16" s="133">
        <f>'13'!I9</f>
        <v>0</v>
      </c>
      <c r="P16" s="133">
        <f>'13'!J9</f>
        <v>0</v>
      </c>
      <c r="Q16" s="133">
        <f>'13'!K9</f>
        <v>0</v>
      </c>
      <c r="R16" s="132">
        <f t="shared" si="3"/>
        <v>0</v>
      </c>
      <c r="S16" s="28">
        <f>'13'!I10</f>
        <v>0</v>
      </c>
      <c r="T16" s="28">
        <f>'13'!J10</f>
        <v>0</v>
      </c>
      <c r="U16" s="28">
        <f>'13'!K10</f>
        <v>0</v>
      </c>
      <c r="V16" s="132">
        <f t="shared" si="4"/>
        <v>0</v>
      </c>
      <c r="W16" s="28">
        <f>'13'!I11</f>
        <v>1338.46</v>
      </c>
      <c r="X16" s="28">
        <f>'13'!J11</f>
        <v>22</v>
      </c>
      <c r="Y16" s="28">
        <f>'13'!K11</f>
        <v>0</v>
      </c>
      <c r="Z16" s="132">
        <f t="shared" si="5"/>
        <v>1360.46</v>
      </c>
      <c r="AA16" s="28">
        <f>'13'!I12</f>
        <v>6812.2</v>
      </c>
      <c r="AB16" s="28">
        <f>'13'!J12</f>
        <v>161</v>
      </c>
      <c r="AC16" s="28">
        <f>'13'!K12</f>
        <v>0</v>
      </c>
      <c r="AD16" s="132">
        <f t="shared" si="6"/>
        <v>6973.2</v>
      </c>
      <c r="AE16" s="28">
        <f>'13'!I13</f>
        <v>0</v>
      </c>
      <c r="AF16" s="28">
        <f>'13'!J13</f>
        <v>0</v>
      </c>
      <c r="AG16" s="28">
        <f>'13'!K13</f>
        <v>0</v>
      </c>
      <c r="AH16" s="132">
        <f t="shared" si="7"/>
        <v>0</v>
      </c>
      <c r="AI16" s="134">
        <f>'13'!C18</f>
        <v>1253</v>
      </c>
      <c r="AJ16" s="131"/>
      <c r="AK16" s="135"/>
      <c r="AL16" s="63"/>
      <c r="AM16" s="136">
        <f t="shared" si="8"/>
        <v>24176.14</v>
      </c>
    </row>
    <row r="17" spans="1:39" ht="18" customHeight="1" x14ac:dyDescent="0.2">
      <c r="A17" s="130">
        <f>'14'!F2</f>
        <v>13</v>
      </c>
      <c r="B17" s="40">
        <f>'14'!F3</f>
        <v>0</v>
      </c>
      <c r="C17" s="131">
        <f>'14'!I6</f>
        <v>0</v>
      </c>
      <c r="D17" s="28">
        <f>'14'!J6</f>
        <v>0</v>
      </c>
      <c r="E17" s="28">
        <f>'14'!K6</f>
        <v>0</v>
      </c>
      <c r="F17" s="132">
        <f t="shared" si="0"/>
        <v>0</v>
      </c>
      <c r="G17" s="133">
        <f>'14'!I7</f>
        <v>2899.5</v>
      </c>
      <c r="H17" s="133">
        <f>'14'!J7</f>
        <v>84</v>
      </c>
      <c r="I17" s="133">
        <f>'14'!K7</f>
        <v>0</v>
      </c>
      <c r="J17" s="132">
        <f t="shared" si="1"/>
        <v>2983.5</v>
      </c>
      <c r="K17" s="133">
        <f>'14'!I8</f>
        <v>0</v>
      </c>
      <c r="L17" s="133">
        <f>'14'!J8</f>
        <v>0</v>
      </c>
      <c r="M17" s="133">
        <f>'14'!K8</f>
        <v>0</v>
      </c>
      <c r="N17" s="132">
        <f t="shared" si="2"/>
        <v>0</v>
      </c>
      <c r="O17" s="133">
        <f>'14'!I9</f>
        <v>0</v>
      </c>
      <c r="P17" s="133">
        <f>'14'!J9</f>
        <v>0</v>
      </c>
      <c r="Q17" s="133">
        <f>'14'!K9</f>
        <v>0</v>
      </c>
      <c r="R17" s="132">
        <f t="shared" si="3"/>
        <v>0</v>
      </c>
      <c r="S17" s="28">
        <f>'14'!I10</f>
        <v>0</v>
      </c>
      <c r="T17" s="28">
        <f>'14'!J10</f>
        <v>0</v>
      </c>
      <c r="U17" s="28">
        <f>'14'!K10</f>
        <v>0</v>
      </c>
      <c r="V17" s="132">
        <f t="shared" si="4"/>
        <v>0</v>
      </c>
      <c r="W17" s="28">
        <f>'14'!I11</f>
        <v>0</v>
      </c>
      <c r="X17" s="28">
        <f>'14'!J11</f>
        <v>0</v>
      </c>
      <c r="Y17" s="28">
        <f>'14'!K11</f>
        <v>0</v>
      </c>
      <c r="Z17" s="132">
        <f t="shared" si="5"/>
        <v>0</v>
      </c>
      <c r="AA17" s="28">
        <f>'14'!I12</f>
        <v>5353.5</v>
      </c>
      <c r="AB17" s="28">
        <f>'14'!J12</f>
        <v>79</v>
      </c>
      <c r="AC17" s="28">
        <f>'14'!K12</f>
        <v>0</v>
      </c>
      <c r="AD17" s="132">
        <f t="shared" si="6"/>
        <v>5432.5</v>
      </c>
      <c r="AE17" s="28">
        <f>'14'!I13</f>
        <v>0</v>
      </c>
      <c r="AF17" s="28">
        <f>'14'!J13</f>
        <v>0</v>
      </c>
      <c r="AG17" s="28">
        <f>'14'!K13</f>
        <v>0</v>
      </c>
      <c r="AH17" s="132">
        <f t="shared" si="7"/>
        <v>0</v>
      </c>
      <c r="AI17" s="134">
        <f>'14'!C18</f>
        <v>1028.0899999999999</v>
      </c>
      <c r="AJ17" s="131"/>
      <c r="AK17" s="135"/>
      <c r="AL17" s="63"/>
      <c r="AM17" s="136">
        <f t="shared" si="8"/>
        <v>9444.09</v>
      </c>
    </row>
    <row r="18" spans="1:39" ht="18" customHeight="1" x14ac:dyDescent="0.2">
      <c r="A18" s="130">
        <f>'15'!F2</f>
        <v>14</v>
      </c>
      <c r="B18" s="40">
        <f>'15'!F3</f>
        <v>0</v>
      </c>
      <c r="C18" s="131">
        <f>'15'!I6</f>
        <v>0</v>
      </c>
      <c r="D18" s="28">
        <f>'15'!J6</f>
        <v>0</v>
      </c>
      <c r="E18" s="28">
        <f>'15'!K6</f>
        <v>0</v>
      </c>
      <c r="F18" s="132">
        <f t="shared" si="0"/>
        <v>0</v>
      </c>
      <c r="G18" s="133">
        <f>'15'!I7</f>
        <v>9723.6200000000008</v>
      </c>
      <c r="H18" s="133">
        <f>'15'!J7</f>
        <v>186</v>
      </c>
      <c r="I18" s="133">
        <f>'15'!K7</f>
        <v>0</v>
      </c>
      <c r="J18" s="132">
        <f t="shared" si="1"/>
        <v>9909.6200000000008</v>
      </c>
      <c r="K18" s="133">
        <f>'15'!I8</f>
        <v>0</v>
      </c>
      <c r="L18" s="133">
        <f>'15'!J8</f>
        <v>0</v>
      </c>
      <c r="M18" s="133">
        <f>'15'!K8</f>
        <v>0</v>
      </c>
      <c r="N18" s="132">
        <f t="shared" si="2"/>
        <v>0</v>
      </c>
      <c r="O18" s="133">
        <f>'15'!I9</f>
        <v>0</v>
      </c>
      <c r="P18" s="133">
        <f>'15'!J9</f>
        <v>0</v>
      </c>
      <c r="Q18" s="133">
        <f>'15'!K9</f>
        <v>0</v>
      </c>
      <c r="R18" s="132">
        <f t="shared" si="3"/>
        <v>0</v>
      </c>
      <c r="S18" s="28">
        <f>'15'!I10</f>
        <v>0</v>
      </c>
      <c r="T18" s="28">
        <f>'15'!J10</f>
        <v>0</v>
      </c>
      <c r="U18" s="28">
        <f>'15'!K10</f>
        <v>0</v>
      </c>
      <c r="V18" s="132">
        <f t="shared" si="4"/>
        <v>0</v>
      </c>
      <c r="W18" s="28">
        <f>'15'!I11</f>
        <v>0</v>
      </c>
      <c r="X18" s="28">
        <f>'15'!J11</f>
        <v>0</v>
      </c>
      <c r="Y18" s="28">
        <f>'15'!K11</f>
        <v>0</v>
      </c>
      <c r="Z18" s="132">
        <f t="shared" si="5"/>
        <v>0</v>
      </c>
      <c r="AA18" s="28">
        <f>'15'!I12</f>
        <v>4461.74</v>
      </c>
      <c r="AB18" s="28">
        <f>'15'!J12</f>
        <v>151</v>
      </c>
      <c r="AC18" s="28">
        <f>'15'!K12</f>
        <v>0</v>
      </c>
      <c r="AD18" s="132">
        <f t="shared" si="6"/>
        <v>4612.74</v>
      </c>
      <c r="AE18" s="28">
        <f>'15'!I13</f>
        <v>0</v>
      </c>
      <c r="AF18" s="28">
        <f>'15'!J13</f>
        <v>0</v>
      </c>
      <c r="AG18" s="28">
        <f>'15'!K13</f>
        <v>0</v>
      </c>
      <c r="AH18" s="132">
        <f t="shared" si="7"/>
        <v>0</v>
      </c>
      <c r="AI18" s="134">
        <f>'15'!C18</f>
        <v>1120</v>
      </c>
      <c r="AJ18" s="131"/>
      <c r="AK18" s="135"/>
      <c r="AL18" s="63"/>
      <c r="AM18" s="136">
        <f t="shared" si="8"/>
        <v>15642.36</v>
      </c>
    </row>
    <row r="19" spans="1:39" ht="18" customHeight="1" x14ac:dyDescent="0.2">
      <c r="A19" s="130">
        <f>'16'!F2</f>
        <v>15</v>
      </c>
      <c r="B19" s="40">
        <f>'16'!F3</f>
        <v>0</v>
      </c>
      <c r="C19" s="131">
        <f>'16'!I6</f>
        <v>0</v>
      </c>
      <c r="D19" s="28">
        <f>'16'!J6</f>
        <v>0</v>
      </c>
      <c r="E19" s="28">
        <f>'16'!K6</f>
        <v>0</v>
      </c>
      <c r="F19" s="132">
        <f t="shared" si="0"/>
        <v>0</v>
      </c>
      <c r="G19" s="133">
        <f>'16'!I7</f>
        <v>4388.5200000000004</v>
      </c>
      <c r="H19" s="133">
        <f>'16'!J7</f>
        <v>131.4</v>
      </c>
      <c r="I19" s="133">
        <f>'16'!K7</f>
        <v>0</v>
      </c>
      <c r="J19" s="132">
        <f t="shared" si="1"/>
        <v>4519.92</v>
      </c>
      <c r="K19" s="133">
        <f>'16'!I8</f>
        <v>0</v>
      </c>
      <c r="L19" s="133">
        <f>'16'!J8</f>
        <v>0</v>
      </c>
      <c r="M19" s="133">
        <f>'16'!K8</f>
        <v>0</v>
      </c>
      <c r="N19" s="132">
        <f t="shared" si="2"/>
        <v>0</v>
      </c>
      <c r="O19" s="133">
        <f>'16'!I9</f>
        <v>0</v>
      </c>
      <c r="P19" s="133">
        <f>'16'!J9</f>
        <v>0</v>
      </c>
      <c r="Q19" s="133">
        <f>'16'!K9</f>
        <v>0</v>
      </c>
      <c r="R19" s="132">
        <f t="shared" si="3"/>
        <v>0</v>
      </c>
      <c r="S19" s="28">
        <f>'16'!I10</f>
        <v>0</v>
      </c>
      <c r="T19" s="28">
        <f>'16'!J10</f>
        <v>0</v>
      </c>
      <c r="U19" s="28">
        <f>'16'!K10</f>
        <v>0</v>
      </c>
      <c r="V19" s="132">
        <f t="shared" si="4"/>
        <v>0</v>
      </c>
      <c r="W19" s="28">
        <f>'16'!I11</f>
        <v>941.51</v>
      </c>
      <c r="X19" s="28">
        <f>'16'!J11</f>
        <v>20</v>
      </c>
      <c r="Y19" s="28">
        <f>'16'!K11</f>
        <v>0</v>
      </c>
      <c r="Z19" s="132">
        <f t="shared" si="5"/>
        <v>961.51</v>
      </c>
      <c r="AA19" s="28">
        <f>'16'!I12</f>
        <v>6248.5</v>
      </c>
      <c r="AB19" s="28">
        <f>'16'!J12</f>
        <v>121</v>
      </c>
      <c r="AC19" s="28">
        <f>'16'!K12</f>
        <v>0</v>
      </c>
      <c r="AD19" s="132">
        <f t="shared" si="6"/>
        <v>6369.5</v>
      </c>
      <c r="AE19" s="28">
        <f>'16'!I13</f>
        <v>0</v>
      </c>
      <c r="AF19" s="28">
        <f>'16'!J13</f>
        <v>0</v>
      </c>
      <c r="AG19" s="28">
        <f>'16'!K13</f>
        <v>0</v>
      </c>
      <c r="AH19" s="132">
        <f t="shared" si="7"/>
        <v>0</v>
      </c>
      <c r="AI19" s="134">
        <f>'16'!C18</f>
        <v>920</v>
      </c>
      <c r="AJ19" s="131"/>
      <c r="AK19" s="135"/>
      <c r="AL19" s="63"/>
      <c r="AM19" s="136">
        <f t="shared" si="8"/>
        <v>12770.93</v>
      </c>
    </row>
    <row r="20" spans="1:39" ht="18" customHeight="1" x14ac:dyDescent="0.2">
      <c r="A20" s="130">
        <f>'17'!F2</f>
        <v>16</v>
      </c>
      <c r="B20" s="40">
        <f>'17'!F3</f>
        <v>0</v>
      </c>
      <c r="C20" s="131">
        <f>'17'!I6</f>
        <v>0</v>
      </c>
      <c r="D20" s="28">
        <f>'17'!J6</f>
        <v>0</v>
      </c>
      <c r="E20" s="28">
        <f>'17'!K6</f>
        <v>0</v>
      </c>
      <c r="F20" s="132">
        <f t="shared" si="0"/>
        <v>0</v>
      </c>
      <c r="G20" s="133">
        <f>'17'!I7</f>
        <v>3277.6</v>
      </c>
      <c r="H20" s="133">
        <f>'17'!J7</f>
        <v>108</v>
      </c>
      <c r="I20" s="133">
        <f>'17'!K7</f>
        <v>0</v>
      </c>
      <c r="J20" s="132">
        <f t="shared" si="1"/>
        <v>3385.6</v>
      </c>
      <c r="K20" s="133">
        <f>'17'!I8</f>
        <v>0</v>
      </c>
      <c r="L20" s="133">
        <f>'17'!J8</f>
        <v>0</v>
      </c>
      <c r="M20" s="133">
        <f>'17'!K8</f>
        <v>0</v>
      </c>
      <c r="N20" s="132">
        <f t="shared" si="2"/>
        <v>0</v>
      </c>
      <c r="O20" s="133">
        <f>'17'!I9</f>
        <v>0</v>
      </c>
      <c r="P20" s="133">
        <f>'17'!J9</f>
        <v>0</v>
      </c>
      <c r="Q20" s="133">
        <f>'17'!K9</f>
        <v>0</v>
      </c>
      <c r="R20" s="132">
        <f t="shared" si="3"/>
        <v>0</v>
      </c>
      <c r="S20" s="28">
        <f>'17'!I10</f>
        <v>0</v>
      </c>
      <c r="T20" s="28">
        <f>'17'!J10</f>
        <v>0</v>
      </c>
      <c r="U20" s="28">
        <f>'17'!K10</f>
        <v>0</v>
      </c>
      <c r="V20" s="132">
        <f t="shared" si="4"/>
        <v>0</v>
      </c>
      <c r="W20" s="28">
        <f>'17'!I11</f>
        <v>3030</v>
      </c>
      <c r="X20" s="28">
        <f>'17'!J11</f>
        <v>40</v>
      </c>
      <c r="Y20" s="28">
        <f>'17'!K11</f>
        <v>0</v>
      </c>
      <c r="Z20" s="132">
        <f t="shared" si="5"/>
        <v>3070</v>
      </c>
      <c r="AA20" s="28">
        <f>'17'!I12</f>
        <v>4463.76</v>
      </c>
      <c r="AB20" s="28">
        <f>'17'!J12</f>
        <v>151</v>
      </c>
      <c r="AC20" s="28">
        <f>'17'!K12</f>
        <v>0</v>
      </c>
      <c r="AD20" s="132">
        <f t="shared" si="6"/>
        <v>4614.76</v>
      </c>
      <c r="AE20" s="28">
        <f>'17'!I13</f>
        <v>0</v>
      </c>
      <c r="AF20" s="28">
        <f>'17'!J13</f>
        <v>0</v>
      </c>
      <c r="AG20" s="28">
        <f>'17'!K13</f>
        <v>0</v>
      </c>
      <c r="AH20" s="132">
        <f t="shared" si="7"/>
        <v>0</v>
      </c>
      <c r="AI20" s="134">
        <f>'17'!C18</f>
        <v>1709.38</v>
      </c>
      <c r="AJ20" s="131"/>
      <c r="AK20" s="135"/>
      <c r="AL20" s="63"/>
      <c r="AM20" s="136">
        <f t="shared" si="8"/>
        <v>12779.740000000002</v>
      </c>
    </row>
    <row r="21" spans="1:39" ht="18" customHeight="1" x14ac:dyDescent="0.2">
      <c r="A21" s="130">
        <f>'18'!F2</f>
        <v>17</v>
      </c>
      <c r="B21" s="40">
        <f>'18'!F3</f>
        <v>0</v>
      </c>
      <c r="C21" s="131">
        <f>'18'!I6</f>
        <v>0</v>
      </c>
      <c r="D21" s="28">
        <f>'18'!J6</f>
        <v>0</v>
      </c>
      <c r="E21" s="28">
        <f>'18'!K6</f>
        <v>0</v>
      </c>
      <c r="F21" s="132">
        <f t="shared" si="0"/>
        <v>0</v>
      </c>
      <c r="G21" s="133">
        <f>'18'!I7</f>
        <v>12691.4</v>
      </c>
      <c r="H21" s="133">
        <f>'18'!J7</f>
        <v>239</v>
      </c>
      <c r="I21" s="133">
        <f>'18'!K7</f>
        <v>0</v>
      </c>
      <c r="J21" s="132">
        <f t="shared" si="1"/>
        <v>12930.4</v>
      </c>
      <c r="K21" s="133">
        <f>'18'!I8</f>
        <v>0</v>
      </c>
      <c r="L21" s="133">
        <f>'18'!J8</f>
        <v>0</v>
      </c>
      <c r="M21" s="133">
        <f>'18'!K8</f>
        <v>0</v>
      </c>
      <c r="N21" s="132">
        <f t="shared" si="2"/>
        <v>0</v>
      </c>
      <c r="O21" s="133">
        <f>'18'!I9</f>
        <v>0</v>
      </c>
      <c r="P21" s="133">
        <f>'18'!J9</f>
        <v>0</v>
      </c>
      <c r="Q21" s="133">
        <f>'18'!K9</f>
        <v>0</v>
      </c>
      <c r="R21" s="132">
        <f t="shared" si="3"/>
        <v>0</v>
      </c>
      <c r="S21" s="28">
        <f>'18'!I10</f>
        <v>0</v>
      </c>
      <c r="T21" s="28">
        <f>'18'!J10</f>
        <v>0</v>
      </c>
      <c r="U21" s="28">
        <f>'18'!K10</f>
        <v>0</v>
      </c>
      <c r="V21" s="132">
        <f t="shared" si="4"/>
        <v>0</v>
      </c>
      <c r="W21" s="28">
        <f>'18'!I11</f>
        <v>1420</v>
      </c>
      <c r="X21" s="28">
        <f>'18'!J11</f>
        <v>40</v>
      </c>
      <c r="Y21" s="28">
        <f>'18'!K11</f>
        <v>0</v>
      </c>
      <c r="Z21" s="132">
        <f t="shared" si="5"/>
        <v>1460</v>
      </c>
      <c r="AA21" s="28">
        <f>'18'!I12</f>
        <v>2851.1</v>
      </c>
      <c r="AB21" s="28">
        <f>'18'!J12</f>
        <v>81</v>
      </c>
      <c r="AC21" s="28">
        <f>'18'!K12</f>
        <v>0</v>
      </c>
      <c r="AD21" s="132">
        <f t="shared" si="6"/>
        <v>2932.1</v>
      </c>
      <c r="AE21" s="28">
        <f>'18'!I13</f>
        <v>0</v>
      </c>
      <c r="AF21" s="28">
        <f>'18'!J13</f>
        <v>0</v>
      </c>
      <c r="AG21" s="28">
        <f>'18'!K13</f>
        <v>0</v>
      </c>
      <c r="AH21" s="132">
        <f t="shared" si="7"/>
        <v>0</v>
      </c>
      <c r="AI21" s="134">
        <f>'18'!C18</f>
        <v>0</v>
      </c>
      <c r="AJ21" s="131"/>
      <c r="AK21" s="135"/>
      <c r="AL21" s="63"/>
      <c r="AM21" s="136">
        <f t="shared" si="8"/>
        <v>17322.5</v>
      </c>
    </row>
    <row r="22" spans="1:39" ht="18" customHeight="1" x14ac:dyDescent="0.2">
      <c r="A22" s="130">
        <f>'19'!F2</f>
        <v>18</v>
      </c>
      <c r="B22" s="40">
        <f>'19'!F3</f>
        <v>0</v>
      </c>
      <c r="C22" s="131">
        <f>'19'!I6</f>
        <v>0</v>
      </c>
      <c r="D22" s="28">
        <f>'19'!J6</f>
        <v>0</v>
      </c>
      <c r="E22" s="28">
        <f>'19'!K6</f>
        <v>0</v>
      </c>
      <c r="F22" s="132">
        <f t="shared" si="0"/>
        <v>0</v>
      </c>
      <c r="G22" s="133">
        <f>'19'!I7</f>
        <v>5051.07</v>
      </c>
      <c r="H22" s="133">
        <f>'19'!J7</f>
        <v>133</v>
      </c>
      <c r="I22" s="133">
        <f>'19'!K7</f>
        <v>0</v>
      </c>
      <c r="J22" s="132">
        <f t="shared" si="1"/>
        <v>5184.07</v>
      </c>
      <c r="K22" s="133">
        <f>'19'!I8</f>
        <v>0</v>
      </c>
      <c r="L22" s="133">
        <f>'19'!J8</f>
        <v>0</v>
      </c>
      <c r="M22" s="133">
        <f>'19'!K8</f>
        <v>0</v>
      </c>
      <c r="N22" s="132">
        <f t="shared" si="2"/>
        <v>0</v>
      </c>
      <c r="O22" s="133">
        <f>'19'!I9</f>
        <v>0</v>
      </c>
      <c r="P22" s="133">
        <f>'19'!J9</f>
        <v>0</v>
      </c>
      <c r="Q22" s="133">
        <f>'19'!K9</f>
        <v>0</v>
      </c>
      <c r="R22" s="132">
        <f t="shared" si="3"/>
        <v>0</v>
      </c>
      <c r="S22" s="28">
        <f>'19'!I10</f>
        <v>0</v>
      </c>
      <c r="T22" s="28">
        <f>'19'!J10</f>
        <v>0</v>
      </c>
      <c r="U22" s="28">
        <f>'19'!K10</f>
        <v>0</v>
      </c>
      <c r="V22" s="132">
        <f t="shared" si="4"/>
        <v>0</v>
      </c>
      <c r="W22" s="28">
        <f>'19'!I11</f>
        <v>4000.39</v>
      </c>
      <c r="X22" s="28">
        <f>'19'!J11</f>
        <v>49.61</v>
      </c>
      <c r="Y22" s="28">
        <f>'19'!K11</f>
        <v>0</v>
      </c>
      <c r="Z22" s="132">
        <f t="shared" si="5"/>
        <v>4050</v>
      </c>
      <c r="AA22" s="28">
        <f>'19'!I12</f>
        <v>14532.8</v>
      </c>
      <c r="AB22" s="28">
        <f>'19'!J12</f>
        <v>241</v>
      </c>
      <c r="AC22" s="28">
        <f>'19'!K12</f>
        <v>0</v>
      </c>
      <c r="AD22" s="132">
        <f t="shared" si="6"/>
        <v>14773.8</v>
      </c>
      <c r="AE22" s="28">
        <f>'19'!I13</f>
        <v>0</v>
      </c>
      <c r="AF22" s="28">
        <f>'19'!J13</f>
        <v>0</v>
      </c>
      <c r="AG22" s="28">
        <f>'19'!K13</f>
        <v>0</v>
      </c>
      <c r="AH22" s="132">
        <f t="shared" si="7"/>
        <v>0</v>
      </c>
      <c r="AI22" s="134">
        <f>'19'!C18</f>
        <v>1030</v>
      </c>
      <c r="AJ22" s="131"/>
      <c r="AK22" s="135"/>
      <c r="AL22" s="63"/>
      <c r="AM22" s="136">
        <f t="shared" si="8"/>
        <v>25037.87</v>
      </c>
    </row>
    <row r="23" spans="1:39" ht="18" customHeight="1" x14ac:dyDescent="0.2">
      <c r="A23" s="130">
        <f>'20'!F2</f>
        <v>19</v>
      </c>
      <c r="B23" s="40">
        <f>'20'!F3</f>
        <v>0</v>
      </c>
      <c r="C23" s="131">
        <f>'20'!I6</f>
        <v>0</v>
      </c>
      <c r="D23" s="28">
        <f>'20'!J6</f>
        <v>0</v>
      </c>
      <c r="E23" s="28">
        <f>'20'!K6</f>
        <v>0</v>
      </c>
      <c r="F23" s="132">
        <f t="shared" si="0"/>
        <v>0</v>
      </c>
      <c r="G23" s="133">
        <f>'20'!I7</f>
        <v>0</v>
      </c>
      <c r="H23" s="133">
        <f>'20'!J7</f>
        <v>0</v>
      </c>
      <c r="I23" s="133">
        <f>'20'!K7</f>
        <v>0</v>
      </c>
      <c r="J23" s="132">
        <f t="shared" si="1"/>
        <v>0</v>
      </c>
      <c r="K23" s="133">
        <f>'20'!I8</f>
        <v>0</v>
      </c>
      <c r="L23" s="133">
        <f>'20'!J8</f>
        <v>0</v>
      </c>
      <c r="M23" s="133">
        <f>'20'!K8</f>
        <v>0</v>
      </c>
      <c r="N23" s="132">
        <f t="shared" si="2"/>
        <v>0</v>
      </c>
      <c r="O23" s="133">
        <f>'20'!I9</f>
        <v>0</v>
      </c>
      <c r="P23" s="133">
        <f>'20'!J9</f>
        <v>0</v>
      </c>
      <c r="Q23" s="133">
        <f>'20'!K9</f>
        <v>0</v>
      </c>
      <c r="R23" s="132">
        <f t="shared" si="3"/>
        <v>0</v>
      </c>
      <c r="S23" s="28">
        <f>'20'!I10</f>
        <v>0</v>
      </c>
      <c r="T23" s="28">
        <f>'20'!J10</f>
        <v>0</v>
      </c>
      <c r="U23" s="28">
        <f>'20'!K10</f>
        <v>0</v>
      </c>
      <c r="V23" s="132">
        <f t="shared" si="4"/>
        <v>0</v>
      </c>
      <c r="W23" s="28">
        <f>'20'!I11</f>
        <v>0</v>
      </c>
      <c r="X23" s="28">
        <f>'20'!J11</f>
        <v>0</v>
      </c>
      <c r="Y23" s="28">
        <f>'20'!K11</f>
        <v>0</v>
      </c>
      <c r="Z23" s="132">
        <f t="shared" si="5"/>
        <v>0</v>
      </c>
      <c r="AA23" s="28">
        <f>'20'!I12</f>
        <v>0</v>
      </c>
      <c r="AB23" s="28">
        <f>'20'!J12</f>
        <v>0</v>
      </c>
      <c r="AC23" s="28">
        <f>'20'!K12</f>
        <v>0</v>
      </c>
      <c r="AD23" s="132">
        <f t="shared" si="6"/>
        <v>0</v>
      </c>
      <c r="AE23" s="28">
        <f>'20'!I13</f>
        <v>0</v>
      </c>
      <c r="AF23" s="28">
        <f>'20'!J13</f>
        <v>0</v>
      </c>
      <c r="AG23" s="28">
        <f>'20'!K13</f>
        <v>0</v>
      </c>
      <c r="AH23" s="132">
        <f t="shared" si="7"/>
        <v>0</v>
      </c>
      <c r="AI23" s="134">
        <f>'20'!C18</f>
        <v>0</v>
      </c>
      <c r="AJ23" s="131"/>
      <c r="AK23" s="135"/>
      <c r="AL23" s="63"/>
      <c r="AM23" s="136">
        <f t="shared" si="8"/>
        <v>0</v>
      </c>
    </row>
    <row r="24" spans="1:39" ht="18" customHeight="1" x14ac:dyDescent="0.2">
      <c r="A24" s="130">
        <f>'21'!F2</f>
        <v>20</v>
      </c>
      <c r="B24" s="40">
        <f>'21'!F3</f>
        <v>0</v>
      </c>
      <c r="C24" s="131">
        <f>'21'!I6</f>
        <v>0</v>
      </c>
      <c r="D24" s="28">
        <f>'21'!J6</f>
        <v>0</v>
      </c>
      <c r="E24" s="28">
        <f>'21'!K6</f>
        <v>0</v>
      </c>
      <c r="F24" s="132">
        <f t="shared" si="0"/>
        <v>0</v>
      </c>
      <c r="G24" s="133">
        <f>'21'!I7</f>
        <v>0</v>
      </c>
      <c r="H24" s="133">
        <f>'21'!J7</f>
        <v>0</v>
      </c>
      <c r="I24" s="133">
        <f>'21'!K7</f>
        <v>0</v>
      </c>
      <c r="J24" s="132">
        <f t="shared" si="1"/>
        <v>0</v>
      </c>
      <c r="K24" s="133">
        <f>'21'!I8</f>
        <v>0</v>
      </c>
      <c r="L24" s="133">
        <f>'21'!J8</f>
        <v>0</v>
      </c>
      <c r="M24" s="133">
        <f>'21'!K8</f>
        <v>0</v>
      </c>
      <c r="N24" s="132">
        <f t="shared" si="2"/>
        <v>0</v>
      </c>
      <c r="O24" s="133">
        <f>'21'!I9</f>
        <v>0</v>
      </c>
      <c r="P24" s="133">
        <f>'21'!J9</f>
        <v>0</v>
      </c>
      <c r="Q24" s="133">
        <f>'21'!K9</f>
        <v>0</v>
      </c>
      <c r="R24" s="132">
        <f t="shared" si="3"/>
        <v>0</v>
      </c>
      <c r="S24" s="28">
        <f>'21'!I10</f>
        <v>0</v>
      </c>
      <c r="T24" s="28">
        <f>'21'!J10</f>
        <v>0</v>
      </c>
      <c r="U24" s="28">
        <f>'21'!K10</f>
        <v>0</v>
      </c>
      <c r="V24" s="132">
        <f t="shared" si="4"/>
        <v>0</v>
      </c>
      <c r="W24" s="28">
        <f>'21'!I11</f>
        <v>0</v>
      </c>
      <c r="X24" s="28">
        <f>'21'!J11</f>
        <v>0</v>
      </c>
      <c r="Y24" s="28">
        <f>'21'!K11</f>
        <v>0</v>
      </c>
      <c r="Z24" s="132">
        <f t="shared" si="5"/>
        <v>0</v>
      </c>
      <c r="AA24" s="28">
        <f>'21'!I12</f>
        <v>0</v>
      </c>
      <c r="AB24" s="28">
        <f>'21'!J12</f>
        <v>0</v>
      </c>
      <c r="AC24" s="28">
        <f>'21'!K12</f>
        <v>0</v>
      </c>
      <c r="AD24" s="132">
        <f t="shared" si="6"/>
        <v>0</v>
      </c>
      <c r="AE24" s="28">
        <f>'21'!I13</f>
        <v>0</v>
      </c>
      <c r="AF24" s="28">
        <f>'21'!J13</f>
        <v>0</v>
      </c>
      <c r="AG24" s="28">
        <f>'21'!K13</f>
        <v>0</v>
      </c>
      <c r="AH24" s="132">
        <f t="shared" si="7"/>
        <v>0</v>
      </c>
      <c r="AI24" s="134">
        <f>'21'!C18</f>
        <v>0</v>
      </c>
      <c r="AJ24" s="131"/>
      <c r="AK24" s="135"/>
      <c r="AL24" s="63"/>
      <c r="AM24" s="136">
        <f t="shared" si="8"/>
        <v>0</v>
      </c>
    </row>
    <row r="25" spans="1:39" ht="18" customHeight="1" x14ac:dyDescent="0.2">
      <c r="A25" s="130">
        <f>'22'!F2</f>
        <v>21</v>
      </c>
      <c r="B25" s="40">
        <f>'22'!F3</f>
        <v>0</v>
      </c>
      <c r="C25" s="131">
        <f>'22'!I6</f>
        <v>0</v>
      </c>
      <c r="D25" s="28">
        <f>'22'!J6</f>
        <v>0</v>
      </c>
      <c r="E25" s="28">
        <f>'22'!K6</f>
        <v>0</v>
      </c>
      <c r="F25" s="132">
        <f t="shared" si="0"/>
        <v>0</v>
      </c>
      <c r="G25" s="133">
        <f>'22'!I7</f>
        <v>0</v>
      </c>
      <c r="H25" s="133">
        <f>'22'!J7</f>
        <v>0</v>
      </c>
      <c r="I25" s="133">
        <f>'22'!K7</f>
        <v>0</v>
      </c>
      <c r="J25" s="132">
        <f t="shared" si="1"/>
        <v>0</v>
      </c>
      <c r="K25" s="133">
        <f>'22'!I8</f>
        <v>0</v>
      </c>
      <c r="L25" s="133">
        <f>'22'!J8</f>
        <v>0</v>
      </c>
      <c r="M25" s="133">
        <f>'22'!K8</f>
        <v>0</v>
      </c>
      <c r="N25" s="132">
        <f t="shared" si="2"/>
        <v>0</v>
      </c>
      <c r="O25" s="133">
        <f>'22'!I9</f>
        <v>0</v>
      </c>
      <c r="P25" s="133">
        <f>'22'!J9</f>
        <v>0</v>
      </c>
      <c r="Q25" s="133">
        <f>'22'!K9</f>
        <v>0</v>
      </c>
      <c r="R25" s="132">
        <f t="shared" si="3"/>
        <v>0</v>
      </c>
      <c r="S25" s="28">
        <f>'22'!I10</f>
        <v>0</v>
      </c>
      <c r="T25" s="28">
        <f>'22'!J10</f>
        <v>0</v>
      </c>
      <c r="U25" s="28">
        <f>'22'!K10</f>
        <v>0</v>
      </c>
      <c r="V25" s="132">
        <f t="shared" si="4"/>
        <v>0</v>
      </c>
      <c r="W25" s="28">
        <f>'22'!I11</f>
        <v>0</v>
      </c>
      <c r="X25" s="28">
        <f>'22'!J11</f>
        <v>0</v>
      </c>
      <c r="Y25" s="28">
        <f>'22'!K11</f>
        <v>0</v>
      </c>
      <c r="Z25" s="132">
        <f t="shared" si="5"/>
        <v>0</v>
      </c>
      <c r="AA25" s="28">
        <f>'22'!I12</f>
        <v>0</v>
      </c>
      <c r="AB25" s="28">
        <f>'22'!J12</f>
        <v>0</v>
      </c>
      <c r="AC25" s="28">
        <f>'22'!K12</f>
        <v>0</v>
      </c>
      <c r="AD25" s="132">
        <f t="shared" si="6"/>
        <v>0</v>
      </c>
      <c r="AE25" s="28">
        <f>'22'!I13</f>
        <v>0</v>
      </c>
      <c r="AF25" s="28">
        <f>'22'!J13</f>
        <v>0</v>
      </c>
      <c r="AG25" s="28">
        <f>'22'!K13</f>
        <v>0</v>
      </c>
      <c r="AH25" s="132">
        <f t="shared" si="7"/>
        <v>0</v>
      </c>
      <c r="AI25" s="134">
        <f>'22'!C18</f>
        <v>0</v>
      </c>
      <c r="AJ25" s="131"/>
      <c r="AK25" s="135"/>
      <c r="AL25" s="63"/>
      <c r="AM25" s="136">
        <f t="shared" si="8"/>
        <v>0</v>
      </c>
    </row>
    <row r="26" spans="1:39" ht="18" customHeight="1" x14ac:dyDescent="0.2">
      <c r="A26" s="130">
        <f>'23'!F2</f>
        <v>22</v>
      </c>
      <c r="B26" s="40">
        <f>'23'!F3</f>
        <v>0</v>
      </c>
      <c r="C26" s="131">
        <f>'23'!I6</f>
        <v>0</v>
      </c>
      <c r="D26" s="28">
        <f>'23'!J6</f>
        <v>0</v>
      </c>
      <c r="E26" s="28">
        <f>'23'!K6</f>
        <v>0</v>
      </c>
      <c r="F26" s="132">
        <f t="shared" si="0"/>
        <v>0</v>
      </c>
      <c r="G26" s="133">
        <f>'23'!I7</f>
        <v>0</v>
      </c>
      <c r="H26" s="133">
        <f>'23'!J7</f>
        <v>0</v>
      </c>
      <c r="I26" s="133">
        <f>'23'!K7</f>
        <v>0</v>
      </c>
      <c r="J26" s="132">
        <f t="shared" si="1"/>
        <v>0</v>
      </c>
      <c r="K26" s="133">
        <f>'23'!I8</f>
        <v>0</v>
      </c>
      <c r="L26" s="133">
        <f>'23'!J8</f>
        <v>0</v>
      </c>
      <c r="M26" s="133">
        <f>'23'!K8</f>
        <v>0</v>
      </c>
      <c r="N26" s="132">
        <f t="shared" si="2"/>
        <v>0</v>
      </c>
      <c r="O26" s="133">
        <f>'23'!I9</f>
        <v>0</v>
      </c>
      <c r="P26" s="133">
        <f>'23'!J9</f>
        <v>0</v>
      </c>
      <c r="Q26" s="133">
        <f>'23'!K9</f>
        <v>0</v>
      </c>
      <c r="R26" s="132">
        <f t="shared" si="3"/>
        <v>0</v>
      </c>
      <c r="S26" s="28">
        <f>'23'!I10</f>
        <v>0</v>
      </c>
      <c r="T26" s="28">
        <f>'23'!J10</f>
        <v>0</v>
      </c>
      <c r="U26" s="28">
        <f>'23'!K10</f>
        <v>0</v>
      </c>
      <c r="V26" s="132">
        <f t="shared" si="4"/>
        <v>0</v>
      </c>
      <c r="W26" s="28">
        <f>'23'!I11</f>
        <v>0</v>
      </c>
      <c r="X26" s="28">
        <f>'23'!J11</f>
        <v>0</v>
      </c>
      <c r="Y26" s="28">
        <f>'23'!K11</f>
        <v>0</v>
      </c>
      <c r="Z26" s="132">
        <f t="shared" si="5"/>
        <v>0</v>
      </c>
      <c r="AA26" s="28">
        <f>'23'!I12</f>
        <v>0</v>
      </c>
      <c r="AB26" s="28">
        <f>'23'!J12</f>
        <v>0</v>
      </c>
      <c r="AC26" s="28">
        <f>'23'!K12</f>
        <v>0</v>
      </c>
      <c r="AD26" s="132">
        <f t="shared" si="6"/>
        <v>0</v>
      </c>
      <c r="AE26" s="28">
        <f>'23'!I13</f>
        <v>0</v>
      </c>
      <c r="AF26" s="28">
        <f>'23'!J13</f>
        <v>0</v>
      </c>
      <c r="AG26" s="28">
        <f>'23'!K13</f>
        <v>0</v>
      </c>
      <c r="AH26" s="132">
        <f t="shared" si="7"/>
        <v>0</v>
      </c>
      <c r="AI26" s="134">
        <f>'23'!C18</f>
        <v>0</v>
      </c>
      <c r="AJ26" s="131"/>
      <c r="AK26" s="135"/>
      <c r="AL26" s="63"/>
      <c r="AM26" s="136">
        <f t="shared" si="8"/>
        <v>0</v>
      </c>
    </row>
    <row r="27" spans="1:39" ht="18" customHeight="1" x14ac:dyDescent="0.2">
      <c r="A27" s="130">
        <f>'24'!F2</f>
        <v>23</v>
      </c>
      <c r="B27" s="40">
        <f>'24'!F3</f>
        <v>0</v>
      </c>
      <c r="C27" s="131">
        <f>'24'!I6</f>
        <v>0</v>
      </c>
      <c r="D27" s="28">
        <f>'24'!J6</f>
        <v>0</v>
      </c>
      <c r="E27" s="28">
        <f>'24'!K6</f>
        <v>0</v>
      </c>
      <c r="F27" s="132">
        <f t="shared" si="0"/>
        <v>0</v>
      </c>
      <c r="G27" s="133">
        <f>'24'!I7</f>
        <v>0</v>
      </c>
      <c r="H27" s="133">
        <f>'24'!J7</f>
        <v>0</v>
      </c>
      <c r="I27" s="133">
        <f>'24'!K7</f>
        <v>0</v>
      </c>
      <c r="J27" s="132">
        <f t="shared" si="1"/>
        <v>0</v>
      </c>
      <c r="K27" s="133">
        <f>'24'!I8</f>
        <v>0</v>
      </c>
      <c r="L27" s="133">
        <f>'24'!J8</f>
        <v>0</v>
      </c>
      <c r="M27" s="133">
        <f>'24'!K8</f>
        <v>0</v>
      </c>
      <c r="N27" s="132">
        <f t="shared" si="2"/>
        <v>0</v>
      </c>
      <c r="O27" s="133">
        <f>'24'!I9</f>
        <v>0</v>
      </c>
      <c r="P27" s="133">
        <f>'24'!J9</f>
        <v>0</v>
      </c>
      <c r="Q27" s="133">
        <f>'24'!K9</f>
        <v>0</v>
      </c>
      <c r="R27" s="132">
        <f t="shared" si="3"/>
        <v>0</v>
      </c>
      <c r="S27" s="28">
        <f>'24'!I10</f>
        <v>0</v>
      </c>
      <c r="T27" s="28">
        <f>'24'!J10</f>
        <v>0</v>
      </c>
      <c r="U27" s="28">
        <f>'24'!K10</f>
        <v>0</v>
      </c>
      <c r="V27" s="132">
        <f t="shared" si="4"/>
        <v>0</v>
      </c>
      <c r="W27" s="28">
        <f>'24'!I11</f>
        <v>0</v>
      </c>
      <c r="X27" s="28">
        <f>'24'!J11</f>
        <v>0</v>
      </c>
      <c r="Y27" s="28">
        <f>'24'!K11</f>
        <v>0</v>
      </c>
      <c r="Z27" s="132">
        <f t="shared" si="5"/>
        <v>0</v>
      </c>
      <c r="AA27" s="28">
        <f>'24'!I12</f>
        <v>0</v>
      </c>
      <c r="AB27" s="28">
        <f>'24'!J12</f>
        <v>0</v>
      </c>
      <c r="AC27" s="28">
        <f>'24'!K12</f>
        <v>0</v>
      </c>
      <c r="AD27" s="132">
        <f t="shared" si="6"/>
        <v>0</v>
      </c>
      <c r="AE27" s="28">
        <f>'24'!I13</f>
        <v>0</v>
      </c>
      <c r="AF27" s="28">
        <f>'24'!J13</f>
        <v>0</v>
      </c>
      <c r="AG27" s="28">
        <f>'24'!K13</f>
        <v>0</v>
      </c>
      <c r="AH27" s="132">
        <f t="shared" si="7"/>
        <v>0</v>
      </c>
      <c r="AI27" s="134">
        <f>'24'!C18</f>
        <v>0</v>
      </c>
      <c r="AJ27" s="131"/>
      <c r="AK27" s="135"/>
      <c r="AL27" s="63"/>
      <c r="AM27" s="136">
        <f t="shared" si="8"/>
        <v>0</v>
      </c>
    </row>
    <row r="28" spans="1:39" ht="18" customHeight="1" x14ac:dyDescent="0.2">
      <c r="A28" s="130">
        <f>'25'!F2</f>
        <v>24</v>
      </c>
      <c r="B28" s="40">
        <f>'25'!F3</f>
        <v>0</v>
      </c>
      <c r="C28" s="131">
        <f>'25'!I6</f>
        <v>0</v>
      </c>
      <c r="D28" s="28">
        <f>'25'!J6</f>
        <v>0</v>
      </c>
      <c r="E28" s="28">
        <f>'25'!K6</f>
        <v>0</v>
      </c>
      <c r="F28" s="132">
        <f t="shared" si="0"/>
        <v>0</v>
      </c>
      <c r="G28" s="133">
        <f>'25'!I7</f>
        <v>0</v>
      </c>
      <c r="H28" s="133">
        <f>'25'!J7</f>
        <v>0</v>
      </c>
      <c r="I28" s="133">
        <f>'25'!K7</f>
        <v>0</v>
      </c>
      <c r="J28" s="132">
        <f t="shared" si="1"/>
        <v>0</v>
      </c>
      <c r="K28" s="133">
        <f>'25'!I8</f>
        <v>0</v>
      </c>
      <c r="L28" s="133">
        <f>'25'!J8</f>
        <v>0</v>
      </c>
      <c r="M28" s="133">
        <f>'25'!K8</f>
        <v>0</v>
      </c>
      <c r="N28" s="132">
        <f t="shared" si="2"/>
        <v>0</v>
      </c>
      <c r="O28" s="133">
        <f>'25'!I9</f>
        <v>0</v>
      </c>
      <c r="P28" s="133">
        <f>'25'!J9</f>
        <v>0</v>
      </c>
      <c r="Q28" s="133">
        <f>'25'!K9</f>
        <v>0</v>
      </c>
      <c r="R28" s="132">
        <f t="shared" si="3"/>
        <v>0</v>
      </c>
      <c r="S28" s="28">
        <f>'25'!I10</f>
        <v>0</v>
      </c>
      <c r="T28" s="28">
        <f>'25'!J10</f>
        <v>0</v>
      </c>
      <c r="U28" s="28">
        <f>'25'!K10</f>
        <v>0</v>
      </c>
      <c r="V28" s="132">
        <f t="shared" si="4"/>
        <v>0</v>
      </c>
      <c r="W28" s="28">
        <f>'25'!I11</f>
        <v>0</v>
      </c>
      <c r="X28" s="28">
        <f>'25'!J11</f>
        <v>0</v>
      </c>
      <c r="Y28" s="28">
        <f>'25'!K11</f>
        <v>0</v>
      </c>
      <c r="Z28" s="132">
        <f t="shared" si="5"/>
        <v>0</v>
      </c>
      <c r="AA28" s="28">
        <f>'25'!I12</f>
        <v>0</v>
      </c>
      <c r="AB28" s="28">
        <f>'25'!J12</f>
        <v>0</v>
      </c>
      <c r="AC28" s="28">
        <f>'25'!K12</f>
        <v>0</v>
      </c>
      <c r="AD28" s="132">
        <f t="shared" si="6"/>
        <v>0</v>
      </c>
      <c r="AE28" s="28">
        <f>'25'!I13</f>
        <v>0</v>
      </c>
      <c r="AF28" s="28">
        <f>'25'!J13</f>
        <v>0</v>
      </c>
      <c r="AG28" s="28">
        <f>'25'!K13</f>
        <v>0</v>
      </c>
      <c r="AH28" s="132">
        <f t="shared" si="7"/>
        <v>0</v>
      </c>
      <c r="AI28" s="134">
        <f>'25'!C18</f>
        <v>0</v>
      </c>
      <c r="AJ28" s="131"/>
      <c r="AK28" s="135"/>
      <c r="AL28" s="63"/>
      <c r="AM28" s="136">
        <f t="shared" si="8"/>
        <v>0</v>
      </c>
    </row>
    <row r="29" spans="1:39" ht="18" customHeight="1" x14ac:dyDescent="0.2">
      <c r="A29" s="130">
        <f>'26'!F2</f>
        <v>25</v>
      </c>
      <c r="B29" s="40">
        <f>'26'!F3</f>
        <v>0</v>
      </c>
      <c r="C29" s="131">
        <f>'26'!I6</f>
        <v>0</v>
      </c>
      <c r="D29" s="28">
        <f>'26'!J6</f>
        <v>0</v>
      </c>
      <c r="E29" s="28">
        <f>'26'!K6</f>
        <v>0</v>
      </c>
      <c r="F29" s="132">
        <f t="shared" si="0"/>
        <v>0</v>
      </c>
      <c r="G29" s="133">
        <f>'26'!I7</f>
        <v>0</v>
      </c>
      <c r="H29" s="133">
        <f>'26'!J7</f>
        <v>0</v>
      </c>
      <c r="I29" s="133">
        <f>'26'!K7</f>
        <v>0</v>
      </c>
      <c r="J29" s="132">
        <f t="shared" si="1"/>
        <v>0</v>
      </c>
      <c r="K29" s="133">
        <f>'26'!I8</f>
        <v>0</v>
      </c>
      <c r="L29" s="133">
        <f>'26'!J8</f>
        <v>0</v>
      </c>
      <c r="M29" s="133">
        <f>'26'!K8</f>
        <v>0</v>
      </c>
      <c r="N29" s="132">
        <f t="shared" si="2"/>
        <v>0</v>
      </c>
      <c r="O29" s="133">
        <f>'26'!I9</f>
        <v>0</v>
      </c>
      <c r="P29" s="133">
        <f>'26'!J9</f>
        <v>0</v>
      </c>
      <c r="Q29" s="133">
        <f>'26'!K9</f>
        <v>0</v>
      </c>
      <c r="R29" s="132">
        <f t="shared" si="3"/>
        <v>0</v>
      </c>
      <c r="S29" s="28">
        <f>'26'!I10</f>
        <v>0</v>
      </c>
      <c r="T29" s="28">
        <f>'26'!J10</f>
        <v>0</v>
      </c>
      <c r="U29" s="28">
        <f>'26'!K10</f>
        <v>0</v>
      </c>
      <c r="V29" s="132">
        <f t="shared" si="4"/>
        <v>0</v>
      </c>
      <c r="W29" s="28">
        <f>'26'!I11</f>
        <v>0</v>
      </c>
      <c r="X29" s="28">
        <f>'26'!J11</f>
        <v>0</v>
      </c>
      <c r="Y29" s="28">
        <f>'26'!K11</f>
        <v>0</v>
      </c>
      <c r="Z29" s="132">
        <f t="shared" si="5"/>
        <v>0</v>
      </c>
      <c r="AA29" s="28">
        <f>'26'!I12</f>
        <v>0</v>
      </c>
      <c r="AB29" s="28">
        <f>'26'!J12</f>
        <v>0</v>
      </c>
      <c r="AC29" s="28">
        <f>'26'!K12</f>
        <v>0</v>
      </c>
      <c r="AD29" s="132">
        <f t="shared" si="6"/>
        <v>0</v>
      </c>
      <c r="AE29" s="28">
        <f>'26'!I13</f>
        <v>0</v>
      </c>
      <c r="AF29" s="28">
        <f>'26'!J13</f>
        <v>0</v>
      </c>
      <c r="AG29" s="28">
        <f>'26'!K13</f>
        <v>0</v>
      </c>
      <c r="AH29" s="132">
        <f t="shared" si="7"/>
        <v>0</v>
      </c>
      <c r="AI29" s="134">
        <f>'26'!C18</f>
        <v>0</v>
      </c>
      <c r="AJ29" s="131"/>
      <c r="AK29" s="135"/>
      <c r="AL29" s="63"/>
      <c r="AM29" s="136">
        <f t="shared" si="8"/>
        <v>0</v>
      </c>
    </row>
    <row r="30" spans="1:39" ht="18" customHeight="1" x14ac:dyDescent="0.2">
      <c r="A30" s="130">
        <f>'27'!F2</f>
        <v>26</v>
      </c>
      <c r="B30" s="137">
        <f>'27'!F3</f>
        <v>0</v>
      </c>
      <c r="C30" s="131">
        <f>'27'!I6</f>
        <v>0</v>
      </c>
      <c r="D30" s="28">
        <f>'27'!J6</f>
        <v>0</v>
      </c>
      <c r="E30" s="28">
        <f>'27'!K6</f>
        <v>0</v>
      </c>
      <c r="F30" s="132">
        <f t="shared" si="0"/>
        <v>0</v>
      </c>
      <c r="G30" s="133">
        <f>'27'!I7</f>
        <v>0</v>
      </c>
      <c r="H30" s="133">
        <f>'27'!J7</f>
        <v>0</v>
      </c>
      <c r="I30" s="133">
        <f>'27'!K7</f>
        <v>0</v>
      </c>
      <c r="J30" s="132">
        <f t="shared" si="1"/>
        <v>0</v>
      </c>
      <c r="K30" s="133">
        <f>'27'!I8</f>
        <v>0</v>
      </c>
      <c r="L30" s="133">
        <f>'27'!J8</f>
        <v>0</v>
      </c>
      <c r="M30" s="133">
        <f>'27'!K8</f>
        <v>0</v>
      </c>
      <c r="N30" s="132">
        <f t="shared" si="2"/>
        <v>0</v>
      </c>
      <c r="O30" s="133">
        <f>'27'!I9</f>
        <v>0</v>
      </c>
      <c r="P30" s="133">
        <f>'27'!J9</f>
        <v>0</v>
      </c>
      <c r="Q30" s="133">
        <f>'27'!K9</f>
        <v>0</v>
      </c>
      <c r="R30" s="132">
        <f t="shared" si="3"/>
        <v>0</v>
      </c>
      <c r="S30" s="28">
        <f>'27'!I10</f>
        <v>0</v>
      </c>
      <c r="T30" s="28">
        <f>'27'!J10</f>
        <v>0</v>
      </c>
      <c r="U30" s="28">
        <f>'27'!K10</f>
        <v>0</v>
      </c>
      <c r="V30" s="132">
        <f t="shared" si="4"/>
        <v>0</v>
      </c>
      <c r="W30" s="28">
        <f>'27'!I11</f>
        <v>0</v>
      </c>
      <c r="X30" s="28">
        <f>'27'!J11</f>
        <v>0</v>
      </c>
      <c r="Y30" s="28">
        <f>'27'!K11</f>
        <v>0</v>
      </c>
      <c r="Z30" s="132">
        <f t="shared" si="5"/>
        <v>0</v>
      </c>
      <c r="AA30" s="28">
        <f>'27'!I12</f>
        <v>0</v>
      </c>
      <c r="AB30" s="28">
        <f>'27'!J12</f>
        <v>0</v>
      </c>
      <c r="AC30" s="28">
        <f>'27'!K12</f>
        <v>0</v>
      </c>
      <c r="AD30" s="132">
        <f t="shared" si="6"/>
        <v>0</v>
      </c>
      <c r="AE30" s="28">
        <f>'27'!I13</f>
        <v>0</v>
      </c>
      <c r="AF30" s="28">
        <f>'27'!J13</f>
        <v>0</v>
      </c>
      <c r="AG30" s="28">
        <f>'27'!K13</f>
        <v>0</v>
      </c>
      <c r="AH30" s="132">
        <f t="shared" si="7"/>
        <v>0</v>
      </c>
      <c r="AI30" s="134">
        <f>'27'!C18</f>
        <v>0</v>
      </c>
      <c r="AJ30" s="131"/>
      <c r="AK30" s="135"/>
      <c r="AL30" s="63"/>
      <c r="AM30" s="136">
        <f t="shared" si="8"/>
        <v>0</v>
      </c>
    </row>
    <row r="31" spans="1:39" ht="18" customHeight="1" x14ac:dyDescent="0.2">
      <c r="A31" s="130">
        <f>'28'!F2</f>
        <v>27</v>
      </c>
      <c r="B31" s="40">
        <f>'28'!F3</f>
        <v>0</v>
      </c>
      <c r="C31" s="131">
        <f>'28'!I6</f>
        <v>0</v>
      </c>
      <c r="D31" s="28">
        <f>'28'!J6</f>
        <v>0</v>
      </c>
      <c r="E31" s="28">
        <f>'28'!K6</f>
        <v>0</v>
      </c>
      <c r="F31" s="132">
        <f t="shared" si="0"/>
        <v>0</v>
      </c>
      <c r="G31" s="133">
        <f>'28'!I7</f>
        <v>0</v>
      </c>
      <c r="H31" s="133">
        <f>'28'!J7</f>
        <v>0</v>
      </c>
      <c r="I31" s="133">
        <f>'28'!K7</f>
        <v>0</v>
      </c>
      <c r="J31" s="132">
        <f t="shared" si="1"/>
        <v>0</v>
      </c>
      <c r="K31" s="133">
        <f>'28'!I8</f>
        <v>0</v>
      </c>
      <c r="L31" s="133">
        <f>'28'!J8</f>
        <v>0</v>
      </c>
      <c r="M31" s="133">
        <f>'28'!K8</f>
        <v>0</v>
      </c>
      <c r="N31" s="132">
        <f t="shared" si="2"/>
        <v>0</v>
      </c>
      <c r="O31" s="133">
        <f>'28'!I9</f>
        <v>0</v>
      </c>
      <c r="P31" s="133">
        <f>'28'!J9</f>
        <v>0</v>
      </c>
      <c r="Q31" s="133">
        <f>'28'!K9</f>
        <v>0</v>
      </c>
      <c r="R31" s="132">
        <f t="shared" si="3"/>
        <v>0</v>
      </c>
      <c r="S31" s="28">
        <f>'28'!I10</f>
        <v>0</v>
      </c>
      <c r="T31" s="28">
        <f>'28'!J10</f>
        <v>0</v>
      </c>
      <c r="U31" s="28">
        <f>'28'!K10</f>
        <v>0</v>
      </c>
      <c r="V31" s="132">
        <f t="shared" si="4"/>
        <v>0</v>
      </c>
      <c r="W31" s="28">
        <f>'28'!I11</f>
        <v>0</v>
      </c>
      <c r="X31" s="28">
        <f>'28'!J11</f>
        <v>0</v>
      </c>
      <c r="Y31" s="28">
        <f>'28'!K11</f>
        <v>0</v>
      </c>
      <c r="Z31" s="132">
        <f t="shared" si="5"/>
        <v>0</v>
      </c>
      <c r="AA31" s="28">
        <f>'28'!I12</f>
        <v>0</v>
      </c>
      <c r="AB31" s="28">
        <f>'28'!J12</f>
        <v>0</v>
      </c>
      <c r="AC31" s="28">
        <f>'28'!K12</f>
        <v>0</v>
      </c>
      <c r="AD31" s="132">
        <f t="shared" si="6"/>
        <v>0</v>
      </c>
      <c r="AE31" s="28">
        <f>'28'!I13</f>
        <v>0</v>
      </c>
      <c r="AF31" s="28">
        <f>'28'!J13</f>
        <v>0</v>
      </c>
      <c r="AG31" s="28">
        <f>'28'!K13</f>
        <v>0</v>
      </c>
      <c r="AH31" s="132">
        <f t="shared" si="7"/>
        <v>0</v>
      </c>
      <c r="AI31" s="134">
        <f>'28'!C18</f>
        <v>0</v>
      </c>
      <c r="AJ31" s="131"/>
      <c r="AK31" s="135"/>
      <c r="AL31" s="63"/>
      <c r="AM31" s="136">
        <f t="shared" si="8"/>
        <v>0</v>
      </c>
    </row>
    <row r="32" spans="1:39" ht="18" customHeight="1" x14ac:dyDescent="0.2">
      <c r="A32" s="130">
        <f>'29'!F2</f>
        <v>28</v>
      </c>
      <c r="B32" s="40">
        <f>'29'!F3</f>
        <v>0</v>
      </c>
      <c r="C32" s="131">
        <f>'29'!I6</f>
        <v>0</v>
      </c>
      <c r="D32" s="28">
        <f>'29'!J6</f>
        <v>0</v>
      </c>
      <c r="E32" s="28">
        <f>'29'!K6</f>
        <v>0</v>
      </c>
      <c r="F32" s="132">
        <f t="shared" si="0"/>
        <v>0</v>
      </c>
      <c r="G32" s="133">
        <f>'29'!I7</f>
        <v>0</v>
      </c>
      <c r="H32" s="133">
        <f>'29'!J7</f>
        <v>0</v>
      </c>
      <c r="I32" s="133">
        <f>'29'!K7</f>
        <v>0</v>
      </c>
      <c r="J32" s="132">
        <f t="shared" si="1"/>
        <v>0</v>
      </c>
      <c r="K32" s="133">
        <f>'29'!I8</f>
        <v>0</v>
      </c>
      <c r="L32" s="133">
        <f>'29'!J8</f>
        <v>0</v>
      </c>
      <c r="M32" s="133">
        <f>'29'!K8</f>
        <v>0</v>
      </c>
      <c r="N32" s="132">
        <f t="shared" si="2"/>
        <v>0</v>
      </c>
      <c r="O32" s="133">
        <f>'29'!I9</f>
        <v>0</v>
      </c>
      <c r="P32" s="133">
        <f>'29'!J9</f>
        <v>0</v>
      </c>
      <c r="Q32" s="133">
        <f>'29'!K9</f>
        <v>0</v>
      </c>
      <c r="R32" s="132">
        <f t="shared" si="3"/>
        <v>0</v>
      </c>
      <c r="S32" s="28">
        <f>'29'!I10</f>
        <v>0</v>
      </c>
      <c r="T32" s="28">
        <f>'29'!J10</f>
        <v>0</v>
      </c>
      <c r="U32" s="28">
        <f>'29'!K10</f>
        <v>0</v>
      </c>
      <c r="V32" s="132">
        <f t="shared" si="4"/>
        <v>0</v>
      </c>
      <c r="W32" s="28">
        <f>'29'!I11</f>
        <v>0</v>
      </c>
      <c r="X32" s="28">
        <f>'29'!J11</f>
        <v>0</v>
      </c>
      <c r="Y32" s="28">
        <f>'29'!K11</f>
        <v>0</v>
      </c>
      <c r="Z32" s="132">
        <f t="shared" si="5"/>
        <v>0</v>
      </c>
      <c r="AA32" s="28">
        <f>'29'!I12</f>
        <v>0</v>
      </c>
      <c r="AB32" s="28">
        <f>'29'!J12</f>
        <v>0</v>
      </c>
      <c r="AC32" s="28">
        <f>'29'!K12</f>
        <v>0</v>
      </c>
      <c r="AD32" s="132">
        <f t="shared" si="6"/>
        <v>0</v>
      </c>
      <c r="AE32" s="28">
        <f>'29'!I13</f>
        <v>0</v>
      </c>
      <c r="AF32" s="28">
        <f>'29'!J13</f>
        <v>0</v>
      </c>
      <c r="AG32" s="28">
        <f>'29'!K13</f>
        <v>0</v>
      </c>
      <c r="AH32" s="132">
        <f t="shared" si="7"/>
        <v>0</v>
      </c>
      <c r="AI32" s="134">
        <f>'29'!C18</f>
        <v>0</v>
      </c>
      <c r="AJ32" s="131"/>
      <c r="AK32" s="135"/>
      <c r="AL32" s="63"/>
      <c r="AM32" s="136">
        <f t="shared" si="8"/>
        <v>0</v>
      </c>
    </row>
    <row r="33" spans="1:40" ht="18" customHeight="1" x14ac:dyDescent="0.2">
      <c r="A33" s="130">
        <f>'30'!F2</f>
        <v>29</v>
      </c>
      <c r="B33" s="40">
        <f>'30'!F3</f>
        <v>0</v>
      </c>
      <c r="C33" s="131">
        <f>'30'!I6</f>
        <v>0</v>
      </c>
      <c r="D33" s="28">
        <f>'30'!J6</f>
        <v>0</v>
      </c>
      <c r="E33" s="28">
        <f>'30'!K6</f>
        <v>0</v>
      </c>
      <c r="F33" s="132">
        <f t="shared" si="0"/>
        <v>0</v>
      </c>
      <c r="G33" s="133">
        <f>'30'!I7</f>
        <v>0</v>
      </c>
      <c r="H33" s="133">
        <f>'30'!J7</f>
        <v>0</v>
      </c>
      <c r="I33" s="133">
        <f>'30'!K7</f>
        <v>0</v>
      </c>
      <c r="J33" s="132">
        <f t="shared" si="1"/>
        <v>0</v>
      </c>
      <c r="K33" s="133">
        <f>'30'!I8</f>
        <v>0</v>
      </c>
      <c r="L33" s="133">
        <f>'30'!J8</f>
        <v>0</v>
      </c>
      <c r="M33" s="133">
        <f>'30'!K8</f>
        <v>0</v>
      </c>
      <c r="N33" s="132">
        <f t="shared" si="2"/>
        <v>0</v>
      </c>
      <c r="O33" s="133">
        <f>'30'!I9</f>
        <v>0</v>
      </c>
      <c r="P33" s="133">
        <f>'30'!J9</f>
        <v>0</v>
      </c>
      <c r="Q33" s="133">
        <f>'30'!K9</f>
        <v>0</v>
      </c>
      <c r="R33" s="132">
        <f t="shared" si="3"/>
        <v>0</v>
      </c>
      <c r="S33" s="28">
        <f>'30'!I10</f>
        <v>0</v>
      </c>
      <c r="T33" s="28">
        <f>'30'!J10</f>
        <v>0</v>
      </c>
      <c r="U33" s="28">
        <f>'30'!K10</f>
        <v>0</v>
      </c>
      <c r="V33" s="132">
        <f t="shared" si="4"/>
        <v>0</v>
      </c>
      <c r="W33" s="28">
        <f>'30'!I11</f>
        <v>0</v>
      </c>
      <c r="X33" s="28">
        <f>'30'!J11</f>
        <v>0</v>
      </c>
      <c r="Y33" s="28">
        <f>'30'!K11</f>
        <v>0</v>
      </c>
      <c r="Z33" s="132">
        <f t="shared" si="5"/>
        <v>0</v>
      </c>
      <c r="AA33" s="28">
        <f>'30'!I12</f>
        <v>0</v>
      </c>
      <c r="AB33" s="28">
        <f>'30'!J12</f>
        <v>0</v>
      </c>
      <c r="AC33" s="28">
        <f>'30'!K12</f>
        <v>0</v>
      </c>
      <c r="AD33" s="132">
        <f t="shared" si="6"/>
        <v>0</v>
      </c>
      <c r="AE33" s="28">
        <f>'30'!I13</f>
        <v>0</v>
      </c>
      <c r="AF33" s="28">
        <f>'30'!J13</f>
        <v>0</v>
      </c>
      <c r="AG33" s="28">
        <f>'30'!K13</f>
        <v>0</v>
      </c>
      <c r="AH33" s="132">
        <f t="shared" si="7"/>
        <v>0</v>
      </c>
      <c r="AI33" s="134">
        <f>'30'!C18</f>
        <v>0</v>
      </c>
      <c r="AJ33" s="131"/>
      <c r="AK33" s="135"/>
      <c r="AL33" s="63"/>
      <c r="AM33" s="136">
        <f t="shared" si="8"/>
        <v>0</v>
      </c>
    </row>
    <row r="34" spans="1:40" ht="18" customHeight="1" x14ac:dyDescent="0.2">
      <c r="A34" s="130">
        <f>'31'!F2</f>
        <v>30</v>
      </c>
      <c r="B34" s="40">
        <f>'31'!F3</f>
        <v>0</v>
      </c>
      <c r="C34" s="131">
        <f>'31'!I6</f>
        <v>0</v>
      </c>
      <c r="D34" s="28">
        <f>'31'!J6</f>
        <v>0</v>
      </c>
      <c r="E34" s="28">
        <f>'31'!K6</f>
        <v>0</v>
      </c>
      <c r="F34" s="132">
        <f t="shared" si="0"/>
        <v>0</v>
      </c>
      <c r="G34" s="133">
        <f>'31'!I7</f>
        <v>0</v>
      </c>
      <c r="H34" s="133">
        <f>'31'!J7</f>
        <v>0</v>
      </c>
      <c r="I34" s="133">
        <f>'31'!K7</f>
        <v>0</v>
      </c>
      <c r="J34" s="132">
        <f t="shared" si="1"/>
        <v>0</v>
      </c>
      <c r="K34" s="133">
        <f>'31'!I8</f>
        <v>0</v>
      </c>
      <c r="L34" s="133">
        <f>'31'!J8</f>
        <v>0</v>
      </c>
      <c r="M34" s="133">
        <f>'31'!K8</f>
        <v>0</v>
      </c>
      <c r="N34" s="132">
        <f t="shared" si="2"/>
        <v>0</v>
      </c>
      <c r="O34" s="133">
        <f>'31'!I9</f>
        <v>0</v>
      </c>
      <c r="P34" s="133">
        <f>'31'!J9</f>
        <v>0</v>
      </c>
      <c r="Q34" s="133">
        <f>'31'!K9</f>
        <v>0</v>
      </c>
      <c r="R34" s="132">
        <f t="shared" si="3"/>
        <v>0</v>
      </c>
      <c r="S34" s="28">
        <f>'31'!I10</f>
        <v>0</v>
      </c>
      <c r="T34" s="28">
        <f>'31'!J10</f>
        <v>0</v>
      </c>
      <c r="U34" s="28">
        <f>'31'!K10</f>
        <v>0</v>
      </c>
      <c r="V34" s="132">
        <f t="shared" si="4"/>
        <v>0</v>
      </c>
      <c r="W34" s="28">
        <f>'31'!I11</f>
        <v>0</v>
      </c>
      <c r="X34" s="28">
        <f>'31'!J11</f>
        <v>0</v>
      </c>
      <c r="Y34" s="28">
        <f>'31'!K11</f>
        <v>0</v>
      </c>
      <c r="Z34" s="132">
        <f t="shared" si="5"/>
        <v>0</v>
      </c>
      <c r="AA34" s="28">
        <f>'31'!I12</f>
        <v>0</v>
      </c>
      <c r="AB34" s="28">
        <f>'31'!J12</f>
        <v>0</v>
      </c>
      <c r="AC34" s="28">
        <f>'31'!K12</f>
        <v>0</v>
      </c>
      <c r="AD34" s="132">
        <f t="shared" si="6"/>
        <v>0</v>
      </c>
      <c r="AE34" s="28">
        <f>'31'!I13</f>
        <v>0</v>
      </c>
      <c r="AF34" s="28">
        <f>'31'!J13</f>
        <v>0</v>
      </c>
      <c r="AG34" s="28">
        <f>'31'!K13</f>
        <v>0</v>
      </c>
      <c r="AH34" s="132">
        <f t="shared" si="7"/>
        <v>0</v>
      </c>
      <c r="AI34" s="134">
        <f>'31'!C18</f>
        <v>0</v>
      </c>
      <c r="AJ34" s="131"/>
      <c r="AK34" s="135"/>
      <c r="AL34" s="63"/>
      <c r="AM34" s="136">
        <f t="shared" si="8"/>
        <v>0</v>
      </c>
    </row>
    <row r="35" spans="1:40" ht="18" customHeight="1" x14ac:dyDescent="0.2">
      <c r="A35" s="138" t="s">
        <v>49</v>
      </c>
      <c r="B35" s="139"/>
      <c r="C35" s="140">
        <f t="shared" ref="C35:AM35" si="9">SUM(C4:C34)</f>
        <v>0</v>
      </c>
      <c r="D35" s="141">
        <f t="shared" si="9"/>
        <v>0</v>
      </c>
      <c r="E35" s="141">
        <f t="shared" si="9"/>
        <v>0</v>
      </c>
      <c r="F35" s="141">
        <f t="shared" si="9"/>
        <v>0</v>
      </c>
      <c r="G35" s="141">
        <f t="shared" si="9"/>
        <v>133867.32</v>
      </c>
      <c r="H35" s="141">
        <f t="shared" si="9"/>
        <v>2897.05</v>
      </c>
      <c r="I35" s="141">
        <f t="shared" si="9"/>
        <v>0</v>
      </c>
      <c r="J35" s="141">
        <f t="shared" si="9"/>
        <v>136764.37000000002</v>
      </c>
      <c r="K35" s="141">
        <f t="shared" si="9"/>
        <v>0</v>
      </c>
      <c r="L35" s="141">
        <f t="shared" si="9"/>
        <v>0</v>
      </c>
      <c r="M35" s="141">
        <f t="shared" si="9"/>
        <v>0</v>
      </c>
      <c r="N35" s="141">
        <f t="shared" si="9"/>
        <v>0</v>
      </c>
      <c r="O35" s="141">
        <f t="shared" si="9"/>
        <v>0</v>
      </c>
      <c r="P35" s="141">
        <f t="shared" si="9"/>
        <v>0</v>
      </c>
      <c r="Q35" s="141">
        <f t="shared" si="9"/>
        <v>0</v>
      </c>
      <c r="R35" s="141">
        <f t="shared" si="9"/>
        <v>0</v>
      </c>
      <c r="S35" s="141">
        <f t="shared" si="9"/>
        <v>0</v>
      </c>
      <c r="T35" s="141">
        <f t="shared" si="9"/>
        <v>0</v>
      </c>
      <c r="U35" s="141">
        <f t="shared" si="9"/>
        <v>0</v>
      </c>
      <c r="V35" s="141">
        <f t="shared" si="9"/>
        <v>0</v>
      </c>
      <c r="W35" s="141">
        <f t="shared" si="9"/>
        <v>23971.18</v>
      </c>
      <c r="X35" s="141">
        <f t="shared" si="9"/>
        <v>481.61</v>
      </c>
      <c r="Y35" s="141">
        <f t="shared" si="9"/>
        <v>0</v>
      </c>
      <c r="Z35" s="141">
        <f t="shared" si="9"/>
        <v>24452.79</v>
      </c>
      <c r="AA35" s="141">
        <f t="shared" si="9"/>
        <v>84589.08</v>
      </c>
      <c r="AB35" s="141">
        <f t="shared" si="9"/>
        <v>2176</v>
      </c>
      <c r="AC35" s="141">
        <f t="shared" si="9"/>
        <v>0</v>
      </c>
      <c r="AD35" s="141">
        <f t="shared" si="9"/>
        <v>86765.08</v>
      </c>
      <c r="AE35" s="141">
        <f t="shared" si="9"/>
        <v>0</v>
      </c>
      <c r="AF35" s="141">
        <f t="shared" si="9"/>
        <v>0</v>
      </c>
      <c r="AG35" s="141">
        <f t="shared" si="9"/>
        <v>0</v>
      </c>
      <c r="AH35" s="141">
        <f t="shared" si="9"/>
        <v>0</v>
      </c>
      <c r="AI35" s="142">
        <f t="shared" si="9"/>
        <v>40028.229999999996</v>
      </c>
      <c r="AJ35" s="140">
        <f t="shared" si="9"/>
        <v>0</v>
      </c>
      <c r="AK35" s="141">
        <f t="shared" si="9"/>
        <v>0</v>
      </c>
      <c r="AL35" s="142">
        <f t="shared" si="9"/>
        <v>0</v>
      </c>
      <c r="AM35" s="143">
        <f t="shared" si="9"/>
        <v>288010.46999999997</v>
      </c>
      <c r="AN35" s="69"/>
    </row>
    <row r="36" spans="1:40" ht="12.75" customHeight="1" x14ac:dyDescent="0.2"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V36" s="69"/>
      <c r="Z36" s="69"/>
      <c r="AD36" s="69"/>
      <c r="AH36" s="69"/>
      <c r="AI36" s="69"/>
      <c r="AM36" s="69"/>
    </row>
    <row r="37" spans="1:40" ht="12.75" customHeight="1" x14ac:dyDescent="0.2"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V37" s="69"/>
      <c r="Z37" s="69"/>
      <c r="AD37" s="69"/>
      <c r="AH37" s="69"/>
      <c r="AI37" s="69"/>
      <c r="AM37" s="69"/>
    </row>
    <row r="38" spans="1:40" ht="12.75" customHeight="1" x14ac:dyDescent="0.2"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V38" s="69"/>
      <c r="Z38" s="69"/>
      <c r="AD38" s="69"/>
      <c r="AH38" s="69"/>
      <c r="AI38" s="69"/>
      <c r="AM38" s="69"/>
    </row>
    <row r="39" spans="1:40" ht="12.75" customHeight="1" x14ac:dyDescent="0.2"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V39" s="69"/>
      <c r="Z39" s="69"/>
      <c r="AD39" s="69"/>
      <c r="AH39" s="69"/>
      <c r="AI39" s="69"/>
      <c r="AM39" s="69"/>
    </row>
    <row r="40" spans="1:40" ht="12.75" customHeight="1" x14ac:dyDescent="0.2"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V40" s="69"/>
      <c r="Z40" s="69"/>
      <c r="AD40" s="69"/>
      <c r="AH40" s="69"/>
      <c r="AI40" s="69"/>
      <c r="AM40" s="69"/>
    </row>
    <row r="41" spans="1:40" ht="12.75" customHeight="1" x14ac:dyDescent="0.2"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V41" s="69"/>
      <c r="Z41" s="69"/>
      <c r="AD41" s="69"/>
      <c r="AH41" s="69"/>
      <c r="AI41" s="69"/>
      <c r="AM41" s="69"/>
    </row>
    <row r="42" spans="1:40" ht="12.75" customHeight="1" x14ac:dyDescent="0.2"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V42" s="69"/>
      <c r="Z42" s="69"/>
      <c r="AD42" s="69"/>
      <c r="AH42" s="69"/>
      <c r="AI42" s="69"/>
      <c r="AM42" s="69"/>
    </row>
    <row r="43" spans="1:40" ht="12.75" customHeight="1" x14ac:dyDescent="0.2"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V43" s="69"/>
      <c r="Z43" s="69"/>
      <c r="AD43" s="69"/>
      <c r="AH43" s="69"/>
      <c r="AI43" s="69"/>
      <c r="AM43" s="69"/>
    </row>
    <row r="44" spans="1:40" ht="12.75" customHeight="1" x14ac:dyDescent="0.2"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V44" s="69"/>
      <c r="Z44" s="69"/>
      <c r="AD44" s="69"/>
      <c r="AH44" s="69"/>
      <c r="AI44" s="69"/>
      <c r="AM44" s="69"/>
    </row>
    <row r="45" spans="1:40" ht="12.75" customHeight="1" x14ac:dyDescent="0.2"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V45" s="69"/>
      <c r="Z45" s="69"/>
      <c r="AD45" s="69"/>
      <c r="AH45" s="69"/>
      <c r="AI45" s="69"/>
      <c r="AM45" s="69"/>
    </row>
    <row r="46" spans="1:40" ht="12.75" customHeight="1" x14ac:dyDescent="0.2"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V46" s="69"/>
      <c r="Z46" s="69"/>
      <c r="AD46" s="69"/>
      <c r="AH46" s="69"/>
      <c r="AI46" s="69"/>
      <c r="AM46" s="69"/>
    </row>
    <row r="47" spans="1:40" ht="12.75" customHeight="1" x14ac:dyDescent="0.2"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V47" s="69"/>
      <c r="Z47" s="69"/>
      <c r="AD47" s="69"/>
      <c r="AH47" s="69"/>
      <c r="AI47" s="69"/>
      <c r="AM47" s="69"/>
    </row>
    <row r="48" spans="1:40" ht="12.75" customHeight="1" x14ac:dyDescent="0.2"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V48" s="69"/>
      <c r="Z48" s="69"/>
      <c r="AD48" s="69"/>
      <c r="AH48" s="69"/>
      <c r="AI48" s="69"/>
      <c r="AM48" s="69"/>
    </row>
    <row r="49" spans="6:39" ht="12.75" customHeight="1" x14ac:dyDescent="0.2"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V49" s="69"/>
      <c r="Z49" s="69"/>
      <c r="AD49" s="69"/>
      <c r="AH49" s="69"/>
      <c r="AI49" s="69"/>
      <c r="AM49" s="69"/>
    </row>
    <row r="50" spans="6:39" ht="12.75" customHeight="1" x14ac:dyDescent="0.2"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V50" s="69"/>
      <c r="Z50" s="69"/>
      <c r="AD50" s="69"/>
      <c r="AH50" s="69"/>
      <c r="AI50" s="69"/>
      <c r="AM50" s="69"/>
    </row>
    <row r="51" spans="6:39" ht="12.75" customHeight="1" x14ac:dyDescent="0.2"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V51" s="69"/>
      <c r="Z51" s="69"/>
      <c r="AD51" s="69"/>
      <c r="AH51" s="69"/>
      <c r="AI51" s="69"/>
      <c r="AM51" s="69"/>
    </row>
    <row r="52" spans="6:39" ht="12.75" customHeight="1" x14ac:dyDescent="0.2"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V52" s="69"/>
      <c r="Z52" s="69"/>
      <c r="AD52" s="69"/>
      <c r="AH52" s="69"/>
      <c r="AI52" s="69"/>
      <c r="AM52" s="69"/>
    </row>
    <row r="53" spans="6:39" ht="12.75" customHeight="1" x14ac:dyDescent="0.2"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V53" s="69"/>
      <c r="Z53" s="69"/>
      <c r="AD53" s="69"/>
      <c r="AH53" s="69"/>
      <c r="AI53" s="69"/>
      <c r="AM53" s="69"/>
    </row>
    <row r="54" spans="6:39" ht="12.75" customHeight="1" x14ac:dyDescent="0.2"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V54" s="69"/>
      <c r="Z54" s="69"/>
      <c r="AD54" s="69"/>
      <c r="AH54" s="69"/>
      <c r="AI54" s="69"/>
      <c r="AM54" s="69"/>
    </row>
    <row r="55" spans="6:39" ht="12.75" customHeight="1" x14ac:dyDescent="0.2"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V55" s="69"/>
      <c r="Z55" s="69"/>
      <c r="AD55" s="69"/>
      <c r="AH55" s="69"/>
      <c r="AI55" s="69"/>
      <c r="AM55" s="69"/>
    </row>
    <row r="56" spans="6:39" ht="12.75" customHeight="1" x14ac:dyDescent="0.2"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V56" s="69"/>
      <c r="Z56" s="69"/>
      <c r="AD56" s="69"/>
      <c r="AH56" s="69"/>
      <c r="AI56" s="69"/>
      <c r="AM56" s="69"/>
    </row>
    <row r="57" spans="6:39" ht="12.75" customHeight="1" x14ac:dyDescent="0.2"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V57" s="69"/>
      <c r="Z57" s="69"/>
      <c r="AD57" s="69"/>
      <c r="AH57" s="69"/>
      <c r="AI57" s="69"/>
      <c r="AM57" s="69"/>
    </row>
    <row r="58" spans="6:39" ht="12.75" customHeight="1" x14ac:dyDescent="0.2"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V58" s="69"/>
      <c r="Z58" s="69"/>
      <c r="AD58" s="69"/>
      <c r="AH58" s="69"/>
      <c r="AI58" s="69"/>
      <c r="AM58" s="69"/>
    </row>
    <row r="59" spans="6:39" ht="12.75" customHeight="1" x14ac:dyDescent="0.2"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V59" s="69"/>
      <c r="Z59" s="69"/>
      <c r="AD59" s="69"/>
      <c r="AH59" s="69"/>
      <c r="AI59" s="69"/>
      <c r="AM59" s="69"/>
    </row>
    <row r="60" spans="6:39" ht="12.75" customHeight="1" x14ac:dyDescent="0.2"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V60" s="69"/>
      <c r="Z60" s="69"/>
      <c r="AD60" s="69"/>
      <c r="AH60" s="69"/>
      <c r="AI60" s="69"/>
      <c r="AM60" s="69"/>
    </row>
    <row r="61" spans="6:39" ht="12.75" customHeight="1" x14ac:dyDescent="0.2"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V61" s="69"/>
      <c r="Z61" s="69"/>
      <c r="AD61" s="69"/>
      <c r="AH61" s="69"/>
      <c r="AI61" s="69"/>
      <c r="AM61" s="69"/>
    </row>
    <row r="62" spans="6:39" ht="12.75" customHeight="1" x14ac:dyDescent="0.2"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V62" s="69"/>
      <c r="Z62" s="69"/>
      <c r="AD62" s="69"/>
      <c r="AH62" s="69"/>
      <c r="AI62" s="69"/>
      <c r="AM62" s="69"/>
    </row>
    <row r="63" spans="6:39" ht="12.75" customHeight="1" x14ac:dyDescent="0.2"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V63" s="69"/>
      <c r="Z63" s="69"/>
      <c r="AD63" s="69"/>
      <c r="AH63" s="69"/>
      <c r="AI63" s="69"/>
      <c r="AM63" s="69"/>
    </row>
    <row r="64" spans="6:39" ht="12.75" customHeight="1" x14ac:dyDescent="0.2"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V64" s="69"/>
      <c r="Z64" s="69"/>
      <c r="AD64" s="69"/>
      <c r="AH64" s="69"/>
      <c r="AI64" s="69"/>
      <c r="AM64" s="69"/>
    </row>
    <row r="65" spans="6:39" ht="12.75" customHeight="1" x14ac:dyDescent="0.2"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V65" s="69"/>
      <c r="Z65" s="69"/>
      <c r="AD65" s="69"/>
      <c r="AH65" s="69"/>
      <c r="AI65" s="69"/>
      <c r="AM65" s="69"/>
    </row>
    <row r="66" spans="6:39" ht="12.75" customHeight="1" x14ac:dyDescent="0.2"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V66" s="69"/>
      <c r="Z66" s="69"/>
      <c r="AD66" s="69"/>
      <c r="AH66" s="69"/>
      <c r="AI66" s="69"/>
      <c r="AM66" s="69"/>
    </row>
    <row r="67" spans="6:39" ht="12.75" customHeight="1" x14ac:dyDescent="0.2"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V67" s="69"/>
      <c r="Z67" s="69"/>
      <c r="AD67" s="69"/>
      <c r="AH67" s="69"/>
      <c r="AI67" s="69"/>
      <c r="AM67" s="69"/>
    </row>
    <row r="68" spans="6:39" ht="12.75" customHeight="1" x14ac:dyDescent="0.2"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V68" s="69"/>
      <c r="Z68" s="69"/>
      <c r="AD68" s="69"/>
      <c r="AH68" s="69"/>
      <c r="AI68" s="69"/>
      <c r="AM68" s="69"/>
    </row>
    <row r="69" spans="6:39" ht="12.75" customHeight="1" x14ac:dyDescent="0.2"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V69" s="69"/>
      <c r="Z69" s="69"/>
      <c r="AD69" s="69"/>
      <c r="AH69" s="69"/>
      <c r="AI69" s="69"/>
      <c r="AM69" s="69"/>
    </row>
    <row r="70" spans="6:39" ht="12.75" customHeight="1" x14ac:dyDescent="0.2"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V70" s="69"/>
      <c r="Z70" s="69"/>
      <c r="AD70" s="69"/>
      <c r="AH70" s="69"/>
      <c r="AI70" s="69"/>
      <c r="AM70" s="69"/>
    </row>
    <row r="71" spans="6:39" ht="12.75" customHeight="1" x14ac:dyDescent="0.2"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V71" s="69"/>
      <c r="Z71" s="69"/>
      <c r="AD71" s="69"/>
      <c r="AH71" s="69"/>
      <c r="AI71" s="69"/>
      <c r="AM71" s="69"/>
    </row>
    <row r="72" spans="6:39" ht="12.75" customHeight="1" x14ac:dyDescent="0.2"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V72" s="69"/>
      <c r="Z72" s="69"/>
      <c r="AD72" s="69"/>
      <c r="AH72" s="69"/>
      <c r="AI72" s="69"/>
      <c r="AM72" s="69"/>
    </row>
    <row r="73" spans="6:39" ht="12.75" customHeight="1" x14ac:dyDescent="0.2"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V73" s="69"/>
      <c r="Z73" s="69"/>
      <c r="AD73" s="69"/>
      <c r="AH73" s="69"/>
      <c r="AI73" s="69"/>
      <c r="AM73" s="69"/>
    </row>
    <row r="74" spans="6:39" ht="12.75" customHeight="1" x14ac:dyDescent="0.2"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V74" s="69"/>
      <c r="Z74" s="69"/>
      <c r="AD74" s="69"/>
      <c r="AH74" s="69"/>
      <c r="AI74" s="69"/>
      <c r="AM74" s="69"/>
    </row>
    <row r="75" spans="6:39" ht="12.75" customHeight="1" x14ac:dyDescent="0.2"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V75" s="69"/>
      <c r="Z75" s="69"/>
      <c r="AD75" s="69"/>
      <c r="AH75" s="69"/>
      <c r="AI75" s="69"/>
      <c r="AM75" s="69"/>
    </row>
    <row r="76" spans="6:39" ht="12.75" customHeight="1" x14ac:dyDescent="0.2"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V76" s="69"/>
      <c r="Z76" s="69"/>
      <c r="AD76" s="69"/>
      <c r="AH76" s="69"/>
      <c r="AI76" s="69"/>
      <c r="AM76" s="69"/>
    </row>
    <row r="77" spans="6:39" ht="12.75" customHeight="1" x14ac:dyDescent="0.2"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V77" s="69"/>
      <c r="Z77" s="69"/>
      <c r="AD77" s="69"/>
      <c r="AH77" s="69"/>
      <c r="AI77" s="69"/>
      <c r="AM77" s="69"/>
    </row>
    <row r="78" spans="6:39" ht="12.75" customHeight="1" x14ac:dyDescent="0.2"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V78" s="69"/>
      <c r="Z78" s="69"/>
      <c r="AD78" s="69"/>
      <c r="AH78" s="69"/>
      <c r="AI78" s="69"/>
      <c r="AM78" s="69"/>
    </row>
    <row r="79" spans="6:39" ht="12.75" customHeight="1" x14ac:dyDescent="0.2"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V79" s="69"/>
      <c r="Z79" s="69"/>
      <c r="AD79" s="69"/>
      <c r="AH79" s="69"/>
      <c r="AI79" s="69"/>
      <c r="AM79" s="69"/>
    </row>
    <row r="80" spans="6:39" ht="12.75" customHeight="1" x14ac:dyDescent="0.2"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V80" s="69"/>
      <c r="Z80" s="69"/>
      <c r="AD80" s="69"/>
      <c r="AH80" s="69"/>
      <c r="AI80" s="69"/>
      <c r="AM80" s="69"/>
    </row>
    <row r="81" spans="6:39" ht="12.75" customHeight="1" x14ac:dyDescent="0.2"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V81" s="69"/>
      <c r="Z81" s="69"/>
      <c r="AD81" s="69"/>
      <c r="AH81" s="69"/>
      <c r="AI81" s="69"/>
      <c r="AM81" s="69"/>
    </row>
    <row r="82" spans="6:39" ht="12.75" customHeight="1" x14ac:dyDescent="0.2"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V82" s="69"/>
      <c r="Z82" s="69"/>
      <c r="AD82" s="69"/>
      <c r="AH82" s="69"/>
      <c r="AI82" s="69"/>
      <c r="AM82" s="69"/>
    </row>
    <row r="83" spans="6:39" ht="12.75" customHeight="1" x14ac:dyDescent="0.2"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V83" s="69"/>
      <c r="Z83" s="69"/>
      <c r="AD83" s="69"/>
      <c r="AH83" s="69"/>
      <c r="AI83" s="69"/>
      <c r="AM83" s="69"/>
    </row>
    <row r="84" spans="6:39" ht="12.75" customHeight="1" x14ac:dyDescent="0.2"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V84" s="69"/>
      <c r="Z84" s="69"/>
      <c r="AD84" s="69"/>
      <c r="AH84" s="69"/>
      <c r="AI84" s="69"/>
      <c r="AM84" s="69"/>
    </row>
    <row r="85" spans="6:39" ht="12.75" customHeight="1" x14ac:dyDescent="0.2"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V85" s="69"/>
      <c r="Z85" s="69"/>
      <c r="AD85" s="69"/>
      <c r="AH85" s="69"/>
      <c r="AI85" s="69"/>
      <c r="AM85" s="69"/>
    </row>
    <row r="86" spans="6:39" ht="12.75" customHeight="1" x14ac:dyDescent="0.2"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V86" s="69"/>
      <c r="Z86" s="69"/>
      <c r="AD86" s="69"/>
      <c r="AH86" s="69"/>
      <c r="AI86" s="69"/>
      <c r="AM86" s="69"/>
    </row>
    <row r="87" spans="6:39" ht="12.75" customHeight="1" x14ac:dyDescent="0.2"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V87" s="69"/>
      <c r="Z87" s="69"/>
      <c r="AD87" s="69"/>
      <c r="AH87" s="69"/>
      <c r="AI87" s="69"/>
      <c r="AM87" s="69"/>
    </row>
    <row r="88" spans="6:39" ht="12.75" customHeight="1" x14ac:dyDescent="0.2"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V88" s="69"/>
      <c r="Z88" s="69"/>
      <c r="AD88" s="69"/>
      <c r="AH88" s="69"/>
      <c r="AI88" s="69"/>
      <c r="AM88" s="69"/>
    </row>
    <row r="89" spans="6:39" ht="12.75" customHeight="1" x14ac:dyDescent="0.2"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V89" s="69"/>
      <c r="Z89" s="69"/>
      <c r="AD89" s="69"/>
      <c r="AH89" s="69"/>
      <c r="AI89" s="69"/>
      <c r="AM89" s="69"/>
    </row>
    <row r="90" spans="6:39" ht="12.75" customHeight="1" x14ac:dyDescent="0.2"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V90" s="69"/>
      <c r="Z90" s="69"/>
      <c r="AD90" s="69"/>
      <c r="AH90" s="69"/>
      <c r="AI90" s="69"/>
      <c r="AM90" s="69"/>
    </row>
    <row r="91" spans="6:39" ht="12.75" customHeight="1" x14ac:dyDescent="0.2"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V91" s="69"/>
      <c r="Z91" s="69"/>
      <c r="AD91" s="69"/>
      <c r="AH91" s="69"/>
      <c r="AI91" s="69"/>
      <c r="AM91" s="69"/>
    </row>
    <row r="92" spans="6:39" ht="12.75" customHeight="1" x14ac:dyDescent="0.2"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V92" s="69"/>
      <c r="Z92" s="69"/>
      <c r="AD92" s="69"/>
      <c r="AH92" s="69"/>
      <c r="AI92" s="69"/>
      <c r="AM92" s="69"/>
    </row>
    <row r="93" spans="6:39" ht="12.75" customHeight="1" x14ac:dyDescent="0.2"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V93" s="69"/>
      <c r="Z93" s="69"/>
      <c r="AD93" s="69"/>
      <c r="AH93" s="69"/>
      <c r="AI93" s="69"/>
      <c r="AM93" s="69"/>
    </row>
    <row r="94" spans="6:39" ht="12.75" customHeight="1" x14ac:dyDescent="0.2"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V94" s="69"/>
      <c r="Z94" s="69"/>
      <c r="AD94" s="69"/>
      <c r="AH94" s="69"/>
      <c r="AI94" s="69"/>
      <c r="AM94" s="69"/>
    </row>
    <row r="95" spans="6:39" ht="12.75" customHeight="1" x14ac:dyDescent="0.2"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V95" s="69"/>
      <c r="Z95" s="69"/>
      <c r="AD95" s="69"/>
      <c r="AH95" s="69"/>
      <c r="AI95" s="69"/>
      <c r="AM95" s="69"/>
    </row>
    <row r="96" spans="6:39" ht="12.75" customHeight="1" x14ac:dyDescent="0.2"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V96" s="69"/>
      <c r="Z96" s="69"/>
      <c r="AD96" s="69"/>
      <c r="AH96" s="69"/>
      <c r="AI96" s="69"/>
      <c r="AM96" s="69"/>
    </row>
    <row r="97" spans="6:39" ht="12.75" customHeight="1" x14ac:dyDescent="0.2"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V97" s="69"/>
      <c r="Z97" s="69"/>
      <c r="AD97" s="69"/>
      <c r="AH97" s="69"/>
      <c r="AI97" s="69"/>
      <c r="AM97" s="69"/>
    </row>
    <row r="98" spans="6:39" ht="12.75" customHeight="1" x14ac:dyDescent="0.2"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V98" s="69"/>
      <c r="Z98" s="69"/>
      <c r="AD98" s="69"/>
      <c r="AH98" s="69"/>
      <c r="AI98" s="69"/>
      <c r="AM98" s="69"/>
    </row>
    <row r="99" spans="6:39" ht="12.75" customHeight="1" x14ac:dyDescent="0.2"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V99" s="69"/>
      <c r="Z99" s="69"/>
      <c r="AD99" s="69"/>
      <c r="AH99" s="69"/>
      <c r="AI99" s="69"/>
      <c r="AM99" s="69"/>
    </row>
    <row r="100" spans="6:39" ht="12.75" customHeight="1" x14ac:dyDescent="0.2"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V100" s="69"/>
      <c r="Z100" s="69"/>
      <c r="AD100" s="69"/>
      <c r="AH100" s="69"/>
      <c r="AI100" s="69"/>
      <c r="AM100" s="69"/>
    </row>
    <row r="101" spans="6:39" ht="12.75" customHeight="1" x14ac:dyDescent="0.2"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V101" s="69"/>
      <c r="Z101" s="69"/>
      <c r="AD101" s="69"/>
      <c r="AH101" s="69"/>
      <c r="AI101" s="69"/>
      <c r="AM101" s="69"/>
    </row>
    <row r="102" spans="6:39" ht="12.75" customHeight="1" x14ac:dyDescent="0.2"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V102" s="69"/>
      <c r="Z102" s="69"/>
      <c r="AD102" s="69"/>
      <c r="AH102" s="69"/>
      <c r="AI102" s="69"/>
      <c r="AM102" s="69"/>
    </row>
    <row r="103" spans="6:39" ht="12.75" customHeight="1" x14ac:dyDescent="0.2"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V103" s="69"/>
      <c r="Z103" s="69"/>
      <c r="AD103" s="69"/>
      <c r="AH103" s="69"/>
      <c r="AI103" s="69"/>
      <c r="AM103" s="69"/>
    </row>
    <row r="104" spans="6:39" ht="12.75" customHeight="1" x14ac:dyDescent="0.2"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V104" s="69"/>
      <c r="Z104" s="69"/>
      <c r="AD104" s="69"/>
      <c r="AH104" s="69"/>
      <c r="AI104" s="69"/>
      <c r="AM104" s="69"/>
    </row>
    <row r="105" spans="6:39" ht="12.75" customHeight="1" x14ac:dyDescent="0.2"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V105" s="69"/>
      <c r="Z105" s="69"/>
      <c r="AD105" s="69"/>
      <c r="AH105" s="69"/>
      <c r="AI105" s="69"/>
      <c r="AM105" s="69"/>
    </row>
    <row r="106" spans="6:39" ht="12.75" customHeight="1" x14ac:dyDescent="0.2"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V106" s="69"/>
      <c r="Z106" s="69"/>
      <c r="AD106" s="69"/>
      <c r="AH106" s="69"/>
      <c r="AI106" s="69"/>
      <c r="AM106" s="69"/>
    </row>
    <row r="107" spans="6:39" ht="12.75" customHeight="1" x14ac:dyDescent="0.2"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V107" s="69"/>
      <c r="Z107" s="69"/>
      <c r="AD107" s="69"/>
      <c r="AH107" s="69"/>
      <c r="AI107" s="69"/>
      <c r="AM107" s="69"/>
    </row>
    <row r="108" spans="6:39" ht="12.75" customHeight="1" x14ac:dyDescent="0.2"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V108" s="69"/>
      <c r="Z108" s="69"/>
      <c r="AD108" s="69"/>
      <c r="AH108" s="69"/>
      <c r="AI108" s="69"/>
      <c r="AM108" s="69"/>
    </row>
    <row r="109" spans="6:39" ht="12.75" customHeight="1" x14ac:dyDescent="0.2"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V109" s="69"/>
      <c r="Z109" s="69"/>
      <c r="AD109" s="69"/>
      <c r="AH109" s="69"/>
      <c r="AI109" s="69"/>
      <c r="AM109" s="69"/>
    </row>
    <row r="110" spans="6:39" ht="12.75" customHeight="1" x14ac:dyDescent="0.2"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V110" s="69"/>
      <c r="Z110" s="69"/>
      <c r="AD110" s="69"/>
      <c r="AH110" s="69"/>
      <c r="AI110" s="69"/>
      <c r="AM110" s="69"/>
    </row>
    <row r="111" spans="6:39" ht="12.75" customHeight="1" x14ac:dyDescent="0.2"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V111" s="69"/>
      <c r="Z111" s="69"/>
      <c r="AD111" s="69"/>
      <c r="AH111" s="69"/>
      <c r="AI111" s="69"/>
      <c r="AM111" s="69"/>
    </row>
    <row r="112" spans="6:39" ht="12.75" customHeight="1" x14ac:dyDescent="0.2"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V112" s="69"/>
      <c r="Z112" s="69"/>
      <c r="AD112" s="69"/>
      <c r="AH112" s="69"/>
      <c r="AI112" s="69"/>
      <c r="AM112" s="69"/>
    </row>
    <row r="113" spans="6:39" ht="12.75" customHeight="1" x14ac:dyDescent="0.2"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V113" s="69"/>
      <c r="Z113" s="69"/>
      <c r="AD113" s="69"/>
      <c r="AH113" s="69"/>
      <c r="AI113" s="69"/>
      <c r="AM113" s="69"/>
    </row>
    <row r="114" spans="6:39" ht="12.75" customHeight="1" x14ac:dyDescent="0.2"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V114" s="69"/>
      <c r="Z114" s="69"/>
      <c r="AD114" s="69"/>
      <c r="AH114" s="69"/>
      <c r="AI114" s="69"/>
      <c r="AM114" s="69"/>
    </row>
    <row r="115" spans="6:39" ht="12.75" customHeight="1" x14ac:dyDescent="0.2"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V115" s="69"/>
      <c r="Z115" s="69"/>
      <c r="AD115" s="69"/>
      <c r="AH115" s="69"/>
      <c r="AI115" s="69"/>
      <c r="AM115" s="69"/>
    </row>
    <row r="116" spans="6:39" ht="12.75" customHeight="1" x14ac:dyDescent="0.2"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V116" s="69"/>
      <c r="Z116" s="69"/>
      <c r="AD116" s="69"/>
      <c r="AH116" s="69"/>
      <c r="AI116" s="69"/>
      <c r="AM116" s="69"/>
    </row>
    <row r="117" spans="6:39" ht="12.75" customHeight="1" x14ac:dyDescent="0.2"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V117" s="69"/>
      <c r="Z117" s="69"/>
      <c r="AD117" s="69"/>
      <c r="AH117" s="69"/>
      <c r="AI117" s="69"/>
      <c r="AM117" s="69"/>
    </row>
    <row r="118" spans="6:39" ht="12.75" customHeight="1" x14ac:dyDescent="0.2"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V118" s="69"/>
      <c r="Z118" s="69"/>
      <c r="AD118" s="69"/>
      <c r="AH118" s="69"/>
      <c r="AI118" s="69"/>
      <c r="AM118" s="69"/>
    </row>
    <row r="119" spans="6:39" ht="12.75" customHeight="1" x14ac:dyDescent="0.2"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V119" s="69"/>
      <c r="Z119" s="69"/>
      <c r="AD119" s="69"/>
      <c r="AH119" s="69"/>
      <c r="AI119" s="69"/>
      <c r="AM119" s="69"/>
    </row>
    <row r="120" spans="6:39" ht="12.75" customHeight="1" x14ac:dyDescent="0.2"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V120" s="69"/>
      <c r="Z120" s="69"/>
      <c r="AD120" s="69"/>
      <c r="AH120" s="69"/>
      <c r="AI120" s="69"/>
      <c r="AM120" s="69"/>
    </row>
    <row r="121" spans="6:39" ht="12.75" customHeight="1" x14ac:dyDescent="0.2"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V121" s="69"/>
      <c r="Z121" s="69"/>
      <c r="AD121" s="69"/>
      <c r="AH121" s="69"/>
      <c r="AI121" s="69"/>
      <c r="AM121" s="69"/>
    </row>
    <row r="122" spans="6:39" ht="12.75" customHeight="1" x14ac:dyDescent="0.2"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V122" s="69"/>
      <c r="Z122" s="69"/>
      <c r="AD122" s="69"/>
      <c r="AH122" s="69"/>
      <c r="AI122" s="69"/>
      <c r="AM122" s="69"/>
    </row>
    <row r="123" spans="6:39" ht="12.75" customHeight="1" x14ac:dyDescent="0.2"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V123" s="69"/>
      <c r="Z123" s="69"/>
      <c r="AD123" s="69"/>
      <c r="AH123" s="69"/>
      <c r="AI123" s="69"/>
      <c r="AM123" s="69"/>
    </row>
    <row r="124" spans="6:39" ht="12.75" customHeight="1" x14ac:dyDescent="0.2"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V124" s="69"/>
      <c r="Z124" s="69"/>
      <c r="AD124" s="69"/>
      <c r="AH124" s="69"/>
      <c r="AI124" s="69"/>
      <c r="AM124" s="69"/>
    </row>
    <row r="125" spans="6:39" ht="12.75" customHeight="1" x14ac:dyDescent="0.2"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V125" s="69"/>
      <c r="Z125" s="69"/>
      <c r="AD125" s="69"/>
      <c r="AH125" s="69"/>
      <c r="AI125" s="69"/>
      <c r="AM125" s="69"/>
    </row>
    <row r="126" spans="6:39" ht="12.75" customHeight="1" x14ac:dyDescent="0.2"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V126" s="69"/>
      <c r="Z126" s="69"/>
      <c r="AD126" s="69"/>
      <c r="AH126" s="69"/>
      <c r="AI126" s="69"/>
      <c r="AM126" s="69"/>
    </row>
    <row r="127" spans="6:39" ht="12.75" customHeight="1" x14ac:dyDescent="0.2"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V127" s="69"/>
      <c r="Z127" s="69"/>
      <c r="AD127" s="69"/>
      <c r="AH127" s="69"/>
      <c r="AI127" s="69"/>
      <c r="AM127" s="69"/>
    </row>
    <row r="128" spans="6:39" ht="12.75" customHeight="1" x14ac:dyDescent="0.2"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V128" s="69"/>
      <c r="Z128" s="69"/>
      <c r="AD128" s="69"/>
      <c r="AH128" s="69"/>
      <c r="AI128" s="69"/>
      <c r="AM128" s="69"/>
    </row>
    <row r="129" spans="6:39" ht="12.75" customHeight="1" x14ac:dyDescent="0.2"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V129" s="69"/>
      <c r="Z129" s="69"/>
      <c r="AD129" s="69"/>
      <c r="AH129" s="69"/>
      <c r="AI129" s="69"/>
      <c r="AM129" s="69"/>
    </row>
    <row r="130" spans="6:39" ht="12.75" customHeight="1" x14ac:dyDescent="0.2"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V130" s="69"/>
      <c r="Z130" s="69"/>
      <c r="AD130" s="69"/>
      <c r="AH130" s="69"/>
      <c r="AI130" s="69"/>
      <c r="AM130" s="69"/>
    </row>
    <row r="131" spans="6:39" ht="12.75" customHeight="1" x14ac:dyDescent="0.2"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V131" s="69"/>
      <c r="Z131" s="69"/>
      <c r="AD131" s="69"/>
      <c r="AH131" s="69"/>
      <c r="AI131" s="69"/>
      <c r="AM131" s="69"/>
    </row>
    <row r="132" spans="6:39" ht="12.75" customHeight="1" x14ac:dyDescent="0.2"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V132" s="69"/>
      <c r="Z132" s="69"/>
      <c r="AD132" s="69"/>
      <c r="AH132" s="69"/>
      <c r="AI132" s="69"/>
      <c r="AM132" s="69"/>
    </row>
    <row r="133" spans="6:39" ht="12.75" customHeight="1" x14ac:dyDescent="0.2"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V133" s="69"/>
      <c r="Z133" s="69"/>
      <c r="AD133" s="69"/>
      <c r="AH133" s="69"/>
      <c r="AI133" s="69"/>
      <c r="AM133" s="69"/>
    </row>
    <row r="134" spans="6:39" ht="12.75" customHeight="1" x14ac:dyDescent="0.2"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V134" s="69"/>
      <c r="Z134" s="69"/>
      <c r="AD134" s="69"/>
      <c r="AH134" s="69"/>
      <c r="AI134" s="69"/>
      <c r="AM134" s="69"/>
    </row>
    <row r="135" spans="6:39" ht="12.75" customHeight="1" x14ac:dyDescent="0.2"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V135" s="69"/>
      <c r="Z135" s="69"/>
      <c r="AD135" s="69"/>
      <c r="AH135" s="69"/>
      <c r="AI135" s="69"/>
      <c r="AM135" s="69"/>
    </row>
    <row r="136" spans="6:39" ht="12.75" customHeight="1" x14ac:dyDescent="0.2"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V136" s="69"/>
      <c r="Z136" s="69"/>
      <c r="AD136" s="69"/>
      <c r="AH136" s="69"/>
      <c r="AI136" s="69"/>
      <c r="AM136" s="69"/>
    </row>
    <row r="137" spans="6:39" ht="12.75" customHeight="1" x14ac:dyDescent="0.2"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V137" s="69"/>
      <c r="Z137" s="69"/>
      <c r="AD137" s="69"/>
      <c r="AH137" s="69"/>
      <c r="AI137" s="69"/>
      <c r="AM137" s="69"/>
    </row>
    <row r="138" spans="6:39" ht="12.75" customHeight="1" x14ac:dyDescent="0.2"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V138" s="69"/>
      <c r="Z138" s="69"/>
      <c r="AD138" s="69"/>
      <c r="AH138" s="69"/>
      <c r="AI138" s="69"/>
      <c r="AM138" s="69"/>
    </row>
    <row r="139" spans="6:39" ht="12.75" customHeight="1" x14ac:dyDescent="0.2"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V139" s="69"/>
      <c r="Z139" s="69"/>
      <c r="AD139" s="69"/>
      <c r="AH139" s="69"/>
      <c r="AI139" s="69"/>
      <c r="AM139" s="69"/>
    </row>
    <row r="140" spans="6:39" ht="12.75" customHeight="1" x14ac:dyDescent="0.2"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V140" s="69"/>
      <c r="Z140" s="69"/>
      <c r="AD140" s="69"/>
      <c r="AH140" s="69"/>
      <c r="AI140" s="69"/>
      <c r="AM140" s="69"/>
    </row>
    <row r="141" spans="6:39" ht="12.75" customHeight="1" x14ac:dyDescent="0.2"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V141" s="69"/>
      <c r="Z141" s="69"/>
      <c r="AD141" s="69"/>
      <c r="AH141" s="69"/>
      <c r="AI141" s="69"/>
      <c r="AM141" s="69"/>
    </row>
    <row r="142" spans="6:39" ht="12.75" customHeight="1" x14ac:dyDescent="0.2"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V142" s="69"/>
      <c r="Z142" s="69"/>
      <c r="AD142" s="69"/>
      <c r="AH142" s="69"/>
      <c r="AI142" s="69"/>
      <c r="AM142" s="69"/>
    </row>
    <row r="143" spans="6:39" ht="12.75" customHeight="1" x14ac:dyDescent="0.2"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V143" s="69"/>
      <c r="Z143" s="69"/>
      <c r="AD143" s="69"/>
      <c r="AH143" s="69"/>
      <c r="AI143" s="69"/>
      <c r="AM143" s="69"/>
    </row>
    <row r="144" spans="6:39" ht="12.75" customHeight="1" x14ac:dyDescent="0.2"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V144" s="69"/>
      <c r="Z144" s="69"/>
      <c r="AD144" s="69"/>
      <c r="AH144" s="69"/>
      <c r="AI144" s="69"/>
      <c r="AM144" s="69"/>
    </row>
    <row r="145" spans="6:39" ht="12.75" customHeight="1" x14ac:dyDescent="0.2"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V145" s="69"/>
      <c r="Z145" s="69"/>
      <c r="AD145" s="69"/>
      <c r="AH145" s="69"/>
      <c r="AI145" s="69"/>
      <c r="AM145" s="69"/>
    </row>
    <row r="146" spans="6:39" ht="12.75" customHeight="1" x14ac:dyDescent="0.2"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V146" s="69"/>
      <c r="Z146" s="69"/>
      <c r="AD146" s="69"/>
      <c r="AH146" s="69"/>
      <c r="AI146" s="69"/>
      <c r="AM146" s="69"/>
    </row>
    <row r="147" spans="6:39" ht="12.75" customHeight="1" x14ac:dyDescent="0.2"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V147" s="69"/>
      <c r="Z147" s="69"/>
      <c r="AD147" s="69"/>
      <c r="AH147" s="69"/>
      <c r="AI147" s="69"/>
      <c r="AM147" s="69"/>
    </row>
    <row r="148" spans="6:39" ht="12.75" customHeight="1" x14ac:dyDescent="0.2"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V148" s="69"/>
      <c r="Z148" s="69"/>
      <c r="AD148" s="69"/>
      <c r="AH148" s="69"/>
      <c r="AI148" s="69"/>
      <c r="AM148" s="69"/>
    </row>
    <row r="149" spans="6:39" ht="12.75" customHeight="1" x14ac:dyDescent="0.2"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V149" s="69"/>
      <c r="Z149" s="69"/>
      <c r="AD149" s="69"/>
      <c r="AH149" s="69"/>
      <c r="AI149" s="69"/>
      <c r="AM149" s="69"/>
    </row>
    <row r="150" spans="6:39" ht="12.75" customHeight="1" x14ac:dyDescent="0.2"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V150" s="69"/>
      <c r="Z150" s="69"/>
      <c r="AD150" s="69"/>
      <c r="AH150" s="69"/>
      <c r="AI150" s="69"/>
      <c r="AM150" s="69"/>
    </row>
    <row r="151" spans="6:39" ht="12.75" customHeight="1" x14ac:dyDescent="0.2"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V151" s="69"/>
      <c r="Z151" s="69"/>
      <c r="AD151" s="69"/>
      <c r="AH151" s="69"/>
      <c r="AI151" s="69"/>
      <c r="AM151" s="69"/>
    </row>
    <row r="152" spans="6:39" ht="12.75" customHeight="1" x14ac:dyDescent="0.2"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V152" s="69"/>
      <c r="Z152" s="69"/>
      <c r="AD152" s="69"/>
      <c r="AH152" s="69"/>
      <c r="AI152" s="69"/>
      <c r="AM152" s="69"/>
    </row>
    <row r="153" spans="6:39" ht="12.75" customHeight="1" x14ac:dyDescent="0.2"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V153" s="69"/>
      <c r="Z153" s="69"/>
      <c r="AD153" s="69"/>
      <c r="AH153" s="69"/>
      <c r="AI153" s="69"/>
      <c r="AM153" s="69"/>
    </row>
    <row r="154" spans="6:39" ht="12.75" customHeight="1" x14ac:dyDescent="0.2"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V154" s="69"/>
      <c r="Z154" s="69"/>
      <c r="AD154" s="69"/>
      <c r="AH154" s="69"/>
      <c r="AI154" s="69"/>
      <c r="AM154" s="69"/>
    </row>
    <row r="155" spans="6:39" ht="12.75" customHeight="1" x14ac:dyDescent="0.2"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V155" s="69"/>
      <c r="Z155" s="69"/>
      <c r="AD155" s="69"/>
      <c r="AH155" s="69"/>
      <c r="AI155" s="69"/>
      <c r="AM155" s="69"/>
    </row>
    <row r="156" spans="6:39" ht="12.75" customHeight="1" x14ac:dyDescent="0.2"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V156" s="69"/>
      <c r="Z156" s="69"/>
      <c r="AD156" s="69"/>
      <c r="AH156" s="69"/>
      <c r="AI156" s="69"/>
      <c r="AM156" s="69"/>
    </row>
    <row r="157" spans="6:39" ht="12.75" customHeight="1" x14ac:dyDescent="0.2"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V157" s="69"/>
      <c r="Z157" s="69"/>
      <c r="AD157" s="69"/>
      <c r="AH157" s="69"/>
      <c r="AI157" s="69"/>
      <c r="AM157" s="69"/>
    </row>
    <row r="158" spans="6:39" ht="12.75" customHeight="1" x14ac:dyDescent="0.2"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V158" s="69"/>
      <c r="Z158" s="69"/>
      <c r="AD158" s="69"/>
      <c r="AH158" s="69"/>
      <c r="AI158" s="69"/>
      <c r="AM158" s="69"/>
    </row>
    <row r="159" spans="6:39" ht="12.75" customHeight="1" x14ac:dyDescent="0.2"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V159" s="69"/>
      <c r="Z159" s="69"/>
      <c r="AD159" s="69"/>
      <c r="AH159" s="69"/>
      <c r="AI159" s="69"/>
      <c r="AM159" s="69"/>
    </row>
    <row r="160" spans="6:39" ht="12.75" customHeight="1" x14ac:dyDescent="0.2"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V160" s="69"/>
      <c r="Z160" s="69"/>
      <c r="AD160" s="69"/>
      <c r="AH160" s="69"/>
      <c r="AI160" s="69"/>
      <c r="AM160" s="69"/>
    </row>
    <row r="161" spans="6:39" ht="12.75" customHeight="1" x14ac:dyDescent="0.2"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V161" s="69"/>
      <c r="Z161" s="69"/>
      <c r="AD161" s="69"/>
      <c r="AH161" s="69"/>
      <c r="AI161" s="69"/>
      <c r="AM161" s="69"/>
    </row>
    <row r="162" spans="6:39" ht="12.75" customHeight="1" x14ac:dyDescent="0.2"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V162" s="69"/>
      <c r="Z162" s="69"/>
      <c r="AD162" s="69"/>
      <c r="AH162" s="69"/>
      <c r="AI162" s="69"/>
      <c r="AM162" s="69"/>
    </row>
    <row r="163" spans="6:39" ht="12.75" customHeight="1" x14ac:dyDescent="0.2"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V163" s="69"/>
      <c r="Z163" s="69"/>
      <c r="AD163" s="69"/>
      <c r="AH163" s="69"/>
      <c r="AI163" s="69"/>
      <c r="AM163" s="69"/>
    </row>
    <row r="164" spans="6:39" ht="12.75" customHeight="1" x14ac:dyDescent="0.2"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V164" s="69"/>
      <c r="Z164" s="69"/>
      <c r="AD164" s="69"/>
      <c r="AH164" s="69"/>
      <c r="AI164" s="69"/>
      <c r="AM164" s="69"/>
    </row>
    <row r="165" spans="6:39" ht="12.75" customHeight="1" x14ac:dyDescent="0.2"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V165" s="69"/>
      <c r="Z165" s="69"/>
      <c r="AD165" s="69"/>
      <c r="AH165" s="69"/>
      <c r="AI165" s="69"/>
      <c r="AM165" s="69"/>
    </row>
    <row r="166" spans="6:39" ht="12.75" customHeight="1" x14ac:dyDescent="0.2"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V166" s="69"/>
      <c r="Z166" s="69"/>
      <c r="AD166" s="69"/>
      <c r="AH166" s="69"/>
      <c r="AI166" s="69"/>
      <c r="AM166" s="69"/>
    </row>
    <row r="167" spans="6:39" ht="12.75" customHeight="1" x14ac:dyDescent="0.2"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V167" s="69"/>
      <c r="Z167" s="69"/>
      <c r="AD167" s="69"/>
      <c r="AH167" s="69"/>
      <c r="AI167" s="69"/>
      <c r="AM167" s="69"/>
    </row>
    <row r="168" spans="6:39" ht="12.75" customHeight="1" x14ac:dyDescent="0.2"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V168" s="69"/>
      <c r="Z168" s="69"/>
      <c r="AD168" s="69"/>
      <c r="AH168" s="69"/>
      <c r="AI168" s="69"/>
      <c r="AM168" s="69"/>
    </row>
    <row r="169" spans="6:39" ht="12.75" customHeight="1" x14ac:dyDescent="0.2"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V169" s="69"/>
      <c r="Z169" s="69"/>
      <c r="AD169" s="69"/>
      <c r="AH169" s="69"/>
      <c r="AI169" s="69"/>
      <c r="AM169" s="69"/>
    </row>
    <row r="170" spans="6:39" ht="12.75" customHeight="1" x14ac:dyDescent="0.2"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V170" s="69"/>
      <c r="Z170" s="69"/>
      <c r="AD170" s="69"/>
      <c r="AH170" s="69"/>
      <c r="AI170" s="69"/>
      <c r="AM170" s="69"/>
    </row>
    <row r="171" spans="6:39" ht="12.75" customHeight="1" x14ac:dyDescent="0.2"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V171" s="69"/>
      <c r="Z171" s="69"/>
      <c r="AD171" s="69"/>
      <c r="AH171" s="69"/>
      <c r="AI171" s="69"/>
      <c r="AM171" s="69"/>
    </row>
    <row r="172" spans="6:39" ht="12.75" customHeight="1" x14ac:dyDescent="0.2"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V172" s="69"/>
      <c r="Z172" s="69"/>
      <c r="AD172" s="69"/>
      <c r="AH172" s="69"/>
      <c r="AI172" s="69"/>
      <c r="AM172" s="69"/>
    </row>
    <row r="173" spans="6:39" ht="12.75" customHeight="1" x14ac:dyDescent="0.2"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V173" s="69"/>
      <c r="Z173" s="69"/>
      <c r="AD173" s="69"/>
      <c r="AH173" s="69"/>
      <c r="AI173" s="69"/>
      <c r="AM173" s="69"/>
    </row>
    <row r="174" spans="6:39" ht="12.75" customHeight="1" x14ac:dyDescent="0.2"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V174" s="69"/>
      <c r="Z174" s="69"/>
      <c r="AD174" s="69"/>
      <c r="AH174" s="69"/>
      <c r="AI174" s="69"/>
      <c r="AM174" s="69"/>
    </row>
    <row r="175" spans="6:39" ht="12.75" customHeight="1" x14ac:dyDescent="0.2"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V175" s="69"/>
      <c r="Z175" s="69"/>
      <c r="AD175" s="69"/>
      <c r="AH175" s="69"/>
      <c r="AI175" s="69"/>
      <c r="AM175" s="69"/>
    </row>
    <row r="176" spans="6:39" ht="12.75" customHeight="1" x14ac:dyDescent="0.2"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V176" s="69"/>
      <c r="Z176" s="69"/>
      <c r="AD176" s="69"/>
      <c r="AH176" s="69"/>
      <c r="AI176" s="69"/>
      <c r="AM176" s="69"/>
    </row>
    <row r="177" spans="6:39" ht="12.75" customHeight="1" x14ac:dyDescent="0.2"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V177" s="69"/>
      <c r="Z177" s="69"/>
      <c r="AD177" s="69"/>
      <c r="AH177" s="69"/>
      <c r="AI177" s="69"/>
      <c r="AM177" s="69"/>
    </row>
    <row r="178" spans="6:39" ht="12.75" customHeight="1" x14ac:dyDescent="0.2"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V178" s="69"/>
      <c r="Z178" s="69"/>
      <c r="AD178" s="69"/>
      <c r="AH178" s="69"/>
      <c r="AI178" s="69"/>
      <c r="AM178" s="69"/>
    </row>
    <row r="179" spans="6:39" ht="12.75" customHeight="1" x14ac:dyDescent="0.2"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V179" s="69"/>
      <c r="Z179" s="69"/>
      <c r="AD179" s="69"/>
      <c r="AH179" s="69"/>
      <c r="AI179" s="69"/>
      <c r="AM179" s="69"/>
    </row>
    <row r="180" spans="6:39" ht="12.75" customHeight="1" x14ac:dyDescent="0.2"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V180" s="69"/>
      <c r="Z180" s="69"/>
      <c r="AD180" s="69"/>
      <c r="AH180" s="69"/>
      <c r="AI180" s="69"/>
      <c r="AM180" s="69"/>
    </row>
    <row r="181" spans="6:39" ht="12.75" customHeight="1" x14ac:dyDescent="0.2"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V181" s="69"/>
      <c r="Z181" s="69"/>
      <c r="AD181" s="69"/>
      <c r="AH181" s="69"/>
      <c r="AI181" s="69"/>
      <c r="AM181" s="69"/>
    </row>
    <row r="182" spans="6:39" ht="12.75" customHeight="1" x14ac:dyDescent="0.2"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V182" s="69"/>
      <c r="Z182" s="69"/>
      <c r="AD182" s="69"/>
      <c r="AH182" s="69"/>
      <c r="AI182" s="69"/>
      <c r="AM182" s="69"/>
    </row>
    <row r="183" spans="6:39" ht="12.75" customHeight="1" x14ac:dyDescent="0.2"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V183" s="69"/>
      <c r="Z183" s="69"/>
      <c r="AD183" s="69"/>
      <c r="AH183" s="69"/>
      <c r="AI183" s="69"/>
      <c r="AM183" s="69"/>
    </row>
    <row r="184" spans="6:39" ht="12.75" customHeight="1" x14ac:dyDescent="0.2"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V184" s="69"/>
      <c r="Z184" s="69"/>
      <c r="AD184" s="69"/>
      <c r="AH184" s="69"/>
      <c r="AI184" s="69"/>
      <c r="AM184" s="69"/>
    </row>
    <row r="185" spans="6:39" ht="12.75" customHeight="1" x14ac:dyDescent="0.2"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V185" s="69"/>
      <c r="Z185" s="69"/>
      <c r="AD185" s="69"/>
      <c r="AH185" s="69"/>
      <c r="AI185" s="69"/>
      <c r="AM185" s="69"/>
    </row>
    <row r="186" spans="6:39" ht="12.75" customHeight="1" x14ac:dyDescent="0.2"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V186" s="69"/>
      <c r="Z186" s="69"/>
      <c r="AD186" s="69"/>
      <c r="AH186" s="69"/>
      <c r="AI186" s="69"/>
      <c r="AM186" s="69"/>
    </row>
    <row r="187" spans="6:39" ht="12.75" customHeight="1" x14ac:dyDescent="0.2"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V187" s="69"/>
      <c r="Z187" s="69"/>
      <c r="AD187" s="69"/>
      <c r="AH187" s="69"/>
      <c r="AI187" s="69"/>
      <c r="AM187" s="69"/>
    </row>
    <row r="188" spans="6:39" ht="12.75" customHeight="1" x14ac:dyDescent="0.2"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V188" s="69"/>
      <c r="Z188" s="69"/>
      <c r="AD188" s="69"/>
      <c r="AH188" s="69"/>
      <c r="AI188" s="69"/>
      <c r="AM188" s="69"/>
    </row>
    <row r="189" spans="6:39" ht="12.75" customHeight="1" x14ac:dyDescent="0.2"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V189" s="69"/>
      <c r="Z189" s="69"/>
      <c r="AD189" s="69"/>
      <c r="AH189" s="69"/>
      <c r="AI189" s="69"/>
      <c r="AM189" s="69"/>
    </row>
    <row r="190" spans="6:39" ht="12.75" customHeight="1" x14ac:dyDescent="0.2"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V190" s="69"/>
      <c r="Z190" s="69"/>
      <c r="AD190" s="69"/>
      <c r="AH190" s="69"/>
      <c r="AI190" s="69"/>
      <c r="AM190" s="69"/>
    </row>
    <row r="191" spans="6:39" ht="12.75" customHeight="1" x14ac:dyDescent="0.2"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V191" s="69"/>
      <c r="Z191" s="69"/>
      <c r="AD191" s="69"/>
      <c r="AH191" s="69"/>
      <c r="AI191" s="69"/>
      <c r="AM191" s="69"/>
    </row>
    <row r="192" spans="6:39" ht="12.75" customHeight="1" x14ac:dyDescent="0.2"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V192" s="69"/>
      <c r="Z192" s="69"/>
      <c r="AD192" s="69"/>
      <c r="AH192" s="69"/>
      <c r="AI192" s="69"/>
      <c r="AM192" s="69"/>
    </row>
    <row r="193" spans="6:39" ht="12.75" customHeight="1" x14ac:dyDescent="0.2"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V193" s="69"/>
      <c r="Z193" s="69"/>
      <c r="AD193" s="69"/>
      <c r="AH193" s="69"/>
      <c r="AI193" s="69"/>
      <c r="AM193" s="69"/>
    </row>
    <row r="194" spans="6:39" ht="12.75" customHeight="1" x14ac:dyDescent="0.2"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V194" s="69"/>
      <c r="Z194" s="69"/>
      <c r="AD194" s="69"/>
      <c r="AH194" s="69"/>
      <c r="AI194" s="69"/>
      <c r="AM194" s="69"/>
    </row>
    <row r="195" spans="6:39" ht="12.75" customHeight="1" x14ac:dyDescent="0.2"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V195" s="69"/>
      <c r="Z195" s="69"/>
      <c r="AD195" s="69"/>
      <c r="AH195" s="69"/>
      <c r="AI195" s="69"/>
      <c r="AM195" s="69"/>
    </row>
    <row r="196" spans="6:39" ht="12.75" customHeight="1" x14ac:dyDescent="0.2"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V196" s="69"/>
      <c r="Z196" s="69"/>
      <c r="AD196" s="69"/>
      <c r="AH196" s="69"/>
      <c r="AI196" s="69"/>
      <c r="AM196" s="69"/>
    </row>
    <row r="197" spans="6:39" ht="12.75" customHeight="1" x14ac:dyDescent="0.2"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V197" s="69"/>
      <c r="Z197" s="69"/>
      <c r="AD197" s="69"/>
      <c r="AH197" s="69"/>
      <c r="AI197" s="69"/>
      <c r="AM197" s="69"/>
    </row>
    <row r="198" spans="6:39" ht="12.75" customHeight="1" x14ac:dyDescent="0.2"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V198" s="69"/>
      <c r="Z198" s="69"/>
      <c r="AD198" s="69"/>
      <c r="AH198" s="69"/>
      <c r="AI198" s="69"/>
      <c r="AM198" s="69"/>
    </row>
    <row r="199" spans="6:39" ht="12.75" customHeight="1" x14ac:dyDescent="0.2"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V199" s="69"/>
      <c r="Z199" s="69"/>
      <c r="AD199" s="69"/>
      <c r="AH199" s="69"/>
      <c r="AI199" s="69"/>
      <c r="AM199" s="69"/>
    </row>
    <row r="200" spans="6:39" ht="12.75" customHeight="1" x14ac:dyDescent="0.2"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V200" s="69"/>
      <c r="Z200" s="69"/>
      <c r="AD200" s="69"/>
      <c r="AH200" s="69"/>
      <c r="AI200" s="69"/>
      <c r="AM200" s="69"/>
    </row>
    <row r="201" spans="6:39" ht="12.75" customHeight="1" x14ac:dyDescent="0.2"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V201" s="69"/>
      <c r="Z201" s="69"/>
      <c r="AD201" s="69"/>
      <c r="AH201" s="69"/>
      <c r="AI201" s="69"/>
      <c r="AM201" s="69"/>
    </row>
    <row r="202" spans="6:39" ht="12.75" customHeight="1" x14ac:dyDescent="0.2"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V202" s="69"/>
      <c r="Z202" s="69"/>
      <c r="AD202" s="69"/>
      <c r="AH202" s="69"/>
      <c r="AI202" s="69"/>
      <c r="AM202" s="69"/>
    </row>
    <row r="203" spans="6:39" ht="12.75" customHeight="1" x14ac:dyDescent="0.2"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V203" s="69"/>
      <c r="Z203" s="69"/>
      <c r="AD203" s="69"/>
      <c r="AH203" s="69"/>
      <c r="AI203" s="69"/>
      <c r="AM203" s="69"/>
    </row>
    <row r="204" spans="6:39" ht="12.75" customHeight="1" x14ac:dyDescent="0.2"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V204" s="69"/>
      <c r="Z204" s="69"/>
      <c r="AD204" s="69"/>
      <c r="AH204" s="69"/>
      <c r="AI204" s="69"/>
      <c r="AM204" s="69"/>
    </row>
    <row r="205" spans="6:39" ht="12.75" customHeight="1" x14ac:dyDescent="0.2"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V205" s="69"/>
      <c r="Z205" s="69"/>
      <c r="AD205" s="69"/>
      <c r="AH205" s="69"/>
      <c r="AI205" s="69"/>
      <c r="AM205" s="69"/>
    </row>
    <row r="206" spans="6:39" ht="12.75" customHeight="1" x14ac:dyDescent="0.2"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V206" s="69"/>
      <c r="Z206" s="69"/>
      <c r="AD206" s="69"/>
      <c r="AH206" s="69"/>
      <c r="AI206" s="69"/>
      <c r="AM206" s="69"/>
    </row>
    <row r="207" spans="6:39" ht="12.75" customHeight="1" x14ac:dyDescent="0.2"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V207" s="69"/>
      <c r="Z207" s="69"/>
      <c r="AD207" s="69"/>
      <c r="AH207" s="69"/>
      <c r="AI207" s="69"/>
      <c r="AM207" s="69"/>
    </row>
    <row r="208" spans="6:39" ht="12.75" customHeight="1" x14ac:dyDescent="0.2"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V208" s="69"/>
      <c r="Z208" s="69"/>
      <c r="AD208" s="69"/>
      <c r="AH208" s="69"/>
      <c r="AI208" s="69"/>
      <c r="AM208" s="69"/>
    </row>
    <row r="209" spans="6:39" ht="12.75" customHeight="1" x14ac:dyDescent="0.2"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V209" s="69"/>
      <c r="Z209" s="69"/>
      <c r="AD209" s="69"/>
      <c r="AH209" s="69"/>
      <c r="AI209" s="69"/>
      <c r="AM209" s="69"/>
    </row>
    <row r="210" spans="6:39" ht="12.75" customHeight="1" x14ac:dyDescent="0.2"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V210" s="69"/>
      <c r="Z210" s="69"/>
      <c r="AD210" s="69"/>
      <c r="AH210" s="69"/>
      <c r="AI210" s="69"/>
      <c r="AM210" s="69"/>
    </row>
    <row r="211" spans="6:39" ht="12.75" customHeight="1" x14ac:dyDescent="0.2"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V211" s="69"/>
      <c r="Z211" s="69"/>
      <c r="AD211" s="69"/>
      <c r="AH211" s="69"/>
      <c r="AI211" s="69"/>
      <c r="AM211" s="69"/>
    </row>
    <row r="212" spans="6:39" ht="12.75" customHeight="1" x14ac:dyDescent="0.2"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V212" s="69"/>
      <c r="Z212" s="69"/>
      <c r="AD212" s="69"/>
      <c r="AH212" s="69"/>
      <c r="AI212" s="69"/>
      <c r="AM212" s="69"/>
    </row>
    <row r="213" spans="6:39" ht="12.75" customHeight="1" x14ac:dyDescent="0.2"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V213" s="69"/>
      <c r="Z213" s="69"/>
      <c r="AD213" s="69"/>
      <c r="AH213" s="69"/>
      <c r="AI213" s="69"/>
      <c r="AM213" s="69"/>
    </row>
    <row r="214" spans="6:39" ht="12.75" customHeight="1" x14ac:dyDescent="0.2"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V214" s="69"/>
      <c r="Z214" s="69"/>
      <c r="AD214" s="69"/>
      <c r="AH214" s="69"/>
      <c r="AI214" s="69"/>
      <c r="AM214" s="69"/>
    </row>
    <row r="215" spans="6:39" ht="12.75" customHeight="1" x14ac:dyDescent="0.2"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V215" s="69"/>
      <c r="Z215" s="69"/>
      <c r="AD215" s="69"/>
      <c r="AH215" s="69"/>
      <c r="AI215" s="69"/>
      <c r="AM215" s="69"/>
    </row>
    <row r="216" spans="6:39" ht="12.75" customHeight="1" x14ac:dyDescent="0.2"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V216" s="69"/>
      <c r="Z216" s="69"/>
      <c r="AD216" s="69"/>
      <c r="AH216" s="69"/>
      <c r="AI216" s="69"/>
      <c r="AM216" s="69"/>
    </row>
    <row r="217" spans="6:39" ht="12.75" customHeight="1" x14ac:dyDescent="0.2"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V217" s="69"/>
      <c r="Z217" s="69"/>
      <c r="AD217" s="69"/>
      <c r="AH217" s="69"/>
      <c r="AI217" s="69"/>
      <c r="AM217" s="69"/>
    </row>
    <row r="218" spans="6:39" ht="12.75" customHeight="1" x14ac:dyDescent="0.2"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V218" s="69"/>
      <c r="Z218" s="69"/>
      <c r="AD218" s="69"/>
      <c r="AH218" s="69"/>
      <c r="AI218" s="69"/>
      <c r="AM218" s="69"/>
    </row>
    <row r="219" spans="6:39" ht="12.75" customHeight="1" x14ac:dyDescent="0.2"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V219" s="69"/>
      <c r="Z219" s="69"/>
      <c r="AD219" s="69"/>
      <c r="AH219" s="69"/>
      <c r="AI219" s="69"/>
      <c r="AM219" s="69"/>
    </row>
    <row r="220" spans="6:39" ht="12.75" customHeight="1" x14ac:dyDescent="0.2"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V220" s="69"/>
      <c r="Z220" s="69"/>
      <c r="AD220" s="69"/>
      <c r="AH220" s="69"/>
      <c r="AI220" s="69"/>
      <c r="AM220" s="69"/>
    </row>
    <row r="221" spans="6:39" ht="12.75" customHeight="1" x14ac:dyDescent="0.2"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V221" s="69"/>
      <c r="Z221" s="69"/>
      <c r="AD221" s="69"/>
      <c r="AH221" s="69"/>
      <c r="AI221" s="69"/>
      <c r="AM221" s="69"/>
    </row>
    <row r="222" spans="6:39" ht="12.75" customHeight="1" x14ac:dyDescent="0.2"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V222" s="69"/>
      <c r="Z222" s="69"/>
      <c r="AD222" s="69"/>
      <c r="AH222" s="69"/>
      <c r="AI222" s="69"/>
      <c r="AM222" s="69"/>
    </row>
    <row r="223" spans="6:39" ht="12.75" customHeight="1" x14ac:dyDescent="0.2"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V223" s="69"/>
      <c r="Z223" s="69"/>
      <c r="AD223" s="69"/>
      <c r="AH223" s="69"/>
      <c r="AI223" s="69"/>
      <c r="AM223" s="69"/>
    </row>
    <row r="224" spans="6:39" ht="12.75" customHeight="1" x14ac:dyDescent="0.2"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V224" s="69"/>
      <c r="Z224" s="69"/>
      <c r="AD224" s="69"/>
      <c r="AH224" s="69"/>
      <c r="AI224" s="69"/>
      <c r="AM224" s="69"/>
    </row>
    <row r="225" spans="6:39" ht="12.75" customHeight="1" x14ac:dyDescent="0.2"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V225" s="69"/>
      <c r="Z225" s="69"/>
      <c r="AD225" s="69"/>
      <c r="AH225" s="69"/>
      <c r="AI225" s="69"/>
      <c r="AM225" s="69"/>
    </row>
    <row r="226" spans="6:39" ht="12.75" customHeight="1" x14ac:dyDescent="0.2"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V226" s="69"/>
      <c r="Z226" s="69"/>
      <c r="AD226" s="69"/>
      <c r="AH226" s="69"/>
      <c r="AI226" s="69"/>
      <c r="AM226" s="69"/>
    </row>
    <row r="227" spans="6:39" ht="12.75" customHeight="1" x14ac:dyDescent="0.2"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V227" s="69"/>
      <c r="Z227" s="69"/>
      <c r="AD227" s="69"/>
      <c r="AH227" s="69"/>
      <c r="AI227" s="69"/>
      <c r="AM227" s="69"/>
    </row>
    <row r="228" spans="6:39" ht="12.75" customHeight="1" x14ac:dyDescent="0.2"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V228" s="69"/>
      <c r="Z228" s="69"/>
      <c r="AD228" s="69"/>
      <c r="AH228" s="69"/>
      <c r="AI228" s="69"/>
      <c r="AM228" s="69"/>
    </row>
    <row r="229" spans="6:39" ht="12.75" customHeight="1" x14ac:dyDescent="0.2"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V229" s="69"/>
      <c r="Z229" s="69"/>
      <c r="AD229" s="69"/>
      <c r="AH229" s="69"/>
      <c r="AI229" s="69"/>
      <c r="AM229" s="69"/>
    </row>
    <row r="230" spans="6:39" ht="12.75" customHeight="1" x14ac:dyDescent="0.2"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V230" s="69"/>
      <c r="Z230" s="69"/>
      <c r="AD230" s="69"/>
      <c r="AH230" s="69"/>
      <c r="AI230" s="69"/>
      <c r="AM230" s="69"/>
    </row>
    <row r="231" spans="6:39" ht="12.75" customHeight="1" x14ac:dyDescent="0.2"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V231" s="69"/>
      <c r="Z231" s="69"/>
      <c r="AD231" s="69"/>
      <c r="AH231" s="69"/>
      <c r="AI231" s="69"/>
      <c r="AM231" s="69"/>
    </row>
    <row r="232" spans="6:39" ht="12.75" customHeight="1" x14ac:dyDescent="0.2"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V232" s="69"/>
      <c r="Z232" s="69"/>
      <c r="AD232" s="69"/>
      <c r="AH232" s="69"/>
      <c r="AI232" s="69"/>
      <c r="AM232" s="69"/>
    </row>
    <row r="233" spans="6:39" ht="12.75" customHeight="1" x14ac:dyDescent="0.2"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V233" s="69"/>
      <c r="Z233" s="69"/>
      <c r="AD233" s="69"/>
      <c r="AH233" s="69"/>
      <c r="AI233" s="69"/>
      <c r="AM233" s="69"/>
    </row>
    <row r="234" spans="6:39" ht="12.75" customHeight="1" x14ac:dyDescent="0.2"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V234" s="69"/>
      <c r="Z234" s="69"/>
      <c r="AD234" s="69"/>
      <c r="AH234" s="69"/>
      <c r="AI234" s="69"/>
      <c r="AM234" s="69"/>
    </row>
    <row r="235" spans="6:39" ht="12.75" customHeight="1" x14ac:dyDescent="0.2"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V235" s="69"/>
      <c r="Z235" s="69"/>
      <c r="AD235" s="69"/>
      <c r="AH235" s="69"/>
      <c r="AI235" s="69"/>
      <c r="AM235" s="69"/>
    </row>
    <row r="236" spans="6:39" ht="12.75" customHeight="1" x14ac:dyDescent="0.2"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V236" s="69"/>
      <c r="Z236" s="69"/>
      <c r="AD236" s="69"/>
      <c r="AH236" s="69"/>
      <c r="AI236" s="69"/>
      <c r="AM236" s="69"/>
    </row>
    <row r="237" spans="6:39" ht="12.75" customHeight="1" x14ac:dyDescent="0.2"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V237" s="69"/>
      <c r="Z237" s="69"/>
      <c r="AD237" s="69"/>
      <c r="AH237" s="69"/>
      <c r="AI237" s="69"/>
      <c r="AM237" s="69"/>
    </row>
    <row r="238" spans="6:39" ht="12.75" customHeight="1" x14ac:dyDescent="0.2"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V238" s="69"/>
      <c r="Z238" s="69"/>
      <c r="AD238" s="69"/>
      <c r="AH238" s="69"/>
      <c r="AI238" s="69"/>
      <c r="AM238" s="69"/>
    </row>
    <row r="239" spans="6:39" ht="12.75" customHeight="1" x14ac:dyDescent="0.2"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V239" s="69"/>
      <c r="Z239" s="69"/>
      <c r="AD239" s="69"/>
      <c r="AH239" s="69"/>
      <c r="AI239" s="69"/>
      <c r="AM239" s="69"/>
    </row>
    <row r="240" spans="6:39" ht="12.75" customHeight="1" x14ac:dyDescent="0.2"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V240" s="69"/>
      <c r="Z240" s="69"/>
      <c r="AD240" s="69"/>
      <c r="AH240" s="69"/>
      <c r="AI240" s="69"/>
      <c r="AM240" s="69"/>
    </row>
    <row r="241" spans="6:39" ht="12.75" customHeight="1" x14ac:dyDescent="0.2"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V241" s="69"/>
      <c r="Z241" s="69"/>
      <c r="AD241" s="69"/>
      <c r="AH241" s="69"/>
      <c r="AI241" s="69"/>
      <c r="AM241" s="69"/>
    </row>
    <row r="242" spans="6:39" ht="12.75" customHeight="1" x14ac:dyDescent="0.2"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V242" s="69"/>
      <c r="Z242" s="69"/>
      <c r="AD242" s="69"/>
      <c r="AH242" s="69"/>
      <c r="AI242" s="69"/>
      <c r="AM242" s="69"/>
    </row>
    <row r="243" spans="6:39" ht="12.75" customHeight="1" x14ac:dyDescent="0.2"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V243" s="69"/>
      <c r="Z243" s="69"/>
      <c r="AD243" s="69"/>
      <c r="AH243" s="69"/>
      <c r="AI243" s="69"/>
      <c r="AM243" s="69"/>
    </row>
    <row r="244" spans="6:39" ht="12.75" customHeight="1" x14ac:dyDescent="0.2"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V244" s="69"/>
      <c r="Z244" s="69"/>
      <c r="AD244" s="69"/>
      <c r="AH244" s="69"/>
      <c r="AI244" s="69"/>
      <c r="AM244" s="69"/>
    </row>
    <row r="245" spans="6:39" ht="12.75" customHeight="1" x14ac:dyDescent="0.2"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V245" s="69"/>
      <c r="Z245" s="69"/>
      <c r="AD245" s="69"/>
      <c r="AH245" s="69"/>
      <c r="AI245" s="69"/>
      <c r="AM245" s="69"/>
    </row>
    <row r="246" spans="6:39" ht="12.75" customHeight="1" x14ac:dyDescent="0.2"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V246" s="69"/>
      <c r="Z246" s="69"/>
      <c r="AD246" s="69"/>
      <c r="AH246" s="69"/>
      <c r="AI246" s="69"/>
      <c r="AM246" s="69"/>
    </row>
    <row r="247" spans="6:39" ht="12.75" customHeight="1" x14ac:dyDescent="0.2"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V247" s="69"/>
      <c r="Z247" s="69"/>
      <c r="AD247" s="69"/>
      <c r="AH247" s="69"/>
      <c r="AI247" s="69"/>
      <c r="AM247" s="69"/>
    </row>
    <row r="248" spans="6:39" ht="12.75" customHeight="1" x14ac:dyDescent="0.2"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V248" s="69"/>
      <c r="Z248" s="69"/>
      <c r="AD248" s="69"/>
      <c r="AH248" s="69"/>
      <c r="AI248" s="69"/>
      <c r="AM248" s="69"/>
    </row>
    <row r="249" spans="6:39" ht="12.75" customHeight="1" x14ac:dyDescent="0.2"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V249" s="69"/>
      <c r="Z249" s="69"/>
      <c r="AD249" s="69"/>
      <c r="AH249" s="69"/>
      <c r="AI249" s="69"/>
      <c r="AM249" s="69"/>
    </row>
    <row r="250" spans="6:39" ht="12.75" customHeight="1" x14ac:dyDescent="0.2"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V250" s="69"/>
      <c r="Z250" s="69"/>
      <c r="AD250" s="69"/>
      <c r="AH250" s="69"/>
      <c r="AI250" s="69"/>
      <c r="AM250" s="69"/>
    </row>
    <row r="251" spans="6:39" ht="12.75" customHeight="1" x14ac:dyDescent="0.2"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V251" s="69"/>
      <c r="Z251" s="69"/>
      <c r="AD251" s="69"/>
      <c r="AH251" s="69"/>
      <c r="AI251" s="69"/>
      <c r="AM251" s="69"/>
    </row>
    <row r="252" spans="6:39" ht="12.75" customHeight="1" x14ac:dyDescent="0.2"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V252" s="69"/>
      <c r="Z252" s="69"/>
      <c r="AD252" s="69"/>
      <c r="AH252" s="69"/>
      <c r="AI252" s="69"/>
      <c r="AM252" s="69"/>
    </row>
    <row r="253" spans="6:39" ht="12.75" customHeight="1" x14ac:dyDescent="0.2"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V253" s="69"/>
      <c r="Z253" s="69"/>
      <c r="AD253" s="69"/>
      <c r="AH253" s="69"/>
      <c r="AI253" s="69"/>
      <c r="AM253" s="69"/>
    </row>
    <row r="254" spans="6:39" ht="12.75" customHeight="1" x14ac:dyDescent="0.2"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V254" s="69"/>
      <c r="Z254" s="69"/>
      <c r="AD254" s="69"/>
      <c r="AH254" s="69"/>
      <c r="AI254" s="69"/>
      <c r="AM254" s="69"/>
    </row>
    <row r="255" spans="6:39" ht="12.75" customHeight="1" x14ac:dyDescent="0.2"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V255" s="69"/>
      <c r="Z255" s="69"/>
      <c r="AD255" s="69"/>
      <c r="AH255" s="69"/>
      <c r="AI255" s="69"/>
      <c r="AM255" s="69"/>
    </row>
    <row r="256" spans="6:39" ht="12.75" customHeight="1" x14ac:dyDescent="0.2"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V256" s="69"/>
      <c r="Z256" s="69"/>
      <c r="AD256" s="69"/>
      <c r="AH256" s="69"/>
      <c r="AI256" s="69"/>
      <c r="AM256" s="69"/>
    </row>
    <row r="257" spans="6:39" ht="12.75" customHeight="1" x14ac:dyDescent="0.2"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V257" s="69"/>
      <c r="Z257" s="69"/>
      <c r="AD257" s="69"/>
      <c r="AH257" s="69"/>
      <c r="AI257" s="69"/>
      <c r="AM257" s="69"/>
    </row>
    <row r="258" spans="6:39" ht="12.75" customHeight="1" x14ac:dyDescent="0.2"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V258" s="69"/>
      <c r="Z258" s="69"/>
      <c r="AD258" s="69"/>
      <c r="AH258" s="69"/>
      <c r="AI258" s="69"/>
      <c r="AM258" s="69"/>
    </row>
    <row r="259" spans="6:39" ht="12.75" customHeight="1" x14ac:dyDescent="0.2"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V259" s="69"/>
      <c r="Z259" s="69"/>
      <c r="AD259" s="69"/>
      <c r="AH259" s="69"/>
      <c r="AI259" s="69"/>
      <c r="AM259" s="69"/>
    </row>
    <row r="260" spans="6:39" ht="12.75" customHeight="1" x14ac:dyDescent="0.2"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V260" s="69"/>
      <c r="Z260" s="69"/>
      <c r="AD260" s="69"/>
      <c r="AH260" s="69"/>
      <c r="AI260" s="69"/>
      <c r="AM260" s="69"/>
    </row>
    <row r="261" spans="6:39" ht="12.75" customHeight="1" x14ac:dyDescent="0.2"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V261" s="69"/>
      <c r="Z261" s="69"/>
      <c r="AD261" s="69"/>
      <c r="AH261" s="69"/>
      <c r="AI261" s="69"/>
      <c r="AM261" s="69"/>
    </row>
    <row r="262" spans="6:39" ht="12.75" customHeight="1" x14ac:dyDescent="0.2"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V262" s="69"/>
      <c r="Z262" s="69"/>
      <c r="AD262" s="69"/>
      <c r="AH262" s="69"/>
      <c r="AI262" s="69"/>
      <c r="AM262" s="69"/>
    </row>
    <row r="263" spans="6:39" ht="12.75" customHeight="1" x14ac:dyDescent="0.2"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V263" s="69"/>
      <c r="Z263" s="69"/>
      <c r="AD263" s="69"/>
      <c r="AH263" s="69"/>
      <c r="AI263" s="69"/>
      <c r="AM263" s="69"/>
    </row>
    <row r="264" spans="6:39" ht="12.75" customHeight="1" x14ac:dyDescent="0.2"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V264" s="69"/>
      <c r="Z264" s="69"/>
      <c r="AD264" s="69"/>
      <c r="AH264" s="69"/>
      <c r="AI264" s="69"/>
      <c r="AM264" s="69"/>
    </row>
    <row r="265" spans="6:39" ht="12.75" customHeight="1" x14ac:dyDescent="0.2"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V265" s="69"/>
      <c r="Z265" s="69"/>
      <c r="AD265" s="69"/>
      <c r="AH265" s="69"/>
      <c r="AI265" s="69"/>
      <c r="AM265" s="69"/>
    </row>
    <row r="266" spans="6:39" ht="12.75" customHeight="1" x14ac:dyDescent="0.2"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V266" s="69"/>
      <c r="Z266" s="69"/>
      <c r="AD266" s="69"/>
      <c r="AH266" s="69"/>
      <c r="AI266" s="69"/>
      <c r="AM266" s="69"/>
    </row>
    <row r="267" spans="6:39" ht="12.75" customHeight="1" x14ac:dyDescent="0.2"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V267" s="69"/>
      <c r="Z267" s="69"/>
      <c r="AD267" s="69"/>
      <c r="AH267" s="69"/>
      <c r="AI267" s="69"/>
      <c r="AM267" s="69"/>
    </row>
    <row r="268" spans="6:39" ht="12.75" customHeight="1" x14ac:dyDescent="0.2"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V268" s="69"/>
      <c r="Z268" s="69"/>
      <c r="AD268" s="69"/>
      <c r="AH268" s="69"/>
      <c r="AI268" s="69"/>
      <c r="AM268" s="69"/>
    </row>
    <row r="269" spans="6:39" ht="12.75" customHeight="1" x14ac:dyDescent="0.2"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V269" s="69"/>
      <c r="Z269" s="69"/>
      <c r="AD269" s="69"/>
      <c r="AH269" s="69"/>
      <c r="AI269" s="69"/>
      <c r="AM269" s="69"/>
    </row>
    <row r="270" spans="6:39" ht="12.75" customHeight="1" x14ac:dyDescent="0.2"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V270" s="69"/>
      <c r="Z270" s="69"/>
      <c r="AD270" s="69"/>
      <c r="AH270" s="69"/>
      <c r="AI270" s="69"/>
      <c r="AM270" s="69"/>
    </row>
    <row r="271" spans="6:39" ht="12.75" customHeight="1" x14ac:dyDescent="0.2"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V271" s="69"/>
      <c r="Z271" s="69"/>
      <c r="AD271" s="69"/>
      <c r="AH271" s="69"/>
      <c r="AI271" s="69"/>
      <c r="AM271" s="69"/>
    </row>
    <row r="272" spans="6:39" ht="12.75" customHeight="1" x14ac:dyDescent="0.2"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V272" s="69"/>
      <c r="Z272" s="69"/>
      <c r="AD272" s="69"/>
      <c r="AH272" s="69"/>
      <c r="AI272" s="69"/>
      <c r="AM272" s="69"/>
    </row>
    <row r="273" spans="6:39" ht="12.75" customHeight="1" x14ac:dyDescent="0.2"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V273" s="69"/>
      <c r="Z273" s="69"/>
      <c r="AD273" s="69"/>
      <c r="AH273" s="69"/>
      <c r="AI273" s="69"/>
      <c r="AM273" s="69"/>
    </row>
    <row r="274" spans="6:39" ht="12.75" customHeight="1" x14ac:dyDescent="0.2"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V274" s="69"/>
      <c r="Z274" s="69"/>
      <c r="AD274" s="69"/>
      <c r="AH274" s="69"/>
      <c r="AI274" s="69"/>
      <c r="AM274" s="69"/>
    </row>
    <row r="275" spans="6:39" ht="12.75" customHeight="1" x14ac:dyDescent="0.2"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V275" s="69"/>
      <c r="Z275" s="69"/>
      <c r="AD275" s="69"/>
      <c r="AH275" s="69"/>
      <c r="AI275" s="69"/>
      <c r="AM275" s="69"/>
    </row>
    <row r="276" spans="6:39" ht="12.75" customHeight="1" x14ac:dyDescent="0.2"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V276" s="69"/>
      <c r="Z276" s="69"/>
      <c r="AD276" s="69"/>
      <c r="AH276" s="69"/>
      <c r="AI276" s="69"/>
      <c r="AM276" s="69"/>
    </row>
    <row r="277" spans="6:39" ht="12.75" customHeight="1" x14ac:dyDescent="0.2"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V277" s="69"/>
      <c r="Z277" s="69"/>
      <c r="AD277" s="69"/>
      <c r="AH277" s="69"/>
      <c r="AI277" s="69"/>
      <c r="AM277" s="69"/>
    </row>
    <row r="278" spans="6:39" ht="12.75" customHeight="1" x14ac:dyDescent="0.2"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V278" s="69"/>
      <c r="Z278" s="69"/>
      <c r="AD278" s="69"/>
      <c r="AH278" s="69"/>
      <c r="AI278" s="69"/>
      <c r="AM278" s="69"/>
    </row>
    <row r="279" spans="6:39" ht="12.75" customHeight="1" x14ac:dyDescent="0.2"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V279" s="69"/>
      <c r="Z279" s="69"/>
      <c r="AD279" s="69"/>
      <c r="AH279" s="69"/>
      <c r="AI279" s="69"/>
      <c r="AM279" s="69"/>
    </row>
    <row r="280" spans="6:39" ht="12.75" customHeight="1" x14ac:dyDescent="0.2"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V280" s="69"/>
      <c r="Z280" s="69"/>
      <c r="AD280" s="69"/>
      <c r="AH280" s="69"/>
      <c r="AI280" s="69"/>
      <c r="AM280" s="69"/>
    </row>
    <row r="281" spans="6:39" ht="12.75" customHeight="1" x14ac:dyDescent="0.2"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V281" s="69"/>
      <c r="Z281" s="69"/>
      <c r="AD281" s="69"/>
      <c r="AH281" s="69"/>
      <c r="AI281" s="69"/>
      <c r="AM281" s="69"/>
    </row>
    <row r="282" spans="6:39" ht="12.75" customHeight="1" x14ac:dyDescent="0.2"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V282" s="69"/>
      <c r="Z282" s="69"/>
      <c r="AD282" s="69"/>
      <c r="AH282" s="69"/>
      <c r="AI282" s="69"/>
      <c r="AM282" s="69"/>
    </row>
    <row r="283" spans="6:39" ht="12.75" customHeight="1" x14ac:dyDescent="0.2"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V283" s="69"/>
      <c r="Z283" s="69"/>
      <c r="AD283" s="69"/>
      <c r="AH283" s="69"/>
      <c r="AI283" s="69"/>
      <c r="AM283" s="69"/>
    </row>
    <row r="284" spans="6:39" ht="12.75" customHeight="1" x14ac:dyDescent="0.2"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V284" s="69"/>
      <c r="Z284" s="69"/>
      <c r="AD284" s="69"/>
      <c r="AH284" s="69"/>
      <c r="AI284" s="69"/>
      <c r="AM284" s="69"/>
    </row>
    <row r="285" spans="6:39" ht="12.75" customHeight="1" x14ac:dyDescent="0.2"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V285" s="69"/>
      <c r="Z285" s="69"/>
      <c r="AD285" s="69"/>
      <c r="AH285" s="69"/>
      <c r="AI285" s="69"/>
      <c r="AM285" s="69"/>
    </row>
    <row r="286" spans="6:39" ht="12.75" customHeight="1" x14ac:dyDescent="0.2"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V286" s="69"/>
      <c r="Z286" s="69"/>
      <c r="AD286" s="69"/>
      <c r="AH286" s="69"/>
      <c r="AI286" s="69"/>
      <c r="AM286" s="69"/>
    </row>
    <row r="287" spans="6:39" ht="12.75" customHeight="1" x14ac:dyDescent="0.2"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V287" s="69"/>
      <c r="Z287" s="69"/>
      <c r="AD287" s="69"/>
      <c r="AH287" s="69"/>
      <c r="AI287" s="69"/>
      <c r="AM287" s="69"/>
    </row>
    <row r="288" spans="6:39" ht="12.75" customHeight="1" x14ac:dyDescent="0.2"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V288" s="69"/>
      <c r="Z288" s="69"/>
      <c r="AD288" s="69"/>
      <c r="AH288" s="69"/>
      <c r="AI288" s="69"/>
      <c r="AM288" s="69"/>
    </row>
    <row r="289" spans="6:39" ht="12.75" customHeight="1" x14ac:dyDescent="0.2"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V289" s="69"/>
      <c r="Z289" s="69"/>
      <c r="AD289" s="69"/>
      <c r="AH289" s="69"/>
      <c r="AI289" s="69"/>
      <c r="AM289" s="69"/>
    </row>
    <row r="290" spans="6:39" ht="12.75" customHeight="1" x14ac:dyDescent="0.2"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V290" s="69"/>
      <c r="Z290" s="69"/>
      <c r="AD290" s="69"/>
      <c r="AH290" s="69"/>
      <c r="AI290" s="69"/>
      <c r="AM290" s="69"/>
    </row>
    <row r="291" spans="6:39" ht="12.75" customHeight="1" x14ac:dyDescent="0.2"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V291" s="69"/>
      <c r="Z291" s="69"/>
      <c r="AD291" s="69"/>
      <c r="AH291" s="69"/>
      <c r="AI291" s="69"/>
      <c r="AM291" s="69"/>
    </row>
    <row r="292" spans="6:39" ht="12.75" customHeight="1" x14ac:dyDescent="0.2"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V292" s="69"/>
      <c r="Z292" s="69"/>
      <c r="AD292" s="69"/>
      <c r="AH292" s="69"/>
      <c r="AI292" s="69"/>
      <c r="AM292" s="69"/>
    </row>
    <row r="293" spans="6:39" ht="12.75" customHeight="1" x14ac:dyDescent="0.2"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V293" s="69"/>
      <c r="Z293" s="69"/>
      <c r="AD293" s="69"/>
      <c r="AH293" s="69"/>
      <c r="AI293" s="69"/>
      <c r="AM293" s="69"/>
    </row>
    <row r="294" spans="6:39" ht="12.75" customHeight="1" x14ac:dyDescent="0.2"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V294" s="69"/>
      <c r="Z294" s="69"/>
      <c r="AD294" s="69"/>
      <c r="AH294" s="69"/>
      <c r="AI294" s="69"/>
      <c r="AM294" s="69"/>
    </row>
    <row r="295" spans="6:39" ht="12.75" customHeight="1" x14ac:dyDescent="0.2"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V295" s="69"/>
      <c r="Z295" s="69"/>
      <c r="AD295" s="69"/>
      <c r="AH295" s="69"/>
      <c r="AI295" s="69"/>
      <c r="AM295" s="69"/>
    </row>
    <row r="296" spans="6:39" ht="12.75" customHeight="1" x14ac:dyDescent="0.2"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V296" s="69"/>
      <c r="Z296" s="69"/>
      <c r="AD296" s="69"/>
      <c r="AH296" s="69"/>
      <c r="AI296" s="69"/>
      <c r="AM296" s="69"/>
    </row>
    <row r="297" spans="6:39" ht="12.75" customHeight="1" x14ac:dyDescent="0.2"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V297" s="69"/>
      <c r="Z297" s="69"/>
      <c r="AD297" s="69"/>
      <c r="AH297" s="69"/>
      <c r="AI297" s="69"/>
      <c r="AM297" s="69"/>
    </row>
    <row r="298" spans="6:39" ht="12.75" customHeight="1" x14ac:dyDescent="0.2"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V298" s="69"/>
      <c r="Z298" s="69"/>
      <c r="AD298" s="69"/>
      <c r="AH298" s="69"/>
      <c r="AI298" s="69"/>
      <c r="AM298" s="69"/>
    </row>
    <row r="299" spans="6:39" ht="12.75" customHeight="1" x14ac:dyDescent="0.2"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V299" s="69"/>
      <c r="Z299" s="69"/>
      <c r="AD299" s="69"/>
      <c r="AH299" s="69"/>
      <c r="AI299" s="69"/>
      <c r="AM299" s="69"/>
    </row>
    <row r="300" spans="6:39" ht="12.75" customHeight="1" x14ac:dyDescent="0.2"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V300" s="69"/>
      <c r="Z300" s="69"/>
      <c r="AD300" s="69"/>
      <c r="AH300" s="69"/>
      <c r="AI300" s="69"/>
      <c r="AM300" s="69"/>
    </row>
    <row r="301" spans="6:39" ht="12.75" customHeight="1" x14ac:dyDescent="0.2"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V301" s="69"/>
      <c r="Z301" s="69"/>
      <c r="AD301" s="69"/>
      <c r="AH301" s="69"/>
      <c r="AI301" s="69"/>
      <c r="AM301" s="69"/>
    </row>
    <row r="302" spans="6:39" ht="12.75" customHeight="1" x14ac:dyDescent="0.2"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V302" s="69"/>
      <c r="Z302" s="69"/>
      <c r="AD302" s="69"/>
      <c r="AH302" s="69"/>
      <c r="AI302" s="69"/>
      <c r="AM302" s="69"/>
    </row>
    <row r="303" spans="6:39" ht="12.75" customHeight="1" x14ac:dyDescent="0.2"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V303" s="69"/>
      <c r="Z303" s="69"/>
      <c r="AD303" s="69"/>
      <c r="AH303" s="69"/>
      <c r="AI303" s="69"/>
      <c r="AM303" s="69"/>
    </row>
    <row r="304" spans="6:39" ht="12.75" customHeight="1" x14ac:dyDescent="0.2"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V304" s="69"/>
      <c r="Z304" s="69"/>
      <c r="AD304" s="69"/>
      <c r="AH304" s="69"/>
      <c r="AI304" s="69"/>
      <c r="AM304" s="69"/>
    </row>
    <row r="305" spans="6:39" ht="12.75" customHeight="1" x14ac:dyDescent="0.2"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V305" s="69"/>
      <c r="Z305" s="69"/>
      <c r="AD305" s="69"/>
      <c r="AH305" s="69"/>
      <c r="AI305" s="69"/>
      <c r="AM305" s="69"/>
    </row>
    <row r="306" spans="6:39" ht="12.75" customHeight="1" x14ac:dyDescent="0.2"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V306" s="69"/>
      <c r="Z306" s="69"/>
      <c r="AD306" s="69"/>
      <c r="AH306" s="69"/>
      <c r="AI306" s="69"/>
      <c r="AM306" s="69"/>
    </row>
    <row r="307" spans="6:39" ht="12.75" customHeight="1" x14ac:dyDescent="0.2"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V307" s="69"/>
      <c r="Z307" s="69"/>
      <c r="AD307" s="69"/>
      <c r="AH307" s="69"/>
      <c r="AI307" s="69"/>
      <c r="AM307" s="69"/>
    </row>
    <row r="308" spans="6:39" ht="12.75" customHeight="1" x14ac:dyDescent="0.2"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V308" s="69"/>
      <c r="Z308" s="69"/>
      <c r="AD308" s="69"/>
      <c r="AH308" s="69"/>
      <c r="AI308" s="69"/>
      <c r="AM308" s="69"/>
    </row>
    <row r="309" spans="6:39" ht="12.75" customHeight="1" x14ac:dyDescent="0.2"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V309" s="69"/>
      <c r="Z309" s="69"/>
      <c r="AD309" s="69"/>
      <c r="AH309" s="69"/>
      <c r="AI309" s="69"/>
      <c r="AM309" s="69"/>
    </row>
    <row r="310" spans="6:39" ht="12.75" customHeight="1" x14ac:dyDescent="0.2"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V310" s="69"/>
      <c r="Z310" s="69"/>
      <c r="AD310" s="69"/>
      <c r="AH310" s="69"/>
      <c r="AI310" s="69"/>
      <c r="AM310" s="69"/>
    </row>
    <row r="311" spans="6:39" ht="12.75" customHeight="1" x14ac:dyDescent="0.2"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V311" s="69"/>
      <c r="Z311" s="69"/>
      <c r="AD311" s="69"/>
      <c r="AH311" s="69"/>
      <c r="AI311" s="69"/>
      <c r="AM311" s="69"/>
    </row>
    <row r="312" spans="6:39" ht="12.75" customHeight="1" x14ac:dyDescent="0.2"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V312" s="69"/>
      <c r="Z312" s="69"/>
      <c r="AD312" s="69"/>
      <c r="AH312" s="69"/>
      <c r="AI312" s="69"/>
      <c r="AM312" s="69"/>
    </row>
    <row r="313" spans="6:39" ht="12.75" customHeight="1" x14ac:dyDescent="0.2"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V313" s="69"/>
      <c r="Z313" s="69"/>
      <c r="AD313" s="69"/>
      <c r="AH313" s="69"/>
      <c r="AI313" s="69"/>
      <c r="AM313" s="69"/>
    </row>
    <row r="314" spans="6:39" ht="12.75" customHeight="1" x14ac:dyDescent="0.2"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V314" s="69"/>
      <c r="Z314" s="69"/>
      <c r="AD314" s="69"/>
      <c r="AH314" s="69"/>
      <c r="AI314" s="69"/>
      <c r="AM314" s="69"/>
    </row>
    <row r="315" spans="6:39" ht="12.75" customHeight="1" x14ac:dyDescent="0.2"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V315" s="69"/>
      <c r="Z315" s="69"/>
      <c r="AD315" s="69"/>
      <c r="AH315" s="69"/>
      <c r="AI315" s="69"/>
      <c r="AM315" s="69"/>
    </row>
    <row r="316" spans="6:39" ht="12.75" customHeight="1" x14ac:dyDescent="0.2"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V316" s="69"/>
      <c r="Z316" s="69"/>
      <c r="AD316" s="69"/>
      <c r="AH316" s="69"/>
      <c r="AI316" s="69"/>
      <c r="AM316" s="69"/>
    </row>
    <row r="317" spans="6:39" ht="12.75" customHeight="1" x14ac:dyDescent="0.2"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V317" s="69"/>
      <c r="Z317" s="69"/>
      <c r="AD317" s="69"/>
      <c r="AH317" s="69"/>
      <c r="AI317" s="69"/>
      <c r="AM317" s="69"/>
    </row>
    <row r="318" spans="6:39" ht="12.75" customHeight="1" x14ac:dyDescent="0.2"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V318" s="69"/>
      <c r="Z318" s="69"/>
      <c r="AD318" s="69"/>
      <c r="AH318" s="69"/>
      <c r="AI318" s="69"/>
      <c r="AM318" s="69"/>
    </row>
    <row r="319" spans="6:39" ht="12.75" customHeight="1" x14ac:dyDescent="0.2"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V319" s="69"/>
      <c r="Z319" s="69"/>
      <c r="AD319" s="69"/>
      <c r="AH319" s="69"/>
      <c r="AI319" s="69"/>
      <c r="AM319" s="69"/>
    </row>
    <row r="320" spans="6:39" ht="12.75" customHeight="1" x14ac:dyDescent="0.2"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V320" s="69"/>
      <c r="Z320" s="69"/>
      <c r="AD320" s="69"/>
      <c r="AH320" s="69"/>
      <c r="AI320" s="69"/>
      <c r="AM320" s="69"/>
    </row>
    <row r="321" spans="6:39" ht="12.75" customHeight="1" x14ac:dyDescent="0.2"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V321" s="69"/>
      <c r="Z321" s="69"/>
      <c r="AD321" s="69"/>
      <c r="AH321" s="69"/>
      <c r="AI321" s="69"/>
      <c r="AM321" s="69"/>
    </row>
    <row r="322" spans="6:39" ht="12.75" customHeight="1" x14ac:dyDescent="0.2"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V322" s="69"/>
      <c r="Z322" s="69"/>
      <c r="AD322" s="69"/>
      <c r="AH322" s="69"/>
      <c r="AI322" s="69"/>
      <c r="AM322" s="69"/>
    </row>
    <row r="323" spans="6:39" ht="12.75" customHeight="1" x14ac:dyDescent="0.2"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V323" s="69"/>
      <c r="Z323" s="69"/>
      <c r="AD323" s="69"/>
      <c r="AH323" s="69"/>
      <c r="AI323" s="69"/>
      <c r="AM323" s="69"/>
    </row>
    <row r="324" spans="6:39" ht="12.75" customHeight="1" x14ac:dyDescent="0.2"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V324" s="69"/>
      <c r="Z324" s="69"/>
      <c r="AD324" s="69"/>
      <c r="AH324" s="69"/>
      <c r="AI324" s="69"/>
      <c r="AM324" s="69"/>
    </row>
    <row r="325" spans="6:39" ht="12.75" customHeight="1" x14ac:dyDescent="0.2"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V325" s="69"/>
      <c r="Z325" s="69"/>
      <c r="AD325" s="69"/>
      <c r="AH325" s="69"/>
      <c r="AI325" s="69"/>
      <c r="AM325" s="69"/>
    </row>
    <row r="326" spans="6:39" ht="12.75" customHeight="1" x14ac:dyDescent="0.2"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V326" s="69"/>
      <c r="Z326" s="69"/>
      <c r="AD326" s="69"/>
      <c r="AH326" s="69"/>
      <c r="AI326" s="69"/>
      <c r="AM326" s="69"/>
    </row>
    <row r="327" spans="6:39" ht="12.75" customHeight="1" x14ac:dyDescent="0.2"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V327" s="69"/>
      <c r="Z327" s="69"/>
      <c r="AD327" s="69"/>
      <c r="AH327" s="69"/>
      <c r="AI327" s="69"/>
      <c r="AM327" s="69"/>
    </row>
    <row r="328" spans="6:39" ht="12.75" customHeight="1" x14ac:dyDescent="0.2"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V328" s="69"/>
      <c r="Z328" s="69"/>
      <c r="AD328" s="69"/>
      <c r="AH328" s="69"/>
      <c r="AI328" s="69"/>
      <c r="AM328" s="69"/>
    </row>
    <row r="329" spans="6:39" ht="12.75" customHeight="1" x14ac:dyDescent="0.2"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V329" s="69"/>
      <c r="Z329" s="69"/>
      <c r="AD329" s="69"/>
      <c r="AH329" s="69"/>
      <c r="AI329" s="69"/>
      <c r="AM329" s="69"/>
    </row>
    <row r="330" spans="6:39" ht="12.75" customHeight="1" x14ac:dyDescent="0.2"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V330" s="69"/>
      <c r="Z330" s="69"/>
      <c r="AD330" s="69"/>
      <c r="AH330" s="69"/>
      <c r="AI330" s="69"/>
      <c r="AM330" s="69"/>
    </row>
    <row r="331" spans="6:39" ht="12.75" customHeight="1" x14ac:dyDescent="0.2"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V331" s="69"/>
      <c r="Z331" s="69"/>
      <c r="AD331" s="69"/>
      <c r="AH331" s="69"/>
      <c r="AI331" s="69"/>
      <c r="AM331" s="69"/>
    </row>
    <row r="332" spans="6:39" ht="12.75" customHeight="1" x14ac:dyDescent="0.2"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V332" s="69"/>
      <c r="Z332" s="69"/>
      <c r="AD332" s="69"/>
      <c r="AH332" s="69"/>
      <c r="AI332" s="69"/>
      <c r="AM332" s="69"/>
    </row>
    <row r="333" spans="6:39" ht="12.75" customHeight="1" x14ac:dyDescent="0.2"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V333" s="69"/>
      <c r="Z333" s="69"/>
      <c r="AD333" s="69"/>
      <c r="AH333" s="69"/>
      <c r="AI333" s="69"/>
      <c r="AM333" s="69"/>
    </row>
    <row r="334" spans="6:39" ht="12.75" customHeight="1" x14ac:dyDescent="0.2"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V334" s="69"/>
      <c r="Z334" s="69"/>
      <c r="AD334" s="69"/>
      <c r="AH334" s="69"/>
      <c r="AI334" s="69"/>
      <c r="AM334" s="69"/>
    </row>
    <row r="335" spans="6:39" ht="12.75" customHeight="1" x14ac:dyDescent="0.2"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V335" s="69"/>
      <c r="Z335" s="69"/>
      <c r="AD335" s="69"/>
      <c r="AH335" s="69"/>
      <c r="AI335" s="69"/>
      <c r="AM335" s="69"/>
    </row>
    <row r="336" spans="6:39" ht="12.75" customHeight="1" x14ac:dyDescent="0.2"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V336" s="69"/>
      <c r="Z336" s="69"/>
      <c r="AD336" s="69"/>
      <c r="AH336" s="69"/>
      <c r="AI336" s="69"/>
      <c r="AM336" s="69"/>
    </row>
    <row r="337" spans="6:39" ht="12.75" customHeight="1" x14ac:dyDescent="0.2"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V337" s="69"/>
      <c r="Z337" s="69"/>
      <c r="AD337" s="69"/>
      <c r="AH337" s="69"/>
      <c r="AI337" s="69"/>
      <c r="AM337" s="69"/>
    </row>
    <row r="338" spans="6:39" ht="12.75" customHeight="1" x14ac:dyDescent="0.2"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V338" s="69"/>
      <c r="Z338" s="69"/>
      <c r="AD338" s="69"/>
      <c r="AH338" s="69"/>
      <c r="AI338" s="69"/>
      <c r="AM338" s="69"/>
    </row>
    <row r="339" spans="6:39" ht="12.75" customHeight="1" x14ac:dyDescent="0.2"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V339" s="69"/>
      <c r="Z339" s="69"/>
      <c r="AD339" s="69"/>
      <c r="AH339" s="69"/>
      <c r="AI339" s="69"/>
      <c r="AM339" s="69"/>
    </row>
    <row r="340" spans="6:39" ht="12.75" customHeight="1" x14ac:dyDescent="0.2"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V340" s="69"/>
      <c r="Z340" s="69"/>
      <c r="AD340" s="69"/>
      <c r="AH340" s="69"/>
      <c r="AI340" s="69"/>
      <c r="AM340" s="69"/>
    </row>
    <row r="341" spans="6:39" ht="12.75" customHeight="1" x14ac:dyDescent="0.2"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V341" s="69"/>
      <c r="Z341" s="69"/>
      <c r="AD341" s="69"/>
      <c r="AH341" s="69"/>
      <c r="AI341" s="69"/>
      <c r="AM341" s="69"/>
    </row>
    <row r="342" spans="6:39" ht="12.75" customHeight="1" x14ac:dyDescent="0.2"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V342" s="69"/>
      <c r="Z342" s="69"/>
      <c r="AD342" s="69"/>
      <c r="AH342" s="69"/>
      <c r="AI342" s="69"/>
      <c r="AM342" s="69"/>
    </row>
    <row r="343" spans="6:39" ht="12.75" customHeight="1" x14ac:dyDescent="0.2"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V343" s="69"/>
      <c r="Z343" s="69"/>
      <c r="AD343" s="69"/>
      <c r="AH343" s="69"/>
      <c r="AI343" s="69"/>
      <c r="AM343" s="69"/>
    </row>
    <row r="344" spans="6:39" ht="12.75" customHeight="1" x14ac:dyDescent="0.2"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V344" s="69"/>
      <c r="Z344" s="69"/>
      <c r="AD344" s="69"/>
      <c r="AH344" s="69"/>
      <c r="AI344" s="69"/>
      <c r="AM344" s="69"/>
    </row>
    <row r="345" spans="6:39" ht="12.75" customHeight="1" x14ac:dyDescent="0.2"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V345" s="69"/>
      <c r="Z345" s="69"/>
      <c r="AD345" s="69"/>
      <c r="AH345" s="69"/>
      <c r="AI345" s="69"/>
      <c r="AM345" s="69"/>
    </row>
    <row r="346" spans="6:39" ht="12.75" customHeight="1" x14ac:dyDescent="0.2"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V346" s="69"/>
      <c r="Z346" s="69"/>
      <c r="AD346" s="69"/>
      <c r="AH346" s="69"/>
      <c r="AI346" s="69"/>
      <c r="AM346" s="69"/>
    </row>
    <row r="347" spans="6:39" ht="12.75" customHeight="1" x14ac:dyDescent="0.2"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V347" s="69"/>
      <c r="Z347" s="69"/>
      <c r="AD347" s="69"/>
      <c r="AH347" s="69"/>
      <c r="AI347" s="69"/>
      <c r="AM347" s="69"/>
    </row>
    <row r="348" spans="6:39" ht="12.75" customHeight="1" x14ac:dyDescent="0.2"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V348" s="69"/>
      <c r="Z348" s="69"/>
      <c r="AD348" s="69"/>
      <c r="AH348" s="69"/>
      <c r="AI348" s="69"/>
      <c r="AM348" s="69"/>
    </row>
    <row r="349" spans="6:39" ht="12.75" customHeight="1" x14ac:dyDescent="0.2"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V349" s="69"/>
      <c r="Z349" s="69"/>
      <c r="AD349" s="69"/>
      <c r="AH349" s="69"/>
      <c r="AI349" s="69"/>
      <c r="AM349" s="69"/>
    </row>
    <row r="350" spans="6:39" ht="12.75" customHeight="1" x14ac:dyDescent="0.2"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V350" s="69"/>
      <c r="Z350" s="69"/>
      <c r="AD350" s="69"/>
      <c r="AH350" s="69"/>
      <c r="AI350" s="69"/>
      <c r="AM350" s="69"/>
    </row>
    <row r="351" spans="6:39" ht="12.75" customHeight="1" x14ac:dyDescent="0.2"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V351" s="69"/>
      <c r="Z351" s="69"/>
      <c r="AD351" s="69"/>
      <c r="AH351" s="69"/>
      <c r="AI351" s="69"/>
      <c r="AM351" s="69"/>
    </row>
    <row r="352" spans="6:39" ht="12.75" customHeight="1" x14ac:dyDescent="0.2"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V352" s="69"/>
      <c r="Z352" s="69"/>
      <c r="AD352" s="69"/>
      <c r="AH352" s="69"/>
      <c r="AI352" s="69"/>
      <c r="AM352" s="69"/>
    </row>
    <row r="353" spans="6:39" ht="12.75" customHeight="1" x14ac:dyDescent="0.2"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V353" s="69"/>
      <c r="Z353" s="69"/>
      <c r="AD353" s="69"/>
      <c r="AH353" s="69"/>
      <c r="AI353" s="69"/>
      <c r="AM353" s="69"/>
    </row>
    <row r="354" spans="6:39" ht="12.75" customHeight="1" x14ac:dyDescent="0.2"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V354" s="69"/>
      <c r="Z354" s="69"/>
      <c r="AD354" s="69"/>
      <c r="AH354" s="69"/>
      <c r="AI354" s="69"/>
      <c r="AM354" s="69"/>
    </row>
    <row r="355" spans="6:39" ht="12.75" customHeight="1" x14ac:dyDescent="0.2"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V355" s="69"/>
      <c r="Z355" s="69"/>
      <c r="AD355" s="69"/>
      <c r="AH355" s="69"/>
      <c r="AI355" s="69"/>
      <c r="AM355" s="69"/>
    </row>
    <row r="356" spans="6:39" ht="12.75" customHeight="1" x14ac:dyDescent="0.2"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V356" s="69"/>
      <c r="Z356" s="69"/>
      <c r="AD356" s="69"/>
      <c r="AH356" s="69"/>
      <c r="AI356" s="69"/>
      <c r="AM356" s="69"/>
    </row>
    <row r="357" spans="6:39" ht="12.75" customHeight="1" x14ac:dyDescent="0.2"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V357" s="69"/>
      <c r="Z357" s="69"/>
      <c r="AD357" s="69"/>
      <c r="AH357" s="69"/>
      <c r="AI357" s="69"/>
      <c r="AM357" s="69"/>
    </row>
    <row r="358" spans="6:39" ht="12.75" customHeight="1" x14ac:dyDescent="0.2"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V358" s="69"/>
      <c r="Z358" s="69"/>
      <c r="AD358" s="69"/>
      <c r="AH358" s="69"/>
      <c r="AI358" s="69"/>
      <c r="AM358" s="69"/>
    </row>
    <row r="359" spans="6:39" ht="12.75" customHeight="1" x14ac:dyDescent="0.2"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V359" s="69"/>
      <c r="Z359" s="69"/>
      <c r="AD359" s="69"/>
      <c r="AH359" s="69"/>
      <c r="AI359" s="69"/>
      <c r="AM359" s="69"/>
    </row>
    <row r="360" spans="6:39" ht="12.75" customHeight="1" x14ac:dyDescent="0.2"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V360" s="69"/>
      <c r="Z360" s="69"/>
      <c r="AD360" s="69"/>
      <c r="AH360" s="69"/>
      <c r="AI360" s="69"/>
      <c r="AM360" s="69"/>
    </row>
    <row r="361" spans="6:39" ht="12.75" customHeight="1" x14ac:dyDescent="0.2"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V361" s="69"/>
      <c r="Z361" s="69"/>
      <c r="AD361" s="69"/>
      <c r="AH361" s="69"/>
      <c r="AI361" s="69"/>
      <c r="AM361" s="69"/>
    </row>
    <row r="362" spans="6:39" ht="12.75" customHeight="1" x14ac:dyDescent="0.2"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V362" s="69"/>
      <c r="Z362" s="69"/>
      <c r="AD362" s="69"/>
      <c r="AH362" s="69"/>
      <c r="AI362" s="69"/>
      <c r="AM362" s="69"/>
    </row>
    <row r="363" spans="6:39" ht="12.75" customHeight="1" x14ac:dyDescent="0.2"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V363" s="69"/>
      <c r="Z363" s="69"/>
      <c r="AD363" s="69"/>
      <c r="AH363" s="69"/>
      <c r="AI363" s="69"/>
      <c r="AM363" s="69"/>
    </row>
    <row r="364" spans="6:39" ht="12.75" customHeight="1" x14ac:dyDescent="0.2"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V364" s="69"/>
      <c r="Z364" s="69"/>
      <c r="AD364" s="69"/>
      <c r="AH364" s="69"/>
      <c r="AI364" s="69"/>
      <c r="AM364" s="69"/>
    </row>
    <row r="365" spans="6:39" ht="12.75" customHeight="1" x14ac:dyDescent="0.2"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V365" s="69"/>
      <c r="Z365" s="69"/>
      <c r="AD365" s="69"/>
      <c r="AH365" s="69"/>
      <c r="AI365" s="69"/>
      <c r="AM365" s="69"/>
    </row>
    <row r="366" spans="6:39" ht="12.75" customHeight="1" x14ac:dyDescent="0.2"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V366" s="69"/>
      <c r="Z366" s="69"/>
      <c r="AD366" s="69"/>
      <c r="AH366" s="69"/>
      <c r="AI366" s="69"/>
      <c r="AM366" s="69"/>
    </row>
    <row r="367" spans="6:39" ht="12.75" customHeight="1" x14ac:dyDescent="0.2"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V367" s="69"/>
      <c r="Z367" s="69"/>
      <c r="AD367" s="69"/>
      <c r="AH367" s="69"/>
      <c r="AI367" s="69"/>
      <c r="AM367" s="69"/>
    </row>
    <row r="368" spans="6:39" ht="12.75" customHeight="1" x14ac:dyDescent="0.2"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V368" s="69"/>
      <c r="Z368" s="69"/>
      <c r="AD368" s="69"/>
      <c r="AH368" s="69"/>
      <c r="AI368" s="69"/>
      <c r="AM368" s="69"/>
    </row>
    <row r="369" spans="6:39" ht="12.75" customHeight="1" x14ac:dyDescent="0.2"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V369" s="69"/>
      <c r="Z369" s="69"/>
      <c r="AD369" s="69"/>
      <c r="AH369" s="69"/>
      <c r="AI369" s="69"/>
      <c r="AM369" s="69"/>
    </row>
    <row r="370" spans="6:39" ht="12.75" customHeight="1" x14ac:dyDescent="0.2"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V370" s="69"/>
      <c r="Z370" s="69"/>
      <c r="AD370" s="69"/>
      <c r="AH370" s="69"/>
      <c r="AI370" s="69"/>
      <c r="AM370" s="69"/>
    </row>
    <row r="371" spans="6:39" ht="12.75" customHeight="1" x14ac:dyDescent="0.2"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V371" s="69"/>
      <c r="Z371" s="69"/>
      <c r="AD371" s="69"/>
      <c r="AH371" s="69"/>
      <c r="AI371" s="69"/>
      <c r="AM371" s="69"/>
    </row>
    <row r="372" spans="6:39" ht="12.75" customHeight="1" x14ac:dyDescent="0.2"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V372" s="69"/>
      <c r="Z372" s="69"/>
      <c r="AD372" s="69"/>
      <c r="AH372" s="69"/>
      <c r="AI372" s="69"/>
      <c r="AM372" s="69"/>
    </row>
    <row r="373" spans="6:39" ht="12.75" customHeight="1" x14ac:dyDescent="0.2"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V373" s="69"/>
      <c r="Z373" s="69"/>
      <c r="AD373" s="69"/>
      <c r="AH373" s="69"/>
      <c r="AI373" s="69"/>
      <c r="AM373" s="69"/>
    </row>
    <row r="374" spans="6:39" ht="12.75" customHeight="1" x14ac:dyDescent="0.2"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V374" s="69"/>
      <c r="Z374" s="69"/>
      <c r="AD374" s="69"/>
      <c r="AH374" s="69"/>
      <c r="AI374" s="69"/>
      <c r="AM374" s="69"/>
    </row>
    <row r="375" spans="6:39" ht="12.75" customHeight="1" x14ac:dyDescent="0.2"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V375" s="69"/>
      <c r="Z375" s="69"/>
      <c r="AD375" s="69"/>
      <c r="AH375" s="69"/>
      <c r="AI375" s="69"/>
      <c r="AM375" s="69"/>
    </row>
    <row r="376" spans="6:39" ht="12.75" customHeight="1" x14ac:dyDescent="0.2"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V376" s="69"/>
      <c r="Z376" s="69"/>
      <c r="AD376" s="69"/>
      <c r="AH376" s="69"/>
      <c r="AI376" s="69"/>
      <c r="AM376" s="69"/>
    </row>
    <row r="377" spans="6:39" ht="12.75" customHeight="1" x14ac:dyDescent="0.2"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V377" s="69"/>
      <c r="Z377" s="69"/>
      <c r="AD377" s="69"/>
      <c r="AH377" s="69"/>
      <c r="AI377" s="69"/>
      <c r="AM377" s="69"/>
    </row>
    <row r="378" spans="6:39" ht="12.75" customHeight="1" x14ac:dyDescent="0.2"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V378" s="69"/>
      <c r="Z378" s="69"/>
      <c r="AD378" s="69"/>
      <c r="AH378" s="69"/>
      <c r="AI378" s="69"/>
      <c r="AM378" s="69"/>
    </row>
    <row r="379" spans="6:39" ht="12.75" customHeight="1" x14ac:dyDescent="0.2"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V379" s="69"/>
      <c r="Z379" s="69"/>
      <c r="AD379" s="69"/>
      <c r="AH379" s="69"/>
      <c r="AI379" s="69"/>
      <c r="AM379" s="69"/>
    </row>
    <row r="380" spans="6:39" ht="12.75" customHeight="1" x14ac:dyDescent="0.2"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V380" s="69"/>
      <c r="Z380" s="69"/>
      <c r="AD380" s="69"/>
      <c r="AH380" s="69"/>
      <c r="AI380" s="69"/>
      <c r="AM380" s="69"/>
    </row>
    <row r="381" spans="6:39" ht="12.75" customHeight="1" x14ac:dyDescent="0.2"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V381" s="69"/>
      <c r="Z381" s="69"/>
      <c r="AD381" s="69"/>
      <c r="AH381" s="69"/>
      <c r="AI381" s="69"/>
      <c r="AM381" s="69"/>
    </row>
    <row r="382" spans="6:39" ht="12.75" customHeight="1" x14ac:dyDescent="0.2"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V382" s="69"/>
      <c r="Z382" s="69"/>
      <c r="AD382" s="69"/>
      <c r="AH382" s="69"/>
      <c r="AI382" s="69"/>
      <c r="AM382" s="69"/>
    </row>
    <row r="383" spans="6:39" ht="12.75" customHeight="1" x14ac:dyDescent="0.2"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V383" s="69"/>
      <c r="Z383" s="69"/>
      <c r="AD383" s="69"/>
      <c r="AH383" s="69"/>
      <c r="AI383" s="69"/>
      <c r="AM383" s="69"/>
    </row>
    <row r="384" spans="6:39" ht="12.75" customHeight="1" x14ac:dyDescent="0.2"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V384" s="69"/>
      <c r="Z384" s="69"/>
      <c r="AD384" s="69"/>
      <c r="AH384" s="69"/>
      <c r="AI384" s="69"/>
      <c r="AM384" s="69"/>
    </row>
    <row r="385" spans="6:39" ht="12.75" customHeight="1" x14ac:dyDescent="0.2"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V385" s="69"/>
      <c r="Z385" s="69"/>
      <c r="AD385" s="69"/>
      <c r="AH385" s="69"/>
      <c r="AI385" s="69"/>
      <c r="AM385" s="69"/>
    </row>
    <row r="386" spans="6:39" ht="12.75" customHeight="1" x14ac:dyDescent="0.2"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V386" s="69"/>
      <c r="Z386" s="69"/>
      <c r="AD386" s="69"/>
      <c r="AH386" s="69"/>
      <c r="AI386" s="69"/>
      <c r="AM386" s="69"/>
    </row>
    <row r="387" spans="6:39" ht="12.75" customHeight="1" x14ac:dyDescent="0.2"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V387" s="69"/>
      <c r="Z387" s="69"/>
      <c r="AD387" s="69"/>
      <c r="AH387" s="69"/>
      <c r="AI387" s="69"/>
      <c r="AM387" s="69"/>
    </row>
    <row r="388" spans="6:39" ht="12.75" customHeight="1" x14ac:dyDescent="0.2"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V388" s="69"/>
      <c r="Z388" s="69"/>
      <c r="AD388" s="69"/>
      <c r="AH388" s="69"/>
      <c r="AI388" s="69"/>
      <c r="AM388" s="69"/>
    </row>
    <row r="389" spans="6:39" ht="12.75" customHeight="1" x14ac:dyDescent="0.2"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V389" s="69"/>
      <c r="Z389" s="69"/>
      <c r="AD389" s="69"/>
      <c r="AH389" s="69"/>
      <c r="AI389" s="69"/>
      <c r="AM389" s="69"/>
    </row>
    <row r="390" spans="6:39" ht="12.75" customHeight="1" x14ac:dyDescent="0.2"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V390" s="69"/>
      <c r="Z390" s="69"/>
      <c r="AD390" s="69"/>
      <c r="AH390" s="69"/>
      <c r="AI390" s="69"/>
      <c r="AM390" s="69"/>
    </row>
    <row r="391" spans="6:39" ht="12.75" customHeight="1" x14ac:dyDescent="0.2"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V391" s="69"/>
      <c r="Z391" s="69"/>
      <c r="AD391" s="69"/>
      <c r="AH391" s="69"/>
      <c r="AI391" s="69"/>
      <c r="AM391" s="69"/>
    </row>
    <row r="392" spans="6:39" ht="12.75" customHeight="1" x14ac:dyDescent="0.2"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V392" s="69"/>
      <c r="Z392" s="69"/>
      <c r="AD392" s="69"/>
      <c r="AH392" s="69"/>
      <c r="AI392" s="69"/>
      <c r="AM392" s="69"/>
    </row>
    <row r="393" spans="6:39" ht="12.75" customHeight="1" x14ac:dyDescent="0.2"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V393" s="69"/>
      <c r="Z393" s="69"/>
      <c r="AD393" s="69"/>
      <c r="AH393" s="69"/>
      <c r="AI393" s="69"/>
      <c r="AM393" s="69"/>
    </row>
    <row r="394" spans="6:39" ht="12.75" customHeight="1" x14ac:dyDescent="0.2"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V394" s="69"/>
      <c r="Z394" s="69"/>
      <c r="AD394" s="69"/>
      <c r="AH394" s="69"/>
      <c r="AI394" s="69"/>
      <c r="AM394" s="69"/>
    </row>
    <row r="395" spans="6:39" ht="12.75" customHeight="1" x14ac:dyDescent="0.2"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V395" s="69"/>
      <c r="Z395" s="69"/>
      <c r="AD395" s="69"/>
      <c r="AH395" s="69"/>
      <c r="AI395" s="69"/>
      <c r="AM395" s="69"/>
    </row>
    <row r="396" spans="6:39" ht="12.75" customHeight="1" x14ac:dyDescent="0.2"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V396" s="69"/>
      <c r="Z396" s="69"/>
      <c r="AD396" s="69"/>
      <c r="AH396" s="69"/>
      <c r="AI396" s="69"/>
      <c r="AM396" s="69"/>
    </row>
    <row r="397" spans="6:39" ht="12.75" customHeight="1" x14ac:dyDescent="0.2"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V397" s="69"/>
      <c r="Z397" s="69"/>
      <c r="AD397" s="69"/>
      <c r="AH397" s="69"/>
      <c r="AI397" s="69"/>
      <c r="AM397" s="69"/>
    </row>
    <row r="398" spans="6:39" ht="12.75" customHeight="1" x14ac:dyDescent="0.2"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V398" s="69"/>
      <c r="Z398" s="69"/>
      <c r="AD398" s="69"/>
      <c r="AH398" s="69"/>
      <c r="AI398" s="69"/>
      <c r="AM398" s="69"/>
    </row>
    <row r="399" spans="6:39" ht="12.75" customHeight="1" x14ac:dyDescent="0.2"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V399" s="69"/>
      <c r="Z399" s="69"/>
      <c r="AD399" s="69"/>
      <c r="AH399" s="69"/>
      <c r="AI399" s="69"/>
      <c r="AM399" s="69"/>
    </row>
    <row r="400" spans="6:39" ht="12.75" customHeight="1" x14ac:dyDescent="0.2"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V400" s="69"/>
      <c r="Z400" s="69"/>
      <c r="AD400" s="69"/>
      <c r="AH400" s="69"/>
      <c r="AI400" s="69"/>
      <c r="AM400" s="69"/>
    </row>
    <row r="401" spans="6:39" ht="12.75" customHeight="1" x14ac:dyDescent="0.2"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V401" s="69"/>
      <c r="Z401" s="69"/>
      <c r="AD401" s="69"/>
      <c r="AH401" s="69"/>
      <c r="AI401" s="69"/>
      <c r="AM401" s="69"/>
    </row>
    <row r="402" spans="6:39" ht="12.75" customHeight="1" x14ac:dyDescent="0.2"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V402" s="69"/>
      <c r="Z402" s="69"/>
      <c r="AD402" s="69"/>
      <c r="AH402" s="69"/>
      <c r="AI402" s="69"/>
      <c r="AM402" s="69"/>
    </row>
    <row r="403" spans="6:39" ht="12.75" customHeight="1" x14ac:dyDescent="0.2"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V403" s="69"/>
      <c r="Z403" s="69"/>
      <c r="AD403" s="69"/>
      <c r="AH403" s="69"/>
      <c r="AI403" s="69"/>
      <c r="AM403" s="69"/>
    </row>
    <row r="404" spans="6:39" ht="12.75" customHeight="1" x14ac:dyDescent="0.2"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V404" s="69"/>
      <c r="Z404" s="69"/>
      <c r="AD404" s="69"/>
      <c r="AH404" s="69"/>
      <c r="AI404" s="69"/>
      <c r="AM404" s="69"/>
    </row>
    <row r="405" spans="6:39" ht="12.75" customHeight="1" x14ac:dyDescent="0.2"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V405" s="69"/>
      <c r="Z405" s="69"/>
      <c r="AD405" s="69"/>
      <c r="AH405" s="69"/>
      <c r="AI405" s="69"/>
      <c r="AM405" s="69"/>
    </row>
    <row r="406" spans="6:39" ht="12.75" customHeight="1" x14ac:dyDescent="0.2"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V406" s="69"/>
      <c r="Z406" s="69"/>
      <c r="AD406" s="69"/>
      <c r="AH406" s="69"/>
      <c r="AI406" s="69"/>
      <c r="AM406" s="69"/>
    </row>
    <row r="407" spans="6:39" ht="12.75" customHeight="1" x14ac:dyDescent="0.2"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V407" s="69"/>
      <c r="Z407" s="69"/>
      <c r="AD407" s="69"/>
      <c r="AH407" s="69"/>
      <c r="AI407" s="69"/>
      <c r="AM407" s="69"/>
    </row>
    <row r="408" spans="6:39" ht="12.75" customHeight="1" x14ac:dyDescent="0.2"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V408" s="69"/>
      <c r="Z408" s="69"/>
      <c r="AD408" s="69"/>
      <c r="AH408" s="69"/>
      <c r="AI408" s="69"/>
      <c r="AM408" s="69"/>
    </row>
    <row r="409" spans="6:39" ht="12.75" customHeight="1" x14ac:dyDescent="0.2"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V409" s="69"/>
      <c r="Z409" s="69"/>
      <c r="AD409" s="69"/>
      <c r="AH409" s="69"/>
      <c r="AI409" s="69"/>
      <c r="AM409" s="69"/>
    </row>
    <row r="410" spans="6:39" ht="12.75" customHeight="1" x14ac:dyDescent="0.2"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V410" s="69"/>
      <c r="Z410" s="69"/>
      <c r="AD410" s="69"/>
      <c r="AH410" s="69"/>
      <c r="AI410" s="69"/>
      <c r="AM410" s="69"/>
    </row>
    <row r="411" spans="6:39" ht="12.75" customHeight="1" x14ac:dyDescent="0.2"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V411" s="69"/>
      <c r="Z411" s="69"/>
      <c r="AD411" s="69"/>
      <c r="AH411" s="69"/>
      <c r="AI411" s="69"/>
      <c r="AM411" s="69"/>
    </row>
    <row r="412" spans="6:39" ht="12.75" customHeight="1" x14ac:dyDescent="0.2"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V412" s="69"/>
      <c r="Z412" s="69"/>
      <c r="AD412" s="69"/>
      <c r="AH412" s="69"/>
      <c r="AI412" s="69"/>
      <c r="AM412" s="69"/>
    </row>
    <row r="413" spans="6:39" ht="12.75" customHeight="1" x14ac:dyDescent="0.2"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V413" s="69"/>
      <c r="Z413" s="69"/>
      <c r="AD413" s="69"/>
      <c r="AH413" s="69"/>
      <c r="AI413" s="69"/>
      <c r="AM413" s="69"/>
    </row>
    <row r="414" spans="6:39" ht="12.75" customHeight="1" x14ac:dyDescent="0.2"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V414" s="69"/>
      <c r="Z414" s="69"/>
      <c r="AD414" s="69"/>
      <c r="AH414" s="69"/>
      <c r="AI414" s="69"/>
      <c r="AM414" s="69"/>
    </row>
    <row r="415" spans="6:39" ht="12.75" customHeight="1" x14ac:dyDescent="0.2"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V415" s="69"/>
      <c r="Z415" s="69"/>
      <c r="AD415" s="69"/>
      <c r="AH415" s="69"/>
      <c r="AI415" s="69"/>
      <c r="AM415" s="69"/>
    </row>
    <row r="416" spans="6:39" ht="12.75" customHeight="1" x14ac:dyDescent="0.2"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V416" s="69"/>
      <c r="Z416" s="69"/>
      <c r="AD416" s="69"/>
      <c r="AH416" s="69"/>
      <c r="AI416" s="69"/>
      <c r="AM416" s="69"/>
    </row>
    <row r="417" spans="6:39" ht="12.75" customHeight="1" x14ac:dyDescent="0.2"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V417" s="69"/>
      <c r="Z417" s="69"/>
      <c r="AD417" s="69"/>
      <c r="AH417" s="69"/>
      <c r="AI417" s="69"/>
      <c r="AM417" s="69"/>
    </row>
    <row r="418" spans="6:39" ht="12.75" customHeight="1" x14ac:dyDescent="0.2"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V418" s="69"/>
      <c r="Z418" s="69"/>
      <c r="AD418" s="69"/>
      <c r="AH418" s="69"/>
      <c r="AI418" s="69"/>
      <c r="AM418" s="69"/>
    </row>
    <row r="419" spans="6:39" ht="12.75" customHeight="1" x14ac:dyDescent="0.2"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V419" s="69"/>
      <c r="Z419" s="69"/>
      <c r="AD419" s="69"/>
      <c r="AH419" s="69"/>
      <c r="AI419" s="69"/>
      <c r="AM419" s="69"/>
    </row>
    <row r="420" spans="6:39" ht="12.75" customHeight="1" x14ac:dyDescent="0.2"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V420" s="69"/>
      <c r="Z420" s="69"/>
      <c r="AD420" s="69"/>
      <c r="AH420" s="69"/>
      <c r="AI420" s="69"/>
      <c r="AM420" s="69"/>
    </row>
    <row r="421" spans="6:39" ht="12.75" customHeight="1" x14ac:dyDescent="0.2"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V421" s="69"/>
      <c r="Z421" s="69"/>
      <c r="AD421" s="69"/>
      <c r="AH421" s="69"/>
      <c r="AI421" s="69"/>
      <c r="AM421" s="69"/>
    </row>
    <row r="422" spans="6:39" ht="12.75" customHeight="1" x14ac:dyDescent="0.2"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V422" s="69"/>
      <c r="Z422" s="69"/>
      <c r="AD422" s="69"/>
      <c r="AH422" s="69"/>
      <c r="AI422" s="69"/>
      <c r="AM422" s="69"/>
    </row>
    <row r="423" spans="6:39" ht="12.75" customHeight="1" x14ac:dyDescent="0.2"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V423" s="69"/>
      <c r="Z423" s="69"/>
      <c r="AD423" s="69"/>
      <c r="AH423" s="69"/>
      <c r="AI423" s="69"/>
      <c r="AM423" s="69"/>
    </row>
    <row r="424" spans="6:39" ht="12.75" customHeight="1" x14ac:dyDescent="0.2"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V424" s="69"/>
      <c r="Z424" s="69"/>
      <c r="AD424" s="69"/>
      <c r="AH424" s="69"/>
      <c r="AI424" s="69"/>
      <c r="AM424" s="69"/>
    </row>
    <row r="425" spans="6:39" ht="12.75" customHeight="1" x14ac:dyDescent="0.2"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V425" s="69"/>
      <c r="Z425" s="69"/>
      <c r="AD425" s="69"/>
      <c r="AH425" s="69"/>
      <c r="AI425" s="69"/>
      <c r="AM425" s="69"/>
    </row>
    <row r="426" spans="6:39" ht="12.75" customHeight="1" x14ac:dyDescent="0.2"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V426" s="69"/>
      <c r="Z426" s="69"/>
      <c r="AD426" s="69"/>
      <c r="AH426" s="69"/>
      <c r="AI426" s="69"/>
      <c r="AM426" s="69"/>
    </row>
    <row r="427" spans="6:39" ht="12.75" customHeight="1" x14ac:dyDescent="0.2"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V427" s="69"/>
      <c r="Z427" s="69"/>
      <c r="AD427" s="69"/>
      <c r="AH427" s="69"/>
      <c r="AI427" s="69"/>
      <c r="AM427" s="69"/>
    </row>
    <row r="428" spans="6:39" ht="12.75" customHeight="1" x14ac:dyDescent="0.2"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V428" s="69"/>
      <c r="Z428" s="69"/>
      <c r="AD428" s="69"/>
      <c r="AH428" s="69"/>
      <c r="AI428" s="69"/>
      <c r="AM428" s="69"/>
    </row>
    <row r="429" spans="6:39" ht="12.75" customHeight="1" x14ac:dyDescent="0.2"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V429" s="69"/>
      <c r="Z429" s="69"/>
      <c r="AD429" s="69"/>
      <c r="AH429" s="69"/>
      <c r="AI429" s="69"/>
      <c r="AM429" s="69"/>
    </row>
    <row r="430" spans="6:39" ht="12.75" customHeight="1" x14ac:dyDescent="0.2"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V430" s="69"/>
      <c r="Z430" s="69"/>
      <c r="AD430" s="69"/>
      <c r="AH430" s="69"/>
      <c r="AI430" s="69"/>
      <c r="AM430" s="69"/>
    </row>
    <row r="431" spans="6:39" ht="12.75" customHeight="1" x14ac:dyDescent="0.2"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V431" s="69"/>
      <c r="Z431" s="69"/>
      <c r="AD431" s="69"/>
      <c r="AH431" s="69"/>
      <c r="AI431" s="69"/>
      <c r="AM431" s="69"/>
    </row>
    <row r="432" spans="6:39" ht="12.75" customHeight="1" x14ac:dyDescent="0.2"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V432" s="69"/>
      <c r="Z432" s="69"/>
      <c r="AD432" s="69"/>
      <c r="AH432" s="69"/>
      <c r="AI432" s="69"/>
      <c r="AM432" s="69"/>
    </row>
    <row r="433" spans="6:39" ht="12.75" customHeight="1" x14ac:dyDescent="0.2"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V433" s="69"/>
      <c r="Z433" s="69"/>
      <c r="AD433" s="69"/>
      <c r="AH433" s="69"/>
      <c r="AI433" s="69"/>
      <c r="AM433" s="69"/>
    </row>
    <row r="434" spans="6:39" ht="12.75" customHeight="1" x14ac:dyDescent="0.2"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V434" s="69"/>
      <c r="Z434" s="69"/>
      <c r="AD434" s="69"/>
      <c r="AH434" s="69"/>
      <c r="AI434" s="69"/>
      <c r="AM434" s="69"/>
    </row>
    <row r="435" spans="6:39" ht="12.75" customHeight="1" x14ac:dyDescent="0.2"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V435" s="69"/>
      <c r="Z435" s="69"/>
      <c r="AD435" s="69"/>
      <c r="AH435" s="69"/>
      <c r="AI435" s="69"/>
      <c r="AM435" s="69"/>
    </row>
    <row r="436" spans="6:39" ht="12.75" customHeight="1" x14ac:dyDescent="0.2"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V436" s="69"/>
      <c r="Z436" s="69"/>
      <c r="AD436" s="69"/>
      <c r="AH436" s="69"/>
      <c r="AI436" s="69"/>
      <c r="AM436" s="69"/>
    </row>
    <row r="437" spans="6:39" ht="12.75" customHeight="1" x14ac:dyDescent="0.2"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V437" s="69"/>
      <c r="Z437" s="69"/>
      <c r="AD437" s="69"/>
      <c r="AH437" s="69"/>
      <c r="AI437" s="69"/>
      <c r="AM437" s="69"/>
    </row>
    <row r="438" spans="6:39" ht="12.75" customHeight="1" x14ac:dyDescent="0.2"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V438" s="69"/>
      <c r="Z438" s="69"/>
      <c r="AD438" s="69"/>
      <c r="AH438" s="69"/>
      <c r="AI438" s="69"/>
      <c r="AM438" s="69"/>
    </row>
    <row r="439" spans="6:39" ht="12.75" customHeight="1" x14ac:dyDescent="0.2"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V439" s="69"/>
      <c r="Z439" s="69"/>
      <c r="AD439" s="69"/>
      <c r="AH439" s="69"/>
      <c r="AI439" s="69"/>
      <c r="AM439" s="69"/>
    </row>
    <row r="440" spans="6:39" ht="12.75" customHeight="1" x14ac:dyDescent="0.2"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V440" s="69"/>
      <c r="Z440" s="69"/>
      <c r="AD440" s="69"/>
      <c r="AH440" s="69"/>
      <c r="AI440" s="69"/>
      <c r="AM440" s="69"/>
    </row>
    <row r="441" spans="6:39" ht="12.75" customHeight="1" x14ac:dyDescent="0.2"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V441" s="69"/>
      <c r="Z441" s="69"/>
      <c r="AD441" s="69"/>
      <c r="AH441" s="69"/>
      <c r="AI441" s="69"/>
      <c r="AM441" s="69"/>
    </row>
    <row r="442" spans="6:39" ht="12.75" customHeight="1" x14ac:dyDescent="0.2"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V442" s="69"/>
      <c r="Z442" s="69"/>
      <c r="AD442" s="69"/>
      <c r="AH442" s="69"/>
      <c r="AI442" s="69"/>
      <c r="AM442" s="69"/>
    </row>
    <row r="443" spans="6:39" ht="12.75" customHeight="1" x14ac:dyDescent="0.2"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V443" s="69"/>
      <c r="Z443" s="69"/>
      <c r="AD443" s="69"/>
      <c r="AH443" s="69"/>
      <c r="AI443" s="69"/>
      <c r="AM443" s="69"/>
    </row>
    <row r="444" spans="6:39" ht="12.75" customHeight="1" x14ac:dyDescent="0.2"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V444" s="69"/>
      <c r="Z444" s="69"/>
      <c r="AD444" s="69"/>
      <c r="AH444" s="69"/>
      <c r="AI444" s="69"/>
      <c r="AM444" s="69"/>
    </row>
    <row r="445" spans="6:39" ht="12.75" customHeight="1" x14ac:dyDescent="0.2"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V445" s="69"/>
      <c r="Z445" s="69"/>
      <c r="AD445" s="69"/>
      <c r="AH445" s="69"/>
      <c r="AI445" s="69"/>
      <c r="AM445" s="69"/>
    </row>
    <row r="446" spans="6:39" ht="12.75" customHeight="1" x14ac:dyDescent="0.2"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V446" s="69"/>
      <c r="Z446" s="69"/>
      <c r="AD446" s="69"/>
      <c r="AH446" s="69"/>
      <c r="AI446" s="69"/>
      <c r="AM446" s="69"/>
    </row>
    <row r="447" spans="6:39" ht="12.75" customHeight="1" x14ac:dyDescent="0.2"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V447" s="69"/>
      <c r="Z447" s="69"/>
      <c r="AD447" s="69"/>
      <c r="AH447" s="69"/>
      <c r="AI447" s="69"/>
      <c r="AM447" s="69"/>
    </row>
    <row r="448" spans="6:39" ht="12.75" customHeight="1" x14ac:dyDescent="0.2"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V448" s="69"/>
      <c r="Z448" s="69"/>
      <c r="AD448" s="69"/>
      <c r="AH448" s="69"/>
      <c r="AI448" s="69"/>
      <c r="AM448" s="69"/>
    </row>
    <row r="449" spans="6:39" ht="12.75" customHeight="1" x14ac:dyDescent="0.2"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V449" s="69"/>
      <c r="Z449" s="69"/>
      <c r="AD449" s="69"/>
      <c r="AH449" s="69"/>
      <c r="AI449" s="69"/>
      <c r="AM449" s="69"/>
    </row>
    <row r="450" spans="6:39" ht="12.75" customHeight="1" x14ac:dyDescent="0.2"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V450" s="69"/>
      <c r="Z450" s="69"/>
      <c r="AD450" s="69"/>
      <c r="AH450" s="69"/>
      <c r="AI450" s="69"/>
      <c r="AM450" s="69"/>
    </row>
    <row r="451" spans="6:39" ht="12.75" customHeight="1" x14ac:dyDescent="0.2"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V451" s="69"/>
      <c r="Z451" s="69"/>
      <c r="AD451" s="69"/>
      <c r="AH451" s="69"/>
      <c r="AI451" s="69"/>
      <c r="AM451" s="69"/>
    </row>
    <row r="452" spans="6:39" ht="12.75" customHeight="1" x14ac:dyDescent="0.2"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V452" s="69"/>
      <c r="Z452" s="69"/>
      <c r="AD452" s="69"/>
      <c r="AH452" s="69"/>
      <c r="AI452" s="69"/>
      <c r="AM452" s="69"/>
    </row>
    <row r="453" spans="6:39" ht="12.75" customHeight="1" x14ac:dyDescent="0.2"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V453" s="69"/>
      <c r="Z453" s="69"/>
      <c r="AD453" s="69"/>
      <c r="AH453" s="69"/>
      <c r="AI453" s="69"/>
      <c r="AM453" s="69"/>
    </row>
    <row r="454" spans="6:39" ht="12.75" customHeight="1" x14ac:dyDescent="0.2"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V454" s="69"/>
      <c r="Z454" s="69"/>
      <c r="AD454" s="69"/>
      <c r="AH454" s="69"/>
      <c r="AI454" s="69"/>
      <c r="AM454" s="69"/>
    </row>
    <row r="455" spans="6:39" ht="12.75" customHeight="1" x14ac:dyDescent="0.2"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V455" s="69"/>
      <c r="Z455" s="69"/>
      <c r="AD455" s="69"/>
      <c r="AH455" s="69"/>
      <c r="AI455" s="69"/>
      <c r="AM455" s="69"/>
    </row>
    <row r="456" spans="6:39" ht="12.75" customHeight="1" x14ac:dyDescent="0.2"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V456" s="69"/>
      <c r="Z456" s="69"/>
      <c r="AD456" s="69"/>
      <c r="AH456" s="69"/>
      <c r="AI456" s="69"/>
      <c r="AM456" s="69"/>
    </row>
    <row r="457" spans="6:39" ht="12.75" customHeight="1" x14ac:dyDescent="0.2"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V457" s="69"/>
      <c r="Z457" s="69"/>
      <c r="AD457" s="69"/>
      <c r="AH457" s="69"/>
      <c r="AI457" s="69"/>
      <c r="AM457" s="69"/>
    </row>
    <row r="458" spans="6:39" ht="12.75" customHeight="1" x14ac:dyDescent="0.2"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V458" s="69"/>
      <c r="Z458" s="69"/>
      <c r="AD458" s="69"/>
      <c r="AH458" s="69"/>
      <c r="AI458" s="69"/>
      <c r="AM458" s="69"/>
    </row>
    <row r="459" spans="6:39" ht="12.75" customHeight="1" x14ac:dyDescent="0.2"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V459" s="69"/>
      <c r="Z459" s="69"/>
      <c r="AD459" s="69"/>
      <c r="AH459" s="69"/>
      <c r="AI459" s="69"/>
      <c r="AM459" s="69"/>
    </row>
    <row r="460" spans="6:39" ht="12.75" customHeight="1" x14ac:dyDescent="0.2"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V460" s="69"/>
      <c r="Z460" s="69"/>
      <c r="AD460" s="69"/>
      <c r="AH460" s="69"/>
      <c r="AI460" s="69"/>
      <c r="AM460" s="69"/>
    </row>
    <row r="461" spans="6:39" ht="12.75" customHeight="1" x14ac:dyDescent="0.2"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V461" s="69"/>
      <c r="Z461" s="69"/>
      <c r="AD461" s="69"/>
      <c r="AH461" s="69"/>
      <c r="AI461" s="69"/>
      <c r="AM461" s="69"/>
    </row>
    <row r="462" spans="6:39" ht="12.75" customHeight="1" x14ac:dyDescent="0.2"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V462" s="69"/>
      <c r="Z462" s="69"/>
      <c r="AD462" s="69"/>
      <c r="AH462" s="69"/>
      <c r="AI462" s="69"/>
      <c r="AM462" s="69"/>
    </row>
    <row r="463" spans="6:39" ht="12.75" customHeight="1" x14ac:dyDescent="0.2"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V463" s="69"/>
      <c r="Z463" s="69"/>
      <c r="AD463" s="69"/>
      <c r="AH463" s="69"/>
      <c r="AI463" s="69"/>
      <c r="AM463" s="69"/>
    </row>
    <row r="464" spans="6:39" ht="12.75" customHeight="1" x14ac:dyDescent="0.2"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V464" s="69"/>
      <c r="Z464" s="69"/>
      <c r="AD464" s="69"/>
      <c r="AH464" s="69"/>
      <c r="AI464" s="69"/>
      <c r="AM464" s="69"/>
    </row>
    <row r="465" spans="6:39" ht="12.75" customHeight="1" x14ac:dyDescent="0.2"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V465" s="69"/>
      <c r="Z465" s="69"/>
      <c r="AD465" s="69"/>
      <c r="AH465" s="69"/>
      <c r="AI465" s="69"/>
      <c r="AM465" s="69"/>
    </row>
    <row r="466" spans="6:39" ht="12.75" customHeight="1" x14ac:dyDescent="0.2"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V466" s="69"/>
      <c r="Z466" s="69"/>
      <c r="AD466" s="69"/>
      <c r="AH466" s="69"/>
      <c r="AI466" s="69"/>
      <c r="AM466" s="69"/>
    </row>
    <row r="467" spans="6:39" ht="12.75" customHeight="1" x14ac:dyDescent="0.2"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V467" s="69"/>
      <c r="Z467" s="69"/>
      <c r="AD467" s="69"/>
      <c r="AH467" s="69"/>
      <c r="AI467" s="69"/>
      <c r="AM467" s="69"/>
    </row>
    <row r="468" spans="6:39" ht="12.75" customHeight="1" x14ac:dyDescent="0.2"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V468" s="69"/>
      <c r="Z468" s="69"/>
      <c r="AD468" s="69"/>
      <c r="AH468" s="69"/>
      <c r="AI468" s="69"/>
      <c r="AM468" s="69"/>
    </row>
    <row r="469" spans="6:39" ht="12.75" customHeight="1" x14ac:dyDescent="0.2"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V469" s="69"/>
      <c r="Z469" s="69"/>
      <c r="AD469" s="69"/>
      <c r="AH469" s="69"/>
      <c r="AI469" s="69"/>
      <c r="AM469" s="69"/>
    </row>
    <row r="470" spans="6:39" ht="12.75" customHeight="1" x14ac:dyDescent="0.2"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V470" s="69"/>
      <c r="Z470" s="69"/>
      <c r="AD470" s="69"/>
      <c r="AH470" s="69"/>
      <c r="AI470" s="69"/>
      <c r="AM470" s="69"/>
    </row>
    <row r="471" spans="6:39" ht="12.75" customHeight="1" x14ac:dyDescent="0.2"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V471" s="69"/>
      <c r="Z471" s="69"/>
      <c r="AD471" s="69"/>
      <c r="AH471" s="69"/>
      <c r="AI471" s="69"/>
      <c r="AM471" s="69"/>
    </row>
    <row r="472" spans="6:39" ht="12.75" customHeight="1" x14ac:dyDescent="0.2"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V472" s="69"/>
      <c r="Z472" s="69"/>
      <c r="AD472" s="69"/>
      <c r="AH472" s="69"/>
      <c r="AI472" s="69"/>
      <c r="AM472" s="69"/>
    </row>
    <row r="473" spans="6:39" ht="12.75" customHeight="1" x14ac:dyDescent="0.2"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V473" s="69"/>
      <c r="Z473" s="69"/>
      <c r="AD473" s="69"/>
      <c r="AH473" s="69"/>
      <c r="AI473" s="69"/>
      <c r="AM473" s="69"/>
    </row>
    <row r="474" spans="6:39" ht="12.75" customHeight="1" x14ac:dyDescent="0.2"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V474" s="69"/>
      <c r="Z474" s="69"/>
      <c r="AD474" s="69"/>
      <c r="AH474" s="69"/>
      <c r="AI474" s="69"/>
      <c r="AM474" s="69"/>
    </row>
    <row r="475" spans="6:39" ht="12.75" customHeight="1" x14ac:dyDescent="0.2"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V475" s="69"/>
      <c r="Z475" s="69"/>
      <c r="AD475" s="69"/>
      <c r="AH475" s="69"/>
      <c r="AI475" s="69"/>
      <c r="AM475" s="69"/>
    </row>
    <row r="476" spans="6:39" ht="12.75" customHeight="1" x14ac:dyDescent="0.2"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V476" s="69"/>
      <c r="Z476" s="69"/>
      <c r="AD476" s="69"/>
      <c r="AH476" s="69"/>
      <c r="AI476" s="69"/>
      <c r="AM476" s="69"/>
    </row>
    <row r="477" spans="6:39" ht="12.75" customHeight="1" x14ac:dyDescent="0.2"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V477" s="69"/>
      <c r="Z477" s="69"/>
      <c r="AD477" s="69"/>
      <c r="AH477" s="69"/>
      <c r="AI477" s="69"/>
      <c r="AM477" s="69"/>
    </row>
    <row r="478" spans="6:39" ht="12.75" customHeight="1" x14ac:dyDescent="0.2"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V478" s="69"/>
      <c r="Z478" s="69"/>
      <c r="AD478" s="69"/>
      <c r="AH478" s="69"/>
      <c r="AI478" s="69"/>
      <c r="AM478" s="69"/>
    </row>
    <row r="479" spans="6:39" ht="12.75" customHeight="1" x14ac:dyDescent="0.2"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V479" s="69"/>
      <c r="Z479" s="69"/>
      <c r="AD479" s="69"/>
      <c r="AH479" s="69"/>
      <c r="AI479" s="69"/>
      <c r="AM479" s="69"/>
    </row>
    <row r="480" spans="6:39" ht="12.75" customHeight="1" x14ac:dyDescent="0.2"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V480" s="69"/>
      <c r="Z480" s="69"/>
      <c r="AD480" s="69"/>
      <c r="AH480" s="69"/>
      <c r="AI480" s="69"/>
      <c r="AM480" s="69"/>
    </row>
    <row r="481" spans="6:39" ht="12.75" customHeight="1" x14ac:dyDescent="0.2"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V481" s="69"/>
      <c r="Z481" s="69"/>
      <c r="AD481" s="69"/>
      <c r="AH481" s="69"/>
      <c r="AI481" s="69"/>
      <c r="AM481" s="69"/>
    </row>
    <row r="482" spans="6:39" ht="12.75" customHeight="1" x14ac:dyDescent="0.2"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V482" s="69"/>
      <c r="Z482" s="69"/>
      <c r="AD482" s="69"/>
      <c r="AH482" s="69"/>
      <c r="AI482" s="69"/>
      <c r="AM482" s="69"/>
    </row>
    <row r="483" spans="6:39" ht="12.75" customHeight="1" x14ac:dyDescent="0.2"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V483" s="69"/>
      <c r="Z483" s="69"/>
      <c r="AD483" s="69"/>
      <c r="AH483" s="69"/>
      <c r="AI483" s="69"/>
      <c r="AM483" s="69"/>
    </row>
    <row r="484" spans="6:39" ht="12.75" customHeight="1" x14ac:dyDescent="0.2"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V484" s="69"/>
      <c r="Z484" s="69"/>
      <c r="AD484" s="69"/>
      <c r="AH484" s="69"/>
      <c r="AI484" s="69"/>
      <c r="AM484" s="69"/>
    </row>
    <row r="485" spans="6:39" ht="12.75" customHeight="1" x14ac:dyDescent="0.2"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V485" s="69"/>
      <c r="Z485" s="69"/>
      <c r="AD485" s="69"/>
      <c r="AH485" s="69"/>
      <c r="AI485" s="69"/>
      <c r="AM485" s="69"/>
    </row>
    <row r="486" spans="6:39" ht="12.75" customHeight="1" x14ac:dyDescent="0.2"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V486" s="69"/>
      <c r="Z486" s="69"/>
      <c r="AD486" s="69"/>
      <c r="AH486" s="69"/>
      <c r="AI486" s="69"/>
      <c r="AM486" s="69"/>
    </row>
    <row r="487" spans="6:39" ht="12.75" customHeight="1" x14ac:dyDescent="0.2"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V487" s="69"/>
      <c r="Z487" s="69"/>
      <c r="AD487" s="69"/>
      <c r="AH487" s="69"/>
      <c r="AI487" s="69"/>
      <c r="AM487" s="69"/>
    </row>
    <row r="488" spans="6:39" ht="12.75" customHeight="1" x14ac:dyDescent="0.2"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V488" s="69"/>
      <c r="Z488" s="69"/>
      <c r="AD488" s="69"/>
      <c r="AH488" s="69"/>
      <c r="AI488" s="69"/>
      <c r="AM488" s="69"/>
    </row>
    <row r="489" spans="6:39" ht="12.75" customHeight="1" x14ac:dyDescent="0.2"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V489" s="69"/>
      <c r="Z489" s="69"/>
      <c r="AD489" s="69"/>
      <c r="AH489" s="69"/>
      <c r="AI489" s="69"/>
      <c r="AM489" s="69"/>
    </row>
    <row r="490" spans="6:39" ht="12.75" customHeight="1" x14ac:dyDescent="0.2"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V490" s="69"/>
      <c r="Z490" s="69"/>
      <c r="AD490" s="69"/>
      <c r="AH490" s="69"/>
      <c r="AI490" s="69"/>
      <c r="AM490" s="69"/>
    </row>
    <row r="491" spans="6:39" ht="12.75" customHeight="1" x14ac:dyDescent="0.2"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V491" s="69"/>
      <c r="Z491" s="69"/>
      <c r="AD491" s="69"/>
      <c r="AH491" s="69"/>
      <c r="AI491" s="69"/>
      <c r="AM491" s="69"/>
    </row>
    <row r="492" spans="6:39" ht="12.75" customHeight="1" x14ac:dyDescent="0.2"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V492" s="69"/>
      <c r="Z492" s="69"/>
      <c r="AD492" s="69"/>
      <c r="AH492" s="69"/>
      <c r="AI492" s="69"/>
      <c r="AM492" s="69"/>
    </row>
    <row r="493" spans="6:39" ht="12.75" customHeight="1" x14ac:dyDescent="0.2"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V493" s="69"/>
      <c r="Z493" s="69"/>
      <c r="AD493" s="69"/>
      <c r="AH493" s="69"/>
      <c r="AI493" s="69"/>
      <c r="AM493" s="69"/>
    </row>
    <row r="494" spans="6:39" ht="12.75" customHeight="1" x14ac:dyDescent="0.2"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V494" s="69"/>
      <c r="Z494" s="69"/>
      <c r="AD494" s="69"/>
      <c r="AH494" s="69"/>
      <c r="AI494" s="69"/>
      <c r="AM494" s="69"/>
    </row>
    <row r="495" spans="6:39" ht="12.75" customHeight="1" x14ac:dyDescent="0.2"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V495" s="69"/>
      <c r="Z495" s="69"/>
      <c r="AD495" s="69"/>
      <c r="AH495" s="69"/>
      <c r="AI495" s="69"/>
      <c r="AM495" s="69"/>
    </row>
    <row r="496" spans="6:39" ht="12.75" customHeight="1" x14ac:dyDescent="0.2"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V496" s="69"/>
      <c r="Z496" s="69"/>
      <c r="AD496" s="69"/>
      <c r="AH496" s="69"/>
      <c r="AI496" s="69"/>
      <c r="AM496" s="69"/>
    </row>
    <row r="497" spans="6:39" ht="12.75" customHeight="1" x14ac:dyDescent="0.2"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V497" s="69"/>
      <c r="Z497" s="69"/>
      <c r="AD497" s="69"/>
      <c r="AH497" s="69"/>
      <c r="AI497" s="69"/>
      <c r="AM497" s="69"/>
    </row>
    <row r="498" spans="6:39" ht="12.75" customHeight="1" x14ac:dyDescent="0.2"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V498" s="69"/>
      <c r="Z498" s="69"/>
      <c r="AD498" s="69"/>
      <c r="AH498" s="69"/>
      <c r="AI498" s="69"/>
      <c r="AM498" s="69"/>
    </row>
    <row r="499" spans="6:39" ht="12.75" customHeight="1" x14ac:dyDescent="0.2"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V499" s="69"/>
      <c r="Z499" s="69"/>
      <c r="AD499" s="69"/>
      <c r="AH499" s="69"/>
      <c r="AI499" s="69"/>
      <c r="AM499" s="69"/>
    </row>
    <row r="500" spans="6:39" ht="12.75" customHeight="1" x14ac:dyDescent="0.2"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V500" s="69"/>
      <c r="Z500" s="69"/>
      <c r="AD500" s="69"/>
      <c r="AH500" s="69"/>
      <c r="AI500" s="69"/>
      <c r="AM500" s="69"/>
    </row>
    <row r="501" spans="6:39" ht="12.75" customHeight="1" x14ac:dyDescent="0.2"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V501" s="69"/>
      <c r="Z501" s="69"/>
      <c r="AD501" s="69"/>
      <c r="AH501" s="69"/>
      <c r="AI501" s="69"/>
      <c r="AM501" s="69"/>
    </row>
    <row r="502" spans="6:39" ht="12.75" customHeight="1" x14ac:dyDescent="0.2"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V502" s="69"/>
      <c r="Z502" s="69"/>
      <c r="AD502" s="69"/>
      <c r="AH502" s="69"/>
      <c r="AI502" s="69"/>
      <c r="AM502" s="69"/>
    </row>
    <row r="503" spans="6:39" ht="12.75" customHeight="1" x14ac:dyDescent="0.2"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V503" s="69"/>
      <c r="Z503" s="69"/>
      <c r="AD503" s="69"/>
      <c r="AH503" s="69"/>
      <c r="AI503" s="69"/>
      <c r="AM503" s="69"/>
    </row>
    <row r="504" spans="6:39" ht="12.75" customHeight="1" x14ac:dyDescent="0.2"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V504" s="69"/>
      <c r="Z504" s="69"/>
      <c r="AD504" s="69"/>
      <c r="AH504" s="69"/>
      <c r="AI504" s="69"/>
      <c r="AM504" s="69"/>
    </row>
    <row r="505" spans="6:39" ht="12.75" customHeight="1" x14ac:dyDescent="0.2"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V505" s="69"/>
      <c r="Z505" s="69"/>
      <c r="AD505" s="69"/>
      <c r="AH505" s="69"/>
      <c r="AI505" s="69"/>
      <c r="AM505" s="69"/>
    </row>
    <row r="506" spans="6:39" ht="12.75" customHeight="1" x14ac:dyDescent="0.2"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V506" s="69"/>
      <c r="Z506" s="69"/>
      <c r="AD506" s="69"/>
      <c r="AH506" s="69"/>
      <c r="AI506" s="69"/>
      <c r="AM506" s="69"/>
    </row>
    <row r="507" spans="6:39" ht="12.75" customHeight="1" x14ac:dyDescent="0.2"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V507" s="69"/>
      <c r="Z507" s="69"/>
      <c r="AD507" s="69"/>
      <c r="AH507" s="69"/>
      <c r="AI507" s="69"/>
      <c r="AM507" s="69"/>
    </row>
    <row r="508" spans="6:39" ht="12.75" customHeight="1" x14ac:dyDescent="0.2"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V508" s="69"/>
      <c r="Z508" s="69"/>
      <c r="AD508" s="69"/>
      <c r="AH508" s="69"/>
      <c r="AI508" s="69"/>
      <c r="AM508" s="69"/>
    </row>
    <row r="509" spans="6:39" ht="12.75" customHeight="1" x14ac:dyDescent="0.2"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V509" s="69"/>
      <c r="Z509" s="69"/>
      <c r="AD509" s="69"/>
      <c r="AH509" s="69"/>
      <c r="AI509" s="69"/>
      <c r="AM509" s="69"/>
    </row>
    <row r="510" spans="6:39" ht="12.75" customHeight="1" x14ac:dyDescent="0.2"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V510" s="69"/>
      <c r="Z510" s="69"/>
      <c r="AD510" s="69"/>
      <c r="AH510" s="69"/>
      <c r="AI510" s="69"/>
      <c r="AM510" s="69"/>
    </row>
    <row r="511" spans="6:39" ht="12.75" customHeight="1" x14ac:dyDescent="0.2"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V511" s="69"/>
      <c r="Z511" s="69"/>
      <c r="AD511" s="69"/>
      <c r="AH511" s="69"/>
      <c r="AI511" s="69"/>
      <c r="AM511" s="69"/>
    </row>
    <row r="512" spans="6:39" ht="12.75" customHeight="1" x14ac:dyDescent="0.2"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V512" s="69"/>
      <c r="Z512" s="69"/>
      <c r="AD512" s="69"/>
      <c r="AH512" s="69"/>
      <c r="AI512" s="69"/>
      <c r="AM512" s="69"/>
    </row>
    <row r="513" spans="6:39" ht="12.75" customHeight="1" x14ac:dyDescent="0.2"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V513" s="69"/>
      <c r="Z513" s="69"/>
      <c r="AD513" s="69"/>
      <c r="AH513" s="69"/>
      <c r="AI513" s="69"/>
      <c r="AM513" s="69"/>
    </row>
    <row r="514" spans="6:39" ht="12.75" customHeight="1" x14ac:dyDescent="0.2"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V514" s="69"/>
      <c r="Z514" s="69"/>
      <c r="AD514" s="69"/>
      <c r="AH514" s="69"/>
      <c r="AI514" s="69"/>
      <c r="AM514" s="69"/>
    </row>
    <row r="515" spans="6:39" ht="12.75" customHeight="1" x14ac:dyDescent="0.2"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V515" s="69"/>
      <c r="Z515" s="69"/>
      <c r="AD515" s="69"/>
      <c r="AH515" s="69"/>
      <c r="AI515" s="69"/>
      <c r="AM515" s="69"/>
    </row>
    <row r="516" spans="6:39" ht="12.75" customHeight="1" x14ac:dyDescent="0.2"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V516" s="69"/>
      <c r="Z516" s="69"/>
      <c r="AD516" s="69"/>
      <c r="AH516" s="69"/>
      <c r="AI516" s="69"/>
      <c r="AM516" s="69"/>
    </row>
    <row r="517" spans="6:39" ht="12.75" customHeight="1" x14ac:dyDescent="0.2"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V517" s="69"/>
      <c r="Z517" s="69"/>
      <c r="AD517" s="69"/>
      <c r="AH517" s="69"/>
      <c r="AI517" s="69"/>
      <c r="AM517" s="69"/>
    </row>
    <row r="518" spans="6:39" ht="12.75" customHeight="1" x14ac:dyDescent="0.2"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V518" s="69"/>
      <c r="Z518" s="69"/>
      <c r="AD518" s="69"/>
      <c r="AH518" s="69"/>
      <c r="AI518" s="69"/>
      <c r="AM518" s="69"/>
    </row>
    <row r="519" spans="6:39" ht="12.75" customHeight="1" x14ac:dyDescent="0.2"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V519" s="69"/>
      <c r="Z519" s="69"/>
      <c r="AD519" s="69"/>
      <c r="AH519" s="69"/>
      <c r="AI519" s="69"/>
      <c r="AM519" s="69"/>
    </row>
    <row r="520" spans="6:39" ht="12.75" customHeight="1" x14ac:dyDescent="0.2"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V520" s="69"/>
      <c r="Z520" s="69"/>
      <c r="AD520" s="69"/>
      <c r="AH520" s="69"/>
      <c r="AI520" s="69"/>
      <c r="AM520" s="69"/>
    </row>
    <row r="521" spans="6:39" ht="12.75" customHeight="1" x14ac:dyDescent="0.2"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V521" s="69"/>
      <c r="Z521" s="69"/>
      <c r="AD521" s="69"/>
      <c r="AH521" s="69"/>
      <c r="AI521" s="69"/>
      <c r="AM521" s="69"/>
    </row>
    <row r="522" spans="6:39" ht="12.75" customHeight="1" x14ac:dyDescent="0.2"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V522" s="69"/>
      <c r="Z522" s="69"/>
      <c r="AD522" s="69"/>
      <c r="AH522" s="69"/>
      <c r="AI522" s="69"/>
      <c r="AM522" s="69"/>
    </row>
    <row r="523" spans="6:39" ht="12.75" customHeight="1" x14ac:dyDescent="0.2"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V523" s="69"/>
      <c r="Z523" s="69"/>
      <c r="AD523" s="69"/>
      <c r="AH523" s="69"/>
      <c r="AI523" s="69"/>
      <c r="AM523" s="69"/>
    </row>
    <row r="524" spans="6:39" ht="12.75" customHeight="1" x14ac:dyDescent="0.2"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V524" s="69"/>
      <c r="Z524" s="69"/>
      <c r="AD524" s="69"/>
      <c r="AH524" s="69"/>
      <c r="AI524" s="69"/>
      <c r="AM524" s="69"/>
    </row>
    <row r="525" spans="6:39" ht="12.75" customHeight="1" x14ac:dyDescent="0.2"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V525" s="69"/>
      <c r="Z525" s="69"/>
      <c r="AD525" s="69"/>
      <c r="AH525" s="69"/>
      <c r="AI525" s="69"/>
      <c r="AM525" s="69"/>
    </row>
    <row r="526" spans="6:39" ht="12.75" customHeight="1" x14ac:dyDescent="0.2"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V526" s="69"/>
      <c r="Z526" s="69"/>
      <c r="AD526" s="69"/>
      <c r="AH526" s="69"/>
      <c r="AI526" s="69"/>
      <c r="AM526" s="69"/>
    </row>
    <row r="527" spans="6:39" ht="12.75" customHeight="1" x14ac:dyDescent="0.2"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V527" s="69"/>
      <c r="Z527" s="69"/>
      <c r="AD527" s="69"/>
      <c r="AH527" s="69"/>
      <c r="AI527" s="69"/>
      <c r="AM527" s="69"/>
    </row>
    <row r="528" spans="6:39" ht="12.75" customHeight="1" x14ac:dyDescent="0.2"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V528" s="69"/>
      <c r="Z528" s="69"/>
      <c r="AD528" s="69"/>
      <c r="AH528" s="69"/>
      <c r="AI528" s="69"/>
      <c r="AM528" s="69"/>
    </row>
    <row r="529" spans="6:39" ht="12.75" customHeight="1" x14ac:dyDescent="0.2"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V529" s="69"/>
      <c r="Z529" s="69"/>
      <c r="AD529" s="69"/>
      <c r="AH529" s="69"/>
      <c r="AI529" s="69"/>
      <c r="AM529" s="69"/>
    </row>
    <row r="530" spans="6:39" ht="12.75" customHeight="1" x14ac:dyDescent="0.2"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V530" s="69"/>
      <c r="Z530" s="69"/>
      <c r="AD530" s="69"/>
      <c r="AH530" s="69"/>
      <c r="AI530" s="69"/>
      <c r="AM530" s="69"/>
    </row>
    <row r="531" spans="6:39" ht="12.75" customHeight="1" x14ac:dyDescent="0.2"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V531" s="69"/>
      <c r="Z531" s="69"/>
      <c r="AD531" s="69"/>
      <c r="AH531" s="69"/>
      <c r="AI531" s="69"/>
      <c r="AM531" s="69"/>
    </row>
    <row r="532" spans="6:39" ht="12.75" customHeight="1" x14ac:dyDescent="0.2"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V532" s="69"/>
      <c r="Z532" s="69"/>
      <c r="AD532" s="69"/>
      <c r="AH532" s="69"/>
      <c r="AI532" s="69"/>
      <c r="AM532" s="69"/>
    </row>
    <row r="533" spans="6:39" ht="12.75" customHeight="1" x14ac:dyDescent="0.2"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V533" s="69"/>
      <c r="Z533" s="69"/>
      <c r="AD533" s="69"/>
      <c r="AH533" s="69"/>
      <c r="AI533" s="69"/>
      <c r="AM533" s="69"/>
    </row>
    <row r="534" spans="6:39" ht="12.75" customHeight="1" x14ac:dyDescent="0.2"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V534" s="69"/>
      <c r="Z534" s="69"/>
      <c r="AD534" s="69"/>
      <c r="AH534" s="69"/>
      <c r="AI534" s="69"/>
      <c r="AM534" s="69"/>
    </row>
    <row r="535" spans="6:39" ht="12.75" customHeight="1" x14ac:dyDescent="0.2"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V535" s="69"/>
      <c r="Z535" s="69"/>
      <c r="AD535" s="69"/>
      <c r="AH535" s="69"/>
      <c r="AI535" s="69"/>
      <c r="AM535" s="69"/>
    </row>
    <row r="536" spans="6:39" ht="12.75" customHeight="1" x14ac:dyDescent="0.2"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V536" s="69"/>
      <c r="Z536" s="69"/>
      <c r="AD536" s="69"/>
      <c r="AH536" s="69"/>
      <c r="AI536" s="69"/>
      <c r="AM536" s="69"/>
    </row>
    <row r="537" spans="6:39" ht="12.75" customHeight="1" x14ac:dyDescent="0.2"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V537" s="69"/>
      <c r="Z537" s="69"/>
      <c r="AD537" s="69"/>
      <c r="AH537" s="69"/>
      <c r="AI537" s="69"/>
      <c r="AM537" s="69"/>
    </row>
    <row r="538" spans="6:39" ht="12.75" customHeight="1" x14ac:dyDescent="0.2"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V538" s="69"/>
      <c r="Z538" s="69"/>
      <c r="AD538" s="69"/>
      <c r="AH538" s="69"/>
      <c r="AI538" s="69"/>
      <c r="AM538" s="69"/>
    </row>
    <row r="539" spans="6:39" ht="12.75" customHeight="1" x14ac:dyDescent="0.2"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V539" s="69"/>
      <c r="Z539" s="69"/>
      <c r="AD539" s="69"/>
      <c r="AH539" s="69"/>
      <c r="AI539" s="69"/>
      <c r="AM539" s="69"/>
    </row>
    <row r="540" spans="6:39" ht="12.75" customHeight="1" x14ac:dyDescent="0.2"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V540" s="69"/>
      <c r="Z540" s="69"/>
      <c r="AD540" s="69"/>
      <c r="AH540" s="69"/>
      <c r="AI540" s="69"/>
      <c r="AM540" s="69"/>
    </row>
    <row r="541" spans="6:39" ht="12.75" customHeight="1" x14ac:dyDescent="0.2"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V541" s="69"/>
      <c r="Z541" s="69"/>
      <c r="AD541" s="69"/>
      <c r="AH541" s="69"/>
      <c r="AI541" s="69"/>
      <c r="AM541" s="69"/>
    </row>
    <row r="542" spans="6:39" ht="12.75" customHeight="1" x14ac:dyDescent="0.2"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V542" s="69"/>
      <c r="Z542" s="69"/>
      <c r="AD542" s="69"/>
      <c r="AH542" s="69"/>
      <c r="AI542" s="69"/>
      <c r="AM542" s="69"/>
    </row>
    <row r="543" spans="6:39" ht="12.75" customHeight="1" x14ac:dyDescent="0.2"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V543" s="69"/>
      <c r="Z543" s="69"/>
      <c r="AD543" s="69"/>
      <c r="AH543" s="69"/>
      <c r="AI543" s="69"/>
      <c r="AM543" s="69"/>
    </row>
    <row r="544" spans="6:39" ht="12.75" customHeight="1" x14ac:dyDescent="0.2"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V544" s="69"/>
      <c r="Z544" s="69"/>
      <c r="AD544" s="69"/>
      <c r="AH544" s="69"/>
      <c r="AI544" s="69"/>
      <c r="AM544" s="69"/>
    </row>
    <row r="545" spans="6:39" ht="12.75" customHeight="1" x14ac:dyDescent="0.2"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V545" s="69"/>
      <c r="Z545" s="69"/>
      <c r="AD545" s="69"/>
      <c r="AH545" s="69"/>
      <c r="AI545" s="69"/>
      <c r="AM545" s="69"/>
    </row>
    <row r="546" spans="6:39" ht="12.75" customHeight="1" x14ac:dyDescent="0.2"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V546" s="69"/>
      <c r="Z546" s="69"/>
      <c r="AD546" s="69"/>
      <c r="AH546" s="69"/>
      <c r="AI546" s="69"/>
      <c r="AM546" s="69"/>
    </row>
    <row r="547" spans="6:39" ht="12.75" customHeight="1" x14ac:dyDescent="0.2"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V547" s="69"/>
      <c r="Z547" s="69"/>
      <c r="AD547" s="69"/>
      <c r="AH547" s="69"/>
      <c r="AI547" s="69"/>
      <c r="AM547" s="69"/>
    </row>
    <row r="548" spans="6:39" ht="12.75" customHeight="1" x14ac:dyDescent="0.2"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V548" s="69"/>
      <c r="Z548" s="69"/>
      <c r="AD548" s="69"/>
      <c r="AH548" s="69"/>
      <c r="AI548" s="69"/>
      <c r="AM548" s="69"/>
    </row>
    <row r="549" spans="6:39" ht="12.75" customHeight="1" x14ac:dyDescent="0.2"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V549" s="69"/>
      <c r="Z549" s="69"/>
      <c r="AD549" s="69"/>
      <c r="AH549" s="69"/>
      <c r="AI549" s="69"/>
      <c r="AM549" s="69"/>
    </row>
    <row r="550" spans="6:39" ht="12.75" customHeight="1" x14ac:dyDescent="0.2"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V550" s="69"/>
      <c r="Z550" s="69"/>
      <c r="AD550" s="69"/>
      <c r="AH550" s="69"/>
      <c r="AI550" s="69"/>
      <c r="AM550" s="69"/>
    </row>
    <row r="551" spans="6:39" ht="12.75" customHeight="1" x14ac:dyDescent="0.2"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V551" s="69"/>
      <c r="Z551" s="69"/>
      <c r="AD551" s="69"/>
      <c r="AH551" s="69"/>
      <c r="AI551" s="69"/>
      <c r="AM551" s="69"/>
    </row>
    <row r="552" spans="6:39" ht="12.75" customHeight="1" x14ac:dyDescent="0.2"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V552" s="69"/>
      <c r="Z552" s="69"/>
      <c r="AD552" s="69"/>
      <c r="AH552" s="69"/>
      <c r="AI552" s="69"/>
      <c r="AM552" s="69"/>
    </row>
    <row r="553" spans="6:39" ht="12.75" customHeight="1" x14ac:dyDescent="0.2"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V553" s="69"/>
      <c r="Z553" s="69"/>
      <c r="AD553" s="69"/>
      <c r="AH553" s="69"/>
      <c r="AI553" s="69"/>
      <c r="AM553" s="69"/>
    </row>
    <row r="554" spans="6:39" ht="12.75" customHeight="1" x14ac:dyDescent="0.2"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V554" s="69"/>
      <c r="Z554" s="69"/>
      <c r="AD554" s="69"/>
      <c r="AH554" s="69"/>
      <c r="AI554" s="69"/>
      <c r="AM554" s="69"/>
    </row>
    <row r="555" spans="6:39" ht="12.75" customHeight="1" x14ac:dyDescent="0.2"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V555" s="69"/>
      <c r="Z555" s="69"/>
      <c r="AD555" s="69"/>
      <c r="AH555" s="69"/>
      <c r="AI555" s="69"/>
      <c r="AM555" s="69"/>
    </row>
    <row r="556" spans="6:39" ht="12.75" customHeight="1" x14ac:dyDescent="0.2"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V556" s="69"/>
      <c r="Z556" s="69"/>
      <c r="AD556" s="69"/>
      <c r="AH556" s="69"/>
      <c r="AI556" s="69"/>
      <c r="AM556" s="69"/>
    </row>
    <row r="557" spans="6:39" ht="12.75" customHeight="1" x14ac:dyDescent="0.2"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V557" s="69"/>
      <c r="Z557" s="69"/>
      <c r="AD557" s="69"/>
      <c r="AH557" s="69"/>
      <c r="AI557" s="69"/>
      <c r="AM557" s="69"/>
    </row>
    <row r="558" spans="6:39" ht="12.75" customHeight="1" x14ac:dyDescent="0.2"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V558" s="69"/>
      <c r="Z558" s="69"/>
      <c r="AD558" s="69"/>
      <c r="AH558" s="69"/>
      <c r="AI558" s="69"/>
      <c r="AM558" s="69"/>
    </row>
    <row r="559" spans="6:39" ht="12.75" customHeight="1" x14ac:dyDescent="0.2"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V559" s="69"/>
      <c r="Z559" s="69"/>
      <c r="AD559" s="69"/>
      <c r="AH559" s="69"/>
      <c r="AI559" s="69"/>
      <c r="AM559" s="69"/>
    </row>
    <row r="560" spans="6:39" ht="12.75" customHeight="1" x14ac:dyDescent="0.2"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V560" s="69"/>
      <c r="Z560" s="69"/>
      <c r="AD560" s="69"/>
      <c r="AH560" s="69"/>
      <c r="AI560" s="69"/>
      <c r="AM560" s="69"/>
    </row>
    <row r="561" spans="6:39" ht="12.75" customHeight="1" x14ac:dyDescent="0.2"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V561" s="69"/>
      <c r="Z561" s="69"/>
      <c r="AD561" s="69"/>
      <c r="AH561" s="69"/>
      <c r="AI561" s="69"/>
      <c r="AM561" s="69"/>
    </row>
    <row r="562" spans="6:39" ht="12.75" customHeight="1" x14ac:dyDescent="0.2"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V562" s="69"/>
      <c r="Z562" s="69"/>
      <c r="AD562" s="69"/>
      <c r="AH562" s="69"/>
      <c r="AI562" s="69"/>
      <c r="AM562" s="69"/>
    </row>
    <row r="563" spans="6:39" ht="12.75" customHeight="1" x14ac:dyDescent="0.2"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V563" s="69"/>
      <c r="Z563" s="69"/>
      <c r="AD563" s="69"/>
      <c r="AH563" s="69"/>
      <c r="AI563" s="69"/>
      <c r="AM563" s="69"/>
    </row>
    <row r="564" spans="6:39" ht="12.75" customHeight="1" x14ac:dyDescent="0.2"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V564" s="69"/>
      <c r="Z564" s="69"/>
      <c r="AD564" s="69"/>
      <c r="AH564" s="69"/>
      <c r="AI564" s="69"/>
      <c r="AM564" s="69"/>
    </row>
    <row r="565" spans="6:39" ht="12.75" customHeight="1" x14ac:dyDescent="0.2"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V565" s="69"/>
      <c r="Z565" s="69"/>
      <c r="AD565" s="69"/>
      <c r="AH565" s="69"/>
      <c r="AI565" s="69"/>
      <c r="AM565" s="69"/>
    </row>
    <row r="566" spans="6:39" ht="12.75" customHeight="1" x14ac:dyDescent="0.2"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V566" s="69"/>
      <c r="Z566" s="69"/>
      <c r="AD566" s="69"/>
      <c r="AH566" s="69"/>
      <c r="AI566" s="69"/>
      <c r="AM566" s="69"/>
    </row>
    <row r="567" spans="6:39" ht="12.75" customHeight="1" x14ac:dyDescent="0.2"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V567" s="69"/>
      <c r="Z567" s="69"/>
      <c r="AD567" s="69"/>
      <c r="AH567" s="69"/>
      <c r="AI567" s="69"/>
      <c r="AM567" s="69"/>
    </row>
    <row r="568" spans="6:39" ht="12.75" customHeight="1" x14ac:dyDescent="0.2"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V568" s="69"/>
      <c r="Z568" s="69"/>
      <c r="AD568" s="69"/>
      <c r="AH568" s="69"/>
      <c r="AI568" s="69"/>
      <c r="AM568" s="69"/>
    </row>
    <row r="569" spans="6:39" ht="12.75" customHeight="1" x14ac:dyDescent="0.2"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V569" s="69"/>
      <c r="Z569" s="69"/>
      <c r="AD569" s="69"/>
      <c r="AH569" s="69"/>
      <c r="AI569" s="69"/>
      <c r="AM569" s="69"/>
    </row>
    <row r="570" spans="6:39" ht="12.75" customHeight="1" x14ac:dyDescent="0.2"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V570" s="69"/>
      <c r="Z570" s="69"/>
      <c r="AD570" s="69"/>
      <c r="AH570" s="69"/>
      <c r="AI570" s="69"/>
      <c r="AM570" s="69"/>
    </row>
    <row r="571" spans="6:39" ht="12.75" customHeight="1" x14ac:dyDescent="0.2"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V571" s="69"/>
      <c r="Z571" s="69"/>
      <c r="AD571" s="69"/>
      <c r="AH571" s="69"/>
      <c r="AI571" s="69"/>
      <c r="AM571" s="69"/>
    </row>
    <row r="572" spans="6:39" ht="12.75" customHeight="1" x14ac:dyDescent="0.2"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V572" s="69"/>
      <c r="Z572" s="69"/>
      <c r="AD572" s="69"/>
      <c r="AH572" s="69"/>
      <c r="AI572" s="69"/>
      <c r="AM572" s="69"/>
    </row>
    <row r="573" spans="6:39" ht="12.75" customHeight="1" x14ac:dyDescent="0.2"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V573" s="69"/>
      <c r="Z573" s="69"/>
      <c r="AD573" s="69"/>
      <c r="AH573" s="69"/>
      <c r="AI573" s="69"/>
      <c r="AM573" s="69"/>
    </row>
    <row r="574" spans="6:39" ht="12.75" customHeight="1" x14ac:dyDescent="0.2"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V574" s="69"/>
      <c r="Z574" s="69"/>
      <c r="AD574" s="69"/>
      <c r="AH574" s="69"/>
      <c r="AI574" s="69"/>
      <c r="AM574" s="69"/>
    </row>
    <row r="575" spans="6:39" ht="12.75" customHeight="1" x14ac:dyDescent="0.2"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V575" s="69"/>
      <c r="Z575" s="69"/>
      <c r="AD575" s="69"/>
      <c r="AH575" s="69"/>
      <c r="AI575" s="69"/>
      <c r="AM575" s="69"/>
    </row>
    <row r="576" spans="6:39" ht="12.75" customHeight="1" x14ac:dyDescent="0.2"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V576" s="69"/>
      <c r="Z576" s="69"/>
      <c r="AD576" s="69"/>
      <c r="AH576" s="69"/>
      <c r="AI576" s="69"/>
      <c r="AM576" s="69"/>
    </row>
    <row r="577" spans="6:39" ht="12.75" customHeight="1" x14ac:dyDescent="0.2"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V577" s="69"/>
      <c r="Z577" s="69"/>
      <c r="AD577" s="69"/>
      <c r="AH577" s="69"/>
      <c r="AI577" s="69"/>
      <c r="AM577" s="69"/>
    </row>
    <row r="578" spans="6:39" ht="12.75" customHeight="1" x14ac:dyDescent="0.2"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V578" s="69"/>
      <c r="Z578" s="69"/>
      <c r="AD578" s="69"/>
      <c r="AH578" s="69"/>
      <c r="AI578" s="69"/>
      <c r="AM578" s="69"/>
    </row>
    <row r="579" spans="6:39" ht="12.75" customHeight="1" x14ac:dyDescent="0.2"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V579" s="69"/>
      <c r="Z579" s="69"/>
      <c r="AD579" s="69"/>
      <c r="AH579" s="69"/>
      <c r="AI579" s="69"/>
      <c r="AM579" s="69"/>
    </row>
    <row r="580" spans="6:39" ht="12.75" customHeight="1" x14ac:dyDescent="0.2"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V580" s="69"/>
      <c r="Z580" s="69"/>
      <c r="AD580" s="69"/>
      <c r="AH580" s="69"/>
      <c r="AI580" s="69"/>
      <c r="AM580" s="69"/>
    </row>
    <row r="581" spans="6:39" ht="12.75" customHeight="1" x14ac:dyDescent="0.2"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V581" s="69"/>
      <c r="Z581" s="69"/>
      <c r="AD581" s="69"/>
      <c r="AH581" s="69"/>
      <c r="AI581" s="69"/>
      <c r="AM581" s="69"/>
    </row>
    <row r="582" spans="6:39" ht="12.75" customHeight="1" x14ac:dyDescent="0.2"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V582" s="69"/>
      <c r="Z582" s="69"/>
      <c r="AD582" s="69"/>
      <c r="AH582" s="69"/>
      <c r="AI582" s="69"/>
      <c r="AM582" s="69"/>
    </row>
    <row r="583" spans="6:39" ht="12.75" customHeight="1" x14ac:dyDescent="0.2"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V583" s="69"/>
      <c r="Z583" s="69"/>
      <c r="AD583" s="69"/>
      <c r="AH583" s="69"/>
      <c r="AI583" s="69"/>
      <c r="AM583" s="69"/>
    </row>
    <row r="584" spans="6:39" ht="12.75" customHeight="1" x14ac:dyDescent="0.2"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V584" s="69"/>
      <c r="Z584" s="69"/>
      <c r="AD584" s="69"/>
      <c r="AH584" s="69"/>
      <c r="AI584" s="69"/>
      <c r="AM584" s="69"/>
    </row>
    <row r="585" spans="6:39" ht="12.75" customHeight="1" x14ac:dyDescent="0.2"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V585" s="69"/>
      <c r="Z585" s="69"/>
      <c r="AD585" s="69"/>
      <c r="AH585" s="69"/>
      <c r="AI585" s="69"/>
      <c r="AM585" s="69"/>
    </row>
    <row r="586" spans="6:39" ht="12.75" customHeight="1" x14ac:dyDescent="0.2"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V586" s="69"/>
      <c r="Z586" s="69"/>
      <c r="AD586" s="69"/>
      <c r="AH586" s="69"/>
      <c r="AI586" s="69"/>
      <c r="AM586" s="69"/>
    </row>
    <row r="587" spans="6:39" ht="12.75" customHeight="1" x14ac:dyDescent="0.2"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V587" s="69"/>
      <c r="Z587" s="69"/>
      <c r="AD587" s="69"/>
      <c r="AH587" s="69"/>
      <c r="AI587" s="69"/>
      <c r="AM587" s="69"/>
    </row>
    <row r="588" spans="6:39" ht="12.75" customHeight="1" x14ac:dyDescent="0.2"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V588" s="69"/>
      <c r="Z588" s="69"/>
      <c r="AD588" s="69"/>
      <c r="AH588" s="69"/>
      <c r="AI588" s="69"/>
      <c r="AM588" s="69"/>
    </row>
    <row r="589" spans="6:39" ht="12.75" customHeight="1" x14ac:dyDescent="0.2"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V589" s="69"/>
      <c r="Z589" s="69"/>
      <c r="AD589" s="69"/>
      <c r="AH589" s="69"/>
      <c r="AI589" s="69"/>
      <c r="AM589" s="69"/>
    </row>
    <row r="590" spans="6:39" ht="12.75" customHeight="1" x14ac:dyDescent="0.2"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V590" s="69"/>
      <c r="Z590" s="69"/>
      <c r="AD590" s="69"/>
      <c r="AH590" s="69"/>
      <c r="AI590" s="69"/>
      <c r="AM590" s="69"/>
    </row>
    <row r="591" spans="6:39" ht="12.75" customHeight="1" x14ac:dyDescent="0.2"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V591" s="69"/>
      <c r="Z591" s="69"/>
      <c r="AD591" s="69"/>
      <c r="AH591" s="69"/>
      <c r="AI591" s="69"/>
      <c r="AM591" s="69"/>
    </row>
    <row r="592" spans="6:39" ht="12.75" customHeight="1" x14ac:dyDescent="0.2"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V592" s="69"/>
      <c r="Z592" s="69"/>
      <c r="AD592" s="69"/>
      <c r="AH592" s="69"/>
      <c r="AI592" s="69"/>
      <c r="AM592" s="69"/>
    </row>
    <row r="593" spans="6:39" ht="12.75" customHeight="1" x14ac:dyDescent="0.2"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V593" s="69"/>
      <c r="Z593" s="69"/>
      <c r="AD593" s="69"/>
      <c r="AH593" s="69"/>
      <c r="AI593" s="69"/>
      <c r="AM593" s="69"/>
    </row>
    <row r="594" spans="6:39" ht="12.75" customHeight="1" x14ac:dyDescent="0.2"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V594" s="69"/>
      <c r="Z594" s="69"/>
      <c r="AD594" s="69"/>
      <c r="AH594" s="69"/>
      <c r="AI594" s="69"/>
      <c r="AM594" s="69"/>
    </row>
    <row r="595" spans="6:39" ht="12.75" customHeight="1" x14ac:dyDescent="0.2"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V595" s="69"/>
      <c r="Z595" s="69"/>
      <c r="AD595" s="69"/>
      <c r="AH595" s="69"/>
      <c r="AI595" s="69"/>
      <c r="AM595" s="69"/>
    </row>
    <row r="596" spans="6:39" ht="12.75" customHeight="1" x14ac:dyDescent="0.2"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V596" s="69"/>
      <c r="Z596" s="69"/>
      <c r="AD596" s="69"/>
      <c r="AH596" s="69"/>
      <c r="AI596" s="69"/>
      <c r="AM596" s="69"/>
    </row>
    <row r="597" spans="6:39" ht="12.75" customHeight="1" x14ac:dyDescent="0.2"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V597" s="69"/>
      <c r="Z597" s="69"/>
      <c r="AD597" s="69"/>
      <c r="AH597" s="69"/>
      <c r="AI597" s="69"/>
      <c r="AM597" s="69"/>
    </row>
    <row r="598" spans="6:39" ht="12.75" customHeight="1" x14ac:dyDescent="0.2"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V598" s="69"/>
      <c r="Z598" s="69"/>
      <c r="AD598" s="69"/>
      <c r="AH598" s="69"/>
      <c r="AI598" s="69"/>
      <c r="AM598" s="69"/>
    </row>
    <row r="599" spans="6:39" ht="12.75" customHeight="1" x14ac:dyDescent="0.2"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V599" s="69"/>
      <c r="Z599" s="69"/>
      <c r="AD599" s="69"/>
      <c r="AH599" s="69"/>
      <c r="AI599" s="69"/>
      <c r="AM599" s="69"/>
    </row>
    <row r="600" spans="6:39" ht="12.75" customHeight="1" x14ac:dyDescent="0.2"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V600" s="69"/>
      <c r="Z600" s="69"/>
      <c r="AD600" s="69"/>
      <c r="AH600" s="69"/>
      <c r="AI600" s="69"/>
      <c r="AM600" s="69"/>
    </row>
    <row r="601" spans="6:39" ht="12.75" customHeight="1" x14ac:dyDescent="0.2"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V601" s="69"/>
      <c r="Z601" s="69"/>
      <c r="AD601" s="69"/>
      <c r="AH601" s="69"/>
      <c r="AI601" s="69"/>
      <c r="AM601" s="69"/>
    </row>
    <row r="602" spans="6:39" ht="12.75" customHeight="1" x14ac:dyDescent="0.2"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V602" s="69"/>
      <c r="Z602" s="69"/>
      <c r="AD602" s="69"/>
      <c r="AH602" s="69"/>
      <c r="AI602" s="69"/>
      <c r="AM602" s="69"/>
    </row>
    <row r="603" spans="6:39" ht="12.75" customHeight="1" x14ac:dyDescent="0.2"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V603" s="69"/>
      <c r="Z603" s="69"/>
      <c r="AD603" s="69"/>
      <c r="AH603" s="69"/>
      <c r="AI603" s="69"/>
      <c r="AM603" s="69"/>
    </row>
    <row r="604" spans="6:39" ht="12.75" customHeight="1" x14ac:dyDescent="0.2"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V604" s="69"/>
      <c r="Z604" s="69"/>
      <c r="AD604" s="69"/>
      <c r="AH604" s="69"/>
      <c r="AI604" s="69"/>
      <c r="AM604" s="69"/>
    </row>
    <row r="605" spans="6:39" ht="12.75" customHeight="1" x14ac:dyDescent="0.2"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V605" s="69"/>
      <c r="Z605" s="69"/>
      <c r="AD605" s="69"/>
      <c r="AH605" s="69"/>
      <c r="AI605" s="69"/>
      <c r="AM605" s="69"/>
    </row>
    <row r="606" spans="6:39" ht="12.75" customHeight="1" x14ac:dyDescent="0.2"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V606" s="69"/>
      <c r="Z606" s="69"/>
      <c r="AD606" s="69"/>
      <c r="AH606" s="69"/>
      <c r="AI606" s="69"/>
      <c r="AM606" s="69"/>
    </row>
    <row r="607" spans="6:39" ht="12.75" customHeight="1" x14ac:dyDescent="0.2"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V607" s="69"/>
      <c r="Z607" s="69"/>
      <c r="AD607" s="69"/>
      <c r="AH607" s="69"/>
      <c r="AI607" s="69"/>
      <c r="AM607" s="69"/>
    </row>
    <row r="608" spans="6:39" ht="12.75" customHeight="1" x14ac:dyDescent="0.2"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V608" s="69"/>
      <c r="Z608" s="69"/>
      <c r="AD608" s="69"/>
      <c r="AH608" s="69"/>
      <c r="AI608" s="69"/>
      <c r="AM608" s="69"/>
    </row>
    <row r="609" spans="6:39" ht="12.75" customHeight="1" x14ac:dyDescent="0.2"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V609" s="69"/>
      <c r="Z609" s="69"/>
      <c r="AD609" s="69"/>
      <c r="AH609" s="69"/>
      <c r="AI609" s="69"/>
      <c r="AM609" s="69"/>
    </row>
    <row r="610" spans="6:39" ht="12.75" customHeight="1" x14ac:dyDescent="0.2"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V610" s="69"/>
      <c r="Z610" s="69"/>
      <c r="AD610" s="69"/>
      <c r="AH610" s="69"/>
      <c r="AI610" s="69"/>
      <c r="AM610" s="69"/>
    </row>
    <row r="611" spans="6:39" ht="12.75" customHeight="1" x14ac:dyDescent="0.2"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V611" s="69"/>
      <c r="Z611" s="69"/>
      <c r="AD611" s="69"/>
      <c r="AH611" s="69"/>
      <c r="AI611" s="69"/>
      <c r="AM611" s="69"/>
    </row>
    <row r="612" spans="6:39" ht="12.75" customHeight="1" x14ac:dyDescent="0.2"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V612" s="69"/>
      <c r="Z612" s="69"/>
      <c r="AD612" s="69"/>
      <c r="AH612" s="69"/>
      <c r="AI612" s="69"/>
      <c r="AM612" s="69"/>
    </row>
    <row r="613" spans="6:39" ht="12.75" customHeight="1" x14ac:dyDescent="0.2"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V613" s="69"/>
      <c r="Z613" s="69"/>
      <c r="AD613" s="69"/>
      <c r="AH613" s="69"/>
      <c r="AI613" s="69"/>
      <c r="AM613" s="69"/>
    </row>
    <row r="614" spans="6:39" ht="12.75" customHeight="1" x14ac:dyDescent="0.2"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V614" s="69"/>
      <c r="Z614" s="69"/>
      <c r="AD614" s="69"/>
      <c r="AH614" s="69"/>
      <c r="AI614" s="69"/>
      <c r="AM614" s="69"/>
    </row>
    <row r="615" spans="6:39" ht="12.75" customHeight="1" x14ac:dyDescent="0.2"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V615" s="69"/>
      <c r="Z615" s="69"/>
      <c r="AD615" s="69"/>
      <c r="AH615" s="69"/>
      <c r="AI615" s="69"/>
      <c r="AM615" s="69"/>
    </row>
    <row r="616" spans="6:39" ht="12.75" customHeight="1" x14ac:dyDescent="0.2"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V616" s="69"/>
      <c r="Z616" s="69"/>
      <c r="AD616" s="69"/>
      <c r="AH616" s="69"/>
      <c r="AI616" s="69"/>
      <c r="AM616" s="69"/>
    </row>
    <row r="617" spans="6:39" ht="12.75" customHeight="1" x14ac:dyDescent="0.2"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V617" s="69"/>
      <c r="Z617" s="69"/>
      <c r="AD617" s="69"/>
      <c r="AH617" s="69"/>
      <c r="AI617" s="69"/>
      <c r="AM617" s="69"/>
    </row>
    <row r="618" spans="6:39" ht="12.75" customHeight="1" x14ac:dyDescent="0.2"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V618" s="69"/>
      <c r="Z618" s="69"/>
      <c r="AD618" s="69"/>
      <c r="AH618" s="69"/>
      <c r="AI618" s="69"/>
      <c r="AM618" s="69"/>
    </row>
    <row r="619" spans="6:39" ht="12.75" customHeight="1" x14ac:dyDescent="0.2"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V619" s="69"/>
      <c r="Z619" s="69"/>
      <c r="AD619" s="69"/>
      <c r="AH619" s="69"/>
      <c r="AI619" s="69"/>
      <c r="AM619" s="69"/>
    </row>
    <row r="620" spans="6:39" ht="12.75" customHeight="1" x14ac:dyDescent="0.2"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V620" s="69"/>
      <c r="Z620" s="69"/>
      <c r="AD620" s="69"/>
      <c r="AH620" s="69"/>
      <c r="AI620" s="69"/>
      <c r="AM620" s="69"/>
    </row>
    <row r="621" spans="6:39" ht="12.75" customHeight="1" x14ac:dyDescent="0.2"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V621" s="69"/>
      <c r="Z621" s="69"/>
      <c r="AD621" s="69"/>
      <c r="AH621" s="69"/>
      <c r="AI621" s="69"/>
      <c r="AM621" s="69"/>
    </row>
    <row r="622" spans="6:39" ht="12.75" customHeight="1" x14ac:dyDescent="0.2"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V622" s="69"/>
      <c r="Z622" s="69"/>
      <c r="AD622" s="69"/>
      <c r="AH622" s="69"/>
      <c r="AI622" s="69"/>
      <c r="AM622" s="69"/>
    </row>
    <row r="623" spans="6:39" ht="12.75" customHeight="1" x14ac:dyDescent="0.2"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V623" s="69"/>
      <c r="Z623" s="69"/>
      <c r="AD623" s="69"/>
      <c r="AH623" s="69"/>
      <c r="AI623" s="69"/>
      <c r="AM623" s="69"/>
    </row>
    <row r="624" spans="6:39" ht="12.75" customHeight="1" x14ac:dyDescent="0.2"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V624" s="69"/>
      <c r="Z624" s="69"/>
      <c r="AD624" s="69"/>
      <c r="AH624" s="69"/>
      <c r="AI624" s="69"/>
      <c r="AM624" s="69"/>
    </row>
    <row r="625" spans="6:39" ht="12.75" customHeight="1" x14ac:dyDescent="0.2"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V625" s="69"/>
      <c r="Z625" s="69"/>
      <c r="AD625" s="69"/>
      <c r="AH625" s="69"/>
      <c r="AI625" s="69"/>
      <c r="AM625" s="69"/>
    </row>
    <row r="626" spans="6:39" ht="12.75" customHeight="1" x14ac:dyDescent="0.2"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V626" s="69"/>
      <c r="Z626" s="69"/>
      <c r="AD626" s="69"/>
      <c r="AH626" s="69"/>
      <c r="AI626" s="69"/>
      <c r="AM626" s="69"/>
    </row>
    <row r="627" spans="6:39" ht="12.75" customHeight="1" x14ac:dyDescent="0.2"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V627" s="69"/>
      <c r="Z627" s="69"/>
      <c r="AD627" s="69"/>
      <c r="AH627" s="69"/>
      <c r="AI627" s="69"/>
      <c r="AM627" s="69"/>
    </row>
    <row r="628" spans="6:39" ht="12.75" customHeight="1" x14ac:dyDescent="0.2"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V628" s="69"/>
      <c r="Z628" s="69"/>
      <c r="AD628" s="69"/>
      <c r="AH628" s="69"/>
      <c r="AI628" s="69"/>
      <c r="AM628" s="69"/>
    </row>
    <row r="629" spans="6:39" ht="12.75" customHeight="1" x14ac:dyDescent="0.2"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V629" s="69"/>
      <c r="Z629" s="69"/>
      <c r="AD629" s="69"/>
      <c r="AH629" s="69"/>
      <c r="AI629" s="69"/>
      <c r="AM629" s="69"/>
    </row>
    <row r="630" spans="6:39" ht="12.75" customHeight="1" x14ac:dyDescent="0.2"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V630" s="69"/>
      <c r="Z630" s="69"/>
      <c r="AD630" s="69"/>
      <c r="AH630" s="69"/>
      <c r="AI630" s="69"/>
      <c r="AM630" s="69"/>
    </row>
    <row r="631" spans="6:39" ht="12.75" customHeight="1" x14ac:dyDescent="0.2"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V631" s="69"/>
      <c r="Z631" s="69"/>
      <c r="AD631" s="69"/>
      <c r="AH631" s="69"/>
      <c r="AI631" s="69"/>
      <c r="AM631" s="69"/>
    </row>
    <row r="632" spans="6:39" ht="12.75" customHeight="1" x14ac:dyDescent="0.2"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V632" s="69"/>
      <c r="Z632" s="69"/>
      <c r="AD632" s="69"/>
      <c r="AH632" s="69"/>
      <c r="AI632" s="69"/>
      <c r="AM632" s="69"/>
    </row>
    <row r="633" spans="6:39" ht="12.75" customHeight="1" x14ac:dyDescent="0.2"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V633" s="69"/>
      <c r="Z633" s="69"/>
      <c r="AD633" s="69"/>
      <c r="AH633" s="69"/>
      <c r="AI633" s="69"/>
      <c r="AM633" s="69"/>
    </row>
    <row r="634" spans="6:39" ht="12.75" customHeight="1" x14ac:dyDescent="0.2"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V634" s="69"/>
      <c r="Z634" s="69"/>
      <c r="AD634" s="69"/>
      <c r="AH634" s="69"/>
      <c r="AI634" s="69"/>
      <c r="AM634" s="69"/>
    </row>
    <row r="635" spans="6:39" ht="12.75" customHeight="1" x14ac:dyDescent="0.2"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V635" s="69"/>
      <c r="Z635" s="69"/>
      <c r="AD635" s="69"/>
      <c r="AH635" s="69"/>
      <c r="AI635" s="69"/>
      <c r="AM635" s="69"/>
    </row>
    <row r="636" spans="6:39" ht="12.75" customHeight="1" x14ac:dyDescent="0.2"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V636" s="69"/>
      <c r="Z636" s="69"/>
      <c r="AD636" s="69"/>
      <c r="AH636" s="69"/>
      <c r="AI636" s="69"/>
      <c r="AM636" s="69"/>
    </row>
    <row r="637" spans="6:39" ht="12.75" customHeight="1" x14ac:dyDescent="0.2"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V637" s="69"/>
      <c r="Z637" s="69"/>
      <c r="AD637" s="69"/>
      <c r="AH637" s="69"/>
      <c r="AI637" s="69"/>
      <c r="AM637" s="69"/>
    </row>
    <row r="638" spans="6:39" ht="12.75" customHeight="1" x14ac:dyDescent="0.2"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V638" s="69"/>
      <c r="Z638" s="69"/>
      <c r="AD638" s="69"/>
      <c r="AH638" s="69"/>
      <c r="AI638" s="69"/>
      <c r="AM638" s="69"/>
    </row>
    <row r="639" spans="6:39" ht="12.75" customHeight="1" x14ac:dyDescent="0.2"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V639" s="69"/>
      <c r="Z639" s="69"/>
      <c r="AD639" s="69"/>
      <c r="AH639" s="69"/>
      <c r="AI639" s="69"/>
      <c r="AM639" s="69"/>
    </row>
    <row r="640" spans="6:39" ht="12.75" customHeight="1" x14ac:dyDescent="0.2"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V640" s="69"/>
      <c r="Z640" s="69"/>
      <c r="AD640" s="69"/>
      <c r="AH640" s="69"/>
      <c r="AI640" s="69"/>
      <c r="AM640" s="69"/>
    </row>
    <row r="641" spans="6:39" ht="12.75" customHeight="1" x14ac:dyDescent="0.2"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V641" s="69"/>
      <c r="Z641" s="69"/>
      <c r="AD641" s="69"/>
      <c r="AH641" s="69"/>
      <c r="AI641" s="69"/>
      <c r="AM641" s="69"/>
    </row>
    <row r="642" spans="6:39" ht="12.75" customHeight="1" x14ac:dyDescent="0.2"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V642" s="69"/>
      <c r="Z642" s="69"/>
      <c r="AD642" s="69"/>
      <c r="AH642" s="69"/>
      <c r="AI642" s="69"/>
      <c r="AM642" s="69"/>
    </row>
    <row r="643" spans="6:39" ht="12.75" customHeight="1" x14ac:dyDescent="0.2"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V643" s="69"/>
      <c r="Z643" s="69"/>
      <c r="AD643" s="69"/>
      <c r="AH643" s="69"/>
      <c r="AI643" s="69"/>
      <c r="AM643" s="69"/>
    </row>
    <row r="644" spans="6:39" ht="12.75" customHeight="1" x14ac:dyDescent="0.2"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V644" s="69"/>
      <c r="Z644" s="69"/>
      <c r="AD644" s="69"/>
      <c r="AH644" s="69"/>
      <c r="AI644" s="69"/>
      <c r="AM644" s="69"/>
    </row>
    <row r="645" spans="6:39" ht="12.75" customHeight="1" x14ac:dyDescent="0.2"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V645" s="69"/>
      <c r="Z645" s="69"/>
      <c r="AD645" s="69"/>
      <c r="AH645" s="69"/>
      <c r="AI645" s="69"/>
      <c r="AM645" s="69"/>
    </row>
    <row r="646" spans="6:39" ht="12.75" customHeight="1" x14ac:dyDescent="0.2"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V646" s="69"/>
      <c r="Z646" s="69"/>
      <c r="AD646" s="69"/>
      <c r="AH646" s="69"/>
      <c r="AI646" s="69"/>
      <c r="AM646" s="69"/>
    </row>
    <row r="647" spans="6:39" ht="12.75" customHeight="1" x14ac:dyDescent="0.2"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V647" s="69"/>
      <c r="Z647" s="69"/>
      <c r="AD647" s="69"/>
      <c r="AH647" s="69"/>
      <c r="AI647" s="69"/>
      <c r="AM647" s="69"/>
    </row>
    <row r="648" spans="6:39" ht="12.75" customHeight="1" x14ac:dyDescent="0.2"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V648" s="69"/>
      <c r="Z648" s="69"/>
      <c r="AD648" s="69"/>
      <c r="AH648" s="69"/>
      <c r="AI648" s="69"/>
      <c r="AM648" s="69"/>
    </row>
    <row r="649" spans="6:39" ht="12.75" customHeight="1" x14ac:dyDescent="0.2"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V649" s="69"/>
      <c r="Z649" s="69"/>
      <c r="AD649" s="69"/>
      <c r="AH649" s="69"/>
      <c r="AI649" s="69"/>
      <c r="AM649" s="69"/>
    </row>
    <row r="650" spans="6:39" ht="12.75" customHeight="1" x14ac:dyDescent="0.2"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V650" s="69"/>
      <c r="Z650" s="69"/>
      <c r="AD650" s="69"/>
      <c r="AH650" s="69"/>
      <c r="AI650" s="69"/>
      <c r="AM650" s="69"/>
    </row>
    <row r="651" spans="6:39" ht="12.75" customHeight="1" x14ac:dyDescent="0.2"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V651" s="69"/>
      <c r="Z651" s="69"/>
      <c r="AD651" s="69"/>
      <c r="AH651" s="69"/>
      <c r="AI651" s="69"/>
      <c r="AM651" s="69"/>
    </row>
    <row r="652" spans="6:39" ht="12.75" customHeight="1" x14ac:dyDescent="0.2"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V652" s="69"/>
      <c r="Z652" s="69"/>
      <c r="AD652" s="69"/>
      <c r="AH652" s="69"/>
      <c r="AI652" s="69"/>
      <c r="AM652" s="69"/>
    </row>
    <row r="653" spans="6:39" ht="12.75" customHeight="1" x14ac:dyDescent="0.2"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V653" s="69"/>
      <c r="Z653" s="69"/>
      <c r="AD653" s="69"/>
      <c r="AH653" s="69"/>
      <c r="AI653" s="69"/>
      <c r="AM653" s="69"/>
    </row>
    <row r="654" spans="6:39" ht="12.75" customHeight="1" x14ac:dyDescent="0.2"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V654" s="69"/>
      <c r="Z654" s="69"/>
      <c r="AD654" s="69"/>
      <c r="AH654" s="69"/>
      <c r="AI654" s="69"/>
      <c r="AM654" s="69"/>
    </row>
    <row r="655" spans="6:39" ht="12.75" customHeight="1" x14ac:dyDescent="0.2"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V655" s="69"/>
      <c r="Z655" s="69"/>
      <c r="AD655" s="69"/>
      <c r="AH655" s="69"/>
      <c r="AI655" s="69"/>
      <c r="AM655" s="69"/>
    </row>
    <row r="656" spans="6:39" ht="12.75" customHeight="1" x14ac:dyDescent="0.2"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V656" s="69"/>
      <c r="Z656" s="69"/>
      <c r="AD656" s="69"/>
      <c r="AH656" s="69"/>
      <c r="AI656" s="69"/>
      <c r="AM656" s="69"/>
    </row>
    <row r="657" spans="6:39" ht="12.75" customHeight="1" x14ac:dyDescent="0.2"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V657" s="69"/>
      <c r="Z657" s="69"/>
      <c r="AD657" s="69"/>
      <c r="AH657" s="69"/>
      <c r="AI657" s="69"/>
      <c r="AM657" s="69"/>
    </row>
    <row r="658" spans="6:39" ht="12.75" customHeight="1" x14ac:dyDescent="0.2"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V658" s="69"/>
      <c r="Z658" s="69"/>
      <c r="AD658" s="69"/>
      <c r="AH658" s="69"/>
      <c r="AI658" s="69"/>
      <c r="AM658" s="69"/>
    </row>
    <row r="659" spans="6:39" ht="12.75" customHeight="1" x14ac:dyDescent="0.2"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V659" s="69"/>
      <c r="Z659" s="69"/>
      <c r="AD659" s="69"/>
      <c r="AH659" s="69"/>
      <c r="AI659" s="69"/>
      <c r="AM659" s="69"/>
    </row>
    <row r="660" spans="6:39" ht="12.75" customHeight="1" x14ac:dyDescent="0.2"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V660" s="69"/>
      <c r="Z660" s="69"/>
      <c r="AD660" s="69"/>
      <c r="AH660" s="69"/>
      <c r="AI660" s="69"/>
      <c r="AM660" s="69"/>
    </row>
    <row r="661" spans="6:39" ht="12.75" customHeight="1" x14ac:dyDescent="0.2"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V661" s="69"/>
      <c r="Z661" s="69"/>
      <c r="AD661" s="69"/>
      <c r="AH661" s="69"/>
      <c r="AI661" s="69"/>
      <c r="AM661" s="69"/>
    </row>
    <row r="662" spans="6:39" ht="12.75" customHeight="1" x14ac:dyDescent="0.2"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V662" s="69"/>
      <c r="Z662" s="69"/>
      <c r="AD662" s="69"/>
      <c r="AH662" s="69"/>
      <c r="AI662" s="69"/>
      <c r="AM662" s="69"/>
    </row>
    <row r="663" spans="6:39" ht="12.75" customHeight="1" x14ac:dyDescent="0.2"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V663" s="69"/>
      <c r="Z663" s="69"/>
      <c r="AD663" s="69"/>
      <c r="AH663" s="69"/>
      <c r="AI663" s="69"/>
      <c r="AM663" s="69"/>
    </row>
    <row r="664" spans="6:39" ht="12.75" customHeight="1" x14ac:dyDescent="0.2"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V664" s="69"/>
      <c r="Z664" s="69"/>
      <c r="AD664" s="69"/>
      <c r="AH664" s="69"/>
      <c r="AI664" s="69"/>
      <c r="AM664" s="69"/>
    </row>
    <row r="665" spans="6:39" ht="12.75" customHeight="1" x14ac:dyDescent="0.2"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V665" s="69"/>
      <c r="Z665" s="69"/>
      <c r="AD665" s="69"/>
      <c r="AH665" s="69"/>
      <c r="AI665" s="69"/>
      <c r="AM665" s="69"/>
    </row>
    <row r="666" spans="6:39" ht="12.75" customHeight="1" x14ac:dyDescent="0.2"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V666" s="69"/>
      <c r="Z666" s="69"/>
      <c r="AD666" s="69"/>
      <c r="AH666" s="69"/>
      <c r="AI666" s="69"/>
      <c r="AM666" s="69"/>
    </row>
    <row r="667" spans="6:39" ht="12.75" customHeight="1" x14ac:dyDescent="0.2"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V667" s="69"/>
      <c r="Z667" s="69"/>
      <c r="AD667" s="69"/>
      <c r="AH667" s="69"/>
      <c r="AI667" s="69"/>
      <c r="AM667" s="69"/>
    </row>
    <row r="668" spans="6:39" ht="12.75" customHeight="1" x14ac:dyDescent="0.2"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V668" s="69"/>
      <c r="Z668" s="69"/>
      <c r="AD668" s="69"/>
      <c r="AH668" s="69"/>
      <c r="AI668" s="69"/>
      <c r="AM668" s="69"/>
    </row>
    <row r="669" spans="6:39" ht="12.75" customHeight="1" x14ac:dyDescent="0.2"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V669" s="69"/>
      <c r="Z669" s="69"/>
      <c r="AD669" s="69"/>
      <c r="AH669" s="69"/>
      <c r="AI669" s="69"/>
      <c r="AM669" s="69"/>
    </row>
    <row r="670" spans="6:39" ht="12.75" customHeight="1" x14ac:dyDescent="0.2"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V670" s="69"/>
      <c r="Z670" s="69"/>
      <c r="AD670" s="69"/>
      <c r="AH670" s="69"/>
      <c r="AI670" s="69"/>
      <c r="AM670" s="69"/>
    </row>
    <row r="671" spans="6:39" ht="12.75" customHeight="1" x14ac:dyDescent="0.2"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V671" s="69"/>
      <c r="Z671" s="69"/>
      <c r="AD671" s="69"/>
      <c r="AH671" s="69"/>
      <c r="AI671" s="69"/>
      <c r="AM671" s="69"/>
    </row>
    <row r="672" spans="6:39" ht="12.75" customHeight="1" x14ac:dyDescent="0.2"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V672" s="69"/>
      <c r="Z672" s="69"/>
      <c r="AD672" s="69"/>
      <c r="AH672" s="69"/>
      <c r="AI672" s="69"/>
      <c r="AM672" s="69"/>
    </row>
    <row r="673" spans="6:39" ht="12.75" customHeight="1" x14ac:dyDescent="0.2"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V673" s="69"/>
      <c r="Z673" s="69"/>
      <c r="AD673" s="69"/>
      <c r="AH673" s="69"/>
      <c r="AI673" s="69"/>
      <c r="AM673" s="69"/>
    </row>
    <row r="674" spans="6:39" ht="12.75" customHeight="1" x14ac:dyDescent="0.2"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V674" s="69"/>
      <c r="Z674" s="69"/>
      <c r="AD674" s="69"/>
      <c r="AH674" s="69"/>
      <c r="AI674" s="69"/>
      <c r="AM674" s="69"/>
    </row>
    <row r="675" spans="6:39" ht="12.75" customHeight="1" x14ac:dyDescent="0.2"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V675" s="69"/>
      <c r="Z675" s="69"/>
      <c r="AD675" s="69"/>
      <c r="AH675" s="69"/>
      <c r="AI675" s="69"/>
      <c r="AM675" s="69"/>
    </row>
    <row r="676" spans="6:39" ht="12.75" customHeight="1" x14ac:dyDescent="0.2"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V676" s="69"/>
      <c r="Z676" s="69"/>
      <c r="AD676" s="69"/>
      <c r="AH676" s="69"/>
      <c r="AI676" s="69"/>
      <c r="AM676" s="69"/>
    </row>
    <row r="677" spans="6:39" ht="12.75" customHeight="1" x14ac:dyDescent="0.2"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V677" s="69"/>
      <c r="Z677" s="69"/>
      <c r="AD677" s="69"/>
      <c r="AH677" s="69"/>
      <c r="AI677" s="69"/>
      <c r="AM677" s="69"/>
    </row>
    <row r="678" spans="6:39" ht="12.75" customHeight="1" x14ac:dyDescent="0.2"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V678" s="69"/>
      <c r="Z678" s="69"/>
      <c r="AD678" s="69"/>
      <c r="AH678" s="69"/>
      <c r="AI678" s="69"/>
      <c r="AM678" s="69"/>
    </row>
    <row r="679" spans="6:39" ht="12.75" customHeight="1" x14ac:dyDescent="0.2"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V679" s="69"/>
      <c r="Z679" s="69"/>
      <c r="AD679" s="69"/>
      <c r="AH679" s="69"/>
      <c r="AI679" s="69"/>
      <c r="AM679" s="69"/>
    </row>
    <row r="680" spans="6:39" ht="12.75" customHeight="1" x14ac:dyDescent="0.2"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V680" s="69"/>
      <c r="Z680" s="69"/>
      <c r="AD680" s="69"/>
      <c r="AH680" s="69"/>
      <c r="AI680" s="69"/>
      <c r="AM680" s="69"/>
    </row>
    <row r="681" spans="6:39" ht="12.75" customHeight="1" x14ac:dyDescent="0.2"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V681" s="69"/>
      <c r="Z681" s="69"/>
      <c r="AD681" s="69"/>
      <c r="AH681" s="69"/>
      <c r="AI681" s="69"/>
      <c r="AM681" s="69"/>
    </row>
    <row r="682" spans="6:39" ht="12.75" customHeight="1" x14ac:dyDescent="0.2"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V682" s="69"/>
      <c r="Z682" s="69"/>
      <c r="AD682" s="69"/>
      <c r="AH682" s="69"/>
      <c r="AI682" s="69"/>
      <c r="AM682" s="69"/>
    </row>
    <row r="683" spans="6:39" ht="12.75" customHeight="1" x14ac:dyDescent="0.2"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V683" s="69"/>
      <c r="Z683" s="69"/>
      <c r="AD683" s="69"/>
      <c r="AH683" s="69"/>
      <c r="AI683" s="69"/>
      <c r="AM683" s="69"/>
    </row>
    <row r="684" spans="6:39" ht="12.75" customHeight="1" x14ac:dyDescent="0.2"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V684" s="69"/>
      <c r="Z684" s="69"/>
      <c r="AD684" s="69"/>
      <c r="AH684" s="69"/>
      <c r="AI684" s="69"/>
      <c r="AM684" s="69"/>
    </row>
    <row r="685" spans="6:39" ht="12.75" customHeight="1" x14ac:dyDescent="0.2"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V685" s="69"/>
      <c r="Z685" s="69"/>
      <c r="AD685" s="69"/>
      <c r="AH685" s="69"/>
      <c r="AI685" s="69"/>
      <c r="AM685" s="69"/>
    </row>
    <row r="686" spans="6:39" ht="12.75" customHeight="1" x14ac:dyDescent="0.2"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V686" s="69"/>
      <c r="Z686" s="69"/>
      <c r="AD686" s="69"/>
      <c r="AH686" s="69"/>
      <c r="AI686" s="69"/>
      <c r="AM686" s="69"/>
    </row>
    <row r="687" spans="6:39" ht="12.75" customHeight="1" x14ac:dyDescent="0.2"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V687" s="69"/>
      <c r="Z687" s="69"/>
      <c r="AD687" s="69"/>
      <c r="AH687" s="69"/>
      <c r="AI687" s="69"/>
      <c r="AM687" s="69"/>
    </row>
    <row r="688" spans="6:39" ht="12.75" customHeight="1" x14ac:dyDescent="0.2"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V688" s="69"/>
      <c r="Z688" s="69"/>
      <c r="AD688" s="69"/>
      <c r="AH688" s="69"/>
      <c r="AI688" s="69"/>
      <c r="AM688" s="69"/>
    </row>
    <row r="689" spans="6:39" ht="12.75" customHeight="1" x14ac:dyDescent="0.2"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V689" s="69"/>
      <c r="Z689" s="69"/>
      <c r="AD689" s="69"/>
      <c r="AH689" s="69"/>
      <c r="AI689" s="69"/>
      <c r="AM689" s="69"/>
    </row>
    <row r="690" spans="6:39" ht="12.75" customHeight="1" x14ac:dyDescent="0.2"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V690" s="69"/>
      <c r="Z690" s="69"/>
      <c r="AD690" s="69"/>
      <c r="AH690" s="69"/>
      <c r="AI690" s="69"/>
      <c r="AM690" s="69"/>
    </row>
    <row r="691" spans="6:39" ht="12.75" customHeight="1" x14ac:dyDescent="0.2"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V691" s="69"/>
      <c r="Z691" s="69"/>
      <c r="AD691" s="69"/>
      <c r="AH691" s="69"/>
      <c r="AI691" s="69"/>
      <c r="AM691" s="69"/>
    </row>
    <row r="692" spans="6:39" ht="12.75" customHeight="1" x14ac:dyDescent="0.2"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V692" s="69"/>
      <c r="Z692" s="69"/>
      <c r="AD692" s="69"/>
      <c r="AH692" s="69"/>
      <c r="AI692" s="69"/>
      <c r="AM692" s="69"/>
    </row>
    <row r="693" spans="6:39" ht="12.75" customHeight="1" x14ac:dyDescent="0.2"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V693" s="69"/>
      <c r="Z693" s="69"/>
      <c r="AD693" s="69"/>
      <c r="AH693" s="69"/>
      <c r="AI693" s="69"/>
      <c r="AM693" s="69"/>
    </row>
    <row r="694" spans="6:39" ht="12.75" customHeight="1" x14ac:dyDescent="0.2"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V694" s="69"/>
      <c r="Z694" s="69"/>
      <c r="AD694" s="69"/>
      <c r="AH694" s="69"/>
      <c r="AI694" s="69"/>
      <c r="AM694" s="69"/>
    </row>
    <row r="695" spans="6:39" ht="12.75" customHeight="1" x14ac:dyDescent="0.2"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V695" s="69"/>
      <c r="Z695" s="69"/>
      <c r="AD695" s="69"/>
      <c r="AH695" s="69"/>
      <c r="AI695" s="69"/>
      <c r="AM695" s="69"/>
    </row>
    <row r="696" spans="6:39" ht="12.75" customHeight="1" x14ac:dyDescent="0.2"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V696" s="69"/>
      <c r="Z696" s="69"/>
      <c r="AD696" s="69"/>
      <c r="AH696" s="69"/>
      <c r="AI696" s="69"/>
      <c r="AM696" s="69"/>
    </row>
    <row r="697" spans="6:39" ht="12.75" customHeight="1" x14ac:dyDescent="0.2"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V697" s="69"/>
      <c r="Z697" s="69"/>
      <c r="AD697" s="69"/>
      <c r="AH697" s="69"/>
      <c r="AI697" s="69"/>
      <c r="AM697" s="69"/>
    </row>
    <row r="698" spans="6:39" ht="12.75" customHeight="1" x14ac:dyDescent="0.2"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V698" s="69"/>
      <c r="Z698" s="69"/>
      <c r="AD698" s="69"/>
      <c r="AH698" s="69"/>
      <c r="AI698" s="69"/>
      <c r="AM698" s="69"/>
    </row>
    <row r="699" spans="6:39" ht="12.75" customHeight="1" x14ac:dyDescent="0.2"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V699" s="69"/>
      <c r="Z699" s="69"/>
      <c r="AD699" s="69"/>
      <c r="AH699" s="69"/>
      <c r="AI699" s="69"/>
      <c r="AM699" s="69"/>
    </row>
    <row r="700" spans="6:39" ht="12.75" customHeight="1" x14ac:dyDescent="0.2"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V700" s="69"/>
      <c r="Z700" s="69"/>
      <c r="AD700" s="69"/>
      <c r="AH700" s="69"/>
      <c r="AI700" s="69"/>
      <c r="AM700" s="69"/>
    </row>
    <row r="701" spans="6:39" ht="12.75" customHeight="1" x14ac:dyDescent="0.2"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V701" s="69"/>
      <c r="Z701" s="69"/>
      <c r="AD701" s="69"/>
      <c r="AH701" s="69"/>
      <c r="AI701" s="69"/>
      <c r="AM701" s="69"/>
    </row>
    <row r="702" spans="6:39" ht="12.75" customHeight="1" x14ac:dyDescent="0.2"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V702" s="69"/>
      <c r="Z702" s="69"/>
      <c r="AD702" s="69"/>
      <c r="AH702" s="69"/>
      <c r="AI702" s="69"/>
      <c r="AM702" s="69"/>
    </row>
    <row r="703" spans="6:39" ht="12.75" customHeight="1" x14ac:dyDescent="0.2"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V703" s="69"/>
      <c r="Z703" s="69"/>
      <c r="AD703" s="69"/>
      <c r="AH703" s="69"/>
      <c r="AI703" s="69"/>
      <c r="AM703" s="69"/>
    </row>
    <row r="704" spans="6:39" ht="12.75" customHeight="1" x14ac:dyDescent="0.2"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V704" s="69"/>
      <c r="Z704" s="69"/>
      <c r="AD704" s="69"/>
      <c r="AH704" s="69"/>
      <c r="AI704" s="69"/>
      <c r="AM704" s="69"/>
    </row>
    <row r="705" spans="6:39" ht="12.75" customHeight="1" x14ac:dyDescent="0.2"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V705" s="69"/>
      <c r="Z705" s="69"/>
      <c r="AD705" s="69"/>
      <c r="AH705" s="69"/>
      <c r="AI705" s="69"/>
      <c r="AM705" s="69"/>
    </row>
    <row r="706" spans="6:39" ht="12.75" customHeight="1" x14ac:dyDescent="0.2"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V706" s="69"/>
      <c r="Z706" s="69"/>
      <c r="AD706" s="69"/>
      <c r="AH706" s="69"/>
      <c r="AI706" s="69"/>
      <c r="AM706" s="69"/>
    </row>
    <row r="707" spans="6:39" ht="12.75" customHeight="1" x14ac:dyDescent="0.2"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V707" s="69"/>
      <c r="Z707" s="69"/>
      <c r="AD707" s="69"/>
      <c r="AH707" s="69"/>
      <c r="AI707" s="69"/>
      <c r="AM707" s="69"/>
    </row>
    <row r="708" spans="6:39" ht="12.75" customHeight="1" x14ac:dyDescent="0.2"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V708" s="69"/>
      <c r="Z708" s="69"/>
      <c r="AD708" s="69"/>
      <c r="AH708" s="69"/>
      <c r="AI708" s="69"/>
      <c r="AM708" s="69"/>
    </row>
    <row r="709" spans="6:39" ht="12.75" customHeight="1" x14ac:dyDescent="0.2"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V709" s="69"/>
      <c r="Z709" s="69"/>
      <c r="AD709" s="69"/>
      <c r="AH709" s="69"/>
      <c r="AI709" s="69"/>
      <c r="AM709" s="69"/>
    </row>
    <row r="710" spans="6:39" ht="12.75" customHeight="1" x14ac:dyDescent="0.2"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V710" s="69"/>
      <c r="Z710" s="69"/>
      <c r="AD710" s="69"/>
      <c r="AH710" s="69"/>
      <c r="AI710" s="69"/>
      <c r="AM710" s="69"/>
    </row>
    <row r="711" spans="6:39" ht="12.75" customHeight="1" x14ac:dyDescent="0.2"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V711" s="69"/>
      <c r="Z711" s="69"/>
      <c r="AD711" s="69"/>
      <c r="AH711" s="69"/>
      <c r="AI711" s="69"/>
      <c r="AM711" s="69"/>
    </row>
    <row r="712" spans="6:39" ht="12.75" customHeight="1" x14ac:dyDescent="0.2"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V712" s="69"/>
      <c r="Z712" s="69"/>
      <c r="AD712" s="69"/>
      <c r="AH712" s="69"/>
      <c r="AI712" s="69"/>
      <c r="AM712" s="69"/>
    </row>
    <row r="713" spans="6:39" ht="12.75" customHeight="1" x14ac:dyDescent="0.2"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V713" s="69"/>
      <c r="Z713" s="69"/>
      <c r="AD713" s="69"/>
      <c r="AH713" s="69"/>
      <c r="AI713" s="69"/>
      <c r="AM713" s="69"/>
    </row>
    <row r="714" spans="6:39" ht="12.75" customHeight="1" x14ac:dyDescent="0.2"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V714" s="69"/>
      <c r="Z714" s="69"/>
      <c r="AD714" s="69"/>
      <c r="AH714" s="69"/>
      <c r="AI714" s="69"/>
      <c r="AM714" s="69"/>
    </row>
    <row r="715" spans="6:39" ht="12.75" customHeight="1" x14ac:dyDescent="0.2"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V715" s="69"/>
      <c r="Z715" s="69"/>
      <c r="AD715" s="69"/>
      <c r="AH715" s="69"/>
      <c r="AI715" s="69"/>
      <c r="AM715" s="69"/>
    </row>
    <row r="716" spans="6:39" ht="12.75" customHeight="1" x14ac:dyDescent="0.2"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V716" s="69"/>
      <c r="Z716" s="69"/>
      <c r="AD716" s="69"/>
      <c r="AH716" s="69"/>
      <c r="AI716" s="69"/>
      <c r="AM716" s="69"/>
    </row>
    <row r="717" spans="6:39" ht="12.75" customHeight="1" x14ac:dyDescent="0.2"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V717" s="69"/>
      <c r="Z717" s="69"/>
      <c r="AD717" s="69"/>
      <c r="AH717" s="69"/>
      <c r="AI717" s="69"/>
      <c r="AM717" s="69"/>
    </row>
    <row r="718" spans="6:39" ht="12.75" customHeight="1" x14ac:dyDescent="0.2"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V718" s="69"/>
      <c r="Z718" s="69"/>
      <c r="AD718" s="69"/>
      <c r="AH718" s="69"/>
      <c r="AI718" s="69"/>
      <c r="AM718" s="69"/>
    </row>
    <row r="719" spans="6:39" ht="12.75" customHeight="1" x14ac:dyDescent="0.2"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V719" s="69"/>
      <c r="Z719" s="69"/>
      <c r="AD719" s="69"/>
      <c r="AH719" s="69"/>
      <c r="AI719" s="69"/>
      <c r="AM719" s="69"/>
    </row>
    <row r="720" spans="6:39" ht="12.75" customHeight="1" x14ac:dyDescent="0.2"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V720" s="69"/>
      <c r="Z720" s="69"/>
      <c r="AD720" s="69"/>
      <c r="AH720" s="69"/>
      <c r="AI720" s="69"/>
      <c r="AM720" s="69"/>
    </row>
    <row r="721" spans="6:39" ht="12.75" customHeight="1" x14ac:dyDescent="0.2"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V721" s="69"/>
      <c r="Z721" s="69"/>
      <c r="AD721" s="69"/>
      <c r="AH721" s="69"/>
      <c r="AI721" s="69"/>
      <c r="AM721" s="69"/>
    </row>
    <row r="722" spans="6:39" ht="12.75" customHeight="1" x14ac:dyDescent="0.2"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V722" s="69"/>
      <c r="Z722" s="69"/>
      <c r="AD722" s="69"/>
      <c r="AH722" s="69"/>
      <c r="AI722" s="69"/>
      <c r="AM722" s="69"/>
    </row>
    <row r="723" spans="6:39" ht="12.75" customHeight="1" x14ac:dyDescent="0.2"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V723" s="69"/>
      <c r="Z723" s="69"/>
      <c r="AD723" s="69"/>
      <c r="AH723" s="69"/>
      <c r="AI723" s="69"/>
      <c r="AM723" s="69"/>
    </row>
    <row r="724" spans="6:39" ht="12.75" customHeight="1" x14ac:dyDescent="0.2"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V724" s="69"/>
      <c r="Z724" s="69"/>
      <c r="AD724" s="69"/>
      <c r="AH724" s="69"/>
      <c r="AI724" s="69"/>
      <c r="AM724" s="69"/>
    </row>
    <row r="725" spans="6:39" ht="12.75" customHeight="1" x14ac:dyDescent="0.2"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V725" s="69"/>
      <c r="Z725" s="69"/>
      <c r="AD725" s="69"/>
      <c r="AH725" s="69"/>
      <c r="AI725" s="69"/>
      <c r="AM725" s="69"/>
    </row>
    <row r="726" spans="6:39" ht="12.75" customHeight="1" x14ac:dyDescent="0.2"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V726" s="69"/>
      <c r="Z726" s="69"/>
      <c r="AD726" s="69"/>
      <c r="AH726" s="69"/>
      <c r="AI726" s="69"/>
      <c r="AM726" s="69"/>
    </row>
    <row r="727" spans="6:39" ht="12.75" customHeight="1" x14ac:dyDescent="0.2"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V727" s="69"/>
      <c r="Z727" s="69"/>
      <c r="AD727" s="69"/>
      <c r="AH727" s="69"/>
      <c r="AI727" s="69"/>
      <c r="AM727" s="69"/>
    </row>
    <row r="728" spans="6:39" ht="12.75" customHeight="1" x14ac:dyDescent="0.2"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V728" s="69"/>
      <c r="Z728" s="69"/>
      <c r="AD728" s="69"/>
      <c r="AH728" s="69"/>
      <c r="AI728" s="69"/>
      <c r="AM728" s="69"/>
    </row>
    <row r="729" spans="6:39" ht="12.75" customHeight="1" x14ac:dyDescent="0.2"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V729" s="69"/>
      <c r="Z729" s="69"/>
      <c r="AD729" s="69"/>
      <c r="AH729" s="69"/>
      <c r="AI729" s="69"/>
      <c r="AM729" s="69"/>
    </row>
    <row r="730" spans="6:39" ht="12.75" customHeight="1" x14ac:dyDescent="0.2"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V730" s="69"/>
      <c r="Z730" s="69"/>
      <c r="AD730" s="69"/>
      <c r="AH730" s="69"/>
      <c r="AI730" s="69"/>
      <c r="AM730" s="69"/>
    </row>
    <row r="731" spans="6:39" ht="12.75" customHeight="1" x14ac:dyDescent="0.2"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V731" s="69"/>
      <c r="Z731" s="69"/>
      <c r="AD731" s="69"/>
      <c r="AH731" s="69"/>
      <c r="AI731" s="69"/>
      <c r="AM731" s="69"/>
    </row>
    <row r="732" spans="6:39" ht="12.75" customHeight="1" x14ac:dyDescent="0.2"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V732" s="69"/>
      <c r="Z732" s="69"/>
      <c r="AD732" s="69"/>
      <c r="AH732" s="69"/>
      <c r="AI732" s="69"/>
      <c r="AM732" s="69"/>
    </row>
    <row r="733" spans="6:39" ht="12.75" customHeight="1" x14ac:dyDescent="0.2"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V733" s="69"/>
      <c r="Z733" s="69"/>
      <c r="AD733" s="69"/>
      <c r="AH733" s="69"/>
      <c r="AI733" s="69"/>
      <c r="AM733" s="69"/>
    </row>
    <row r="734" spans="6:39" ht="12.75" customHeight="1" x14ac:dyDescent="0.2"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V734" s="69"/>
      <c r="Z734" s="69"/>
      <c r="AD734" s="69"/>
      <c r="AH734" s="69"/>
      <c r="AI734" s="69"/>
      <c r="AM734" s="69"/>
    </row>
    <row r="735" spans="6:39" ht="12.75" customHeight="1" x14ac:dyDescent="0.2"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V735" s="69"/>
      <c r="Z735" s="69"/>
      <c r="AD735" s="69"/>
      <c r="AH735" s="69"/>
      <c r="AI735" s="69"/>
      <c r="AM735" s="69"/>
    </row>
    <row r="736" spans="6:39" ht="12.75" customHeight="1" x14ac:dyDescent="0.2"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V736" s="69"/>
      <c r="Z736" s="69"/>
      <c r="AD736" s="69"/>
      <c r="AH736" s="69"/>
      <c r="AI736" s="69"/>
      <c r="AM736" s="69"/>
    </row>
    <row r="737" spans="6:39" ht="12.75" customHeight="1" x14ac:dyDescent="0.2"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V737" s="69"/>
      <c r="Z737" s="69"/>
      <c r="AD737" s="69"/>
      <c r="AH737" s="69"/>
      <c r="AI737" s="69"/>
      <c r="AM737" s="69"/>
    </row>
    <row r="738" spans="6:39" ht="12.75" customHeight="1" x14ac:dyDescent="0.2"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V738" s="69"/>
      <c r="Z738" s="69"/>
      <c r="AD738" s="69"/>
      <c r="AH738" s="69"/>
      <c r="AI738" s="69"/>
      <c r="AM738" s="69"/>
    </row>
    <row r="739" spans="6:39" ht="12.75" customHeight="1" x14ac:dyDescent="0.2"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V739" s="69"/>
      <c r="Z739" s="69"/>
      <c r="AD739" s="69"/>
      <c r="AH739" s="69"/>
      <c r="AI739" s="69"/>
      <c r="AM739" s="69"/>
    </row>
    <row r="740" spans="6:39" ht="12.75" customHeight="1" x14ac:dyDescent="0.2"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V740" s="69"/>
      <c r="Z740" s="69"/>
      <c r="AD740" s="69"/>
      <c r="AH740" s="69"/>
      <c r="AI740" s="69"/>
      <c r="AM740" s="69"/>
    </row>
    <row r="741" spans="6:39" ht="12.75" customHeight="1" x14ac:dyDescent="0.2"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V741" s="69"/>
      <c r="Z741" s="69"/>
      <c r="AD741" s="69"/>
      <c r="AH741" s="69"/>
      <c r="AI741" s="69"/>
      <c r="AM741" s="69"/>
    </row>
    <row r="742" spans="6:39" ht="12.75" customHeight="1" x14ac:dyDescent="0.2"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V742" s="69"/>
      <c r="Z742" s="69"/>
      <c r="AD742" s="69"/>
      <c r="AH742" s="69"/>
      <c r="AI742" s="69"/>
      <c r="AM742" s="69"/>
    </row>
    <row r="743" spans="6:39" ht="12.75" customHeight="1" x14ac:dyDescent="0.2"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V743" s="69"/>
      <c r="Z743" s="69"/>
      <c r="AD743" s="69"/>
      <c r="AH743" s="69"/>
      <c r="AI743" s="69"/>
      <c r="AM743" s="69"/>
    </row>
    <row r="744" spans="6:39" ht="12.75" customHeight="1" x14ac:dyDescent="0.2"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V744" s="69"/>
      <c r="Z744" s="69"/>
      <c r="AD744" s="69"/>
      <c r="AH744" s="69"/>
      <c r="AI744" s="69"/>
      <c r="AM744" s="69"/>
    </row>
    <row r="745" spans="6:39" ht="12.75" customHeight="1" x14ac:dyDescent="0.2"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V745" s="69"/>
      <c r="Z745" s="69"/>
      <c r="AD745" s="69"/>
      <c r="AH745" s="69"/>
      <c r="AI745" s="69"/>
      <c r="AM745" s="69"/>
    </row>
    <row r="746" spans="6:39" ht="12.75" customHeight="1" x14ac:dyDescent="0.2"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V746" s="69"/>
      <c r="Z746" s="69"/>
      <c r="AD746" s="69"/>
      <c r="AH746" s="69"/>
      <c r="AI746" s="69"/>
      <c r="AM746" s="69"/>
    </row>
    <row r="747" spans="6:39" ht="12.75" customHeight="1" x14ac:dyDescent="0.2"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V747" s="69"/>
      <c r="Z747" s="69"/>
      <c r="AD747" s="69"/>
      <c r="AH747" s="69"/>
      <c r="AI747" s="69"/>
      <c r="AM747" s="69"/>
    </row>
    <row r="748" spans="6:39" ht="12.75" customHeight="1" x14ac:dyDescent="0.2"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V748" s="69"/>
      <c r="Z748" s="69"/>
      <c r="AD748" s="69"/>
      <c r="AH748" s="69"/>
      <c r="AI748" s="69"/>
      <c r="AM748" s="69"/>
    </row>
    <row r="749" spans="6:39" ht="12.75" customHeight="1" x14ac:dyDescent="0.2"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V749" s="69"/>
      <c r="Z749" s="69"/>
      <c r="AD749" s="69"/>
      <c r="AH749" s="69"/>
      <c r="AI749" s="69"/>
      <c r="AM749" s="69"/>
    </row>
    <row r="750" spans="6:39" ht="12.75" customHeight="1" x14ac:dyDescent="0.2"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V750" s="69"/>
      <c r="Z750" s="69"/>
      <c r="AD750" s="69"/>
      <c r="AH750" s="69"/>
      <c r="AI750" s="69"/>
      <c r="AM750" s="69"/>
    </row>
    <row r="751" spans="6:39" ht="12.75" customHeight="1" x14ac:dyDescent="0.2"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V751" s="69"/>
      <c r="Z751" s="69"/>
      <c r="AD751" s="69"/>
      <c r="AH751" s="69"/>
      <c r="AI751" s="69"/>
      <c r="AM751" s="69"/>
    </row>
    <row r="752" spans="6:39" ht="12.75" customHeight="1" x14ac:dyDescent="0.2"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V752" s="69"/>
      <c r="Z752" s="69"/>
      <c r="AD752" s="69"/>
      <c r="AH752" s="69"/>
      <c r="AI752" s="69"/>
      <c r="AM752" s="69"/>
    </row>
    <row r="753" spans="6:39" ht="12.75" customHeight="1" x14ac:dyDescent="0.2"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V753" s="69"/>
      <c r="Z753" s="69"/>
      <c r="AD753" s="69"/>
      <c r="AH753" s="69"/>
      <c r="AI753" s="69"/>
      <c r="AM753" s="69"/>
    </row>
    <row r="754" spans="6:39" ht="12.75" customHeight="1" x14ac:dyDescent="0.2"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V754" s="69"/>
      <c r="Z754" s="69"/>
      <c r="AD754" s="69"/>
      <c r="AH754" s="69"/>
      <c r="AI754" s="69"/>
      <c r="AM754" s="69"/>
    </row>
    <row r="755" spans="6:39" ht="12.75" customHeight="1" x14ac:dyDescent="0.2"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V755" s="69"/>
      <c r="Z755" s="69"/>
      <c r="AD755" s="69"/>
      <c r="AH755" s="69"/>
      <c r="AI755" s="69"/>
      <c r="AM755" s="69"/>
    </row>
    <row r="756" spans="6:39" ht="12.75" customHeight="1" x14ac:dyDescent="0.2"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V756" s="69"/>
      <c r="Z756" s="69"/>
      <c r="AD756" s="69"/>
      <c r="AH756" s="69"/>
      <c r="AI756" s="69"/>
      <c r="AM756" s="69"/>
    </row>
    <row r="757" spans="6:39" ht="12.75" customHeight="1" x14ac:dyDescent="0.2"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V757" s="69"/>
      <c r="Z757" s="69"/>
      <c r="AD757" s="69"/>
      <c r="AH757" s="69"/>
      <c r="AI757" s="69"/>
      <c r="AM757" s="69"/>
    </row>
    <row r="758" spans="6:39" ht="12.75" customHeight="1" x14ac:dyDescent="0.2"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V758" s="69"/>
      <c r="Z758" s="69"/>
      <c r="AD758" s="69"/>
      <c r="AH758" s="69"/>
      <c r="AI758" s="69"/>
      <c r="AM758" s="69"/>
    </row>
    <row r="759" spans="6:39" ht="12.75" customHeight="1" x14ac:dyDescent="0.2"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V759" s="69"/>
      <c r="Z759" s="69"/>
      <c r="AD759" s="69"/>
      <c r="AH759" s="69"/>
      <c r="AI759" s="69"/>
      <c r="AM759" s="69"/>
    </row>
    <row r="760" spans="6:39" ht="12.75" customHeight="1" x14ac:dyDescent="0.2"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V760" s="69"/>
      <c r="Z760" s="69"/>
      <c r="AD760" s="69"/>
      <c r="AH760" s="69"/>
      <c r="AI760" s="69"/>
      <c r="AM760" s="69"/>
    </row>
    <row r="761" spans="6:39" ht="12.75" customHeight="1" x14ac:dyDescent="0.2"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V761" s="69"/>
      <c r="Z761" s="69"/>
      <c r="AD761" s="69"/>
      <c r="AH761" s="69"/>
      <c r="AI761" s="69"/>
      <c r="AM761" s="69"/>
    </row>
    <row r="762" spans="6:39" ht="12.75" customHeight="1" x14ac:dyDescent="0.2"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V762" s="69"/>
      <c r="Z762" s="69"/>
      <c r="AD762" s="69"/>
      <c r="AH762" s="69"/>
      <c r="AI762" s="69"/>
      <c r="AM762" s="69"/>
    </row>
    <row r="763" spans="6:39" ht="12.75" customHeight="1" x14ac:dyDescent="0.2"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V763" s="69"/>
      <c r="Z763" s="69"/>
      <c r="AD763" s="69"/>
      <c r="AH763" s="69"/>
      <c r="AI763" s="69"/>
      <c r="AM763" s="69"/>
    </row>
    <row r="764" spans="6:39" ht="12.75" customHeight="1" x14ac:dyDescent="0.2"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V764" s="69"/>
      <c r="Z764" s="69"/>
      <c r="AD764" s="69"/>
      <c r="AH764" s="69"/>
      <c r="AI764" s="69"/>
      <c r="AM764" s="69"/>
    </row>
    <row r="765" spans="6:39" ht="12.75" customHeight="1" x14ac:dyDescent="0.2"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V765" s="69"/>
      <c r="Z765" s="69"/>
      <c r="AD765" s="69"/>
      <c r="AH765" s="69"/>
      <c r="AI765" s="69"/>
      <c r="AM765" s="69"/>
    </row>
    <row r="766" spans="6:39" ht="12.75" customHeight="1" x14ac:dyDescent="0.2"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V766" s="69"/>
      <c r="Z766" s="69"/>
      <c r="AD766" s="69"/>
      <c r="AH766" s="69"/>
      <c r="AI766" s="69"/>
      <c r="AM766" s="69"/>
    </row>
    <row r="767" spans="6:39" ht="12.75" customHeight="1" x14ac:dyDescent="0.2"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V767" s="69"/>
      <c r="Z767" s="69"/>
      <c r="AD767" s="69"/>
      <c r="AH767" s="69"/>
      <c r="AI767" s="69"/>
      <c r="AM767" s="69"/>
    </row>
    <row r="768" spans="6:39" ht="12.75" customHeight="1" x14ac:dyDescent="0.2"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V768" s="69"/>
      <c r="Z768" s="69"/>
      <c r="AD768" s="69"/>
      <c r="AH768" s="69"/>
      <c r="AI768" s="69"/>
      <c r="AM768" s="69"/>
    </row>
    <row r="769" spans="6:39" ht="12.75" customHeight="1" x14ac:dyDescent="0.2"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V769" s="69"/>
      <c r="Z769" s="69"/>
      <c r="AD769" s="69"/>
      <c r="AH769" s="69"/>
      <c r="AI769" s="69"/>
      <c r="AM769" s="69"/>
    </row>
    <row r="770" spans="6:39" ht="12.75" customHeight="1" x14ac:dyDescent="0.2"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V770" s="69"/>
      <c r="Z770" s="69"/>
      <c r="AD770" s="69"/>
      <c r="AH770" s="69"/>
      <c r="AI770" s="69"/>
      <c r="AM770" s="69"/>
    </row>
    <row r="771" spans="6:39" ht="12.75" customHeight="1" x14ac:dyDescent="0.2"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V771" s="69"/>
      <c r="Z771" s="69"/>
      <c r="AD771" s="69"/>
      <c r="AH771" s="69"/>
      <c r="AI771" s="69"/>
      <c r="AM771" s="69"/>
    </row>
    <row r="772" spans="6:39" ht="12.75" customHeight="1" x14ac:dyDescent="0.2"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V772" s="69"/>
      <c r="Z772" s="69"/>
      <c r="AD772" s="69"/>
      <c r="AH772" s="69"/>
      <c r="AI772" s="69"/>
      <c r="AM772" s="69"/>
    </row>
    <row r="773" spans="6:39" ht="12.75" customHeight="1" x14ac:dyDescent="0.2"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V773" s="69"/>
      <c r="Z773" s="69"/>
      <c r="AD773" s="69"/>
      <c r="AH773" s="69"/>
      <c r="AI773" s="69"/>
      <c r="AM773" s="69"/>
    </row>
    <row r="774" spans="6:39" ht="12.75" customHeight="1" x14ac:dyDescent="0.2"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V774" s="69"/>
      <c r="Z774" s="69"/>
      <c r="AD774" s="69"/>
      <c r="AH774" s="69"/>
      <c r="AI774" s="69"/>
      <c r="AM774" s="69"/>
    </row>
    <row r="775" spans="6:39" ht="12.75" customHeight="1" x14ac:dyDescent="0.2"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V775" s="69"/>
      <c r="Z775" s="69"/>
      <c r="AD775" s="69"/>
      <c r="AH775" s="69"/>
      <c r="AI775" s="69"/>
      <c r="AM775" s="69"/>
    </row>
    <row r="776" spans="6:39" ht="12.75" customHeight="1" x14ac:dyDescent="0.2"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V776" s="69"/>
      <c r="Z776" s="69"/>
      <c r="AD776" s="69"/>
      <c r="AH776" s="69"/>
      <c r="AI776" s="69"/>
      <c r="AM776" s="69"/>
    </row>
    <row r="777" spans="6:39" ht="12.75" customHeight="1" x14ac:dyDescent="0.2"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V777" s="69"/>
      <c r="Z777" s="69"/>
      <c r="AD777" s="69"/>
      <c r="AH777" s="69"/>
      <c r="AI777" s="69"/>
      <c r="AM777" s="69"/>
    </row>
    <row r="778" spans="6:39" ht="12.75" customHeight="1" x14ac:dyDescent="0.2"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V778" s="69"/>
      <c r="Z778" s="69"/>
      <c r="AD778" s="69"/>
      <c r="AH778" s="69"/>
      <c r="AI778" s="69"/>
      <c r="AM778" s="69"/>
    </row>
    <row r="779" spans="6:39" ht="12.75" customHeight="1" x14ac:dyDescent="0.2"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V779" s="69"/>
      <c r="Z779" s="69"/>
      <c r="AD779" s="69"/>
      <c r="AH779" s="69"/>
      <c r="AI779" s="69"/>
      <c r="AM779" s="69"/>
    </row>
    <row r="780" spans="6:39" ht="12.75" customHeight="1" x14ac:dyDescent="0.2"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V780" s="69"/>
      <c r="Z780" s="69"/>
      <c r="AD780" s="69"/>
      <c r="AH780" s="69"/>
      <c r="AI780" s="69"/>
      <c r="AM780" s="69"/>
    </row>
    <row r="781" spans="6:39" ht="12.75" customHeight="1" x14ac:dyDescent="0.2"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V781" s="69"/>
      <c r="Z781" s="69"/>
      <c r="AD781" s="69"/>
      <c r="AH781" s="69"/>
      <c r="AI781" s="69"/>
      <c r="AM781" s="69"/>
    </row>
    <row r="782" spans="6:39" ht="12.75" customHeight="1" x14ac:dyDescent="0.2"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V782" s="69"/>
      <c r="Z782" s="69"/>
      <c r="AD782" s="69"/>
      <c r="AH782" s="69"/>
      <c r="AI782" s="69"/>
      <c r="AM782" s="69"/>
    </row>
    <row r="783" spans="6:39" ht="12.75" customHeight="1" x14ac:dyDescent="0.2"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V783" s="69"/>
      <c r="Z783" s="69"/>
      <c r="AD783" s="69"/>
      <c r="AH783" s="69"/>
      <c r="AI783" s="69"/>
      <c r="AM783" s="69"/>
    </row>
    <row r="784" spans="6:39" ht="12.75" customHeight="1" x14ac:dyDescent="0.2"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V784" s="69"/>
      <c r="Z784" s="69"/>
      <c r="AD784" s="69"/>
      <c r="AH784" s="69"/>
      <c r="AI784" s="69"/>
      <c r="AM784" s="69"/>
    </row>
    <row r="785" spans="6:39" ht="12.75" customHeight="1" x14ac:dyDescent="0.2"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V785" s="69"/>
      <c r="Z785" s="69"/>
      <c r="AD785" s="69"/>
      <c r="AH785" s="69"/>
      <c r="AI785" s="69"/>
      <c r="AM785" s="69"/>
    </row>
    <row r="786" spans="6:39" ht="12.75" customHeight="1" x14ac:dyDescent="0.2"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V786" s="69"/>
      <c r="Z786" s="69"/>
      <c r="AD786" s="69"/>
      <c r="AH786" s="69"/>
      <c r="AI786" s="69"/>
      <c r="AM786" s="69"/>
    </row>
    <row r="787" spans="6:39" ht="12.75" customHeight="1" x14ac:dyDescent="0.2"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V787" s="69"/>
      <c r="Z787" s="69"/>
      <c r="AD787" s="69"/>
      <c r="AH787" s="69"/>
      <c r="AI787" s="69"/>
      <c r="AM787" s="69"/>
    </row>
    <row r="788" spans="6:39" ht="12.75" customHeight="1" x14ac:dyDescent="0.2"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V788" s="69"/>
      <c r="Z788" s="69"/>
      <c r="AD788" s="69"/>
      <c r="AH788" s="69"/>
      <c r="AI788" s="69"/>
      <c r="AM788" s="69"/>
    </row>
    <row r="789" spans="6:39" ht="12.75" customHeight="1" x14ac:dyDescent="0.2"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V789" s="69"/>
      <c r="Z789" s="69"/>
      <c r="AD789" s="69"/>
      <c r="AH789" s="69"/>
      <c r="AI789" s="69"/>
      <c r="AM789" s="69"/>
    </row>
    <row r="790" spans="6:39" ht="12.75" customHeight="1" x14ac:dyDescent="0.2"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V790" s="69"/>
      <c r="Z790" s="69"/>
      <c r="AD790" s="69"/>
      <c r="AH790" s="69"/>
      <c r="AI790" s="69"/>
      <c r="AM790" s="69"/>
    </row>
    <row r="791" spans="6:39" ht="12.75" customHeight="1" x14ac:dyDescent="0.2"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V791" s="69"/>
      <c r="Z791" s="69"/>
      <c r="AD791" s="69"/>
      <c r="AH791" s="69"/>
      <c r="AI791" s="69"/>
      <c r="AM791" s="69"/>
    </row>
    <row r="792" spans="6:39" ht="12.75" customHeight="1" x14ac:dyDescent="0.2"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V792" s="69"/>
      <c r="Z792" s="69"/>
      <c r="AD792" s="69"/>
      <c r="AH792" s="69"/>
      <c r="AI792" s="69"/>
      <c r="AM792" s="69"/>
    </row>
    <row r="793" spans="6:39" ht="12.75" customHeight="1" x14ac:dyDescent="0.2"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V793" s="69"/>
      <c r="Z793" s="69"/>
      <c r="AD793" s="69"/>
      <c r="AH793" s="69"/>
      <c r="AI793" s="69"/>
      <c r="AM793" s="69"/>
    </row>
    <row r="794" spans="6:39" ht="12.75" customHeight="1" x14ac:dyDescent="0.2"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V794" s="69"/>
      <c r="Z794" s="69"/>
      <c r="AD794" s="69"/>
      <c r="AH794" s="69"/>
      <c r="AI794" s="69"/>
      <c r="AM794" s="69"/>
    </row>
    <row r="795" spans="6:39" ht="12.75" customHeight="1" x14ac:dyDescent="0.2"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V795" s="69"/>
      <c r="Z795" s="69"/>
      <c r="AD795" s="69"/>
      <c r="AH795" s="69"/>
      <c r="AI795" s="69"/>
      <c r="AM795" s="69"/>
    </row>
    <row r="796" spans="6:39" ht="12.75" customHeight="1" x14ac:dyDescent="0.2"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V796" s="69"/>
      <c r="Z796" s="69"/>
      <c r="AD796" s="69"/>
      <c r="AH796" s="69"/>
      <c r="AI796" s="69"/>
      <c r="AM796" s="69"/>
    </row>
    <row r="797" spans="6:39" ht="12.75" customHeight="1" x14ac:dyDescent="0.2"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V797" s="69"/>
      <c r="Z797" s="69"/>
      <c r="AD797" s="69"/>
      <c r="AH797" s="69"/>
      <c r="AI797" s="69"/>
      <c r="AM797" s="69"/>
    </row>
    <row r="798" spans="6:39" ht="12.75" customHeight="1" x14ac:dyDescent="0.2"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V798" s="69"/>
      <c r="Z798" s="69"/>
      <c r="AD798" s="69"/>
      <c r="AH798" s="69"/>
      <c r="AI798" s="69"/>
      <c r="AM798" s="69"/>
    </row>
    <row r="799" spans="6:39" ht="12.75" customHeight="1" x14ac:dyDescent="0.2"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V799" s="69"/>
      <c r="Z799" s="69"/>
      <c r="AD799" s="69"/>
      <c r="AH799" s="69"/>
      <c r="AI799" s="69"/>
      <c r="AM799" s="69"/>
    </row>
    <row r="800" spans="6:39" ht="12.75" customHeight="1" x14ac:dyDescent="0.2"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V800" s="69"/>
      <c r="Z800" s="69"/>
      <c r="AD800" s="69"/>
      <c r="AH800" s="69"/>
      <c r="AI800" s="69"/>
      <c r="AM800" s="69"/>
    </row>
    <row r="801" spans="6:39" ht="12.75" customHeight="1" x14ac:dyDescent="0.2"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V801" s="69"/>
      <c r="Z801" s="69"/>
      <c r="AD801" s="69"/>
      <c r="AH801" s="69"/>
      <c r="AI801" s="69"/>
      <c r="AM801" s="69"/>
    </row>
    <row r="802" spans="6:39" ht="12.75" customHeight="1" x14ac:dyDescent="0.2"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V802" s="69"/>
      <c r="Z802" s="69"/>
      <c r="AD802" s="69"/>
      <c r="AH802" s="69"/>
      <c r="AI802" s="69"/>
      <c r="AM802" s="69"/>
    </row>
    <row r="803" spans="6:39" ht="12.75" customHeight="1" x14ac:dyDescent="0.2"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V803" s="69"/>
      <c r="Z803" s="69"/>
      <c r="AD803" s="69"/>
      <c r="AH803" s="69"/>
      <c r="AI803" s="69"/>
      <c r="AM803" s="69"/>
    </row>
    <row r="804" spans="6:39" ht="12.75" customHeight="1" x14ac:dyDescent="0.2"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V804" s="69"/>
      <c r="Z804" s="69"/>
      <c r="AD804" s="69"/>
      <c r="AH804" s="69"/>
      <c r="AI804" s="69"/>
      <c r="AM804" s="69"/>
    </row>
    <row r="805" spans="6:39" ht="12.75" customHeight="1" x14ac:dyDescent="0.2"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V805" s="69"/>
      <c r="Z805" s="69"/>
      <c r="AD805" s="69"/>
      <c r="AH805" s="69"/>
      <c r="AI805" s="69"/>
      <c r="AM805" s="69"/>
    </row>
    <row r="806" spans="6:39" ht="12.75" customHeight="1" x14ac:dyDescent="0.2"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V806" s="69"/>
      <c r="Z806" s="69"/>
      <c r="AD806" s="69"/>
      <c r="AH806" s="69"/>
      <c r="AI806" s="69"/>
      <c r="AM806" s="69"/>
    </row>
    <row r="807" spans="6:39" ht="12.75" customHeight="1" x14ac:dyDescent="0.2"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V807" s="69"/>
      <c r="Z807" s="69"/>
      <c r="AD807" s="69"/>
      <c r="AH807" s="69"/>
      <c r="AI807" s="69"/>
      <c r="AM807" s="69"/>
    </row>
    <row r="808" spans="6:39" ht="12.75" customHeight="1" x14ac:dyDescent="0.2"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V808" s="69"/>
      <c r="Z808" s="69"/>
      <c r="AD808" s="69"/>
      <c r="AH808" s="69"/>
      <c r="AI808" s="69"/>
      <c r="AM808" s="69"/>
    </row>
    <row r="809" spans="6:39" ht="12.75" customHeight="1" x14ac:dyDescent="0.2"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V809" s="69"/>
      <c r="Z809" s="69"/>
      <c r="AD809" s="69"/>
      <c r="AH809" s="69"/>
      <c r="AI809" s="69"/>
      <c r="AM809" s="69"/>
    </row>
    <row r="810" spans="6:39" ht="12.75" customHeight="1" x14ac:dyDescent="0.2"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V810" s="69"/>
      <c r="Z810" s="69"/>
      <c r="AD810" s="69"/>
      <c r="AH810" s="69"/>
      <c r="AI810" s="69"/>
      <c r="AM810" s="69"/>
    </row>
    <row r="811" spans="6:39" ht="12.75" customHeight="1" x14ac:dyDescent="0.2"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V811" s="69"/>
      <c r="Z811" s="69"/>
      <c r="AD811" s="69"/>
      <c r="AH811" s="69"/>
      <c r="AI811" s="69"/>
      <c r="AM811" s="69"/>
    </row>
    <row r="812" spans="6:39" ht="12.75" customHeight="1" x14ac:dyDescent="0.2"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V812" s="69"/>
      <c r="Z812" s="69"/>
      <c r="AD812" s="69"/>
      <c r="AH812" s="69"/>
      <c r="AI812" s="69"/>
      <c r="AM812" s="69"/>
    </row>
    <row r="813" spans="6:39" ht="12.75" customHeight="1" x14ac:dyDescent="0.2"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V813" s="69"/>
      <c r="Z813" s="69"/>
      <c r="AD813" s="69"/>
      <c r="AH813" s="69"/>
      <c r="AI813" s="69"/>
      <c r="AM813" s="69"/>
    </row>
    <row r="814" spans="6:39" ht="12.75" customHeight="1" x14ac:dyDescent="0.2"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V814" s="69"/>
      <c r="Z814" s="69"/>
      <c r="AD814" s="69"/>
      <c r="AH814" s="69"/>
      <c r="AI814" s="69"/>
      <c r="AM814" s="69"/>
    </row>
    <row r="815" spans="6:39" ht="12.75" customHeight="1" x14ac:dyDescent="0.2"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V815" s="69"/>
      <c r="Z815" s="69"/>
      <c r="AD815" s="69"/>
      <c r="AH815" s="69"/>
      <c r="AI815" s="69"/>
      <c r="AM815" s="69"/>
    </row>
    <row r="816" spans="6:39" ht="12.75" customHeight="1" x14ac:dyDescent="0.2"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V816" s="69"/>
      <c r="Z816" s="69"/>
      <c r="AD816" s="69"/>
      <c r="AH816" s="69"/>
      <c r="AI816" s="69"/>
      <c r="AM816" s="69"/>
    </row>
    <row r="817" spans="6:39" ht="12.75" customHeight="1" x14ac:dyDescent="0.2"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V817" s="69"/>
      <c r="Z817" s="69"/>
      <c r="AD817" s="69"/>
      <c r="AH817" s="69"/>
      <c r="AI817" s="69"/>
      <c r="AM817" s="69"/>
    </row>
    <row r="818" spans="6:39" ht="12.75" customHeight="1" x14ac:dyDescent="0.2"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V818" s="69"/>
      <c r="Z818" s="69"/>
      <c r="AD818" s="69"/>
      <c r="AH818" s="69"/>
      <c r="AI818" s="69"/>
      <c r="AM818" s="69"/>
    </row>
    <row r="819" spans="6:39" ht="12.75" customHeight="1" x14ac:dyDescent="0.2"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V819" s="69"/>
      <c r="Z819" s="69"/>
      <c r="AD819" s="69"/>
      <c r="AH819" s="69"/>
      <c r="AI819" s="69"/>
      <c r="AM819" s="69"/>
    </row>
    <row r="820" spans="6:39" ht="12.75" customHeight="1" x14ac:dyDescent="0.2"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V820" s="69"/>
      <c r="Z820" s="69"/>
      <c r="AD820" s="69"/>
      <c r="AH820" s="69"/>
      <c r="AI820" s="69"/>
      <c r="AM820" s="69"/>
    </row>
    <row r="821" spans="6:39" ht="12.75" customHeight="1" x14ac:dyDescent="0.2"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V821" s="69"/>
      <c r="Z821" s="69"/>
      <c r="AD821" s="69"/>
      <c r="AH821" s="69"/>
      <c r="AI821" s="69"/>
      <c r="AM821" s="69"/>
    </row>
    <row r="822" spans="6:39" ht="12.75" customHeight="1" x14ac:dyDescent="0.2"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V822" s="69"/>
      <c r="Z822" s="69"/>
      <c r="AD822" s="69"/>
      <c r="AH822" s="69"/>
      <c r="AI822" s="69"/>
      <c r="AM822" s="69"/>
    </row>
    <row r="823" spans="6:39" ht="12.75" customHeight="1" x14ac:dyDescent="0.2"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V823" s="69"/>
      <c r="Z823" s="69"/>
      <c r="AD823" s="69"/>
      <c r="AH823" s="69"/>
      <c r="AI823" s="69"/>
      <c r="AM823" s="69"/>
    </row>
    <row r="824" spans="6:39" ht="12.75" customHeight="1" x14ac:dyDescent="0.2"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V824" s="69"/>
      <c r="Z824" s="69"/>
      <c r="AD824" s="69"/>
      <c r="AH824" s="69"/>
      <c r="AI824" s="69"/>
      <c r="AM824" s="69"/>
    </row>
    <row r="825" spans="6:39" ht="12.75" customHeight="1" x14ac:dyDescent="0.2"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V825" s="69"/>
      <c r="Z825" s="69"/>
      <c r="AD825" s="69"/>
      <c r="AH825" s="69"/>
      <c r="AI825" s="69"/>
      <c r="AM825" s="69"/>
    </row>
    <row r="826" spans="6:39" ht="12.75" customHeight="1" x14ac:dyDescent="0.2"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V826" s="69"/>
      <c r="Z826" s="69"/>
      <c r="AD826" s="69"/>
      <c r="AH826" s="69"/>
      <c r="AI826" s="69"/>
      <c r="AM826" s="69"/>
    </row>
    <row r="827" spans="6:39" ht="12.75" customHeight="1" x14ac:dyDescent="0.2"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V827" s="69"/>
      <c r="Z827" s="69"/>
      <c r="AD827" s="69"/>
      <c r="AH827" s="69"/>
      <c r="AI827" s="69"/>
      <c r="AM827" s="69"/>
    </row>
    <row r="828" spans="6:39" ht="12.75" customHeight="1" x14ac:dyDescent="0.2"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V828" s="69"/>
      <c r="Z828" s="69"/>
      <c r="AD828" s="69"/>
      <c r="AH828" s="69"/>
      <c r="AI828" s="69"/>
      <c r="AM828" s="69"/>
    </row>
    <row r="829" spans="6:39" ht="12.75" customHeight="1" x14ac:dyDescent="0.2"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V829" s="69"/>
      <c r="Z829" s="69"/>
      <c r="AD829" s="69"/>
      <c r="AH829" s="69"/>
      <c r="AI829" s="69"/>
      <c r="AM829" s="69"/>
    </row>
    <row r="830" spans="6:39" ht="12.75" customHeight="1" x14ac:dyDescent="0.2"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V830" s="69"/>
      <c r="Z830" s="69"/>
      <c r="AD830" s="69"/>
      <c r="AH830" s="69"/>
      <c r="AI830" s="69"/>
      <c r="AM830" s="69"/>
    </row>
    <row r="831" spans="6:39" ht="12.75" customHeight="1" x14ac:dyDescent="0.2"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V831" s="69"/>
      <c r="Z831" s="69"/>
      <c r="AD831" s="69"/>
      <c r="AH831" s="69"/>
      <c r="AI831" s="69"/>
      <c r="AM831" s="69"/>
    </row>
    <row r="832" spans="6:39" ht="12.75" customHeight="1" x14ac:dyDescent="0.2"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V832" s="69"/>
      <c r="Z832" s="69"/>
      <c r="AD832" s="69"/>
      <c r="AH832" s="69"/>
      <c r="AI832" s="69"/>
      <c r="AM832" s="69"/>
    </row>
    <row r="833" spans="6:39" ht="12.75" customHeight="1" x14ac:dyDescent="0.2"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V833" s="69"/>
      <c r="Z833" s="69"/>
      <c r="AD833" s="69"/>
      <c r="AH833" s="69"/>
      <c r="AI833" s="69"/>
      <c r="AM833" s="69"/>
    </row>
    <row r="834" spans="6:39" ht="12.75" customHeight="1" x14ac:dyDescent="0.2"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V834" s="69"/>
      <c r="Z834" s="69"/>
      <c r="AD834" s="69"/>
      <c r="AH834" s="69"/>
      <c r="AI834" s="69"/>
      <c r="AM834" s="69"/>
    </row>
    <row r="835" spans="6:39" ht="12.75" customHeight="1" x14ac:dyDescent="0.2"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V835" s="69"/>
      <c r="Z835" s="69"/>
      <c r="AD835" s="69"/>
      <c r="AH835" s="69"/>
      <c r="AI835" s="69"/>
      <c r="AM835" s="69"/>
    </row>
    <row r="836" spans="6:39" ht="12.75" customHeight="1" x14ac:dyDescent="0.2"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V836" s="69"/>
      <c r="Z836" s="69"/>
      <c r="AD836" s="69"/>
      <c r="AH836" s="69"/>
      <c r="AI836" s="69"/>
      <c r="AM836" s="69"/>
    </row>
    <row r="837" spans="6:39" ht="12.75" customHeight="1" x14ac:dyDescent="0.2"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V837" s="69"/>
      <c r="Z837" s="69"/>
      <c r="AD837" s="69"/>
      <c r="AH837" s="69"/>
      <c r="AI837" s="69"/>
      <c r="AM837" s="69"/>
    </row>
    <row r="838" spans="6:39" ht="12.75" customHeight="1" x14ac:dyDescent="0.2"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V838" s="69"/>
      <c r="Z838" s="69"/>
      <c r="AD838" s="69"/>
      <c r="AH838" s="69"/>
      <c r="AI838" s="69"/>
      <c r="AM838" s="69"/>
    </row>
    <row r="839" spans="6:39" ht="12.75" customHeight="1" x14ac:dyDescent="0.2"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V839" s="69"/>
      <c r="Z839" s="69"/>
      <c r="AD839" s="69"/>
      <c r="AH839" s="69"/>
      <c r="AI839" s="69"/>
      <c r="AM839" s="69"/>
    </row>
    <row r="840" spans="6:39" ht="12.75" customHeight="1" x14ac:dyDescent="0.2"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V840" s="69"/>
      <c r="Z840" s="69"/>
      <c r="AD840" s="69"/>
      <c r="AH840" s="69"/>
      <c r="AI840" s="69"/>
      <c r="AM840" s="69"/>
    </row>
    <row r="841" spans="6:39" ht="12.75" customHeight="1" x14ac:dyDescent="0.2"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V841" s="69"/>
      <c r="Z841" s="69"/>
      <c r="AD841" s="69"/>
      <c r="AH841" s="69"/>
      <c r="AI841" s="69"/>
      <c r="AM841" s="69"/>
    </row>
    <row r="842" spans="6:39" ht="12.75" customHeight="1" x14ac:dyDescent="0.2"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V842" s="69"/>
      <c r="Z842" s="69"/>
      <c r="AD842" s="69"/>
      <c r="AH842" s="69"/>
      <c r="AI842" s="69"/>
      <c r="AM842" s="69"/>
    </row>
    <row r="843" spans="6:39" ht="12.75" customHeight="1" x14ac:dyDescent="0.2"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V843" s="69"/>
      <c r="Z843" s="69"/>
      <c r="AD843" s="69"/>
      <c r="AH843" s="69"/>
      <c r="AI843" s="69"/>
      <c r="AM843" s="69"/>
    </row>
    <row r="844" spans="6:39" ht="12.75" customHeight="1" x14ac:dyDescent="0.2"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V844" s="69"/>
      <c r="Z844" s="69"/>
      <c r="AD844" s="69"/>
      <c r="AH844" s="69"/>
      <c r="AI844" s="69"/>
      <c r="AM844" s="69"/>
    </row>
    <row r="845" spans="6:39" ht="12.75" customHeight="1" x14ac:dyDescent="0.2"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V845" s="69"/>
      <c r="Z845" s="69"/>
      <c r="AD845" s="69"/>
      <c r="AH845" s="69"/>
      <c r="AI845" s="69"/>
      <c r="AM845" s="69"/>
    </row>
    <row r="846" spans="6:39" ht="12.75" customHeight="1" x14ac:dyDescent="0.2"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V846" s="69"/>
      <c r="Z846" s="69"/>
      <c r="AD846" s="69"/>
      <c r="AH846" s="69"/>
      <c r="AI846" s="69"/>
      <c r="AM846" s="69"/>
    </row>
    <row r="847" spans="6:39" ht="12.75" customHeight="1" x14ac:dyDescent="0.2"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V847" s="69"/>
      <c r="Z847" s="69"/>
      <c r="AD847" s="69"/>
      <c r="AH847" s="69"/>
      <c r="AI847" s="69"/>
      <c r="AM847" s="69"/>
    </row>
    <row r="848" spans="6:39" ht="12.75" customHeight="1" x14ac:dyDescent="0.2"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V848" s="69"/>
      <c r="Z848" s="69"/>
      <c r="AD848" s="69"/>
      <c r="AH848" s="69"/>
      <c r="AI848" s="69"/>
      <c r="AM848" s="69"/>
    </row>
    <row r="849" spans="6:39" ht="12.75" customHeight="1" x14ac:dyDescent="0.2"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V849" s="69"/>
      <c r="Z849" s="69"/>
      <c r="AD849" s="69"/>
      <c r="AH849" s="69"/>
      <c r="AI849" s="69"/>
      <c r="AM849" s="69"/>
    </row>
    <row r="850" spans="6:39" ht="12.75" customHeight="1" x14ac:dyDescent="0.2"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V850" s="69"/>
      <c r="Z850" s="69"/>
      <c r="AD850" s="69"/>
      <c r="AH850" s="69"/>
      <c r="AI850" s="69"/>
      <c r="AM850" s="69"/>
    </row>
    <row r="851" spans="6:39" ht="12.75" customHeight="1" x14ac:dyDescent="0.2"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V851" s="69"/>
      <c r="Z851" s="69"/>
      <c r="AD851" s="69"/>
      <c r="AH851" s="69"/>
      <c r="AI851" s="69"/>
      <c r="AM851" s="69"/>
    </row>
    <row r="852" spans="6:39" ht="12.75" customHeight="1" x14ac:dyDescent="0.2"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V852" s="69"/>
      <c r="Z852" s="69"/>
      <c r="AD852" s="69"/>
      <c r="AH852" s="69"/>
      <c r="AI852" s="69"/>
      <c r="AM852" s="69"/>
    </row>
    <row r="853" spans="6:39" ht="12.75" customHeight="1" x14ac:dyDescent="0.2"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V853" s="69"/>
      <c r="Z853" s="69"/>
      <c r="AD853" s="69"/>
      <c r="AH853" s="69"/>
      <c r="AI853" s="69"/>
      <c r="AM853" s="69"/>
    </row>
    <row r="854" spans="6:39" ht="12.75" customHeight="1" x14ac:dyDescent="0.2"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V854" s="69"/>
      <c r="Z854" s="69"/>
      <c r="AD854" s="69"/>
      <c r="AH854" s="69"/>
      <c r="AI854" s="69"/>
      <c r="AM854" s="69"/>
    </row>
    <row r="855" spans="6:39" ht="12.75" customHeight="1" x14ac:dyDescent="0.2"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V855" s="69"/>
      <c r="Z855" s="69"/>
      <c r="AD855" s="69"/>
      <c r="AH855" s="69"/>
      <c r="AI855" s="69"/>
      <c r="AM855" s="69"/>
    </row>
    <row r="856" spans="6:39" ht="12.75" customHeight="1" x14ac:dyDescent="0.2"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V856" s="69"/>
      <c r="Z856" s="69"/>
      <c r="AD856" s="69"/>
      <c r="AH856" s="69"/>
      <c r="AI856" s="69"/>
      <c r="AM856" s="69"/>
    </row>
    <row r="857" spans="6:39" ht="12.75" customHeight="1" x14ac:dyDescent="0.2"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V857" s="69"/>
      <c r="Z857" s="69"/>
      <c r="AD857" s="69"/>
      <c r="AH857" s="69"/>
      <c r="AI857" s="69"/>
      <c r="AM857" s="69"/>
    </row>
    <row r="858" spans="6:39" ht="12.75" customHeight="1" x14ac:dyDescent="0.2"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V858" s="69"/>
      <c r="Z858" s="69"/>
      <c r="AD858" s="69"/>
      <c r="AH858" s="69"/>
      <c r="AI858" s="69"/>
      <c r="AM858" s="69"/>
    </row>
    <row r="859" spans="6:39" ht="12.75" customHeight="1" x14ac:dyDescent="0.2"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V859" s="69"/>
      <c r="Z859" s="69"/>
      <c r="AD859" s="69"/>
      <c r="AH859" s="69"/>
      <c r="AI859" s="69"/>
      <c r="AM859" s="69"/>
    </row>
    <row r="860" spans="6:39" ht="12.75" customHeight="1" x14ac:dyDescent="0.2"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V860" s="69"/>
      <c r="Z860" s="69"/>
      <c r="AD860" s="69"/>
      <c r="AH860" s="69"/>
      <c r="AI860" s="69"/>
      <c r="AM860" s="69"/>
    </row>
    <row r="861" spans="6:39" ht="12.75" customHeight="1" x14ac:dyDescent="0.2"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V861" s="69"/>
      <c r="Z861" s="69"/>
      <c r="AD861" s="69"/>
      <c r="AH861" s="69"/>
      <c r="AI861" s="69"/>
      <c r="AM861" s="69"/>
    </row>
    <row r="862" spans="6:39" ht="12.75" customHeight="1" x14ac:dyDescent="0.2"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V862" s="69"/>
      <c r="Z862" s="69"/>
      <c r="AD862" s="69"/>
      <c r="AH862" s="69"/>
      <c r="AI862" s="69"/>
      <c r="AM862" s="69"/>
    </row>
    <row r="863" spans="6:39" ht="12.75" customHeight="1" x14ac:dyDescent="0.2"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V863" s="69"/>
      <c r="Z863" s="69"/>
      <c r="AD863" s="69"/>
      <c r="AH863" s="69"/>
      <c r="AI863" s="69"/>
      <c r="AM863" s="69"/>
    </row>
    <row r="864" spans="6:39" ht="12.75" customHeight="1" x14ac:dyDescent="0.2"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V864" s="69"/>
      <c r="Z864" s="69"/>
      <c r="AD864" s="69"/>
      <c r="AH864" s="69"/>
      <c r="AI864" s="69"/>
      <c r="AM864" s="69"/>
    </row>
    <row r="865" spans="6:39" ht="12.75" customHeight="1" x14ac:dyDescent="0.2"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V865" s="69"/>
      <c r="Z865" s="69"/>
      <c r="AD865" s="69"/>
      <c r="AH865" s="69"/>
      <c r="AI865" s="69"/>
      <c r="AM865" s="69"/>
    </row>
    <row r="866" spans="6:39" ht="12.75" customHeight="1" x14ac:dyDescent="0.2"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V866" s="69"/>
      <c r="Z866" s="69"/>
      <c r="AD866" s="69"/>
      <c r="AH866" s="69"/>
      <c r="AI866" s="69"/>
      <c r="AM866" s="69"/>
    </row>
    <row r="867" spans="6:39" ht="12.75" customHeight="1" x14ac:dyDescent="0.2"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V867" s="69"/>
      <c r="Z867" s="69"/>
      <c r="AD867" s="69"/>
      <c r="AH867" s="69"/>
      <c r="AI867" s="69"/>
      <c r="AM867" s="69"/>
    </row>
    <row r="868" spans="6:39" ht="12.75" customHeight="1" x14ac:dyDescent="0.2"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V868" s="69"/>
      <c r="Z868" s="69"/>
      <c r="AD868" s="69"/>
      <c r="AH868" s="69"/>
      <c r="AI868" s="69"/>
      <c r="AM868" s="69"/>
    </row>
    <row r="869" spans="6:39" ht="12.75" customHeight="1" x14ac:dyDescent="0.2"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V869" s="69"/>
      <c r="Z869" s="69"/>
      <c r="AD869" s="69"/>
      <c r="AH869" s="69"/>
      <c r="AI869" s="69"/>
      <c r="AM869" s="69"/>
    </row>
    <row r="870" spans="6:39" ht="12.75" customHeight="1" x14ac:dyDescent="0.2"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V870" s="69"/>
      <c r="Z870" s="69"/>
      <c r="AD870" s="69"/>
      <c r="AH870" s="69"/>
      <c r="AI870" s="69"/>
      <c r="AM870" s="69"/>
    </row>
    <row r="871" spans="6:39" ht="12.75" customHeight="1" x14ac:dyDescent="0.2"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V871" s="69"/>
      <c r="Z871" s="69"/>
      <c r="AD871" s="69"/>
      <c r="AH871" s="69"/>
      <c r="AI871" s="69"/>
      <c r="AM871" s="69"/>
    </row>
    <row r="872" spans="6:39" ht="12.75" customHeight="1" x14ac:dyDescent="0.2"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V872" s="69"/>
      <c r="Z872" s="69"/>
      <c r="AD872" s="69"/>
      <c r="AH872" s="69"/>
      <c r="AI872" s="69"/>
      <c r="AM872" s="69"/>
    </row>
    <row r="873" spans="6:39" ht="12.75" customHeight="1" x14ac:dyDescent="0.2"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V873" s="69"/>
      <c r="Z873" s="69"/>
      <c r="AD873" s="69"/>
      <c r="AH873" s="69"/>
      <c r="AI873" s="69"/>
      <c r="AM873" s="69"/>
    </row>
    <row r="874" spans="6:39" ht="12.75" customHeight="1" x14ac:dyDescent="0.2"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V874" s="69"/>
      <c r="Z874" s="69"/>
      <c r="AD874" s="69"/>
      <c r="AH874" s="69"/>
      <c r="AI874" s="69"/>
      <c r="AM874" s="69"/>
    </row>
    <row r="875" spans="6:39" ht="12.75" customHeight="1" x14ac:dyDescent="0.2"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V875" s="69"/>
      <c r="Z875" s="69"/>
      <c r="AD875" s="69"/>
      <c r="AH875" s="69"/>
      <c r="AI875" s="69"/>
      <c r="AM875" s="69"/>
    </row>
    <row r="876" spans="6:39" ht="12.75" customHeight="1" x14ac:dyDescent="0.2"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V876" s="69"/>
      <c r="Z876" s="69"/>
      <c r="AD876" s="69"/>
      <c r="AH876" s="69"/>
      <c r="AI876" s="69"/>
      <c r="AM876" s="69"/>
    </row>
    <row r="877" spans="6:39" ht="12.75" customHeight="1" x14ac:dyDescent="0.2"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V877" s="69"/>
      <c r="Z877" s="69"/>
      <c r="AD877" s="69"/>
      <c r="AH877" s="69"/>
      <c r="AI877" s="69"/>
      <c r="AM877" s="69"/>
    </row>
    <row r="878" spans="6:39" ht="12.75" customHeight="1" x14ac:dyDescent="0.2"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V878" s="69"/>
      <c r="Z878" s="69"/>
      <c r="AD878" s="69"/>
      <c r="AH878" s="69"/>
      <c r="AI878" s="69"/>
      <c r="AM878" s="69"/>
    </row>
    <row r="879" spans="6:39" ht="12.75" customHeight="1" x14ac:dyDescent="0.2"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V879" s="69"/>
      <c r="Z879" s="69"/>
      <c r="AD879" s="69"/>
      <c r="AH879" s="69"/>
      <c r="AI879" s="69"/>
      <c r="AM879" s="69"/>
    </row>
    <row r="880" spans="6:39" ht="12.75" customHeight="1" x14ac:dyDescent="0.2"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V880" s="69"/>
      <c r="Z880" s="69"/>
      <c r="AD880" s="69"/>
      <c r="AH880" s="69"/>
      <c r="AI880" s="69"/>
      <c r="AM880" s="69"/>
    </row>
    <row r="881" spans="6:39" ht="12.75" customHeight="1" x14ac:dyDescent="0.2"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V881" s="69"/>
      <c r="Z881" s="69"/>
      <c r="AD881" s="69"/>
      <c r="AH881" s="69"/>
      <c r="AI881" s="69"/>
      <c r="AM881" s="69"/>
    </row>
    <row r="882" spans="6:39" ht="12.75" customHeight="1" x14ac:dyDescent="0.2"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V882" s="69"/>
      <c r="Z882" s="69"/>
      <c r="AD882" s="69"/>
      <c r="AH882" s="69"/>
      <c r="AI882" s="69"/>
      <c r="AM882" s="69"/>
    </row>
    <row r="883" spans="6:39" ht="12.75" customHeight="1" x14ac:dyDescent="0.2"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V883" s="69"/>
      <c r="Z883" s="69"/>
      <c r="AD883" s="69"/>
      <c r="AH883" s="69"/>
      <c r="AI883" s="69"/>
      <c r="AM883" s="69"/>
    </row>
    <row r="884" spans="6:39" ht="12.75" customHeight="1" x14ac:dyDescent="0.2"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V884" s="69"/>
      <c r="Z884" s="69"/>
      <c r="AD884" s="69"/>
      <c r="AH884" s="69"/>
      <c r="AI884" s="69"/>
      <c r="AM884" s="69"/>
    </row>
    <row r="885" spans="6:39" ht="12.75" customHeight="1" x14ac:dyDescent="0.2"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V885" s="69"/>
      <c r="Z885" s="69"/>
      <c r="AD885" s="69"/>
      <c r="AH885" s="69"/>
      <c r="AI885" s="69"/>
      <c r="AM885" s="69"/>
    </row>
    <row r="886" spans="6:39" ht="12.75" customHeight="1" x14ac:dyDescent="0.2"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V886" s="69"/>
      <c r="Z886" s="69"/>
      <c r="AD886" s="69"/>
      <c r="AH886" s="69"/>
      <c r="AI886" s="69"/>
      <c r="AM886" s="69"/>
    </row>
    <row r="887" spans="6:39" ht="12.75" customHeight="1" x14ac:dyDescent="0.2"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V887" s="69"/>
      <c r="Z887" s="69"/>
      <c r="AD887" s="69"/>
      <c r="AH887" s="69"/>
      <c r="AI887" s="69"/>
      <c r="AM887" s="69"/>
    </row>
    <row r="888" spans="6:39" ht="12.75" customHeight="1" x14ac:dyDescent="0.2"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V888" s="69"/>
      <c r="Z888" s="69"/>
      <c r="AD888" s="69"/>
      <c r="AH888" s="69"/>
      <c r="AI888" s="69"/>
      <c r="AM888" s="69"/>
    </row>
    <row r="889" spans="6:39" ht="12.75" customHeight="1" x14ac:dyDescent="0.2"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V889" s="69"/>
      <c r="Z889" s="69"/>
      <c r="AD889" s="69"/>
      <c r="AH889" s="69"/>
      <c r="AI889" s="69"/>
      <c r="AM889" s="69"/>
    </row>
    <row r="890" spans="6:39" ht="12.75" customHeight="1" x14ac:dyDescent="0.2"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V890" s="69"/>
      <c r="Z890" s="69"/>
      <c r="AD890" s="69"/>
      <c r="AH890" s="69"/>
      <c r="AI890" s="69"/>
      <c r="AM890" s="69"/>
    </row>
    <row r="891" spans="6:39" ht="12.75" customHeight="1" x14ac:dyDescent="0.2"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V891" s="69"/>
      <c r="Z891" s="69"/>
      <c r="AD891" s="69"/>
      <c r="AH891" s="69"/>
      <c r="AI891" s="69"/>
      <c r="AM891" s="69"/>
    </row>
    <row r="892" spans="6:39" ht="12.75" customHeight="1" x14ac:dyDescent="0.2"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V892" s="69"/>
      <c r="Z892" s="69"/>
      <c r="AD892" s="69"/>
      <c r="AH892" s="69"/>
      <c r="AI892" s="69"/>
      <c r="AM892" s="69"/>
    </row>
    <row r="893" spans="6:39" ht="12.75" customHeight="1" x14ac:dyDescent="0.2"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V893" s="69"/>
      <c r="Z893" s="69"/>
      <c r="AD893" s="69"/>
      <c r="AH893" s="69"/>
      <c r="AI893" s="69"/>
      <c r="AM893" s="69"/>
    </row>
    <row r="894" spans="6:39" ht="12.75" customHeight="1" x14ac:dyDescent="0.2"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V894" s="69"/>
      <c r="Z894" s="69"/>
      <c r="AD894" s="69"/>
      <c r="AH894" s="69"/>
      <c r="AI894" s="69"/>
      <c r="AM894" s="69"/>
    </row>
    <row r="895" spans="6:39" ht="12.75" customHeight="1" x14ac:dyDescent="0.2"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V895" s="69"/>
      <c r="Z895" s="69"/>
      <c r="AD895" s="69"/>
      <c r="AH895" s="69"/>
      <c r="AI895" s="69"/>
      <c r="AM895" s="69"/>
    </row>
    <row r="896" spans="6:39" ht="12.75" customHeight="1" x14ac:dyDescent="0.2"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V896" s="69"/>
      <c r="Z896" s="69"/>
      <c r="AD896" s="69"/>
      <c r="AH896" s="69"/>
      <c r="AI896" s="69"/>
      <c r="AM896" s="69"/>
    </row>
    <row r="897" spans="6:39" ht="12.75" customHeight="1" x14ac:dyDescent="0.2"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V897" s="69"/>
      <c r="Z897" s="69"/>
      <c r="AD897" s="69"/>
      <c r="AH897" s="69"/>
      <c r="AI897" s="69"/>
      <c r="AM897" s="69"/>
    </row>
    <row r="898" spans="6:39" ht="12.75" customHeight="1" x14ac:dyDescent="0.2"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V898" s="69"/>
      <c r="Z898" s="69"/>
      <c r="AD898" s="69"/>
      <c r="AH898" s="69"/>
      <c r="AI898" s="69"/>
      <c r="AM898" s="69"/>
    </row>
    <row r="899" spans="6:39" ht="12.75" customHeight="1" x14ac:dyDescent="0.2"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V899" s="69"/>
      <c r="Z899" s="69"/>
      <c r="AD899" s="69"/>
      <c r="AH899" s="69"/>
      <c r="AI899" s="69"/>
      <c r="AM899" s="69"/>
    </row>
    <row r="900" spans="6:39" ht="12.75" customHeight="1" x14ac:dyDescent="0.2"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V900" s="69"/>
      <c r="Z900" s="69"/>
      <c r="AD900" s="69"/>
      <c r="AH900" s="69"/>
      <c r="AI900" s="69"/>
      <c r="AM900" s="69"/>
    </row>
    <row r="901" spans="6:39" ht="12.75" customHeight="1" x14ac:dyDescent="0.2"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V901" s="69"/>
      <c r="Z901" s="69"/>
      <c r="AD901" s="69"/>
      <c r="AH901" s="69"/>
      <c r="AI901" s="69"/>
      <c r="AM901" s="69"/>
    </row>
    <row r="902" spans="6:39" ht="12.75" customHeight="1" x14ac:dyDescent="0.2"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V902" s="69"/>
      <c r="Z902" s="69"/>
      <c r="AD902" s="69"/>
      <c r="AH902" s="69"/>
      <c r="AI902" s="69"/>
      <c r="AM902" s="69"/>
    </row>
    <row r="903" spans="6:39" ht="12.75" customHeight="1" x14ac:dyDescent="0.2"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V903" s="69"/>
      <c r="Z903" s="69"/>
      <c r="AD903" s="69"/>
      <c r="AH903" s="69"/>
      <c r="AI903" s="69"/>
      <c r="AM903" s="69"/>
    </row>
    <row r="904" spans="6:39" ht="12.75" customHeight="1" x14ac:dyDescent="0.2"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V904" s="69"/>
      <c r="Z904" s="69"/>
      <c r="AD904" s="69"/>
      <c r="AH904" s="69"/>
      <c r="AI904" s="69"/>
      <c r="AM904" s="69"/>
    </row>
    <row r="905" spans="6:39" ht="12.75" customHeight="1" x14ac:dyDescent="0.2"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V905" s="69"/>
      <c r="Z905" s="69"/>
      <c r="AD905" s="69"/>
      <c r="AH905" s="69"/>
      <c r="AI905" s="69"/>
      <c r="AM905" s="69"/>
    </row>
    <row r="906" spans="6:39" ht="12.75" customHeight="1" x14ac:dyDescent="0.2"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V906" s="69"/>
      <c r="Z906" s="69"/>
      <c r="AD906" s="69"/>
      <c r="AH906" s="69"/>
      <c r="AI906" s="69"/>
      <c r="AM906" s="69"/>
    </row>
    <row r="907" spans="6:39" ht="12.75" customHeight="1" x14ac:dyDescent="0.2"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V907" s="69"/>
      <c r="Z907" s="69"/>
      <c r="AD907" s="69"/>
      <c r="AH907" s="69"/>
      <c r="AI907" s="69"/>
      <c r="AM907" s="69"/>
    </row>
    <row r="908" spans="6:39" ht="12.75" customHeight="1" x14ac:dyDescent="0.2"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V908" s="69"/>
      <c r="Z908" s="69"/>
      <c r="AD908" s="69"/>
      <c r="AH908" s="69"/>
      <c r="AI908" s="69"/>
      <c r="AM908" s="69"/>
    </row>
    <row r="909" spans="6:39" ht="12.75" customHeight="1" x14ac:dyDescent="0.2"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V909" s="69"/>
      <c r="Z909" s="69"/>
      <c r="AD909" s="69"/>
      <c r="AH909" s="69"/>
      <c r="AI909" s="69"/>
      <c r="AM909" s="69"/>
    </row>
    <row r="910" spans="6:39" ht="12.75" customHeight="1" x14ac:dyDescent="0.2"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V910" s="69"/>
      <c r="Z910" s="69"/>
      <c r="AD910" s="69"/>
      <c r="AH910" s="69"/>
      <c r="AI910" s="69"/>
      <c r="AM910" s="69"/>
    </row>
    <row r="911" spans="6:39" ht="12.75" customHeight="1" x14ac:dyDescent="0.2"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V911" s="69"/>
      <c r="Z911" s="69"/>
      <c r="AD911" s="69"/>
      <c r="AH911" s="69"/>
      <c r="AI911" s="69"/>
      <c r="AM911" s="69"/>
    </row>
    <row r="912" spans="6:39" ht="12.75" customHeight="1" x14ac:dyDescent="0.2"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V912" s="69"/>
      <c r="Z912" s="69"/>
      <c r="AD912" s="69"/>
      <c r="AH912" s="69"/>
      <c r="AI912" s="69"/>
      <c r="AM912" s="69"/>
    </row>
    <row r="913" spans="6:39" ht="12.75" customHeight="1" x14ac:dyDescent="0.2"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V913" s="69"/>
      <c r="Z913" s="69"/>
      <c r="AD913" s="69"/>
      <c r="AH913" s="69"/>
      <c r="AI913" s="69"/>
      <c r="AM913" s="69"/>
    </row>
    <row r="914" spans="6:39" ht="12.75" customHeight="1" x14ac:dyDescent="0.2"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V914" s="69"/>
      <c r="Z914" s="69"/>
      <c r="AD914" s="69"/>
      <c r="AH914" s="69"/>
      <c r="AI914" s="69"/>
      <c r="AM914" s="69"/>
    </row>
    <row r="915" spans="6:39" ht="12.75" customHeight="1" x14ac:dyDescent="0.2"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V915" s="69"/>
      <c r="Z915" s="69"/>
      <c r="AD915" s="69"/>
      <c r="AH915" s="69"/>
      <c r="AI915" s="69"/>
      <c r="AM915" s="69"/>
    </row>
    <row r="916" spans="6:39" ht="12.75" customHeight="1" x14ac:dyDescent="0.2"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V916" s="69"/>
      <c r="Z916" s="69"/>
      <c r="AD916" s="69"/>
      <c r="AH916" s="69"/>
      <c r="AI916" s="69"/>
      <c r="AM916" s="69"/>
    </row>
    <row r="917" spans="6:39" ht="12.75" customHeight="1" x14ac:dyDescent="0.2"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V917" s="69"/>
      <c r="Z917" s="69"/>
      <c r="AD917" s="69"/>
      <c r="AH917" s="69"/>
      <c r="AI917" s="69"/>
      <c r="AM917" s="69"/>
    </row>
    <row r="918" spans="6:39" ht="12.75" customHeight="1" x14ac:dyDescent="0.2"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V918" s="69"/>
      <c r="Z918" s="69"/>
      <c r="AD918" s="69"/>
      <c r="AH918" s="69"/>
      <c r="AI918" s="69"/>
      <c r="AM918" s="69"/>
    </row>
    <row r="919" spans="6:39" ht="12.75" customHeight="1" x14ac:dyDescent="0.2"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V919" s="69"/>
      <c r="Z919" s="69"/>
      <c r="AD919" s="69"/>
      <c r="AH919" s="69"/>
      <c r="AI919" s="69"/>
      <c r="AM919" s="69"/>
    </row>
    <row r="920" spans="6:39" ht="12.75" customHeight="1" x14ac:dyDescent="0.2"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V920" s="69"/>
      <c r="Z920" s="69"/>
      <c r="AD920" s="69"/>
      <c r="AH920" s="69"/>
      <c r="AI920" s="69"/>
      <c r="AM920" s="69"/>
    </row>
    <row r="921" spans="6:39" ht="12.75" customHeight="1" x14ac:dyDescent="0.2"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V921" s="69"/>
      <c r="Z921" s="69"/>
      <c r="AD921" s="69"/>
      <c r="AH921" s="69"/>
      <c r="AI921" s="69"/>
      <c r="AM921" s="69"/>
    </row>
    <row r="922" spans="6:39" ht="12.75" customHeight="1" x14ac:dyDescent="0.2"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V922" s="69"/>
      <c r="Z922" s="69"/>
      <c r="AD922" s="69"/>
      <c r="AH922" s="69"/>
      <c r="AI922" s="69"/>
      <c r="AM922" s="69"/>
    </row>
    <row r="923" spans="6:39" ht="12.75" customHeight="1" x14ac:dyDescent="0.2"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V923" s="69"/>
      <c r="Z923" s="69"/>
      <c r="AD923" s="69"/>
      <c r="AH923" s="69"/>
      <c r="AI923" s="69"/>
      <c r="AM923" s="69"/>
    </row>
    <row r="924" spans="6:39" ht="12.75" customHeight="1" x14ac:dyDescent="0.2"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V924" s="69"/>
      <c r="Z924" s="69"/>
      <c r="AD924" s="69"/>
      <c r="AH924" s="69"/>
      <c r="AI924" s="69"/>
      <c r="AM924" s="69"/>
    </row>
    <row r="925" spans="6:39" ht="12.75" customHeight="1" x14ac:dyDescent="0.2"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V925" s="69"/>
      <c r="Z925" s="69"/>
      <c r="AD925" s="69"/>
      <c r="AH925" s="69"/>
      <c r="AI925" s="69"/>
      <c r="AM925" s="69"/>
    </row>
    <row r="926" spans="6:39" ht="12.75" customHeight="1" x14ac:dyDescent="0.2"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V926" s="69"/>
      <c r="Z926" s="69"/>
      <c r="AD926" s="69"/>
      <c r="AH926" s="69"/>
      <c r="AI926" s="69"/>
      <c r="AM926" s="69"/>
    </row>
    <row r="927" spans="6:39" ht="12.75" customHeight="1" x14ac:dyDescent="0.2"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V927" s="69"/>
      <c r="Z927" s="69"/>
      <c r="AD927" s="69"/>
      <c r="AH927" s="69"/>
      <c r="AI927" s="69"/>
      <c r="AM927" s="69"/>
    </row>
    <row r="928" spans="6:39" ht="12.75" customHeight="1" x14ac:dyDescent="0.2"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V928" s="69"/>
      <c r="Z928" s="69"/>
      <c r="AD928" s="69"/>
      <c r="AH928" s="69"/>
      <c r="AI928" s="69"/>
      <c r="AM928" s="69"/>
    </row>
    <row r="929" spans="6:39" ht="12.75" customHeight="1" x14ac:dyDescent="0.2"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V929" s="69"/>
      <c r="Z929" s="69"/>
      <c r="AD929" s="69"/>
      <c r="AH929" s="69"/>
      <c r="AI929" s="69"/>
      <c r="AM929" s="69"/>
    </row>
    <row r="930" spans="6:39" ht="12.75" customHeight="1" x14ac:dyDescent="0.2"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V930" s="69"/>
      <c r="Z930" s="69"/>
      <c r="AD930" s="69"/>
      <c r="AH930" s="69"/>
      <c r="AI930" s="69"/>
      <c r="AM930" s="69"/>
    </row>
    <row r="931" spans="6:39" ht="12.75" customHeight="1" x14ac:dyDescent="0.2"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V931" s="69"/>
      <c r="Z931" s="69"/>
      <c r="AD931" s="69"/>
      <c r="AH931" s="69"/>
      <c r="AI931" s="69"/>
      <c r="AM931" s="69"/>
    </row>
    <row r="932" spans="6:39" ht="12.75" customHeight="1" x14ac:dyDescent="0.2"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V932" s="69"/>
      <c r="Z932" s="69"/>
      <c r="AD932" s="69"/>
      <c r="AH932" s="69"/>
      <c r="AI932" s="69"/>
      <c r="AM932" s="69"/>
    </row>
    <row r="933" spans="6:39" ht="12.75" customHeight="1" x14ac:dyDescent="0.2"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V933" s="69"/>
      <c r="Z933" s="69"/>
      <c r="AD933" s="69"/>
      <c r="AH933" s="69"/>
      <c r="AI933" s="69"/>
      <c r="AM933" s="69"/>
    </row>
    <row r="934" spans="6:39" ht="12.75" customHeight="1" x14ac:dyDescent="0.2"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V934" s="69"/>
      <c r="Z934" s="69"/>
      <c r="AD934" s="69"/>
      <c r="AH934" s="69"/>
      <c r="AI934" s="69"/>
      <c r="AM934" s="69"/>
    </row>
    <row r="935" spans="6:39" ht="12.75" customHeight="1" x14ac:dyDescent="0.2"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V935" s="69"/>
      <c r="Z935" s="69"/>
      <c r="AD935" s="69"/>
      <c r="AH935" s="69"/>
      <c r="AI935" s="69"/>
      <c r="AM935" s="69"/>
    </row>
    <row r="936" spans="6:39" ht="12.75" customHeight="1" x14ac:dyDescent="0.2"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V936" s="69"/>
      <c r="Z936" s="69"/>
      <c r="AD936" s="69"/>
      <c r="AH936" s="69"/>
      <c r="AI936" s="69"/>
      <c r="AM936" s="69"/>
    </row>
    <row r="937" spans="6:39" ht="12.75" customHeight="1" x14ac:dyDescent="0.2"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V937" s="69"/>
      <c r="Z937" s="69"/>
      <c r="AD937" s="69"/>
      <c r="AH937" s="69"/>
      <c r="AI937" s="69"/>
      <c r="AM937" s="69"/>
    </row>
    <row r="938" spans="6:39" ht="12.75" customHeight="1" x14ac:dyDescent="0.2"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V938" s="69"/>
      <c r="Z938" s="69"/>
      <c r="AD938" s="69"/>
      <c r="AH938" s="69"/>
      <c r="AI938" s="69"/>
      <c r="AM938" s="69"/>
    </row>
    <row r="939" spans="6:39" ht="12.75" customHeight="1" x14ac:dyDescent="0.2"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V939" s="69"/>
      <c r="Z939" s="69"/>
      <c r="AD939" s="69"/>
      <c r="AH939" s="69"/>
      <c r="AI939" s="69"/>
      <c r="AM939" s="69"/>
    </row>
    <row r="940" spans="6:39" ht="12.75" customHeight="1" x14ac:dyDescent="0.2"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V940" s="69"/>
      <c r="Z940" s="69"/>
      <c r="AD940" s="69"/>
      <c r="AH940" s="69"/>
      <c r="AI940" s="69"/>
      <c r="AM940" s="69"/>
    </row>
    <row r="941" spans="6:39" ht="12.75" customHeight="1" x14ac:dyDescent="0.2"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V941" s="69"/>
      <c r="Z941" s="69"/>
      <c r="AD941" s="69"/>
      <c r="AH941" s="69"/>
      <c r="AI941" s="69"/>
      <c r="AM941" s="69"/>
    </row>
    <row r="942" spans="6:39" ht="12.75" customHeight="1" x14ac:dyDescent="0.2"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V942" s="69"/>
      <c r="Z942" s="69"/>
      <c r="AD942" s="69"/>
      <c r="AH942" s="69"/>
      <c r="AI942" s="69"/>
      <c r="AM942" s="69"/>
    </row>
    <row r="943" spans="6:39" ht="12.75" customHeight="1" x14ac:dyDescent="0.2"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V943" s="69"/>
      <c r="Z943" s="69"/>
      <c r="AD943" s="69"/>
      <c r="AH943" s="69"/>
      <c r="AI943" s="69"/>
      <c r="AM943" s="69"/>
    </row>
    <row r="944" spans="6:39" ht="12.75" customHeight="1" x14ac:dyDescent="0.2"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V944" s="69"/>
      <c r="Z944" s="69"/>
      <c r="AD944" s="69"/>
      <c r="AH944" s="69"/>
      <c r="AI944" s="69"/>
      <c r="AM944" s="69"/>
    </row>
    <row r="945" spans="6:39" ht="12.75" customHeight="1" x14ac:dyDescent="0.2"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V945" s="69"/>
      <c r="Z945" s="69"/>
      <c r="AD945" s="69"/>
      <c r="AH945" s="69"/>
      <c r="AI945" s="69"/>
      <c r="AM945" s="69"/>
    </row>
    <row r="946" spans="6:39" ht="12.75" customHeight="1" x14ac:dyDescent="0.2"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V946" s="69"/>
      <c r="Z946" s="69"/>
      <c r="AD946" s="69"/>
      <c r="AH946" s="69"/>
      <c r="AI946" s="69"/>
      <c r="AM946" s="69"/>
    </row>
    <row r="947" spans="6:39" ht="12.75" customHeight="1" x14ac:dyDescent="0.2"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V947" s="69"/>
      <c r="Z947" s="69"/>
      <c r="AD947" s="69"/>
      <c r="AH947" s="69"/>
      <c r="AI947" s="69"/>
      <c r="AM947" s="69"/>
    </row>
    <row r="948" spans="6:39" ht="12.75" customHeight="1" x14ac:dyDescent="0.2"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V948" s="69"/>
      <c r="Z948" s="69"/>
      <c r="AD948" s="69"/>
      <c r="AH948" s="69"/>
      <c r="AI948" s="69"/>
      <c r="AM948" s="69"/>
    </row>
    <row r="949" spans="6:39" ht="12.75" customHeight="1" x14ac:dyDescent="0.2"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V949" s="69"/>
      <c r="Z949" s="69"/>
      <c r="AD949" s="69"/>
      <c r="AH949" s="69"/>
      <c r="AI949" s="69"/>
      <c r="AM949" s="69"/>
    </row>
    <row r="950" spans="6:39" ht="12.75" customHeight="1" x14ac:dyDescent="0.2"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V950" s="69"/>
      <c r="Z950" s="69"/>
      <c r="AD950" s="69"/>
      <c r="AH950" s="69"/>
      <c r="AI950" s="69"/>
      <c r="AM950" s="69"/>
    </row>
    <row r="951" spans="6:39" ht="12.75" customHeight="1" x14ac:dyDescent="0.2"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V951" s="69"/>
      <c r="Z951" s="69"/>
      <c r="AD951" s="69"/>
      <c r="AH951" s="69"/>
      <c r="AI951" s="69"/>
      <c r="AM951" s="69"/>
    </row>
    <row r="952" spans="6:39" ht="12.75" customHeight="1" x14ac:dyDescent="0.2"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V952" s="69"/>
      <c r="Z952" s="69"/>
      <c r="AD952" s="69"/>
      <c r="AH952" s="69"/>
      <c r="AI952" s="69"/>
      <c r="AM952" s="69"/>
    </row>
    <row r="953" spans="6:39" ht="12.75" customHeight="1" x14ac:dyDescent="0.2"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V953" s="69"/>
      <c r="Z953" s="69"/>
      <c r="AD953" s="69"/>
      <c r="AH953" s="69"/>
      <c r="AI953" s="69"/>
      <c r="AM953" s="69"/>
    </row>
    <row r="954" spans="6:39" ht="12.75" customHeight="1" x14ac:dyDescent="0.2"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V954" s="69"/>
      <c r="Z954" s="69"/>
      <c r="AD954" s="69"/>
      <c r="AH954" s="69"/>
      <c r="AI954" s="69"/>
      <c r="AM954" s="69"/>
    </row>
    <row r="955" spans="6:39" ht="12.75" customHeight="1" x14ac:dyDescent="0.2"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V955" s="69"/>
      <c r="Z955" s="69"/>
      <c r="AD955" s="69"/>
      <c r="AH955" s="69"/>
      <c r="AI955" s="69"/>
      <c r="AM955" s="69"/>
    </row>
    <row r="956" spans="6:39" ht="12.75" customHeight="1" x14ac:dyDescent="0.2"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V956" s="69"/>
      <c r="Z956" s="69"/>
      <c r="AD956" s="69"/>
      <c r="AH956" s="69"/>
      <c r="AI956" s="69"/>
      <c r="AM956" s="69"/>
    </row>
    <row r="957" spans="6:39" ht="12.75" customHeight="1" x14ac:dyDescent="0.2"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V957" s="69"/>
      <c r="Z957" s="69"/>
      <c r="AD957" s="69"/>
      <c r="AH957" s="69"/>
      <c r="AI957" s="69"/>
      <c r="AM957" s="69"/>
    </row>
    <row r="958" spans="6:39" ht="12.75" customHeight="1" x14ac:dyDescent="0.2"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V958" s="69"/>
      <c r="Z958" s="69"/>
      <c r="AD958" s="69"/>
      <c r="AH958" s="69"/>
      <c r="AI958" s="69"/>
      <c r="AM958" s="69"/>
    </row>
    <row r="959" spans="6:39" ht="12.75" customHeight="1" x14ac:dyDescent="0.2"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V959" s="69"/>
      <c r="Z959" s="69"/>
      <c r="AD959" s="69"/>
      <c r="AH959" s="69"/>
      <c r="AI959" s="69"/>
      <c r="AM959" s="69"/>
    </row>
    <row r="960" spans="6:39" ht="12.75" customHeight="1" x14ac:dyDescent="0.2"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V960" s="69"/>
      <c r="Z960" s="69"/>
      <c r="AD960" s="69"/>
      <c r="AH960" s="69"/>
      <c r="AI960" s="69"/>
      <c r="AM960" s="69"/>
    </row>
    <row r="961" spans="6:39" ht="12.75" customHeight="1" x14ac:dyDescent="0.2"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V961" s="69"/>
      <c r="Z961" s="69"/>
      <c r="AD961" s="69"/>
      <c r="AH961" s="69"/>
      <c r="AI961" s="69"/>
      <c r="AM961" s="69"/>
    </row>
    <row r="962" spans="6:39" ht="12.75" customHeight="1" x14ac:dyDescent="0.2"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V962" s="69"/>
      <c r="Z962" s="69"/>
      <c r="AD962" s="69"/>
      <c r="AH962" s="69"/>
      <c r="AI962" s="69"/>
      <c r="AM962" s="69"/>
    </row>
    <row r="963" spans="6:39" ht="12.75" customHeight="1" x14ac:dyDescent="0.2"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V963" s="69"/>
      <c r="Z963" s="69"/>
      <c r="AD963" s="69"/>
      <c r="AH963" s="69"/>
      <c r="AI963" s="69"/>
      <c r="AM963" s="69"/>
    </row>
    <row r="964" spans="6:39" ht="12.75" customHeight="1" x14ac:dyDescent="0.2"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V964" s="69"/>
      <c r="Z964" s="69"/>
      <c r="AD964" s="69"/>
      <c r="AH964" s="69"/>
      <c r="AI964" s="69"/>
      <c r="AM964" s="69"/>
    </row>
    <row r="965" spans="6:39" ht="12.75" customHeight="1" x14ac:dyDescent="0.2"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V965" s="69"/>
      <c r="Z965" s="69"/>
      <c r="AD965" s="69"/>
      <c r="AH965" s="69"/>
      <c r="AI965" s="69"/>
      <c r="AM965" s="69"/>
    </row>
    <row r="966" spans="6:39" ht="12.75" customHeight="1" x14ac:dyDescent="0.2"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V966" s="69"/>
      <c r="Z966" s="69"/>
      <c r="AD966" s="69"/>
      <c r="AH966" s="69"/>
      <c r="AI966" s="69"/>
      <c r="AM966" s="69"/>
    </row>
    <row r="967" spans="6:39" ht="12.75" customHeight="1" x14ac:dyDescent="0.2"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V967" s="69"/>
      <c r="Z967" s="69"/>
      <c r="AD967" s="69"/>
      <c r="AH967" s="69"/>
      <c r="AI967" s="69"/>
      <c r="AM967" s="69"/>
    </row>
    <row r="968" spans="6:39" ht="12.75" customHeight="1" x14ac:dyDescent="0.2"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V968" s="69"/>
      <c r="Z968" s="69"/>
      <c r="AD968" s="69"/>
      <c r="AH968" s="69"/>
      <c r="AI968" s="69"/>
      <c r="AM968" s="69"/>
    </row>
    <row r="969" spans="6:39" ht="12.75" customHeight="1" x14ac:dyDescent="0.2"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V969" s="69"/>
      <c r="Z969" s="69"/>
      <c r="AD969" s="69"/>
      <c r="AH969" s="69"/>
      <c r="AI969" s="69"/>
      <c r="AM969" s="69"/>
    </row>
    <row r="970" spans="6:39" ht="12.75" customHeight="1" x14ac:dyDescent="0.2"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V970" s="69"/>
      <c r="Z970" s="69"/>
      <c r="AD970" s="69"/>
      <c r="AH970" s="69"/>
      <c r="AI970" s="69"/>
      <c r="AM970" s="69"/>
    </row>
    <row r="971" spans="6:39" ht="12.75" customHeight="1" x14ac:dyDescent="0.2"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V971" s="69"/>
      <c r="Z971" s="69"/>
      <c r="AD971" s="69"/>
      <c r="AH971" s="69"/>
      <c r="AI971" s="69"/>
      <c r="AM971" s="69"/>
    </row>
    <row r="972" spans="6:39" ht="12.75" customHeight="1" x14ac:dyDescent="0.2"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V972" s="69"/>
      <c r="Z972" s="69"/>
      <c r="AD972" s="69"/>
      <c r="AH972" s="69"/>
      <c r="AI972" s="69"/>
      <c r="AM972" s="69"/>
    </row>
    <row r="973" spans="6:39" ht="12.75" customHeight="1" x14ac:dyDescent="0.2"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V973" s="69"/>
      <c r="Z973" s="69"/>
      <c r="AD973" s="69"/>
      <c r="AH973" s="69"/>
      <c r="AI973" s="69"/>
      <c r="AM973" s="69"/>
    </row>
    <row r="974" spans="6:39" ht="12.75" customHeight="1" x14ac:dyDescent="0.2"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V974" s="69"/>
      <c r="Z974" s="69"/>
      <c r="AD974" s="69"/>
      <c r="AH974" s="69"/>
      <c r="AI974" s="69"/>
      <c r="AM974" s="69"/>
    </row>
    <row r="975" spans="6:39" ht="12.75" customHeight="1" x14ac:dyDescent="0.2"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V975" s="69"/>
      <c r="Z975" s="69"/>
      <c r="AD975" s="69"/>
      <c r="AH975" s="69"/>
      <c r="AI975" s="69"/>
      <c r="AM975" s="69"/>
    </row>
    <row r="976" spans="6:39" ht="12.75" customHeight="1" x14ac:dyDescent="0.2"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V976" s="69"/>
      <c r="Z976" s="69"/>
      <c r="AD976" s="69"/>
      <c r="AH976" s="69"/>
      <c r="AI976" s="69"/>
      <c r="AM976" s="69"/>
    </row>
    <row r="977" spans="6:39" ht="12.75" customHeight="1" x14ac:dyDescent="0.2"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V977" s="69"/>
      <c r="Z977" s="69"/>
      <c r="AD977" s="69"/>
      <c r="AH977" s="69"/>
      <c r="AI977" s="69"/>
      <c r="AM977" s="69"/>
    </row>
    <row r="978" spans="6:39" ht="12.75" customHeight="1" x14ac:dyDescent="0.2"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V978" s="69"/>
      <c r="Z978" s="69"/>
      <c r="AD978" s="69"/>
      <c r="AH978" s="69"/>
      <c r="AI978" s="69"/>
      <c r="AM978" s="69"/>
    </row>
    <row r="979" spans="6:39" ht="12.75" customHeight="1" x14ac:dyDescent="0.2"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V979" s="69"/>
      <c r="Z979" s="69"/>
      <c r="AD979" s="69"/>
      <c r="AH979" s="69"/>
      <c r="AI979" s="69"/>
      <c r="AM979" s="69"/>
    </row>
    <row r="980" spans="6:39" ht="12.75" customHeight="1" x14ac:dyDescent="0.2"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V980" s="69"/>
      <c r="Z980" s="69"/>
      <c r="AD980" s="69"/>
      <c r="AH980" s="69"/>
      <c r="AI980" s="69"/>
      <c r="AM980" s="69"/>
    </row>
    <row r="981" spans="6:39" ht="12.75" customHeight="1" x14ac:dyDescent="0.2"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V981" s="69"/>
      <c r="Z981" s="69"/>
      <c r="AD981" s="69"/>
      <c r="AH981" s="69"/>
      <c r="AI981" s="69"/>
      <c r="AM981" s="69"/>
    </row>
    <row r="982" spans="6:39" ht="12.75" customHeight="1" x14ac:dyDescent="0.2"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V982" s="69"/>
      <c r="Z982" s="69"/>
      <c r="AD982" s="69"/>
      <c r="AH982" s="69"/>
      <c r="AI982" s="69"/>
      <c r="AM982" s="69"/>
    </row>
    <row r="983" spans="6:39" ht="12.75" customHeight="1" x14ac:dyDescent="0.2"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V983" s="69"/>
      <c r="Z983" s="69"/>
      <c r="AD983" s="69"/>
      <c r="AH983" s="69"/>
      <c r="AI983" s="69"/>
      <c r="AM983" s="69"/>
    </row>
    <row r="984" spans="6:39" ht="12.75" customHeight="1" x14ac:dyDescent="0.2"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V984" s="69"/>
      <c r="Z984" s="69"/>
      <c r="AD984" s="69"/>
      <c r="AH984" s="69"/>
      <c r="AI984" s="69"/>
      <c r="AM984" s="69"/>
    </row>
    <row r="985" spans="6:39" ht="12.75" customHeight="1" x14ac:dyDescent="0.2"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V985" s="69"/>
      <c r="Z985" s="69"/>
      <c r="AD985" s="69"/>
      <c r="AH985" s="69"/>
      <c r="AI985" s="69"/>
      <c r="AM985" s="69"/>
    </row>
    <row r="986" spans="6:39" ht="12.75" customHeight="1" x14ac:dyDescent="0.2"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V986" s="69"/>
      <c r="Z986" s="69"/>
      <c r="AD986" s="69"/>
      <c r="AH986" s="69"/>
      <c r="AI986" s="69"/>
      <c r="AM986" s="69"/>
    </row>
    <row r="987" spans="6:39" ht="12.75" customHeight="1" x14ac:dyDescent="0.2"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V987" s="69"/>
      <c r="Z987" s="69"/>
      <c r="AD987" s="69"/>
      <c r="AH987" s="69"/>
      <c r="AI987" s="69"/>
      <c r="AM987" s="69"/>
    </row>
    <row r="988" spans="6:39" ht="12.75" customHeight="1" x14ac:dyDescent="0.2"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V988" s="69"/>
      <c r="Z988" s="69"/>
      <c r="AD988" s="69"/>
      <c r="AH988" s="69"/>
      <c r="AI988" s="69"/>
      <c r="AM988" s="69"/>
    </row>
    <row r="989" spans="6:39" ht="12.75" customHeight="1" x14ac:dyDescent="0.2"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V989" s="69"/>
      <c r="Z989" s="69"/>
      <c r="AD989" s="69"/>
      <c r="AH989" s="69"/>
      <c r="AI989" s="69"/>
      <c r="AM989" s="69"/>
    </row>
    <row r="990" spans="6:39" ht="12.75" customHeight="1" x14ac:dyDescent="0.2"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V990" s="69"/>
      <c r="Z990" s="69"/>
      <c r="AD990" s="69"/>
      <c r="AH990" s="69"/>
      <c r="AI990" s="69"/>
      <c r="AM990" s="69"/>
    </row>
    <row r="991" spans="6:39" ht="12.75" customHeight="1" x14ac:dyDescent="0.2"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V991" s="69"/>
      <c r="Z991" s="69"/>
      <c r="AD991" s="69"/>
      <c r="AH991" s="69"/>
      <c r="AI991" s="69"/>
      <c r="AM991" s="69"/>
    </row>
    <row r="992" spans="6:39" ht="12.75" customHeight="1" x14ac:dyDescent="0.2"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V992" s="69"/>
      <c r="Z992" s="69"/>
      <c r="AD992" s="69"/>
      <c r="AH992" s="69"/>
      <c r="AI992" s="69"/>
      <c r="AM992" s="69"/>
    </row>
    <row r="993" spans="6:39" ht="12.75" customHeight="1" x14ac:dyDescent="0.2"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V993" s="69"/>
      <c r="Z993" s="69"/>
      <c r="AD993" s="69"/>
      <c r="AH993" s="69"/>
      <c r="AI993" s="69"/>
      <c r="AM993" s="69"/>
    </row>
    <row r="994" spans="6:39" ht="12.75" customHeight="1" x14ac:dyDescent="0.2"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V994" s="69"/>
      <c r="Z994" s="69"/>
      <c r="AD994" s="69"/>
      <c r="AH994" s="69"/>
      <c r="AI994" s="69"/>
      <c r="AM994" s="69"/>
    </row>
    <row r="995" spans="6:39" ht="12.75" customHeight="1" x14ac:dyDescent="0.2"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V995" s="69"/>
      <c r="Z995" s="69"/>
      <c r="AD995" s="69"/>
      <c r="AH995" s="69"/>
      <c r="AI995" s="69"/>
      <c r="AM995" s="69"/>
    </row>
    <row r="996" spans="6:39" ht="12.75" customHeight="1" x14ac:dyDescent="0.2"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V996" s="69"/>
      <c r="Z996" s="69"/>
      <c r="AD996" s="69"/>
      <c r="AH996" s="69"/>
      <c r="AI996" s="69"/>
      <c r="AM996" s="69"/>
    </row>
    <row r="997" spans="6:39" ht="12.75" customHeight="1" x14ac:dyDescent="0.2"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V997" s="69"/>
      <c r="Z997" s="69"/>
      <c r="AD997" s="69"/>
      <c r="AH997" s="69"/>
      <c r="AI997" s="69"/>
      <c r="AM997" s="69"/>
    </row>
    <row r="998" spans="6:39" ht="12.75" customHeight="1" x14ac:dyDescent="0.2"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V998" s="69"/>
      <c r="Z998" s="69"/>
      <c r="AD998" s="69"/>
      <c r="AH998" s="69"/>
      <c r="AI998" s="69"/>
      <c r="AM998" s="69"/>
    </row>
    <row r="999" spans="6:39" ht="12.75" customHeight="1" x14ac:dyDescent="0.2"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V999" s="69"/>
      <c r="Z999" s="69"/>
      <c r="AD999" s="69"/>
      <c r="AH999" s="69"/>
      <c r="AI999" s="69"/>
      <c r="AM999" s="69"/>
    </row>
    <row r="1000" spans="6:39" ht="12.75" customHeight="1" x14ac:dyDescent="0.2"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V1000" s="69"/>
      <c r="Z1000" s="69"/>
      <c r="AD1000" s="69"/>
      <c r="AH1000" s="69"/>
      <c r="AI1000" s="69"/>
      <c r="AM1000" s="69"/>
    </row>
  </sheetData>
  <mergeCells count="2">
    <mergeCell ref="A1:AM1"/>
    <mergeCell ref="A2:AM2"/>
  </mergeCells>
  <pageMargins left="0.21" right="0.14000000000000001" top="0.75" bottom="0.56000000000000005" header="0" footer="0"/>
  <pageSetup scale="75"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Z1000"/>
  <sheetViews>
    <sheetView tabSelected="1" workbookViewId="0">
      <pane ySplit="1" topLeftCell="A2" activePane="bottomLeft" state="frozen"/>
      <selection pane="bottomLeft" activeCell="D15" sqref="D15"/>
    </sheetView>
  </sheetViews>
  <sheetFormatPr defaultColWidth="12.5703125" defaultRowHeight="15" customHeight="1" x14ac:dyDescent="0.2"/>
  <cols>
    <col min="1" max="1" width="11.7109375" customWidth="1"/>
    <col min="2" max="2" width="35.7109375" customWidth="1"/>
    <col min="3" max="3" width="14.140625" customWidth="1"/>
    <col min="4" max="4" width="13.7109375" customWidth="1"/>
    <col min="5" max="5" width="13.5703125" customWidth="1"/>
    <col min="6" max="6" width="36.42578125" customWidth="1"/>
    <col min="7" max="7" width="14" customWidth="1"/>
    <col min="8" max="9" width="16.28515625" customWidth="1"/>
    <col min="10" max="26" width="8.5703125" customWidth="1"/>
  </cols>
  <sheetData>
    <row r="1" spans="1:26" ht="16.5" customHeight="1" x14ac:dyDescent="0.2">
      <c r="A1" s="144" t="s">
        <v>1</v>
      </c>
      <c r="B1" s="144" t="s">
        <v>257</v>
      </c>
      <c r="C1" s="144" t="s">
        <v>60</v>
      </c>
      <c r="D1" s="144" t="s">
        <v>258</v>
      </c>
      <c r="E1" s="144" t="s">
        <v>1</v>
      </c>
      <c r="F1" s="144" t="s">
        <v>259</v>
      </c>
      <c r="G1" s="144" t="s">
        <v>60</v>
      </c>
      <c r="H1" s="144" t="s">
        <v>260</v>
      </c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</row>
    <row r="2" spans="1:26" ht="16.5" customHeight="1" x14ac:dyDescent="0.2">
      <c r="A2" s="145">
        <v>46097</v>
      </c>
      <c r="B2" s="146" t="s">
        <v>261</v>
      </c>
      <c r="C2" s="147">
        <v>1200</v>
      </c>
      <c r="D2" s="146" t="s">
        <v>262</v>
      </c>
      <c r="E2" s="18"/>
      <c r="F2" s="18"/>
      <c r="G2" s="28">
        <v>800</v>
      </c>
      <c r="H2" s="18"/>
    </row>
    <row r="3" spans="1:26" ht="16.5" customHeight="1" x14ac:dyDescent="0.2">
      <c r="A3" s="148">
        <v>46106</v>
      </c>
      <c r="B3" s="149" t="s">
        <v>263</v>
      </c>
      <c r="C3" s="150">
        <v>600</v>
      </c>
      <c r="D3" s="149" t="s">
        <v>262</v>
      </c>
      <c r="E3" s="148">
        <v>46121</v>
      </c>
      <c r="F3" s="149" t="s">
        <v>264</v>
      </c>
      <c r="G3" s="150">
        <v>620</v>
      </c>
      <c r="H3" s="149" t="s">
        <v>265</v>
      </c>
    </row>
    <row r="4" spans="1:26" ht="16.5" customHeight="1" x14ac:dyDescent="0.2">
      <c r="A4" s="148">
        <v>46113</v>
      </c>
      <c r="B4" s="149" t="s">
        <v>94</v>
      </c>
      <c r="C4" s="150">
        <v>1800</v>
      </c>
      <c r="D4" s="149" t="s">
        <v>262</v>
      </c>
      <c r="E4" s="151">
        <v>46114</v>
      </c>
      <c r="F4" s="149" t="s">
        <v>94</v>
      </c>
      <c r="G4" s="150">
        <v>1835</v>
      </c>
      <c r="H4" s="149" t="s">
        <v>266</v>
      </c>
    </row>
    <row r="5" spans="1:26" ht="16.5" customHeight="1" x14ac:dyDescent="0.2">
      <c r="A5" s="145">
        <v>46113</v>
      </c>
      <c r="B5" s="146" t="s">
        <v>267</v>
      </c>
      <c r="C5" s="147">
        <v>1720</v>
      </c>
      <c r="D5" s="146" t="s">
        <v>268</v>
      </c>
      <c r="E5" s="18"/>
      <c r="F5" s="18"/>
      <c r="G5" s="28"/>
      <c r="H5" s="18"/>
    </row>
    <row r="6" spans="1:26" ht="16.5" customHeight="1" x14ac:dyDescent="0.2">
      <c r="A6" s="145">
        <v>46120</v>
      </c>
      <c r="B6" s="146" t="s">
        <v>269</v>
      </c>
      <c r="C6" s="147">
        <v>1200</v>
      </c>
      <c r="D6" s="146" t="s">
        <v>262</v>
      </c>
      <c r="E6" s="18"/>
      <c r="F6" s="18"/>
      <c r="G6" s="28"/>
      <c r="H6" s="18"/>
    </row>
    <row r="7" spans="1:26" ht="16.5" customHeight="1" x14ac:dyDescent="0.2">
      <c r="A7" s="153">
        <v>46122</v>
      </c>
      <c r="B7" s="154" t="s">
        <v>270</v>
      </c>
      <c r="C7" s="155">
        <v>1122.6300000000001</v>
      </c>
      <c r="D7" s="154" t="s">
        <v>262</v>
      </c>
      <c r="E7" s="153">
        <v>46129</v>
      </c>
      <c r="F7" s="154" t="s">
        <v>270</v>
      </c>
      <c r="G7" s="155">
        <v>1140</v>
      </c>
      <c r="H7" s="154" t="s">
        <v>304</v>
      </c>
      <c r="I7" s="159" t="s">
        <v>305</v>
      </c>
    </row>
    <row r="8" spans="1:26" ht="16.5" customHeight="1" x14ac:dyDescent="0.2">
      <c r="A8" s="153">
        <v>46126</v>
      </c>
      <c r="B8" s="154" t="s">
        <v>306</v>
      </c>
      <c r="C8" s="155">
        <v>11971.03</v>
      </c>
      <c r="D8" s="154" t="s">
        <v>262</v>
      </c>
      <c r="E8" s="153">
        <v>46126</v>
      </c>
      <c r="F8" s="154" t="s">
        <v>306</v>
      </c>
      <c r="G8" s="155">
        <v>12041</v>
      </c>
      <c r="H8" s="154" t="s">
        <v>266</v>
      </c>
    </row>
    <row r="9" spans="1:26" ht="16.5" customHeight="1" x14ac:dyDescent="0.2">
      <c r="A9" s="153">
        <v>46127</v>
      </c>
      <c r="B9" s="154" t="s">
        <v>312</v>
      </c>
      <c r="C9" s="155">
        <v>1300</v>
      </c>
      <c r="D9" s="154" t="s">
        <v>262</v>
      </c>
      <c r="E9" s="153">
        <v>46128</v>
      </c>
      <c r="F9" s="154" t="s">
        <v>312</v>
      </c>
      <c r="G9" s="155">
        <v>1320</v>
      </c>
      <c r="H9" s="154" t="s">
        <v>266</v>
      </c>
      <c r="I9" s="159" t="s">
        <v>305</v>
      </c>
    </row>
    <row r="10" spans="1:26" ht="16.5" customHeight="1" x14ac:dyDescent="0.2">
      <c r="A10" s="153">
        <v>46127</v>
      </c>
      <c r="B10" s="154" t="s">
        <v>311</v>
      </c>
      <c r="C10" s="155">
        <v>1400</v>
      </c>
      <c r="D10" s="154" t="s">
        <v>313</v>
      </c>
      <c r="E10" s="153">
        <v>46129</v>
      </c>
      <c r="F10" s="154" t="s">
        <v>311</v>
      </c>
      <c r="G10" s="155">
        <v>1435</v>
      </c>
      <c r="H10" s="154" t="s">
        <v>266</v>
      </c>
    </row>
    <row r="11" spans="1:26" ht="16.5" customHeight="1" x14ac:dyDescent="0.2">
      <c r="A11" s="156">
        <v>46132</v>
      </c>
      <c r="B11" s="157" t="s">
        <v>354</v>
      </c>
      <c r="C11" s="158">
        <v>1136</v>
      </c>
      <c r="D11" s="157" t="s">
        <v>262</v>
      </c>
      <c r="E11" s="18"/>
      <c r="F11" s="18"/>
      <c r="G11" s="28"/>
      <c r="H11" s="18"/>
    </row>
    <row r="12" spans="1:26" ht="16.5" customHeight="1" x14ac:dyDescent="0.2">
      <c r="A12" s="152"/>
      <c r="B12" s="18"/>
      <c r="C12" s="28"/>
      <c r="D12" s="18"/>
      <c r="E12" s="18"/>
      <c r="F12" s="18"/>
      <c r="G12" s="28"/>
      <c r="H12" s="18"/>
    </row>
    <row r="13" spans="1:26" ht="16.5" customHeight="1" x14ac:dyDescent="0.2">
      <c r="A13" s="18"/>
      <c r="B13" s="18"/>
      <c r="C13" s="28"/>
      <c r="D13" s="18"/>
      <c r="E13" s="18"/>
      <c r="F13" s="18"/>
      <c r="G13" s="28"/>
      <c r="H13" s="18"/>
    </row>
    <row r="14" spans="1:26" ht="16.5" customHeight="1" x14ac:dyDescent="0.2">
      <c r="A14" s="18"/>
      <c r="B14" s="18"/>
      <c r="C14" s="28"/>
      <c r="D14" s="18"/>
      <c r="E14" s="18"/>
      <c r="F14" s="18"/>
      <c r="G14" s="28"/>
      <c r="H14" s="18"/>
    </row>
    <row r="15" spans="1:26" ht="16.5" customHeight="1" x14ac:dyDescent="0.2">
      <c r="A15" s="18"/>
      <c r="B15" s="18"/>
      <c r="C15" s="28"/>
      <c r="D15" s="18"/>
      <c r="E15" s="18"/>
      <c r="F15" s="18"/>
      <c r="G15" s="28"/>
      <c r="H15" s="18"/>
    </row>
    <row r="16" spans="1:26" ht="16.5" customHeight="1" x14ac:dyDescent="0.2">
      <c r="A16" s="18"/>
      <c r="B16" s="18"/>
      <c r="C16" s="28"/>
      <c r="D16" s="18"/>
      <c r="E16" s="18"/>
      <c r="F16" s="18"/>
      <c r="G16" s="28"/>
      <c r="H16" s="18"/>
    </row>
    <row r="17" spans="1:26" ht="16.5" customHeight="1" x14ac:dyDescent="0.2">
      <c r="A17" s="18"/>
      <c r="B17" s="18"/>
      <c r="C17" s="28"/>
      <c r="D17" s="18"/>
      <c r="E17" s="18"/>
      <c r="F17" s="18"/>
      <c r="G17" s="28"/>
      <c r="H17" s="18"/>
    </row>
    <row r="18" spans="1:26" ht="16.5" customHeight="1" x14ac:dyDescent="0.2">
      <c r="A18" s="18"/>
      <c r="B18" s="18"/>
      <c r="C18" s="28"/>
      <c r="D18" s="18"/>
      <c r="E18" s="18"/>
      <c r="F18" s="18"/>
      <c r="G18" s="28"/>
      <c r="H18" s="18"/>
    </row>
    <row r="19" spans="1:26" ht="16.5" customHeight="1" x14ac:dyDescent="0.2">
      <c r="A19" s="18"/>
      <c r="B19" s="18"/>
      <c r="C19" s="28"/>
      <c r="D19" s="18"/>
      <c r="E19" s="18"/>
      <c r="F19" s="18"/>
      <c r="G19" s="28"/>
      <c r="H19" s="18"/>
    </row>
    <row r="20" spans="1:26" ht="16.5" customHeight="1" x14ac:dyDescent="0.2">
      <c r="A20" s="18"/>
      <c r="B20" s="18"/>
      <c r="C20" s="28"/>
      <c r="D20" s="18"/>
      <c r="E20" s="18"/>
      <c r="F20" s="18"/>
      <c r="G20" s="28"/>
      <c r="H20" s="18"/>
    </row>
    <row r="21" spans="1:26" ht="16.5" customHeight="1" x14ac:dyDescent="0.2">
      <c r="A21" s="18"/>
      <c r="B21" s="18"/>
      <c r="C21" s="28"/>
      <c r="D21" s="18"/>
      <c r="E21" s="18"/>
      <c r="F21" s="18"/>
      <c r="G21" s="28"/>
      <c r="H21" s="18"/>
    </row>
    <row r="22" spans="1:26" ht="16.5" customHeight="1" x14ac:dyDescent="0.2">
      <c r="A22" s="18"/>
      <c r="B22" s="18"/>
      <c r="C22" s="28"/>
      <c r="D22" s="18"/>
      <c r="E22" s="18"/>
      <c r="F22" s="18"/>
      <c r="G22" s="28"/>
      <c r="H22" s="18"/>
    </row>
    <row r="23" spans="1:26" ht="16.5" customHeight="1" x14ac:dyDescent="0.2">
      <c r="A23" s="18"/>
      <c r="B23" s="18"/>
      <c r="C23" s="28"/>
      <c r="D23" s="18"/>
      <c r="E23" s="18"/>
      <c r="F23" s="18"/>
      <c r="G23" s="28"/>
      <c r="H23" s="18"/>
    </row>
    <row r="24" spans="1:26" ht="16.5" customHeight="1" x14ac:dyDescent="0.2">
      <c r="A24" s="18"/>
      <c r="B24" s="18"/>
      <c r="C24" s="28"/>
      <c r="D24" s="18"/>
      <c r="E24" s="18"/>
      <c r="F24" s="18"/>
      <c r="G24" s="28"/>
      <c r="H24" s="18"/>
    </row>
    <row r="25" spans="1:26" ht="16.5" customHeight="1" x14ac:dyDescent="0.2">
      <c r="A25" s="18"/>
      <c r="B25" s="18"/>
      <c r="C25" s="28"/>
      <c r="D25" s="18"/>
      <c r="E25" s="18"/>
      <c r="F25" s="18"/>
      <c r="G25" s="28"/>
      <c r="H25" s="18"/>
    </row>
    <row r="26" spans="1:26" ht="16.5" customHeight="1" x14ac:dyDescent="0.2">
      <c r="A26" s="18"/>
      <c r="B26" s="18"/>
      <c r="C26" s="28"/>
      <c r="D26" s="18"/>
      <c r="E26" s="18"/>
      <c r="F26" s="18"/>
      <c r="G26" s="28"/>
      <c r="H26" s="18"/>
    </row>
    <row r="27" spans="1:26" ht="16.5" customHeight="1" x14ac:dyDescent="0.2">
      <c r="A27" s="18"/>
      <c r="B27" s="18"/>
      <c r="C27" s="28"/>
      <c r="D27" s="18"/>
      <c r="E27" s="18"/>
      <c r="F27" s="18"/>
      <c r="G27" s="28"/>
      <c r="H27" s="18"/>
    </row>
    <row r="28" spans="1:26" ht="16.5" customHeight="1" x14ac:dyDescent="0.2">
      <c r="A28" s="18"/>
      <c r="B28" s="18"/>
      <c r="C28" s="28"/>
      <c r="D28" s="18"/>
      <c r="E28" s="18"/>
      <c r="F28" s="18"/>
      <c r="G28" s="28"/>
      <c r="H28" s="18"/>
    </row>
    <row r="29" spans="1:26" ht="16.5" customHeight="1" x14ac:dyDescent="0.2">
      <c r="A29" s="115" t="s">
        <v>49</v>
      </c>
      <c r="B29" s="115"/>
      <c r="C29" s="116">
        <f>SUM(C2:C28)</f>
        <v>23449.66</v>
      </c>
      <c r="D29" s="115"/>
      <c r="E29" s="115" t="s">
        <v>49</v>
      </c>
      <c r="F29" s="115"/>
      <c r="G29" s="116">
        <f>SUM(G2:G28)</f>
        <v>19191</v>
      </c>
      <c r="H29" s="115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 spans="1:26" ht="16.5" customHeight="1" x14ac:dyDescent="0.2">
      <c r="A30" s="232" t="s">
        <v>271</v>
      </c>
      <c r="B30" s="161"/>
      <c r="C30" s="233">
        <f>C29</f>
        <v>23449.66</v>
      </c>
      <c r="D30" s="234"/>
      <c r="E30" s="161"/>
      <c r="F30" s="116">
        <f>G29</f>
        <v>19191</v>
      </c>
      <c r="G30" s="233">
        <f>F30-C30</f>
        <v>-4258.66</v>
      </c>
      <c r="H30" s="161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spans="1:26" ht="12.75" customHeight="1" x14ac:dyDescent="0.2">
      <c r="C31" s="111"/>
      <c r="G31" s="111"/>
    </row>
    <row r="32" spans="1:26" ht="12.75" customHeight="1" x14ac:dyDescent="0.2">
      <c r="C32" s="111"/>
      <c r="G32" s="111"/>
    </row>
    <row r="33" spans="3:7" ht="12.75" customHeight="1" x14ac:dyDescent="0.2">
      <c r="C33" s="111"/>
      <c r="G33" s="111"/>
    </row>
    <row r="34" spans="3:7" ht="12.75" customHeight="1" x14ac:dyDescent="0.2">
      <c r="C34" s="111"/>
      <c r="G34" s="111"/>
    </row>
    <row r="35" spans="3:7" ht="12.75" customHeight="1" x14ac:dyDescent="0.2">
      <c r="C35" s="111"/>
      <c r="G35" s="111"/>
    </row>
    <row r="36" spans="3:7" ht="12.75" customHeight="1" x14ac:dyDescent="0.2">
      <c r="C36" s="111"/>
      <c r="G36" s="111"/>
    </row>
    <row r="37" spans="3:7" ht="12.75" customHeight="1" x14ac:dyDescent="0.2">
      <c r="C37" s="111"/>
      <c r="G37" s="111"/>
    </row>
    <row r="38" spans="3:7" ht="12.75" customHeight="1" x14ac:dyDescent="0.2">
      <c r="C38" s="111"/>
      <c r="G38" s="111"/>
    </row>
    <row r="39" spans="3:7" ht="12.75" customHeight="1" x14ac:dyDescent="0.2">
      <c r="C39" s="111"/>
      <c r="G39" s="111"/>
    </row>
    <row r="40" spans="3:7" ht="12.75" customHeight="1" x14ac:dyDescent="0.2">
      <c r="C40" s="111"/>
      <c r="G40" s="111"/>
    </row>
    <row r="41" spans="3:7" ht="12.75" customHeight="1" x14ac:dyDescent="0.2">
      <c r="C41" s="111"/>
      <c r="G41" s="111"/>
    </row>
    <row r="42" spans="3:7" ht="12.75" customHeight="1" x14ac:dyDescent="0.2">
      <c r="C42" s="111"/>
      <c r="G42" s="111"/>
    </row>
    <row r="43" spans="3:7" ht="12.75" customHeight="1" x14ac:dyDescent="0.2">
      <c r="C43" s="111"/>
      <c r="G43" s="111"/>
    </row>
    <row r="44" spans="3:7" ht="12.75" customHeight="1" x14ac:dyDescent="0.2">
      <c r="C44" s="111"/>
      <c r="G44" s="111"/>
    </row>
    <row r="45" spans="3:7" ht="12.75" customHeight="1" x14ac:dyDescent="0.2">
      <c r="C45" s="111"/>
      <c r="G45" s="111"/>
    </row>
    <row r="46" spans="3:7" ht="12.75" customHeight="1" x14ac:dyDescent="0.2">
      <c r="C46" s="111"/>
      <c r="G46" s="111"/>
    </row>
    <row r="47" spans="3:7" ht="12.75" customHeight="1" x14ac:dyDescent="0.2">
      <c r="C47" s="111"/>
      <c r="G47" s="111"/>
    </row>
    <row r="48" spans="3:7" ht="12.75" customHeight="1" x14ac:dyDescent="0.2">
      <c r="C48" s="111"/>
      <c r="G48" s="111"/>
    </row>
    <row r="49" spans="3:7" ht="12.75" customHeight="1" x14ac:dyDescent="0.2">
      <c r="C49" s="111"/>
      <c r="G49" s="111"/>
    </row>
    <row r="50" spans="3:7" ht="12.75" customHeight="1" x14ac:dyDescent="0.2">
      <c r="C50" s="111"/>
      <c r="G50" s="111"/>
    </row>
    <row r="51" spans="3:7" ht="12.75" customHeight="1" x14ac:dyDescent="0.2">
      <c r="C51" s="111"/>
      <c r="G51" s="111"/>
    </row>
    <row r="52" spans="3:7" ht="12.75" customHeight="1" x14ac:dyDescent="0.2">
      <c r="C52" s="111"/>
      <c r="G52" s="111"/>
    </row>
    <row r="53" spans="3:7" ht="12.75" customHeight="1" x14ac:dyDescent="0.2">
      <c r="C53" s="111"/>
      <c r="G53" s="111"/>
    </row>
    <row r="54" spans="3:7" ht="12.75" customHeight="1" x14ac:dyDescent="0.2">
      <c r="C54" s="111"/>
      <c r="G54" s="111"/>
    </row>
    <row r="55" spans="3:7" ht="12.75" customHeight="1" x14ac:dyDescent="0.2">
      <c r="C55" s="111"/>
      <c r="G55" s="111"/>
    </row>
    <row r="56" spans="3:7" ht="12.75" customHeight="1" x14ac:dyDescent="0.2">
      <c r="C56" s="111"/>
      <c r="G56" s="111"/>
    </row>
    <row r="57" spans="3:7" ht="12.75" customHeight="1" x14ac:dyDescent="0.2">
      <c r="C57" s="111"/>
      <c r="G57" s="111"/>
    </row>
    <row r="58" spans="3:7" ht="12.75" customHeight="1" x14ac:dyDescent="0.2">
      <c r="C58" s="111"/>
      <c r="G58" s="111"/>
    </row>
    <row r="59" spans="3:7" ht="12.75" customHeight="1" x14ac:dyDescent="0.2">
      <c r="C59" s="111"/>
      <c r="G59" s="111"/>
    </row>
    <row r="60" spans="3:7" ht="12.75" customHeight="1" x14ac:dyDescent="0.2">
      <c r="C60" s="111"/>
      <c r="G60" s="111"/>
    </row>
    <row r="61" spans="3:7" ht="12.75" customHeight="1" x14ac:dyDescent="0.2">
      <c r="C61" s="111"/>
      <c r="G61" s="111"/>
    </row>
    <row r="62" spans="3:7" ht="12.75" customHeight="1" x14ac:dyDescent="0.2">
      <c r="C62" s="111"/>
      <c r="G62" s="111"/>
    </row>
    <row r="63" spans="3:7" ht="12.75" customHeight="1" x14ac:dyDescent="0.2">
      <c r="C63" s="111"/>
      <c r="G63" s="111"/>
    </row>
    <row r="64" spans="3:7" ht="12.75" customHeight="1" x14ac:dyDescent="0.2">
      <c r="C64" s="111"/>
      <c r="G64" s="111"/>
    </row>
    <row r="65" spans="3:7" ht="12.75" customHeight="1" x14ac:dyDescent="0.2">
      <c r="C65" s="111"/>
      <c r="G65" s="111"/>
    </row>
    <row r="66" spans="3:7" ht="12.75" customHeight="1" x14ac:dyDescent="0.2">
      <c r="C66" s="111"/>
      <c r="G66" s="111"/>
    </row>
    <row r="67" spans="3:7" ht="12.75" customHeight="1" x14ac:dyDescent="0.2">
      <c r="C67" s="111"/>
      <c r="G67" s="111"/>
    </row>
    <row r="68" spans="3:7" ht="12.75" customHeight="1" x14ac:dyDescent="0.2">
      <c r="C68" s="111"/>
      <c r="G68" s="111"/>
    </row>
    <row r="69" spans="3:7" ht="12.75" customHeight="1" x14ac:dyDescent="0.2">
      <c r="C69" s="111"/>
      <c r="G69" s="111"/>
    </row>
    <row r="70" spans="3:7" ht="12.75" customHeight="1" x14ac:dyDescent="0.2">
      <c r="C70" s="111"/>
      <c r="G70" s="111"/>
    </row>
    <row r="71" spans="3:7" ht="12.75" customHeight="1" x14ac:dyDescent="0.2">
      <c r="C71" s="111"/>
      <c r="G71" s="111"/>
    </row>
    <row r="72" spans="3:7" ht="12.75" customHeight="1" x14ac:dyDescent="0.2">
      <c r="C72" s="111"/>
      <c r="G72" s="111"/>
    </row>
    <row r="73" spans="3:7" ht="12.75" customHeight="1" x14ac:dyDescent="0.2">
      <c r="C73" s="111"/>
      <c r="G73" s="111"/>
    </row>
    <row r="74" spans="3:7" ht="12.75" customHeight="1" x14ac:dyDescent="0.2">
      <c r="C74" s="111"/>
      <c r="G74" s="111"/>
    </row>
    <row r="75" spans="3:7" ht="12.75" customHeight="1" x14ac:dyDescent="0.2">
      <c r="C75" s="111"/>
      <c r="G75" s="111"/>
    </row>
    <row r="76" spans="3:7" ht="12.75" customHeight="1" x14ac:dyDescent="0.2">
      <c r="C76" s="111"/>
      <c r="G76" s="111"/>
    </row>
    <row r="77" spans="3:7" ht="12.75" customHeight="1" x14ac:dyDescent="0.2">
      <c r="C77" s="111"/>
      <c r="G77" s="111"/>
    </row>
    <row r="78" spans="3:7" ht="12.75" customHeight="1" x14ac:dyDescent="0.2">
      <c r="C78" s="111"/>
      <c r="G78" s="111"/>
    </row>
    <row r="79" spans="3:7" ht="12.75" customHeight="1" x14ac:dyDescent="0.2">
      <c r="C79" s="111"/>
      <c r="G79" s="111"/>
    </row>
    <row r="80" spans="3:7" ht="12.75" customHeight="1" x14ac:dyDescent="0.2">
      <c r="C80" s="111"/>
      <c r="G80" s="111"/>
    </row>
    <row r="81" spans="3:7" ht="12.75" customHeight="1" x14ac:dyDescent="0.2">
      <c r="C81" s="111"/>
      <c r="G81" s="111"/>
    </row>
    <row r="82" spans="3:7" ht="12.75" customHeight="1" x14ac:dyDescent="0.2">
      <c r="C82" s="111"/>
      <c r="G82" s="111"/>
    </row>
    <row r="83" spans="3:7" ht="12.75" customHeight="1" x14ac:dyDescent="0.2">
      <c r="C83" s="111"/>
      <c r="G83" s="111"/>
    </row>
    <row r="84" spans="3:7" ht="12.75" customHeight="1" x14ac:dyDescent="0.2">
      <c r="C84" s="111"/>
      <c r="G84" s="111"/>
    </row>
    <row r="85" spans="3:7" ht="12.75" customHeight="1" x14ac:dyDescent="0.2">
      <c r="C85" s="111"/>
      <c r="G85" s="111"/>
    </row>
    <row r="86" spans="3:7" ht="12.75" customHeight="1" x14ac:dyDescent="0.2">
      <c r="C86" s="111"/>
      <c r="G86" s="111"/>
    </row>
    <row r="87" spans="3:7" ht="12.75" customHeight="1" x14ac:dyDescent="0.2">
      <c r="C87" s="111"/>
      <c r="G87" s="111"/>
    </row>
    <row r="88" spans="3:7" ht="12.75" customHeight="1" x14ac:dyDescent="0.2">
      <c r="C88" s="111"/>
      <c r="G88" s="111"/>
    </row>
    <row r="89" spans="3:7" ht="12.75" customHeight="1" x14ac:dyDescent="0.2">
      <c r="C89" s="111"/>
      <c r="G89" s="111"/>
    </row>
    <row r="90" spans="3:7" ht="12.75" customHeight="1" x14ac:dyDescent="0.2">
      <c r="C90" s="111"/>
      <c r="G90" s="111"/>
    </row>
    <row r="91" spans="3:7" ht="12.75" customHeight="1" x14ac:dyDescent="0.2">
      <c r="C91" s="111"/>
      <c r="G91" s="111"/>
    </row>
    <row r="92" spans="3:7" ht="12.75" customHeight="1" x14ac:dyDescent="0.2">
      <c r="C92" s="111"/>
      <c r="G92" s="111"/>
    </row>
    <row r="93" spans="3:7" ht="12.75" customHeight="1" x14ac:dyDescent="0.2">
      <c r="C93" s="111"/>
      <c r="G93" s="111"/>
    </row>
    <row r="94" spans="3:7" ht="12.75" customHeight="1" x14ac:dyDescent="0.2">
      <c r="C94" s="111"/>
      <c r="G94" s="111"/>
    </row>
    <row r="95" spans="3:7" ht="12.75" customHeight="1" x14ac:dyDescent="0.2">
      <c r="C95" s="111"/>
      <c r="G95" s="111"/>
    </row>
    <row r="96" spans="3:7" ht="12.75" customHeight="1" x14ac:dyDescent="0.2">
      <c r="C96" s="111"/>
      <c r="G96" s="111"/>
    </row>
    <row r="97" spans="3:7" ht="12.75" customHeight="1" x14ac:dyDescent="0.2">
      <c r="C97" s="111"/>
      <c r="G97" s="111"/>
    </row>
    <row r="98" spans="3:7" ht="12.75" customHeight="1" x14ac:dyDescent="0.2">
      <c r="C98" s="111"/>
      <c r="G98" s="111"/>
    </row>
    <row r="99" spans="3:7" ht="12.75" customHeight="1" x14ac:dyDescent="0.2">
      <c r="C99" s="111"/>
      <c r="G99" s="111"/>
    </row>
    <row r="100" spans="3:7" ht="12.75" customHeight="1" x14ac:dyDescent="0.2">
      <c r="C100" s="111"/>
      <c r="G100" s="111"/>
    </row>
    <row r="101" spans="3:7" ht="12.75" customHeight="1" x14ac:dyDescent="0.2">
      <c r="C101" s="111"/>
      <c r="G101" s="111"/>
    </row>
    <row r="102" spans="3:7" ht="12.75" customHeight="1" x14ac:dyDescent="0.2">
      <c r="C102" s="111"/>
      <c r="G102" s="111"/>
    </row>
    <row r="103" spans="3:7" ht="12.75" customHeight="1" x14ac:dyDescent="0.2">
      <c r="C103" s="111"/>
      <c r="G103" s="111"/>
    </row>
    <row r="104" spans="3:7" ht="12.75" customHeight="1" x14ac:dyDescent="0.2">
      <c r="C104" s="111"/>
      <c r="G104" s="111"/>
    </row>
    <row r="105" spans="3:7" ht="12.75" customHeight="1" x14ac:dyDescent="0.2">
      <c r="C105" s="111"/>
      <c r="G105" s="111"/>
    </row>
    <row r="106" spans="3:7" ht="12.75" customHeight="1" x14ac:dyDescent="0.2">
      <c r="C106" s="111"/>
      <c r="G106" s="111"/>
    </row>
    <row r="107" spans="3:7" ht="12.75" customHeight="1" x14ac:dyDescent="0.2">
      <c r="C107" s="111"/>
      <c r="G107" s="111"/>
    </row>
    <row r="108" spans="3:7" ht="12.75" customHeight="1" x14ac:dyDescent="0.2">
      <c r="C108" s="111"/>
      <c r="G108" s="111"/>
    </row>
    <row r="109" spans="3:7" ht="12.75" customHeight="1" x14ac:dyDescent="0.2">
      <c r="C109" s="111"/>
      <c r="G109" s="111"/>
    </row>
    <row r="110" spans="3:7" ht="12.75" customHeight="1" x14ac:dyDescent="0.2">
      <c r="C110" s="111"/>
      <c r="G110" s="111"/>
    </row>
    <row r="111" spans="3:7" ht="12.75" customHeight="1" x14ac:dyDescent="0.2">
      <c r="C111" s="111"/>
      <c r="G111" s="111"/>
    </row>
    <row r="112" spans="3:7" ht="12.75" customHeight="1" x14ac:dyDescent="0.2">
      <c r="C112" s="111"/>
      <c r="G112" s="111"/>
    </row>
    <row r="113" spans="3:7" ht="12.75" customHeight="1" x14ac:dyDescent="0.2">
      <c r="C113" s="111"/>
      <c r="G113" s="111"/>
    </row>
    <row r="114" spans="3:7" ht="12.75" customHeight="1" x14ac:dyDescent="0.2">
      <c r="C114" s="111"/>
      <c r="G114" s="111"/>
    </row>
    <row r="115" spans="3:7" ht="12.75" customHeight="1" x14ac:dyDescent="0.2">
      <c r="C115" s="111"/>
      <c r="G115" s="111"/>
    </row>
    <row r="116" spans="3:7" ht="12.75" customHeight="1" x14ac:dyDescent="0.2">
      <c r="C116" s="111"/>
      <c r="G116" s="111"/>
    </row>
    <row r="117" spans="3:7" ht="12.75" customHeight="1" x14ac:dyDescent="0.2">
      <c r="C117" s="111"/>
      <c r="G117" s="111"/>
    </row>
    <row r="118" spans="3:7" ht="12.75" customHeight="1" x14ac:dyDescent="0.2">
      <c r="C118" s="111"/>
      <c r="G118" s="111"/>
    </row>
    <row r="119" spans="3:7" ht="12.75" customHeight="1" x14ac:dyDescent="0.2">
      <c r="C119" s="111"/>
      <c r="G119" s="111"/>
    </row>
    <row r="120" spans="3:7" ht="12.75" customHeight="1" x14ac:dyDescent="0.2">
      <c r="C120" s="111"/>
      <c r="G120" s="111"/>
    </row>
    <row r="121" spans="3:7" ht="12.75" customHeight="1" x14ac:dyDescent="0.2">
      <c r="C121" s="111"/>
      <c r="G121" s="111"/>
    </row>
    <row r="122" spans="3:7" ht="12.75" customHeight="1" x14ac:dyDescent="0.2">
      <c r="C122" s="111"/>
      <c r="G122" s="111"/>
    </row>
    <row r="123" spans="3:7" ht="12.75" customHeight="1" x14ac:dyDescent="0.2">
      <c r="C123" s="111"/>
      <c r="G123" s="111"/>
    </row>
    <row r="124" spans="3:7" ht="12.75" customHeight="1" x14ac:dyDescent="0.2">
      <c r="C124" s="111"/>
      <c r="G124" s="111"/>
    </row>
    <row r="125" spans="3:7" ht="12.75" customHeight="1" x14ac:dyDescent="0.2">
      <c r="C125" s="111"/>
      <c r="G125" s="111"/>
    </row>
    <row r="126" spans="3:7" ht="12.75" customHeight="1" x14ac:dyDescent="0.2">
      <c r="C126" s="111"/>
      <c r="G126" s="111"/>
    </row>
    <row r="127" spans="3:7" ht="12.75" customHeight="1" x14ac:dyDescent="0.2">
      <c r="C127" s="111"/>
      <c r="G127" s="111"/>
    </row>
    <row r="128" spans="3:7" ht="12.75" customHeight="1" x14ac:dyDescent="0.2">
      <c r="C128" s="111"/>
      <c r="G128" s="111"/>
    </row>
    <row r="129" spans="3:7" ht="12.75" customHeight="1" x14ac:dyDescent="0.2">
      <c r="C129" s="111"/>
      <c r="G129" s="111"/>
    </row>
    <row r="130" spans="3:7" ht="12.75" customHeight="1" x14ac:dyDescent="0.2">
      <c r="C130" s="111"/>
      <c r="G130" s="111"/>
    </row>
    <row r="131" spans="3:7" ht="12.75" customHeight="1" x14ac:dyDescent="0.2">
      <c r="C131" s="111"/>
      <c r="G131" s="111"/>
    </row>
    <row r="132" spans="3:7" ht="12.75" customHeight="1" x14ac:dyDescent="0.2">
      <c r="C132" s="111"/>
      <c r="G132" s="111"/>
    </row>
    <row r="133" spans="3:7" ht="12.75" customHeight="1" x14ac:dyDescent="0.2">
      <c r="C133" s="111"/>
      <c r="G133" s="111"/>
    </row>
    <row r="134" spans="3:7" ht="12.75" customHeight="1" x14ac:dyDescent="0.2">
      <c r="C134" s="111"/>
      <c r="G134" s="111"/>
    </row>
    <row r="135" spans="3:7" ht="12.75" customHeight="1" x14ac:dyDescent="0.2">
      <c r="C135" s="111"/>
      <c r="G135" s="111"/>
    </row>
    <row r="136" spans="3:7" ht="12.75" customHeight="1" x14ac:dyDescent="0.2">
      <c r="C136" s="111"/>
      <c r="G136" s="111"/>
    </row>
    <row r="137" spans="3:7" ht="12.75" customHeight="1" x14ac:dyDescent="0.2">
      <c r="C137" s="111"/>
      <c r="G137" s="111"/>
    </row>
    <row r="138" spans="3:7" ht="12.75" customHeight="1" x14ac:dyDescent="0.2">
      <c r="C138" s="111"/>
      <c r="G138" s="111"/>
    </row>
    <row r="139" spans="3:7" ht="12.75" customHeight="1" x14ac:dyDescent="0.2">
      <c r="C139" s="111"/>
      <c r="G139" s="111"/>
    </row>
    <row r="140" spans="3:7" ht="12.75" customHeight="1" x14ac:dyDescent="0.2">
      <c r="C140" s="111"/>
      <c r="G140" s="111"/>
    </row>
    <row r="141" spans="3:7" ht="12.75" customHeight="1" x14ac:dyDescent="0.2">
      <c r="C141" s="111"/>
      <c r="G141" s="111"/>
    </row>
    <row r="142" spans="3:7" ht="12.75" customHeight="1" x14ac:dyDescent="0.2">
      <c r="C142" s="111"/>
      <c r="G142" s="111"/>
    </row>
    <row r="143" spans="3:7" ht="12.75" customHeight="1" x14ac:dyDescent="0.2">
      <c r="C143" s="111"/>
      <c r="G143" s="111"/>
    </row>
    <row r="144" spans="3:7" ht="12.75" customHeight="1" x14ac:dyDescent="0.2">
      <c r="C144" s="111"/>
      <c r="G144" s="111"/>
    </row>
    <row r="145" spans="3:7" ht="12.75" customHeight="1" x14ac:dyDescent="0.2">
      <c r="C145" s="111"/>
      <c r="G145" s="111"/>
    </row>
    <row r="146" spans="3:7" ht="12.75" customHeight="1" x14ac:dyDescent="0.2">
      <c r="C146" s="111"/>
      <c r="G146" s="111"/>
    </row>
    <row r="147" spans="3:7" ht="12.75" customHeight="1" x14ac:dyDescent="0.2">
      <c r="C147" s="111"/>
      <c r="G147" s="111"/>
    </row>
    <row r="148" spans="3:7" ht="12.75" customHeight="1" x14ac:dyDescent="0.2">
      <c r="C148" s="111"/>
      <c r="G148" s="111"/>
    </row>
    <row r="149" spans="3:7" ht="12.75" customHeight="1" x14ac:dyDescent="0.2">
      <c r="C149" s="111"/>
      <c r="G149" s="111"/>
    </row>
    <row r="150" spans="3:7" ht="12.75" customHeight="1" x14ac:dyDescent="0.2">
      <c r="C150" s="111"/>
      <c r="G150" s="111"/>
    </row>
    <row r="151" spans="3:7" ht="12.75" customHeight="1" x14ac:dyDescent="0.2">
      <c r="C151" s="111"/>
      <c r="G151" s="111"/>
    </row>
    <row r="152" spans="3:7" ht="12.75" customHeight="1" x14ac:dyDescent="0.2">
      <c r="C152" s="111"/>
      <c r="G152" s="111"/>
    </row>
    <row r="153" spans="3:7" ht="12.75" customHeight="1" x14ac:dyDescent="0.2">
      <c r="C153" s="111"/>
      <c r="G153" s="111"/>
    </row>
    <row r="154" spans="3:7" ht="12.75" customHeight="1" x14ac:dyDescent="0.2">
      <c r="C154" s="111"/>
      <c r="G154" s="111"/>
    </row>
    <row r="155" spans="3:7" ht="12.75" customHeight="1" x14ac:dyDescent="0.2">
      <c r="C155" s="111"/>
      <c r="G155" s="111"/>
    </row>
    <row r="156" spans="3:7" ht="12.75" customHeight="1" x14ac:dyDescent="0.2">
      <c r="C156" s="111"/>
      <c r="G156" s="111"/>
    </row>
    <row r="157" spans="3:7" ht="12.75" customHeight="1" x14ac:dyDescent="0.2">
      <c r="C157" s="111"/>
      <c r="G157" s="111"/>
    </row>
    <row r="158" spans="3:7" ht="12.75" customHeight="1" x14ac:dyDescent="0.2">
      <c r="C158" s="111"/>
      <c r="G158" s="111"/>
    </row>
    <row r="159" spans="3:7" ht="12.75" customHeight="1" x14ac:dyDescent="0.2">
      <c r="C159" s="111"/>
      <c r="G159" s="111"/>
    </row>
    <row r="160" spans="3:7" ht="12.75" customHeight="1" x14ac:dyDescent="0.2">
      <c r="C160" s="111"/>
      <c r="G160" s="111"/>
    </row>
    <row r="161" spans="3:7" ht="12.75" customHeight="1" x14ac:dyDescent="0.2">
      <c r="C161" s="111"/>
      <c r="G161" s="111"/>
    </row>
    <row r="162" spans="3:7" ht="12.75" customHeight="1" x14ac:dyDescent="0.2">
      <c r="C162" s="111"/>
      <c r="G162" s="111"/>
    </row>
    <row r="163" spans="3:7" ht="12.75" customHeight="1" x14ac:dyDescent="0.2">
      <c r="C163" s="111"/>
      <c r="G163" s="111"/>
    </row>
    <row r="164" spans="3:7" ht="12.75" customHeight="1" x14ac:dyDescent="0.2">
      <c r="C164" s="111"/>
      <c r="G164" s="111"/>
    </row>
    <row r="165" spans="3:7" ht="12.75" customHeight="1" x14ac:dyDescent="0.2">
      <c r="C165" s="111"/>
      <c r="G165" s="111"/>
    </row>
    <row r="166" spans="3:7" ht="12.75" customHeight="1" x14ac:dyDescent="0.2">
      <c r="C166" s="111"/>
      <c r="G166" s="111"/>
    </row>
    <row r="167" spans="3:7" ht="12.75" customHeight="1" x14ac:dyDescent="0.2">
      <c r="C167" s="111"/>
      <c r="G167" s="111"/>
    </row>
    <row r="168" spans="3:7" ht="12.75" customHeight="1" x14ac:dyDescent="0.2">
      <c r="C168" s="111"/>
      <c r="G168" s="111"/>
    </row>
    <row r="169" spans="3:7" ht="12.75" customHeight="1" x14ac:dyDescent="0.2">
      <c r="C169" s="111"/>
      <c r="G169" s="111"/>
    </row>
    <row r="170" spans="3:7" ht="12.75" customHeight="1" x14ac:dyDescent="0.2">
      <c r="C170" s="111"/>
      <c r="G170" s="111"/>
    </row>
    <row r="171" spans="3:7" ht="12.75" customHeight="1" x14ac:dyDescent="0.2">
      <c r="C171" s="111"/>
      <c r="G171" s="111"/>
    </row>
    <row r="172" spans="3:7" ht="12.75" customHeight="1" x14ac:dyDescent="0.2">
      <c r="C172" s="111"/>
      <c r="G172" s="111"/>
    </row>
    <row r="173" spans="3:7" ht="12.75" customHeight="1" x14ac:dyDescent="0.2">
      <c r="C173" s="111"/>
      <c r="G173" s="111"/>
    </row>
    <row r="174" spans="3:7" ht="12.75" customHeight="1" x14ac:dyDescent="0.2">
      <c r="C174" s="111"/>
      <c r="G174" s="111"/>
    </row>
    <row r="175" spans="3:7" ht="12.75" customHeight="1" x14ac:dyDescent="0.2">
      <c r="C175" s="111"/>
      <c r="G175" s="111"/>
    </row>
    <row r="176" spans="3:7" ht="12.75" customHeight="1" x14ac:dyDescent="0.2">
      <c r="C176" s="111"/>
      <c r="G176" s="111"/>
    </row>
    <row r="177" spans="3:7" ht="12.75" customHeight="1" x14ac:dyDescent="0.2">
      <c r="C177" s="111"/>
      <c r="G177" s="111"/>
    </row>
    <row r="178" spans="3:7" ht="12.75" customHeight="1" x14ac:dyDescent="0.2">
      <c r="C178" s="111"/>
      <c r="G178" s="111"/>
    </row>
    <row r="179" spans="3:7" ht="12.75" customHeight="1" x14ac:dyDescent="0.2">
      <c r="C179" s="111"/>
      <c r="G179" s="111"/>
    </row>
    <row r="180" spans="3:7" ht="12.75" customHeight="1" x14ac:dyDescent="0.2">
      <c r="C180" s="111"/>
      <c r="G180" s="111"/>
    </row>
    <row r="181" spans="3:7" ht="12.75" customHeight="1" x14ac:dyDescent="0.2">
      <c r="C181" s="111"/>
      <c r="G181" s="111"/>
    </row>
    <row r="182" spans="3:7" ht="12.75" customHeight="1" x14ac:dyDescent="0.2">
      <c r="C182" s="111"/>
      <c r="G182" s="111"/>
    </row>
    <row r="183" spans="3:7" ht="12.75" customHeight="1" x14ac:dyDescent="0.2">
      <c r="C183" s="111"/>
      <c r="G183" s="111"/>
    </row>
    <row r="184" spans="3:7" ht="12.75" customHeight="1" x14ac:dyDescent="0.2">
      <c r="C184" s="111"/>
      <c r="G184" s="111"/>
    </row>
    <row r="185" spans="3:7" ht="12.75" customHeight="1" x14ac:dyDescent="0.2">
      <c r="C185" s="111"/>
      <c r="G185" s="111"/>
    </row>
    <row r="186" spans="3:7" ht="12.75" customHeight="1" x14ac:dyDescent="0.2">
      <c r="C186" s="111"/>
      <c r="G186" s="111"/>
    </row>
    <row r="187" spans="3:7" ht="12.75" customHeight="1" x14ac:dyDescent="0.2">
      <c r="C187" s="111"/>
      <c r="G187" s="111"/>
    </row>
    <row r="188" spans="3:7" ht="12.75" customHeight="1" x14ac:dyDescent="0.2">
      <c r="C188" s="111"/>
      <c r="G188" s="111"/>
    </row>
    <row r="189" spans="3:7" ht="12.75" customHeight="1" x14ac:dyDescent="0.2">
      <c r="C189" s="111"/>
      <c r="G189" s="111"/>
    </row>
    <row r="190" spans="3:7" ht="12.75" customHeight="1" x14ac:dyDescent="0.2">
      <c r="C190" s="111"/>
      <c r="G190" s="111"/>
    </row>
    <row r="191" spans="3:7" ht="12.75" customHeight="1" x14ac:dyDescent="0.2">
      <c r="C191" s="111"/>
      <c r="G191" s="111"/>
    </row>
    <row r="192" spans="3:7" ht="12.75" customHeight="1" x14ac:dyDescent="0.2">
      <c r="C192" s="111"/>
      <c r="G192" s="111"/>
    </row>
    <row r="193" spans="3:7" ht="12.75" customHeight="1" x14ac:dyDescent="0.2">
      <c r="C193" s="111"/>
      <c r="G193" s="111"/>
    </row>
    <row r="194" spans="3:7" ht="12.75" customHeight="1" x14ac:dyDescent="0.2">
      <c r="C194" s="111"/>
      <c r="G194" s="111"/>
    </row>
    <row r="195" spans="3:7" ht="12.75" customHeight="1" x14ac:dyDescent="0.2">
      <c r="C195" s="111"/>
      <c r="G195" s="111"/>
    </row>
    <row r="196" spans="3:7" ht="12.75" customHeight="1" x14ac:dyDescent="0.2">
      <c r="C196" s="111"/>
      <c r="G196" s="111"/>
    </row>
    <row r="197" spans="3:7" ht="12.75" customHeight="1" x14ac:dyDescent="0.2">
      <c r="C197" s="111"/>
      <c r="G197" s="111"/>
    </row>
    <row r="198" spans="3:7" ht="12.75" customHeight="1" x14ac:dyDescent="0.2">
      <c r="C198" s="111"/>
      <c r="G198" s="111"/>
    </row>
    <row r="199" spans="3:7" ht="12.75" customHeight="1" x14ac:dyDescent="0.2">
      <c r="C199" s="111"/>
      <c r="G199" s="111"/>
    </row>
    <row r="200" spans="3:7" ht="12.75" customHeight="1" x14ac:dyDescent="0.2">
      <c r="C200" s="111"/>
      <c r="G200" s="111"/>
    </row>
    <row r="201" spans="3:7" ht="12.75" customHeight="1" x14ac:dyDescent="0.2">
      <c r="C201" s="111"/>
      <c r="G201" s="111"/>
    </row>
    <row r="202" spans="3:7" ht="12.75" customHeight="1" x14ac:dyDescent="0.2">
      <c r="C202" s="111"/>
      <c r="G202" s="111"/>
    </row>
    <row r="203" spans="3:7" ht="12.75" customHeight="1" x14ac:dyDescent="0.2">
      <c r="C203" s="111"/>
      <c r="G203" s="111"/>
    </row>
    <row r="204" spans="3:7" ht="12.75" customHeight="1" x14ac:dyDescent="0.2">
      <c r="C204" s="111"/>
      <c r="G204" s="111"/>
    </row>
    <row r="205" spans="3:7" ht="12.75" customHeight="1" x14ac:dyDescent="0.2">
      <c r="C205" s="111"/>
      <c r="G205" s="111"/>
    </row>
    <row r="206" spans="3:7" ht="12.75" customHeight="1" x14ac:dyDescent="0.2">
      <c r="C206" s="111"/>
      <c r="G206" s="111"/>
    </row>
    <row r="207" spans="3:7" ht="12.75" customHeight="1" x14ac:dyDescent="0.2">
      <c r="C207" s="111"/>
      <c r="G207" s="111"/>
    </row>
    <row r="208" spans="3:7" ht="12.75" customHeight="1" x14ac:dyDescent="0.2">
      <c r="C208" s="111"/>
      <c r="G208" s="111"/>
    </row>
    <row r="209" spans="3:7" ht="12.75" customHeight="1" x14ac:dyDescent="0.2">
      <c r="C209" s="111"/>
      <c r="G209" s="111"/>
    </row>
    <row r="210" spans="3:7" ht="12.75" customHeight="1" x14ac:dyDescent="0.2">
      <c r="C210" s="111"/>
      <c r="G210" s="111"/>
    </row>
    <row r="211" spans="3:7" ht="12.75" customHeight="1" x14ac:dyDescent="0.2">
      <c r="C211" s="111"/>
      <c r="G211" s="111"/>
    </row>
    <row r="212" spans="3:7" ht="12.75" customHeight="1" x14ac:dyDescent="0.2">
      <c r="C212" s="111"/>
      <c r="G212" s="111"/>
    </row>
    <row r="213" spans="3:7" ht="12.75" customHeight="1" x14ac:dyDescent="0.2">
      <c r="C213" s="111"/>
      <c r="G213" s="111"/>
    </row>
    <row r="214" spans="3:7" ht="12.75" customHeight="1" x14ac:dyDescent="0.2">
      <c r="C214" s="111"/>
      <c r="G214" s="111"/>
    </row>
    <row r="215" spans="3:7" ht="12.75" customHeight="1" x14ac:dyDescent="0.2">
      <c r="C215" s="111"/>
      <c r="G215" s="111"/>
    </row>
    <row r="216" spans="3:7" ht="12.75" customHeight="1" x14ac:dyDescent="0.2">
      <c r="C216" s="111"/>
      <c r="G216" s="111"/>
    </row>
    <row r="217" spans="3:7" ht="12.75" customHeight="1" x14ac:dyDescent="0.2">
      <c r="C217" s="111"/>
      <c r="G217" s="111"/>
    </row>
    <row r="218" spans="3:7" ht="12.75" customHeight="1" x14ac:dyDescent="0.2">
      <c r="C218" s="111"/>
      <c r="G218" s="111"/>
    </row>
    <row r="219" spans="3:7" ht="12.75" customHeight="1" x14ac:dyDescent="0.2">
      <c r="C219" s="111"/>
      <c r="G219" s="111"/>
    </row>
    <row r="220" spans="3:7" ht="12.75" customHeight="1" x14ac:dyDescent="0.2">
      <c r="C220" s="111"/>
      <c r="G220" s="111"/>
    </row>
    <row r="221" spans="3:7" ht="12.75" customHeight="1" x14ac:dyDescent="0.2">
      <c r="C221" s="111"/>
      <c r="G221" s="111"/>
    </row>
    <row r="222" spans="3:7" ht="12.75" customHeight="1" x14ac:dyDescent="0.2">
      <c r="C222" s="111"/>
      <c r="G222" s="111"/>
    </row>
    <row r="223" spans="3:7" ht="12.75" customHeight="1" x14ac:dyDescent="0.2">
      <c r="C223" s="111"/>
      <c r="G223" s="111"/>
    </row>
    <row r="224" spans="3:7" ht="12.75" customHeight="1" x14ac:dyDescent="0.2">
      <c r="C224" s="111"/>
      <c r="G224" s="111"/>
    </row>
    <row r="225" spans="3:7" ht="12.75" customHeight="1" x14ac:dyDescent="0.2">
      <c r="C225" s="111"/>
      <c r="G225" s="111"/>
    </row>
    <row r="226" spans="3:7" ht="12.75" customHeight="1" x14ac:dyDescent="0.2">
      <c r="C226" s="111"/>
      <c r="G226" s="111"/>
    </row>
    <row r="227" spans="3:7" ht="12.75" customHeight="1" x14ac:dyDescent="0.2">
      <c r="C227" s="111"/>
      <c r="G227" s="111"/>
    </row>
    <row r="228" spans="3:7" ht="12.75" customHeight="1" x14ac:dyDescent="0.2">
      <c r="C228" s="111"/>
      <c r="G228" s="111"/>
    </row>
    <row r="229" spans="3:7" ht="12.75" customHeight="1" x14ac:dyDescent="0.2">
      <c r="C229" s="111"/>
      <c r="G229" s="111"/>
    </row>
    <row r="230" spans="3:7" ht="12.75" customHeight="1" x14ac:dyDescent="0.2">
      <c r="C230" s="111"/>
      <c r="G230" s="111"/>
    </row>
    <row r="231" spans="3:7" ht="12.75" customHeight="1" x14ac:dyDescent="0.2">
      <c r="C231" s="111"/>
      <c r="G231" s="111"/>
    </row>
    <row r="232" spans="3:7" ht="12.75" customHeight="1" x14ac:dyDescent="0.2">
      <c r="C232" s="111"/>
      <c r="G232" s="111"/>
    </row>
    <row r="233" spans="3:7" ht="12.75" customHeight="1" x14ac:dyDescent="0.2">
      <c r="C233" s="111"/>
      <c r="G233" s="111"/>
    </row>
    <row r="234" spans="3:7" ht="12.75" customHeight="1" x14ac:dyDescent="0.2">
      <c r="C234" s="111"/>
      <c r="G234" s="111"/>
    </row>
    <row r="235" spans="3:7" ht="12.75" customHeight="1" x14ac:dyDescent="0.2">
      <c r="C235" s="111"/>
      <c r="G235" s="111"/>
    </row>
    <row r="236" spans="3:7" ht="12.75" customHeight="1" x14ac:dyDescent="0.2">
      <c r="C236" s="111"/>
      <c r="G236" s="111"/>
    </row>
    <row r="237" spans="3:7" ht="12.75" customHeight="1" x14ac:dyDescent="0.2">
      <c r="C237" s="111"/>
      <c r="G237" s="111"/>
    </row>
    <row r="238" spans="3:7" ht="12.75" customHeight="1" x14ac:dyDescent="0.2">
      <c r="C238" s="111"/>
      <c r="G238" s="111"/>
    </row>
    <row r="239" spans="3:7" ht="12.75" customHeight="1" x14ac:dyDescent="0.2">
      <c r="C239" s="111"/>
      <c r="G239" s="111"/>
    </row>
    <row r="240" spans="3:7" ht="12.75" customHeight="1" x14ac:dyDescent="0.2">
      <c r="C240" s="111"/>
      <c r="G240" s="111"/>
    </row>
    <row r="241" spans="3:7" ht="12.75" customHeight="1" x14ac:dyDescent="0.2">
      <c r="C241" s="111"/>
      <c r="G241" s="111"/>
    </row>
    <row r="242" spans="3:7" ht="12.75" customHeight="1" x14ac:dyDescent="0.2">
      <c r="C242" s="111"/>
      <c r="G242" s="111"/>
    </row>
    <row r="243" spans="3:7" ht="12.75" customHeight="1" x14ac:dyDescent="0.2">
      <c r="C243" s="111"/>
      <c r="G243" s="111"/>
    </row>
    <row r="244" spans="3:7" ht="12.75" customHeight="1" x14ac:dyDescent="0.2">
      <c r="C244" s="111"/>
      <c r="G244" s="111"/>
    </row>
    <row r="245" spans="3:7" ht="12.75" customHeight="1" x14ac:dyDescent="0.2">
      <c r="C245" s="111"/>
      <c r="G245" s="111"/>
    </row>
    <row r="246" spans="3:7" ht="12.75" customHeight="1" x14ac:dyDescent="0.2">
      <c r="C246" s="111"/>
      <c r="G246" s="111"/>
    </row>
    <row r="247" spans="3:7" ht="12.75" customHeight="1" x14ac:dyDescent="0.2">
      <c r="C247" s="111"/>
      <c r="G247" s="111"/>
    </row>
    <row r="248" spans="3:7" ht="12.75" customHeight="1" x14ac:dyDescent="0.2">
      <c r="C248" s="111"/>
      <c r="G248" s="111"/>
    </row>
    <row r="249" spans="3:7" ht="12.75" customHeight="1" x14ac:dyDescent="0.2">
      <c r="C249" s="111"/>
      <c r="G249" s="111"/>
    </row>
    <row r="250" spans="3:7" ht="12.75" customHeight="1" x14ac:dyDescent="0.2">
      <c r="C250" s="111"/>
      <c r="G250" s="111"/>
    </row>
    <row r="251" spans="3:7" ht="12.75" customHeight="1" x14ac:dyDescent="0.2">
      <c r="C251" s="111"/>
      <c r="G251" s="111"/>
    </row>
    <row r="252" spans="3:7" ht="12.75" customHeight="1" x14ac:dyDescent="0.2">
      <c r="C252" s="111"/>
      <c r="G252" s="111"/>
    </row>
    <row r="253" spans="3:7" ht="12.75" customHeight="1" x14ac:dyDescent="0.2">
      <c r="C253" s="111"/>
      <c r="G253" s="111"/>
    </row>
    <row r="254" spans="3:7" ht="12.75" customHeight="1" x14ac:dyDescent="0.2">
      <c r="C254" s="111"/>
      <c r="G254" s="111"/>
    </row>
    <row r="255" spans="3:7" ht="12.75" customHeight="1" x14ac:dyDescent="0.2">
      <c r="C255" s="111"/>
      <c r="G255" s="111"/>
    </row>
    <row r="256" spans="3:7" ht="12.75" customHeight="1" x14ac:dyDescent="0.2">
      <c r="C256" s="111"/>
      <c r="G256" s="111"/>
    </row>
    <row r="257" spans="3:7" ht="12.75" customHeight="1" x14ac:dyDescent="0.2">
      <c r="C257" s="111"/>
      <c r="G257" s="111"/>
    </row>
    <row r="258" spans="3:7" ht="12.75" customHeight="1" x14ac:dyDescent="0.2">
      <c r="C258" s="111"/>
      <c r="G258" s="111"/>
    </row>
    <row r="259" spans="3:7" ht="12.75" customHeight="1" x14ac:dyDescent="0.2">
      <c r="C259" s="111"/>
      <c r="G259" s="111"/>
    </row>
    <row r="260" spans="3:7" ht="12.75" customHeight="1" x14ac:dyDescent="0.2">
      <c r="C260" s="111"/>
      <c r="G260" s="111"/>
    </row>
    <row r="261" spans="3:7" ht="12.75" customHeight="1" x14ac:dyDescent="0.2">
      <c r="C261" s="111"/>
      <c r="G261" s="111"/>
    </row>
    <row r="262" spans="3:7" ht="12.75" customHeight="1" x14ac:dyDescent="0.2">
      <c r="C262" s="111"/>
      <c r="G262" s="111"/>
    </row>
    <row r="263" spans="3:7" ht="12.75" customHeight="1" x14ac:dyDescent="0.2">
      <c r="C263" s="111"/>
      <c r="G263" s="111"/>
    </row>
    <row r="264" spans="3:7" ht="12.75" customHeight="1" x14ac:dyDescent="0.2">
      <c r="C264" s="111"/>
      <c r="G264" s="111"/>
    </row>
    <row r="265" spans="3:7" ht="12.75" customHeight="1" x14ac:dyDescent="0.2">
      <c r="C265" s="111"/>
      <c r="G265" s="111"/>
    </row>
    <row r="266" spans="3:7" ht="12.75" customHeight="1" x14ac:dyDescent="0.2">
      <c r="C266" s="111"/>
      <c r="G266" s="111"/>
    </row>
    <row r="267" spans="3:7" ht="12.75" customHeight="1" x14ac:dyDescent="0.2">
      <c r="C267" s="111"/>
      <c r="G267" s="111"/>
    </row>
    <row r="268" spans="3:7" ht="12.75" customHeight="1" x14ac:dyDescent="0.2">
      <c r="C268" s="111"/>
      <c r="G268" s="111"/>
    </row>
    <row r="269" spans="3:7" ht="12.75" customHeight="1" x14ac:dyDescent="0.2">
      <c r="C269" s="111"/>
      <c r="G269" s="111"/>
    </row>
    <row r="270" spans="3:7" ht="12.75" customHeight="1" x14ac:dyDescent="0.2">
      <c r="C270" s="111"/>
      <c r="G270" s="111"/>
    </row>
    <row r="271" spans="3:7" ht="12.75" customHeight="1" x14ac:dyDescent="0.2">
      <c r="C271" s="111"/>
      <c r="G271" s="111"/>
    </row>
    <row r="272" spans="3:7" ht="12.75" customHeight="1" x14ac:dyDescent="0.2">
      <c r="C272" s="111"/>
      <c r="G272" s="111"/>
    </row>
    <row r="273" spans="3:7" ht="12.75" customHeight="1" x14ac:dyDescent="0.2">
      <c r="C273" s="111"/>
      <c r="G273" s="111"/>
    </row>
    <row r="274" spans="3:7" ht="12.75" customHeight="1" x14ac:dyDescent="0.2">
      <c r="C274" s="111"/>
      <c r="G274" s="111"/>
    </row>
    <row r="275" spans="3:7" ht="12.75" customHeight="1" x14ac:dyDescent="0.2">
      <c r="C275" s="111"/>
      <c r="G275" s="111"/>
    </row>
    <row r="276" spans="3:7" ht="12.75" customHeight="1" x14ac:dyDescent="0.2">
      <c r="C276" s="111"/>
      <c r="G276" s="111"/>
    </row>
    <row r="277" spans="3:7" ht="12.75" customHeight="1" x14ac:dyDescent="0.2">
      <c r="C277" s="111"/>
      <c r="G277" s="111"/>
    </row>
    <row r="278" spans="3:7" ht="12.75" customHeight="1" x14ac:dyDescent="0.2">
      <c r="C278" s="111"/>
      <c r="G278" s="111"/>
    </row>
    <row r="279" spans="3:7" ht="12.75" customHeight="1" x14ac:dyDescent="0.2">
      <c r="C279" s="111"/>
      <c r="G279" s="111"/>
    </row>
    <row r="280" spans="3:7" ht="12.75" customHeight="1" x14ac:dyDescent="0.2">
      <c r="C280" s="111"/>
      <c r="G280" s="111"/>
    </row>
    <row r="281" spans="3:7" ht="12.75" customHeight="1" x14ac:dyDescent="0.2">
      <c r="C281" s="111"/>
      <c r="G281" s="111"/>
    </row>
    <row r="282" spans="3:7" ht="12.75" customHeight="1" x14ac:dyDescent="0.2">
      <c r="C282" s="111"/>
      <c r="G282" s="111"/>
    </row>
    <row r="283" spans="3:7" ht="12.75" customHeight="1" x14ac:dyDescent="0.2">
      <c r="C283" s="111"/>
      <c r="G283" s="111"/>
    </row>
    <row r="284" spans="3:7" ht="12.75" customHeight="1" x14ac:dyDescent="0.2">
      <c r="C284" s="111"/>
      <c r="G284" s="111"/>
    </row>
    <row r="285" spans="3:7" ht="12.75" customHeight="1" x14ac:dyDescent="0.2">
      <c r="C285" s="111"/>
      <c r="G285" s="111"/>
    </row>
    <row r="286" spans="3:7" ht="12.75" customHeight="1" x14ac:dyDescent="0.2">
      <c r="C286" s="111"/>
      <c r="G286" s="111"/>
    </row>
    <row r="287" spans="3:7" ht="12.75" customHeight="1" x14ac:dyDescent="0.2">
      <c r="C287" s="111"/>
      <c r="G287" s="111"/>
    </row>
    <row r="288" spans="3:7" ht="12.75" customHeight="1" x14ac:dyDescent="0.2">
      <c r="C288" s="111"/>
      <c r="G288" s="111"/>
    </row>
    <row r="289" spans="3:7" ht="12.75" customHeight="1" x14ac:dyDescent="0.2">
      <c r="C289" s="111"/>
      <c r="G289" s="111"/>
    </row>
    <row r="290" spans="3:7" ht="12.75" customHeight="1" x14ac:dyDescent="0.2">
      <c r="C290" s="111"/>
      <c r="G290" s="111"/>
    </row>
    <row r="291" spans="3:7" ht="12.75" customHeight="1" x14ac:dyDescent="0.2">
      <c r="C291" s="111"/>
      <c r="G291" s="111"/>
    </row>
    <row r="292" spans="3:7" ht="12.75" customHeight="1" x14ac:dyDescent="0.2">
      <c r="C292" s="111"/>
      <c r="G292" s="111"/>
    </row>
    <row r="293" spans="3:7" ht="12.75" customHeight="1" x14ac:dyDescent="0.2">
      <c r="C293" s="111"/>
      <c r="G293" s="111"/>
    </row>
    <row r="294" spans="3:7" ht="12.75" customHeight="1" x14ac:dyDescent="0.2">
      <c r="C294" s="111"/>
      <c r="G294" s="111"/>
    </row>
    <row r="295" spans="3:7" ht="12.75" customHeight="1" x14ac:dyDescent="0.2">
      <c r="C295" s="111"/>
      <c r="G295" s="111"/>
    </row>
    <row r="296" spans="3:7" ht="12.75" customHeight="1" x14ac:dyDescent="0.2">
      <c r="C296" s="111"/>
      <c r="G296" s="111"/>
    </row>
    <row r="297" spans="3:7" ht="12.75" customHeight="1" x14ac:dyDescent="0.2">
      <c r="C297" s="111"/>
      <c r="G297" s="111"/>
    </row>
    <row r="298" spans="3:7" ht="12.75" customHeight="1" x14ac:dyDescent="0.2">
      <c r="C298" s="111"/>
      <c r="G298" s="111"/>
    </row>
    <row r="299" spans="3:7" ht="12.75" customHeight="1" x14ac:dyDescent="0.2">
      <c r="C299" s="111"/>
      <c r="G299" s="111"/>
    </row>
    <row r="300" spans="3:7" ht="12.75" customHeight="1" x14ac:dyDescent="0.2">
      <c r="C300" s="111"/>
      <c r="G300" s="111"/>
    </row>
    <row r="301" spans="3:7" ht="12.75" customHeight="1" x14ac:dyDescent="0.2">
      <c r="C301" s="111"/>
      <c r="G301" s="111"/>
    </row>
    <row r="302" spans="3:7" ht="12.75" customHeight="1" x14ac:dyDescent="0.2">
      <c r="C302" s="111"/>
      <c r="G302" s="111"/>
    </row>
    <row r="303" spans="3:7" ht="12.75" customHeight="1" x14ac:dyDescent="0.2">
      <c r="C303" s="111"/>
      <c r="G303" s="111"/>
    </row>
    <row r="304" spans="3:7" ht="12.75" customHeight="1" x14ac:dyDescent="0.2">
      <c r="C304" s="111"/>
      <c r="G304" s="111"/>
    </row>
    <row r="305" spans="3:7" ht="12.75" customHeight="1" x14ac:dyDescent="0.2">
      <c r="C305" s="111"/>
      <c r="G305" s="111"/>
    </row>
    <row r="306" spans="3:7" ht="12.75" customHeight="1" x14ac:dyDescent="0.2">
      <c r="C306" s="111"/>
      <c r="G306" s="111"/>
    </row>
    <row r="307" spans="3:7" ht="12.75" customHeight="1" x14ac:dyDescent="0.2">
      <c r="C307" s="111"/>
      <c r="G307" s="111"/>
    </row>
    <row r="308" spans="3:7" ht="12.75" customHeight="1" x14ac:dyDescent="0.2">
      <c r="C308" s="111"/>
      <c r="G308" s="111"/>
    </row>
    <row r="309" spans="3:7" ht="12.75" customHeight="1" x14ac:dyDescent="0.2">
      <c r="C309" s="111"/>
      <c r="G309" s="111"/>
    </row>
    <row r="310" spans="3:7" ht="12.75" customHeight="1" x14ac:dyDescent="0.2">
      <c r="C310" s="111"/>
      <c r="G310" s="111"/>
    </row>
    <row r="311" spans="3:7" ht="12.75" customHeight="1" x14ac:dyDescent="0.2">
      <c r="C311" s="111"/>
      <c r="G311" s="111"/>
    </row>
    <row r="312" spans="3:7" ht="12.75" customHeight="1" x14ac:dyDescent="0.2">
      <c r="C312" s="111"/>
      <c r="G312" s="111"/>
    </row>
    <row r="313" spans="3:7" ht="12.75" customHeight="1" x14ac:dyDescent="0.2">
      <c r="C313" s="111"/>
      <c r="G313" s="111"/>
    </row>
    <row r="314" spans="3:7" ht="12.75" customHeight="1" x14ac:dyDescent="0.2">
      <c r="C314" s="111"/>
      <c r="G314" s="111"/>
    </row>
    <row r="315" spans="3:7" ht="12.75" customHeight="1" x14ac:dyDescent="0.2">
      <c r="C315" s="111"/>
      <c r="G315" s="111"/>
    </row>
    <row r="316" spans="3:7" ht="12.75" customHeight="1" x14ac:dyDescent="0.2">
      <c r="C316" s="111"/>
      <c r="G316" s="111"/>
    </row>
    <row r="317" spans="3:7" ht="12.75" customHeight="1" x14ac:dyDescent="0.2">
      <c r="C317" s="111"/>
      <c r="G317" s="111"/>
    </row>
    <row r="318" spans="3:7" ht="12.75" customHeight="1" x14ac:dyDescent="0.2">
      <c r="C318" s="111"/>
      <c r="G318" s="111"/>
    </row>
    <row r="319" spans="3:7" ht="12.75" customHeight="1" x14ac:dyDescent="0.2">
      <c r="C319" s="111"/>
      <c r="G319" s="111"/>
    </row>
    <row r="320" spans="3:7" ht="12.75" customHeight="1" x14ac:dyDescent="0.2">
      <c r="C320" s="111"/>
      <c r="G320" s="111"/>
    </row>
    <row r="321" spans="3:7" ht="12.75" customHeight="1" x14ac:dyDescent="0.2">
      <c r="C321" s="111"/>
      <c r="G321" s="111"/>
    </row>
    <row r="322" spans="3:7" ht="12.75" customHeight="1" x14ac:dyDescent="0.2">
      <c r="C322" s="111"/>
      <c r="G322" s="111"/>
    </row>
    <row r="323" spans="3:7" ht="12.75" customHeight="1" x14ac:dyDescent="0.2">
      <c r="C323" s="111"/>
      <c r="G323" s="111"/>
    </row>
    <row r="324" spans="3:7" ht="12.75" customHeight="1" x14ac:dyDescent="0.2">
      <c r="C324" s="111"/>
      <c r="G324" s="111"/>
    </row>
    <row r="325" spans="3:7" ht="12.75" customHeight="1" x14ac:dyDescent="0.2">
      <c r="C325" s="111"/>
      <c r="G325" s="111"/>
    </row>
    <row r="326" spans="3:7" ht="12.75" customHeight="1" x14ac:dyDescent="0.2">
      <c r="C326" s="111"/>
      <c r="G326" s="111"/>
    </row>
    <row r="327" spans="3:7" ht="12.75" customHeight="1" x14ac:dyDescent="0.2">
      <c r="C327" s="111"/>
      <c r="G327" s="111"/>
    </row>
    <row r="328" spans="3:7" ht="12.75" customHeight="1" x14ac:dyDescent="0.2">
      <c r="C328" s="111"/>
      <c r="G328" s="111"/>
    </row>
    <row r="329" spans="3:7" ht="12.75" customHeight="1" x14ac:dyDescent="0.2">
      <c r="C329" s="111"/>
      <c r="G329" s="111"/>
    </row>
    <row r="330" spans="3:7" ht="12.75" customHeight="1" x14ac:dyDescent="0.2">
      <c r="C330" s="111"/>
      <c r="G330" s="111"/>
    </row>
    <row r="331" spans="3:7" ht="12.75" customHeight="1" x14ac:dyDescent="0.2">
      <c r="C331" s="111"/>
      <c r="G331" s="111"/>
    </row>
    <row r="332" spans="3:7" ht="12.75" customHeight="1" x14ac:dyDescent="0.2">
      <c r="C332" s="111"/>
      <c r="G332" s="111"/>
    </row>
    <row r="333" spans="3:7" ht="12.75" customHeight="1" x14ac:dyDescent="0.2">
      <c r="C333" s="111"/>
      <c r="G333" s="111"/>
    </row>
    <row r="334" spans="3:7" ht="12.75" customHeight="1" x14ac:dyDescent="0.2">
      <c r="C334" s="111"/>
      <c r="G334" s="111"/>
    </row>
    <row r="335" spans="3:7" ht="12.75" customHeight="1" x14ac:dyDescent="0.2">
      <c r="C335" s="111"/>
      <c r="G335" s="111"/>
    </row>
    <row r="336" spans="3:7" ht="12.75" customHeight="1" x14ac:dyDescent="0.2">
      <c r="C336" s="111"/>
      <c r="G336" s="111"/>
    </row>
    <row r="337" spans="3:7" ht="12.75" customHeight="1" x14ac:dyDescent="0.2">
      <c r="C337" s="111"/>
      <c r="G337" s="111"/>
    </row>
    <row r="338" spans="3:7" ht="12.75" customHeight="1" x14ac:dyDescent="0.2">
      <c r="C338" s="111"/>
      <c r="G338" s="111"/>
    </row>
    <row r="339" spans="3:7" ht="12.75" customHeight="1" x14ac:dyDescent="0.2">
      <c r="C339" s="111"/>
      <c r="G339" s="111"/>
    </row>
    <row r="340" spans="3:7" ht="12.75" customHeight="1" x14ac:dyDescent="0.2">
      <c r="C340" s="111"/>
      <c r="G340" s="111"/>
    </row>
    <row r="341" spans="3:7" ht="12.75" customHeight="1" x14ac:dyDescent="0.2">
      <c r="C341" s="111"/>
      <c r="G341" s="111"/>
    </row>
    <row r="342" spans="3:7" ht="12.75" customHeight="1" x14ac:dyDescent="0.2">
      <c r="C342" s="111"/>
      <c r="G342" s="111"/>
    </row>
    <row r="343" spans="3:7" ht="12.75" customHeight="1" x14ac:dyDescent="0.2">
      <c r="C343" s="111"/>
      <c r="G343" s="111"/>
    </row>
    <row r="344" spans="3:7" ht="12.75" customHeight="1" x14ac:dyDescent="0.2">
      <c r="C344" s="111"/>
      <c r="G344" s="111"/>
    </row>
    <row r="345" spans="3:7" ht="12.75" customHeight="1" x14ac:dyDescent="0.2">
      <c r="C345" s="111"/>
      <c r="G345" s="111"/>
    </row>
    <row r="346" spans="3:7" ht="12.75" customHeight="1" x14ac:dyDescent="0.2">
      <c r="C346" s="111"/>
      <c r="G346" s="111"/>
    </row>
    <row r="347" spans="3:7" ht="12.75" customHeight="1" x14ac:dyDescent="0.2">
      <c r="C347" s="111"/>
      <c r="G347" s="111"/>
    </row>
    <row r="348" spans="3:7" ht="12.75" customHeight="1" x14ac:dyDescent="0.2">
      <c r="C348" s="111"/>
      <c r="G348" s="111"/>
    </row>
    <row r="349" spans="3:7" ht="12.75" customHeight="1" x14ac:dyDescent="0.2">
      <c r="C349" s="111"/>
      <c r="G349" s="111"/>
    </row>
    <row r="350" spans="3:7" ht="12.75" customHeight="1" x14ac:dyDescent="0.2">
      <c r="C350" s="111"/>
      <c r="G350" s="111"/>
    </row>
    <row r="351" spans="3:7" ht="12.75" customHeight="1" x14ac:dyDescent="0.2">
      <c r="C351" s="111"/>
      <c r="G351" s="111"/>
    </row>
    <row r="352" spans="3:7" ht="12.75" customHeight="1" x14ac:dyDescent="0.2">
      <c r="C352" s="111"/>
      <c r="G352" s="111"/>
    </row>
    <row r="353" spans="3:7" ht="12.75" customHeight="1" x14ac:dyDescent="0.2">
      <c r="C353" s="111"/>
      <c r="G353" s="111"/>
    </row>
    <row r="354" spans="3:7" ht="12.75" customHeight="1" x14ac:dyDescent="0.2">
      <c r="C354" s="111"/>
      <c r="G354" s="111"/>
    </row>
    <row r="355" spans="3:7" ht="12.75" customHeight="1" x14ac:dyDescent="0.2">
      <c r="C355" s="111"/>
      <c r="G355" s="111"/>
    </row>
    <row r="356" spans="3:7" ht="12.75" customHeight="1" x14ac:dyDescent="0.2">
      <c r="C356" s="111"/>
      <c r="G356" s="111"/>
    </row>
    <row r="357" spans="3:7" ht="12.75" customHeight="1" x14ac:dyDescent="0.2">
      <c r="C357" s="111"/>
      <c r="G357" s="111"/>
    </row>
    <row r="358" spans="3:7" ht="12.75" customHeight="1" x14ac:dyDescent="0.2">
      <c r="C358" s="111"/>
      <c r="G358" s="111"/>
    </row>
    <row r="359" spans="3:7" ht="12.75" customHeight="1" x14ac:dyDescent="0.2">
      <c r="C359" s="111"/>
      <c r="G359" s="111"/>
    </row>
    <row r="360" spans="3:7" ht="12.75" customHeight="1" x14ac:dyDescent="0.2">
      <c r="C360" s="111"/>
      <c r="G360" s="111"/>
    </row>
    <row r="361" spans="3:7" ht="12.75" customHeight="1" x14ac:dyDescent="0.2">
      <c r="C361" s="111"/>
      <c r="G361" s="111"/>
    </row>
    <row r="362" spans="3:7" ht="12.75" customHeight="1" x14ac:dyDescent="0.2">
      <c r="C362" s="111"/>
      <c r="G362" s="111"/>
    </row>
    <row r="363" spans="3:7" ht="12.75" customHeight="1" x14ac:dyDescent="0.2">
      <c r="C363" s="111"/>
      <c r="G363" s="111"/>
    </row>
    <row r="364" spans="3:7" ht="12.75" customHeight="1" x14ac:dyDescent="0.2">
      <c r="C364" s="111"/>
      <c r="G364" s="111"/>
    </row>
    <row r="365" spans="3:7" ht="12.75" customHeight="1" x14ac:dyDescent="0.2">
      <c r="C365" s="111"/>
      <c r="G365" s="111"/>
    </row>
    <row r="366" spans="3:7" ht="12.75" customHeight="1" x14ac:dyDescent="0.2">
      <c r="C366" s="111"/>
      <c r="G366" s="111"/>
    </row>
    <row r="367" spans="3:7" ht="12.75" customHeight="1" x14ac:dyDescent="0.2">
      <c r="C367" s="111"/>
      <c r="G367" s="111"/>
    </row>
    <row r="368" spans="3:7" ht="12.75" customHeight="1" x14ac:dyDescent="0.2">
      <c r="C368" s="111"/>
      <c r="G368" s="111"/>
    </row>
    <row r="369" spans="3:7" ht="12.75" customHeight="1" x14ac:dyDescent="0.2">
      <c r="C369" s="111"/>
      <c r="G369" s="111"/>
    </row>
    <row r="370" spans="3:7" ht="12.75" customHeight="1" x14ac:dyDescent="0.2">
      <c r="C370" s="111"/>
      <c r="G370" s="111"/>
    </row>
    <row r="371" spans="3:7" ht="12.75" customHeight="1" x14ac:dyDescent="0.2">
      <c r="C371" s="111"/>
      <c r="G371" s="111"/>
    </row>
    <row r="372" spans="3:7" ht="12.75" customHeight="1" x14ac:dyDescent="0.2">
      <c r="C372" s="111"/>
      <c r="G372" s="111"/>
    </row>
    <row r="373" spans="3:7" ht="12.75" customHeight="1" x14ac:dyDescent="0.2">
      <c r="C373" s="111"/>
      <c r="G373" s="111"/>
    </row>
    <row r="374" spans="3:7" ht="12.75" customHeight="1" x14ac:dyDescent="0.2">
      <c r="C374" s="111"/>
      <c r="G374" s="111"/>
    </row>
    <row r="375" spans="3:7" ht="12.75" customHeight="1" x14ac:dyDescent="0.2">
      <c r="C375" s="111"/>
      <c r="G375" s="111"/>
    </row>
    <row r="376" spans="3:7" ht="12.75" customHeight="1" x14ac:dyDescent="0.2">
      <c r="C376" s="111"/>
      <c r="G376" s="111"/>
    </row>
    <row r="377" spans="3:7" ht="12.75" customHeight="1" x14ac:dyDescent="0.2">
      <c r="C377" s="111"/>
      <c r="G377" s="111"/>
    </row>
    <row r="378" spans="3:7" ht="12.75" customHeight="1" x14ac:dyDescent="0.2">
      <c r="C378" s="111"/>
      <c r="G378" s="111"/>
    </row>
    <row r="379" spans="3:7" ht="12.75" customHeight="1" x14ac:dyDescent="0.2">
      <c r="C379" s="111"/>
      <c r="G379" s="111"/>
    </row>
    <row r="380" spans="3:7" ht="12.75" customHeight="1" x14ac:dyDescent="0.2">
      <c r="C380" s="111"/>
      <c r="G380" s="111"/>
    </row>
    <row r="381" spans="3:7" ht="12.75" customHeight="1" x14ac:dyDescent="0.2">
      <c r="C381" s="111"/>
      <c r="G381" s="111"/>
    </row>
    <row r="382" spans="3:7" ht="12.75" customHeight="1" x14ac:dyDescent="0.2">
      <c r="C382" s="111"/>
      <c r="G382" s="111"/>
    </row>
    <row r="383" spans="3:7" ht="12.75" customHeight="1" x14ac:dyDescent="0.2">
      <c r="C383" s="111"/>
      <c r="G383" s="111"/>
    </row>
    <row r="384" spans="3:7" ht="12.75" customHeight="1" x14ac:dyDescent="0.2">
      <c r="C384" s="111"/>
      <c r="G384" s="111"/>
    </row>
    <row r="385" spans="3:7" ht="12.75" customHeight="1" x14ac:dyDescent="0.2">
      <c r="C385" s="111"/>
      <c r="G385" s="111"/>
    </row>
    <row r="386" spans="3:7" ht="12.75" customHeight="1" x14ac:dyDescent="0.2">
      <c r="C386" s="111"/>
      <c r="G386" s="111"/>
    </row>
    <row r="387" spans="3:7" ht="12.75" customHeight="1" x14ac:dyDescent="0.2">
      <c r="C387" s="111"/>
      <c r="G387" s="111"/>
    </row>
    <row r="388" spans="3:7" ht="12.75" customHeight="1" x14ac:dyDescent="0.2">
      <c r="C388" s="111"/>
      <c r="G388" s="111"/>
    </row>
    <row r="389" spans="3:7" ht="12.75" customHeight="1" x14ac:dyDescent="0.2">
      <c r="C389" s="111"/>
      <c r="G389" s="111"/>
    </row>
    <row r="390" spans="3:7" ht="12.75" customHeight="1" x14ac:dyDescent="0.2">
      <c r="C390" s="111"/>
      <c r="G390" s="111"/>
    </row>
    <row r="391" spans="3:7" ht="12.75" customHeight="1" x14ac:dyDescent="0.2">
      <c r="C391" s="111"/>
      <c r="G391" s="111"/>
    </row>
    <row r="392" spans="3:7" ht="12.75" customHeight="1" x14ac:dyDescent="0.2">
      <c r="C392" s="111"/>
      <c r="G392" s="111"/>
    </row>
    <row r="393" spans="3:7" ht="12.75" customHeight="1" x14ac:dyDescent="0.2">
      <c r="C393" s="111"/>
      <c r="G393" s="111"/>
    </row>
    <row r="394" spans="3:7" ht="12.75" customHeight="1" x14ac:dyDescent="0.2">
      <c r="C394" s="111"/>
      <c r="G394" s="111"/>
    </row>
    <row r="395" spans="3:7" ht="12.75" customHeight="1" x14ac:dyDescent="0.2">
      <c r="C395" s="111"/>
      <c r="G395" s="111"/>
    </row>
    <row r="396" spans="3:7" ht="12.75" customHeight="1" x14ac:dyDescent="0.2">
      <c r="C396" s="111"/>
      <c r="G396" s="111"/>
    </row>
    <row r="397" spans="3:7" ht="12.75" customHeight="1" x14ac:dyDescent="0.2">
      <c r="C397" s="111"/>
      <c r="G397" s="111"/>
    </row>
    <row r="398" spans="3:7" ht="12.75" customHeight="1" x14ac:dyDescent="0.2">
      <c r="C398" s="111"/>
      <c r="G398" s="111"/>
    </row>
    <row r="399" spans="3:7" ht="12.75" customHeight="1" x14ac:dyDescent="0.2">
      <c r="C399" s="111"/>
      <c r="G399" s="111"/>
    </row>
    <row r="400" spans="3:7" ht="12.75" customHeight="1" x14ac:dyDescent="0.2">
      <c r="C400" s="111"/>
      <c r="G400" s="111"/>
    </row>
    <row r="401" spans="3:7" ht="12.75" customHeight="1" x14ac:dyDescent="0.2">
      <c r="C401" s="111"/>
      <c r="G401" s="111"/>
    </row>
    <row r="402" spans="3:7" ht="12.75" customHeight="1" x14ac:dyDescent="0.2">
      <c r="C402" s="111"/>
      <c r="G402" s="111"/>
    </row>
    <row r="403" spans="3:7" ht="12.75" customHeight="1" x14ac:dyDescent="0.2">
      <c r="C403" s="111"/>
      <c r="G403" s="111"/>
    </row>
    <row r="404" spans="3:7" ht="12.75" customHeight="1" x14ac:dyDescent="0.2">
      <c r="C404" s="111"/>
      <c r="G404" s="111"/>
    </row>
    <row r="405" spans="3:7" ht="12.75" customHeight="1" x14ac:dyDescent="0.2">
      <c r="C405" s="111"/>
      <c r="G405" s="111"/>
    </row>
    <row r="406" spans="3:7" ht="12.75" customHeight="1" x14ac:dyDescent="0.2">
      <c r="C406" s="111"/>
      <c r="G406" s="111"/>
    </row>
    <row r="407" spans="3:7" ht="12.75" customHeight="1" x14ac:dyDescent="0.2">
      <c r="C407" s="111"/>
      <c r="G407" s="111"/>
    </row>
    <row r="408" spans="3:7" ht="12.75" customHeight="1" x14ac:dyDescent="0.2">
      <c r="C408" s="111"/>
      <c r="G408" s="111"/>
    </row>
    <row r="409" spans="3:7" ht="12.75" customHeight="1" x14ac:dyDescent="0.2">
      <c r="C409" s="111"/>
      <c r="G409" s="111"/>
    </row>
    <row r="410" spans="3:7" ht="12.75" customHeight="1" x14ac:dyDescent="0.2">
      <c r="C410" s="111"/>
      <c r="G410" s="111"/>
    </row>
    <row r="411" spans="3:7" ht="12.75" customHeight="1" x14ac:dyDescent="0.2">
      <c r="C411" s="111"/>
      <c r="G411" s="111"/>
    </row>
    <row r="412" spans="3:7" ht="12.75" customHeight="1" x14ac:dyDescent="0.2">
      <c r="C412" s="111"/>
      <c r="G412" s="111"/>
    </row>
    <row r="413" spans="3:7" ht="12.75" customHeight="1" x14ac:dyDescent="0.2">
      <c r="C413" s="111"/>
      <c r="G413" s="111"/>
    </row>
    <row r="414" spans="3:7" ht="12.75" customHeight="1" x14ac:dyDescent="0.2">
      <c r="C414" s="111"/>
      <c r="G414" s="111"/>
    </row>
    <row r="415" spans="3:7" ht="12.75" customHeight="1" x14ac:dyDescent="0.2">
      <c r="C415" s="111"/>
      <c r="G415" s="111"/>
    </row>
    <row r="416" spans="3:7" ht="12.75" customHeight="1" x14ac:dyDescent="0.2">
      <c r="C416" s="111"/>
      <c r="G416" s="111"/>
    </row>
    <row r="417" spans="3:7" ht="12.75" customHeight="1" x14ac:dyDescent="0.2">
      <c r="C417" s="111"/>
      <c r="G417" s="111"/>
    </row>
    <row r="418" spans="3:7" ht="12.75" customHeight="1" x14ac:dyDescent="0.2">
      <c r="C418" s="111"/>
      <c r="G418" s="111"/>
    </row>
    <row r="419" spans="3:7" ht="12.75" customHeight="1" x14ac:dyDescent="0.2">
      <c r="C419" s="111"/>
      <c r="G419" s="111"/>
    </row>
    <row r="420" spans="3:7" ht="12.75" customHeight="1" x14ac:dyDescent="0.2">
      <c r="C420" s="111"/>
      <c r="G420" s="111"/>
    </row>
    <row r="421" spans="3:7" ht="12.75" customHeight="1" x14ac:dyDescent="0.2">
      <c r="C421" s="111"/>
      <c r="G421" s="111"/>
    </row>
    <row r="422" spans="3:7" ht="12.75" customHeight="1" x14ac:dyDescent="0.2">
      <c r="C422" s="111"/>
      <c r="G422" s="111"/>
    </row>
    <row r="423" spans="3:7" ht="12.75" customHeight="1" x14ac:dyDescent="0.2">
      <c r="C423" s="111"/>
      <c r="G423" s="111"/>
    </row>
    <row r="424" spans="3:7" ht="12.75" customHeight="1" x14ac:dyDescent="0.2">
      <c r="C424" s="111"/>
      <c r="G424" s="111"/>
    </row>
    <row r="425" spans="3:7" ht="12.75" customHeight="1" x14ac:dyDescent="0.2">
      <c r="C425" s="111"/>
      <c r="G425" s="111"/>
    </row>
    <row r="426" spans="3:7" ht="12.75" customHeight="1" x14ac:dyDescent="0.2">
      <c r="C426" s="111"/>
      <c r="G426" s="111"/>
    </row>
    <row r="427" spans="3:7" ht="12.75" customHeight="1" x14ac:dyDescent="0.2">
      <c r="C427" s="111"/>
      <c r="G427" s="111"/>
    </row>
    <row r="428" spans="3:7" ht="12.75" customHeight="1" x14ac:dyDescent="0.2">
      <c r="C428" s="111"/>
      <c r="G428" s="111"/>
    </row>
    <row r="429" spans="3:7" ht="12.75" customHeight="1" x14ac:dyDescent="0.2">
      <c r="C429" s="111"/>
      <c r="G429" s="111"/>
    </row>
    <row r="430" spans="3:7" ht="12.75" customHeight="1" x14ac:dyDescent="0.2">
      <c r="C430" s="111"/>
      <c r="G430" s="111"/>
    </row>
    <row r="431" spans="3:7" ht="12.75" customHeight="1" x14ac:dyDescent="0.2">
      <c r="C431" s="111"/>
      <c r="G431" s="111"/>
    </row>
    <row r="432" spans="3:7" ht="12.75" customHeight="1" x14ac:dyDescent="0.2">
      <c r="C432" s="111"/>
      <c r="G432" s="111"/>
    </row>
    <row r="433" spans="3:7" ht="12.75" customHeight="1" x14ac:dyDescent="0.2">
      <c r="C433" s="111"/>
      <c r="G433" s="111"/>
    </row>
    <row r="434" spans="3:7" ht="12.75" customHeight="1" x14ac:dyDescent="0.2">
      <c r="C434" s="111"/>
      <c r="G434" s="111"/>
    </row>
    <row r="435" spans="3:7" ht="12.75" customHeight="1" x14ac:dyDescent="0.2">
      <c r="C435" s="111"/>
      <c r="G435" s="111"/>
    </row>
    <row r="436" spans="3:7" ht="12.75" customHeight="1" x14ac:dyDescent="0.2">
      <c r="C436" s="111"/>
      <c r="G436" s="111"/>
    </row>
    <row r="437" spans="3:7" ht="12.75" customHeight="1" x14ac:dyDescent="0.2">
      <c r="C437" s="111"/>
      <c r="G437" s="111"/>
    </row>
    <row r="438" spans="3:7" ht="12.75" customHeight="1" x14ac:dyDescent="0.2">
      <c r="C438" s="111"/>
      <c r="G438" s="111"/>
    </row>
    <row r="439" spans="3:7" ht="12.75" customHeight="1" x14ac:dyDescent="0.2">
      <c r="C439" s="111"/>
      <c r="G439" s="111"/>
    </row>
    <row r="440" spans="3:7" ht="12.75" customHeight="1" x14ac:dyDescent="0.2">
      <c r="C440" s="111"/>
      <c r="G440" s="111"/>
    </row>
    <row r="441" spans="3:7" ht="12.75" customHeight="1" x14ac:dyDescent="0.2">
      <c r="C441" s="111"/>
      <c r="G441" s="111"/>
    </row>
    <row r="442" spans="3:7" ht="12.75" customHeight="1" x14ac:dyDescent="0.2">
      <c r="C442" s="111"/>
      <c r="G442" s="111"/>
    </row>
    <row r="443" spans="3:7" ht="12.75" customHeight="1" x14ac:dyDescent="0.2">
      <c r="C443" s="111"/>
      <c r="G443" s="111"/>
    </row>
    <row r="444" spans="3:7" ht="12.75" customHeight="1" x14ac:dyDescent="0.2">
      <c r="C444" s="111"/>
      <c r="G444" s="111"/>
    </row>
    <row r="445" spans="3:7" ht="12.75" customHeight="1" x14ac:dyDescent="0.2">
      <c r="C445" s="111"/>
      <c r="G445" s="111"/>
    </row>
    <row r="446" spans="3:7" ht="12.75" customHeight="1" x14ac:dyDescent="0.2">
      <c r="C446" s="111"/>
      <c r="G446" s="111"/>
    </row>
    <row r="447" spans="3:7" ht="12.75" customHeight="1" x14ac:dyDescent="0.2">
      <c r="C447" s="111"/>
      <c r="G447" s="111"/>
    </row>
    <row r="448" spans="3:7" ht="12.75" customHeight="1" x14ac:dyDescent="0.2">
      <c r="C448" s="111"/>
      <c r="G448" s="111"/>
    </row>
    <row r="449" spans="3:7" ht="12.75" customHeight="1" x14ac:dyDescent="0.2">
      <c r="C449" s="111"/>
      <c r="G449" s="111"/>
    </row>
    <row r="450" spans="3:7" ht="12.75" customHeight="1" x14ac:dyDescent="0.2">
      <c r="C450" s="111"/>
      <c r="G450" s="111"/>
    </row>
    <row r="451" spans="3:7" ht="12.75" customHeight="1" x14ac:dyDescent="0.2">
      <c r="C451" s="111"/>
      <c r="G451" s="111"/>
    </row>
    <row r="452" spans="3:7" ht="12.75" customHeight="1" x14ac:dyDescent="0.2">
      <c r="C452" s="111"/>
      <c r="G452" s="111"/>
    </row>
    <row r="453" spans="3:7" ht="12.75" customHeight="1" x14ac:dyDescent="0.2">
      <c r="C453" s="111"/>
      <c r="G453" s="111"/>
    </row>
    <row r="454" spans="3:7" ht="12.75" customHeight="1" x14ac:dyDescent="0.2">
      <c r="C454" s="111"/>
      <c r="G454" s="111"/>
    </row>
    <row r="455" spans="3:7" ht="12.75" customHeight="1" x14ac:dyDescent="0.2">
      <c r="C455" s="111"/>
      <c r="G455" s="111"/>
    </row>
    <row r="456" spans="3:7" ht="12.75" customHeight="1" x14ac:dyDescent="0.2">
      <c r="C456" s="111"/>
      <c r="G456" s="111"/>
    </row>
    <row r="457" spans="3:7" ht="12.75" customHeight="1" x14ac:dyDescent="0.2">
      <c r="C457" s="111"/>
      <c r="G457" s="111"/>
    </row>
    <row r="458" spans="3:7" ht="12.75" customHeight="1" x14ac:dyDescent="0.2">
      <c r="C458" s="111"/>
      <c r="G458" s="111"/>
    </row>
    <row r="459" spans="3:7" ht="12.75" customHeight="1" x14ac:dyDescent="0.2">
      <c r="C459" s="111"/>
      <c r="G459" s="111"/>
    </row>
    <row r="460" spans="3:7" ht="12.75" customHeight="1" x14ac:dyDescent="0.2">
      <c r="C460" s="111"/>
      <c r="G460" s="111"/>
    </row>
    <row r="461" spans="3:7" ht="12.75" customHeight="1" x14ac:dyDescent="0.2">
      <c r="C461" s="111"/>
      <c r="G461" s="111"/>
    </row>
    <row r="462" spans="3:7" ht="12.75" customHeight="1" x14ac:dyDescent="0.2">
      <c r="C462" s="111"/>
      <c r="G462" s="111"/>
    </row>
    <row r="463" spans="3:7" ht="12.75" customHeight="1" x14ac:dyDescent="0.2">
      <c r="C463" s="111"/>
      <c r="G463" s="111"/>
    </row>
    <row r="464" spans="3:7" ht="12.75" customHeight="1" x14ac:dyDescent="0.2">
      <c r="C464" s="111"/>
      <c r="G464" s="111"/>
    </row>
    <row r="465" spans="3:7" ht="12.75" customHeight="1" x14ac:dyDescent="0.2">
      <c r="C465" s="111"/>
      <c r="G465" s="111"/>
    </row>
    <row r="466" spans="3:7" ht="12.75" customHeight="1" x14ac:dyDescent="0.2">
      <c r="C466" s="111"/>
      <c r="G466" s="111"/>
    </row>
    <row r="467" spans="3:7" ht="12.75" customHeight="1" x14ac:dyDescent="0.2">
      <c r="C467" s="111"/>
      <c r="G467" s="111"/>
    </row>
    <row r="468" spans="3:7" ht="12.75" customHeight="1" x14ac:dyDescent="0.2">
      <c r="C468" s="111"/>
      <c r="G468" s="111"/>
    </row>
    <row r="469" spans="3:7" ht="12.75" customHeight="1" x14ac:dyDescent="0.2">
      <c r="C469" s="111"/>
      <c r="G469" s="111"/>
    </row>
    <row r="470" spans="3:7" ht="12.75" customHeight="1" x14ac:dyDescent="0.2">
      <c r="C470" s="111"/>
      <c r="G470" s="111"/>
    </row>
    <row r="471" spans="3:7" ht="12.75" customHeight="1" x14ac:dyDescent="0.2">
      <c r="C471" s="111"/>
      <c r="G471" s="111"/>
    </row>
    <row r="472" spans="3:7" ht="12.75" customHeight="1" x14ac:dyDescent="0.2">
      <c r="C472" s="111"/>
      <c r="G472" s="111"/>
    </row>
    <row r="473" spans="3:7" ht="12.75" customHeight="1" x14ac:dyDescent="0.2">
      <c r="C473" s="111"/>
      <c r="G473" s="111"/>
    </row>
    <row r="474" spans="3:7" ht="12.75" customHeight="1" x14ac:dyDescent="0.2">
      <c r="C474" s="111"/>
      <c r="G474" s="111"/>
    </row>
    <row r="475" spans="3:7" ht="12.75" customHeight="1" x14ac:dyDescent="0.2">
      <c r="C475" s="111"/>
      <c r="G475" s="111"/>
    </row>
    <row r="476" spans="3:7" ht="12.75" customHeight="1" x14ac:dyDescent="0.2">
      <c r="C476" s="111"/>
      <c r="G476" s="111"/>
    </row>
    <row r="477" spans="3:7" ht="12.75" customHeight="1" x14ac:dyDescent="0.2">
      <c r="C477" s="111"/>
      <c r="G477" s="111"/>
    </row>
    <row r="478" spans="3:7" ht="12.75" customHeight="1" x14ac:dyDescent="0.2">
      <c r="C478" s="111"/>
      <c r="G478" s="111"/>
    </row>
    <row r="479" spans="3:7" ht="12.75" customHeight="1" x14ac:dyDescent="0.2">
      <c r="C479" s="111"/>
      <c r="G479" s="111"/>
    </row>
    <row r="480" spans="3:7" ht="12.75" customHeight="1" x14ac:dyDescent="0.2">
      <c r="C480" s="111"/>
      <c r="G480" s="111"/>
    </row>
    <row r="481" spans="3:7" ht="12.75" customHeight="1" x14ac:dyDescent="0.2">
      <c r="C481" s="111"/>
      <c r="G481" s="111"/>
    </row>
    <row r="482" spans="3:7" ht="12.75" customHeight="1" x14ac:dyDescent="0.2">
      <c r="C482" s="111"/>
      <c r="G482" s="111"/>
    </row>
    <row r="483" spans="3:7" ht="12.75" customHeight="1" x14ac:dyDescent="0.2">
      <c r="C483" s="111"/>
      <c r="G483" s="111"/>
    </row>
    <row r="484" spans="3:7" ht="12.75" customHeight="1" x14ac:dyDescent="0.2">
      <c r="C484" s="111"/>
      <c r="G484" s="111"/>
    </row>
    <row r="485" spans="3:7" ht="12.75" customHeight="1" x14ac:dyDescent="0.2">
      <c r="C485" s="111"/>
      <c r="G485" s="111"/>
    </row>
    <row r="486" spans="3:7" ht="12.75" customHeight="1" x14ac:dyDescent="0.2">
      <c r="C486" s="111"/>
      <c r="G486" s="111"/>
    </row>
    <row r="487" spans="3:7" ht="12.75" customHeight="1" x14ac:dyDescent="0.2">
      <c r="C487" s="111"/>
      <c r="G487" s="111"/>
    </row>
    <row r="488" spans="3:7" ht="12.75" customHeight="1" x14ac:dyDescent="0.2">
      <c r="C488" s="111"/>
      <c r="G488" s="111"/>
    </row>
    <row r="489" spans="3:7" ht="12.75" customHeight="1" x14ac:dyDescent="0.2">
      <c r="C489" s="111"/>
      <c r="G489" s="111"/>
    </row>
    <row r="490" spans="3:7" ht="12.75" customHeight="1" x14ac:dyDescent="0.2">
      <c r="C490" s="111"/>
      <c r="G490" s="111"/>
    </row>
    <row r="491" spans="3:7" ht="12.75" customHeight="1" x14ac:dyDescent="0.2">
      <c r="C491" s="111"/>
      <c r="G491" s="111"/>
    </row>
    <row r="492" spans="3:7" ht="12.75" customHeight="1" x14ac:dyDescent="0.2">
      <c r="C492" s="111"/>
      <c r="G492" s="111"/>
    </row>
    <row r="493" spans="3:7" ht="12.75" customHeight="1" x14ac:dyDescent="0.2">
      <c r="C493" s="111"/>
      <c r="G493" s="111"/>
    </row>
    <row r="494" spans="3:7" ht="12.75" customHeight="1" x14ac:dyDescent="0.2">
      <c r="C494" s="111"/>
      <c r="G494" s="111"/>
    </row>
    <row r="495" spans="3:7" ht="12.75" customHeight="1" x14ac:dyDescent="0.2">
      <c r="C495" s="111"/>
      <c r="G495" s="111"/>
    </row>
    <row r="496" spans="3:7" ht="12.75" customHeight="1" x14ac:dyDescent="0.2">
      <c r="C496" s="111"/>
      <c r="G496" s="111"/>
    </row>
    <row r="497" spans="3:7" ht="12.75" customHeight="1" x14ac:dyDescent="0.2">
      <c r="C497" s="111"/>
      <c r="G497" s="111"/>
    </row>
    <row r="498" spans="3:7" ht="12.75" customHeight="1" x14ac:dyDescent="0.2">
      <c r="C498" s="111"/>
      <c r="G498" s="111"/>
    </row>
    <row r="499" spans="3:7" ht="12.75" customHeight="1" x14ac:dyDescent="0.2">
      <c r="C499" s="111"/>
      <c r="G499" s="111"/>
    </row>
    <row r="500" spans="3:7" ht="12.75" customHeight="1" x14ac:dyDescent="0.2">
      <c r="C500" s="111"/>
      <c r="G500" s="111"/>
    </row>
    <row r="501" spans="3:7" ht="12.75" customHeight="1" x14ac:dyDescent="0.2">
      <c r="C501" s="111"/>
      <c r="G501" s="111"/>
    </row>
    <row r="502" spans="3:7" ht="12.75" customHeight="1" x14ac:dyDescent="0.2">
      <c r="C502" s="111"/>
      <c r="G502" s="111"/>
    </row>
    <row r="503" spans="3:7" ht="12.75" customHeight="1" x14ac:dyDescent="0.2">
      <c r="C503" s="111"/>
      <c r="G503" s="111"/>
    </row>
    <row r="504" spans="3:7" ht="12.75" customHeight="1" x14ac:dyDescent="0.2">
      <c r="C504" s="111"/>
      <c r="G504" s="111"/>
    </row>
    <row r="505" spans="3:7" ht="12.75" customHeight="1" x14ac:dyDescent="0.2">
      <c r="C505" s="111"/>
      <c r="G505" s="111"/>
    </row>
    <row r="506" spans="3:7" ht="12.75" customHeight="1" x14ac:dyDescent="0.2">
      <c r="C506" s="111"/>
      <c r="G506" s="111"/>
    </row>
    <row r="507" spans="3:7" ht="12.75" customHeight="1" x14ac:dyDescent="0.2">
      <c r="C507" s="111"/>
      <c r="G507" s="111"/>
    </row>
    <row r="508" spans="3:7" ht="12.75" customHeight="1" x14ac:dyDescent="0.2">
      <c r="C508" s="111"/>
      <c r="G508" s="111"/>
    </row>
    <row r="509" spans="3:7" ht="12.75" customHeight="1" x14ac:dyDescent="0.2">
      <c r="C509" s="111"/>
      <c r="G509" s="111"/>
    </row>
    <row r="510" spans="3:7" ht="12.75" customHeight="1" x14ac:dyDescent="0.2">
      <c r="C510" s="111"/>
      <c r="G510" s="111"/>
    </row>
    <row r="511" spans="3:7" ht="12.75" customHeight="1" x14ac:dyDescent="0.2">
      <c r="C511" s="111"/>
      <c r="G511" s="111"/>
    </row>
    <row r="512" spans="3:7" ht="12.75" customHeight="1" x14ac:dyDescent="0.2">
      <c r="C512" s="111"/>
      <c r="G512" s="111"/>
    </row>
    <row r="513" spans="3:7" ht="12.75" customHeight="1" x14ac:dyDescent="0.2">
      <c r="C513" s="111"/>
      <c r="G513" s="111"/>
    </row>
    <row r="514" spans="3:7" ht="12.75" customHeight="1" x14ac:dyDescent="0.2">
      <c r="C514" s="111"/>
      <c r="G514" s="111"/>
    </row>
    <row r="515" spans="3:7" ht="12.75" customHeight="1" x14ac:dyDescent="0.2">
      <c r="C515" s="111"/>
      <c r="G515" s="111"/>
    </row>
    <row r="516" spans="3:7" ht="12.75" customHeight="1" x14ac:dyDescent="0.2">
      <c r="C516" s="111"/>
      <c r="G516" s="111"/>
    </row>
    <row r="517" spans="3:7" ht="12.75" customHeight="1" x14ac:dyDescent="0.2">
      <c r="C517" s="111"/>
      <c r="G517" s="111"/>
    </row>
    <row r="518" spans="3:7" ht="12.75" customHeight="1" x14ac:dyDescent="0.2">
      <c r="C518" s="111"/>
      <c r="G518" s="111"/>
    </row>
    <row r="519" spans="3:7" ht="12.75" customHeight="1" x14ac:dyDescent="0.2">
      <c r="C519" s="111"/>
      <c r="G519" s="111"/>
    </row>
    <row r="520" spans="3:7" ht="12.75" customHeight="1" x14ac:dyDescent="0.2">
      <c r="C520" s="111"/>
      <c r="G520" s="111"/>
    </row>
    <row r="521" spans="3:7" ht="12.75" customHeight="1" x14ac:dyDescent="0.2">
      <c r="C521" s="111"/>
      <c r="G521" s="111"/>
    </row>
    <row r="522" spans="3:7" ht="12.75" customHeight="1" x14ac:dyDescent="0.2">
      <c r="C522" s="111"/>
      <c r="G522" s="111"/>
    </row>
    <row r="523" spans="3:7" ht="12.75" customHeight="1" x14ac:dyDescent="0.2">
      <c r="C523" s="111"/>
      <c r="G523" s="111"/>
    </row>
    <row r="524" spans="3:7" ht="12.75" customHeight="1" x14ac:dyDescent="0.2">
      <c r="C524" s="111"/>
      <c r="G524" s="111"/>
    </row>
    <row r="525" spans="3:7" ht="12.75" customHeight="1" x14ac:dyDescent="0.2">
      <c r="C525" s="111"/>
      <c r="G525" s="111"/>
    </row>
    <row r="526" spans="3:7" ht="12.75" customHeight="1" x14ac:dyDescent="0.2">
      <c r="C526" s="111"/>
      <c r="G526" s="111"/>
    </row>
    <row r="527" spans="3:7" ht="12.75" customHeight="1" x14ac:dyDescent="0.2">
      <c r="C527" s="111"/>
      <c r="G527" s="111"/>
    </row>
    <row r="528" spans="3:7" ht="12.75" customHeight="1" x14ac:dyDescent="0.2">
      <c r="C528" s="111"/>
      <c r="G528" s="111"/>
    </row>
    <row r="529" spans="3:7" ht="12.75" customHeight="1" x14ac:dyDescent="0.2">
      <c r="C529" s="111"/>
      <c r="G529" s="111"/>
    </row>
    <row r="530" spans="3:7" ht="12.75" customHeight="1" x14ac:dyDescent="0.2">
      <c r="C530" s="111"/>
      <c r="G530" s="111"/>
    </row>
    <row r="531" spans="3:7" ht="12.75" customHeight="1" x14ac:dyDescent="0.2">
      <c r="C531" s="111"/>
      <c r="G531" s="111"/>
    </row>
    <row r="532" spans="3:7" ht="12.75" customHeight="1" x14ac:dyDescent="0.2">
      <c r="C532" s="111"/>
      <c r="G532" s="111"/>
    </row>
    <row r="533" spans="3:7" ht="12.75" customHeight="1" x14ac:dyDescent="0.2">
      <c r="C533" s="111"/>
      <c r="G533" s="111"/>
    </row>
    <row r="534" spans="3:7" ht="12.75" customHeight="1" x14ac:dyDescent="0.2">
      <c r="C534" s="111"/>
      <c r="G534" s="111"/>
    </row>
    <row r="535" spans="3:7" ht="12.75" customHeight="1" x14ac:dyDescent="0.2">
      <c r="C535" s="111"/>
      <c r="G535" s="111"/>
    </row>
    <row r="536" spans="3:7" ht="12.75" customHeight="1" x14ac:dyDescent="0.2">
      <c r="C536" s="111"/>
      <c r="G536" s="111"/>
    </row>
    <row r="537" spans="3:7" ht="12.75" customHeight="1" x14ac:dyDescent="0.2">
      <c r="C537" s="111"/>
      <c r="G537" s="111"/>
    </row>
    <row r="538" spans="3:7" ht="12.75" customHeight="1" x14ac:dyDescent="0.2">
      <c r="C538" s="111"/>
      <c r="G538" s="111"/>
    </row>
    <row r="539" spans="3:7" ht="12.75" customHeight="1" x14ac:dyDescent="0.2">
      <c r="C539" s="111"/>
      <c r="G539" s="111"/>
    </row>
    <row r="540" spans="3:7" ht="12.75" customHeight="1" x14ac:dyDescent="0.2">
      <c r="C540" s="111"/>
      <c r="G540" s="111"/>
    </row>
    <row r="541" spans="3:7" ht="12.75" customHeight="1" x14ac:dyDescent="0.2">
      <c r="C541" s="111"/>
      <c r="G541" s="111"/>
    </row>
    <row r="542" spans="3:7" ht="12.75" customHeight="1" x14ac:dyDescent="0.2">
      <c r="C542" s="111"/>
      <c r="G542" s="111"/>
    </row>
    <row r="543" spans="3:7" ht="12.75" customHeight="1" x14ac:dyDescent="0.2">
      <c r="C543" s="111"/>
      <c r="G543" s="111"/>
    </row>
    <row r="544" spans="3:7" ht="12.75" customHeight="1" x14ac:dyDescent="0.2">
      <c r="C544" s="111"/>
      <c r="G544" s="111"/>
    </row>
    <row r="545" spans="3:7" ht="12.75" customHeight="1" x14ac:dyDescent="0.2">
      <c r="C545" s="111"/>
      <c r="G545" s="111"/>
    </row>
    <row r="546" spans="3:7" ht="12.75" customHeight="1" x14ac:dyDescent="0.2">
      <c r="C546" s="111"/>
      <c r="G546" s="111"/>
    </row>
    <row r="547" spans="3:7" ht="12.75" customHeight="1" x14ac:dyDescent="0.2">
      <c r="C547" s="111"/>
      <c r="G547" s="111"/>
    </row>
    <row r="548" spans="3:7" ht="12.75" customHeight="1" x14ac:dyDescent="0.2">
      <c r="C548" s="111"/>
      <c r="G548" s="111"/>
    </row>
    <row r="549" spans="3:7" ht="12.75" customHeight="1" x14ac:dyDescent="0.2">
      <c r="C549" s="111"/>
      <c r="G549" s="111"/>
    </row>
    <row r="550" spans="3:7" ht="12.75" customHeight="1" x14ac:dyDescent="0.2">
      <c r="C550" s="111"/>
      <c r="G550" s="111"/>
    </row>
    <row r="551" spans="3:7" ht="12.75" customHeight="1" x14ac:dyDescent="0.2">
      <c r="C551" s="111"/>
      <c r="G551" s="111"/>
    </row>
    <row r="552" spans="3:7" ht="12.75" customHeight="1" x14ac:dyDescent="0.2">
      <c r="C552" s="111"/>
      <c r="G552" s="111"/>
    </row>
    <row r="553" spans="3:7" ht="12.75" customHeight="1" x14ac:dyDescent="0.2">
      <c r="C553" s="111"/>
      <c r="G553" s="111"/>
    </row>
    <row r="554" spans="3:7" ht="12.75" customHeight="1" x14ac:dyDescent="0.2">
      <c r="C554" s="111"/>
      <c r="G554" s="111"/>
    </row>
    <row r="555" spans="3:7" ht="12.75" customHeight="1" x14ac:dyDescent="0.2">
      <c r="C555" s="111"/>
      <c r="G555" s="111"/>
    </row>
    <row r="556" spans="3:7" ht="12.75" customHeight="1" x14ac:dyDescent="0.2">
      <c r="C556" s="111"/>
      <c r="G556" s="111"/>
    </row>
    <row r="557" spans="3:7" ht="12.75" customHeight="1" x14ac:dyDescent="0.2">
      <c r="C557" s="111"/>
      <c r="G557" s="111"/>
    </row>
    <row r="558" spans="3:7" ht="12.75" customHeight="1" x14ac:dyDescent="0.2">
      <c r="C558" s="111"/>
      <c r="G558" s="111"/>
    </row>
    <row r="559" spans="3:7" ht="12.75" customHeight="1" x14ac:dyDescent="0.2">
      <c r="C559" s="111"/>
      <c r="G559" s="111"/>
    </row>
    <row r="560" spans="3:7" ht="12.75" customHeight="1" x14ac:dyDescent="0.2">
      <c r="C560" s="111"/>
      <c r="G560" s="111"/>
    </row>
    <row r="561" spans="3:7" ht="12.75" customHeight="1" x14ac:dyDescent="0.2">
      <c r="C561" s="111"/>
      <c r="G561" s="111"/>
    </row>
    <row r="562" spans="3:7" ht="12.75" customHeight="1" x14ac:dyDescent="0.2">
      <c r="C562" s="111"/>
      <c r="G562" s="111"/>
    </row>
    <row r="563" spans="3:7" ht="12.75" customHeight="1" x14ac:dyDescent="0.2">
      <c r="C563" s="111"/>
      <c r="G563" s="111"/>
    </row>
    <row r="564" spans="3:7" ht="12.75" customHeight="1" x14ac:dyDescent="0.2">
      <c r="C564" s="111"/>
      <c r="G564" s="111"/>
    </row>
    <row r="565" spans="3:7" ht="12.75" customHeight="1" x14ac:dyDescent="0.2">
      <c r="C565" s="111"/>
      <c r="G565" s="111"/>
    </row>
    <row r="566" spans="3:7" ht="12.75" customHeight="1" x14ac:dyDescent="0.2">
      <c r="C566" s="111"/>
      <c r="G566" s="111"/>
    </row>
    <row r="567" spans="3:7" ht="12.75" customHeight="1" x14ac:dyDescent="0.2">
      <c r="C567" s="111"/>
      <c r="G567" s="111"/>
    </row>
    <row r="568" spans="3:7" ht="12.75" customHeight="1" x14ac:dyDescent="0.2">
      <c r="C568" s="111"/>
      <c r="G568" s="111"/>
    </row>
    <row r="569" spans="3:7" ht="12.75" customHeight="1" x14ac:dyDescent="0.2">
      <c r="C569" s="111"/>
      <c r="G569" s="111"/>
    </row>
    <row r="570" spans="3:7" ht="12.75" customHeight="1" x14ac:dyDescent="0.2">
      <c r="C570" s="111"/>
      <c r="G570" s="111"/>
    </row>
    <row r="571" spans="3:7" ht="12.75" customHeight="1" x14ac:dyDescent="0.2">
      <c r="C571" s="111"/>
      <c r="G571" s="111"/>
    </row>
    <row r="572" spans="3:7" ht="12.75" customHeight="1" x14ac:dyDescent="0.2">
      <c r="C572" s="111"/>
      <c r="G572" s="111"/>
    </row>
    <row r="573" spans="3:7" ht="12.75" customHeight="1" x14ac:dyDescent="0.2">
      <c r="C573" s="111"/>
      <c r="G573" s="111"/>
    </row>
    <row r="574" spans="3:7" ht="12.75" customHeight="1" x14ac:dyDescent="0.2">
      <c r="C574" s="111"/>
      <c r="G574" s="111"/>
    </row>
    <row r="575" spans="3:7" ht="12.75" customHeight="1" x14ac:dyDescent="0.2">
      <c r="C575" s="111"/>
      <c r="G575" s="111"/>
    </row>
    <row r="576" spans="3:7" ht="12.75" customHeight="1" x14ac:dyDescent="0.2">
      <c r="C576" s="111"/>
      <c r="G576" s="111"/>
    </row>
    <row r="577" spans="3:7" ht="12.75" customHeight="1" x14ac:dyDescent="0.2">
      <c r="C577" s="111"/>
      <c r="G577" s="111"/>
    </row>
    <row r="578" spans="3:7" ht="12.75" customHeight="1" x14ac:dyDescent="0.2">
      <c r="C578" s="111"/>
      <c r="G578" s="111"/>
    </row>
    <row r="579" spans="3:7" ht="12.75" customHeight="1" x14ac:dyDescent="0.2">
      <c r="C579" s="111"/>
      <c r="G579" s="111"/>
    </row>
    <row r="580" spans="3:7" ht="12.75" customHeight="1" x14ac:dyDescent="0.2">
      <c r="C580" s="111"/>
      <c r="G580" s="111"/>
    </row>
    <row r="581" spans="3:7" ht="12.75" customHeight="1" x14ac:dyDescent="0.2">
      <c r="C581" s="111"/>
      <c r="G581" s="111"/>
    </row>
    <row r="582" spans="3:7" ht="12.75" customHeight="1" x14ac:dyDescent="0.2">
      <c r="C582" s="111"/>
      <c r="G582" s="111"/>
    </row>
    <row r="583" spans="3:7" ht="12.75" customHeight="1" x14ac:dyDescent="0.2">
      <c r="C583" s="111"/>
      <c r="G583" s="111"/>
    </row>
    <row r="584" spans="3:7" ht="12.75" customHeight="1" x14ac:dyDescent="0.2">
      <c r="C584" s="111"/>
      <c r="G584" s="111"/>
    </row>
    <row r="585" spans="3:7" ht="12.75" customHeight="1" x14ac:dyDescent="0.2">
      <c r="C585" s="111"/>
      <c r="G585" s="111"/>
    </row>
    <row r="586" spans="3:7" ht="12.75" customHeight="1" x14ac:dyDescent="0.2">
      <c r="C586" s="111"/>
      <c r="G586" s="111"/>
    </row>
    <row r="587" spans="3:7" ht="12.75" customHeight="1" x14ac:dyDescent="0.2">
      <c r="C587" s="111"/>
      <c r="G587" s="111"/>
    </row>
    <row r="588" spans="3:7" ht="12.75" customHeight="1" x14ac:dyDescent="0.2">
      <c r="C588" s="111"/>
      <c r="G588" s="111"/>
    </row>
    <row r="589" spans="3:7" ht="12.75" customHeight="1" x14ac:dyDescent="0.2">
      <c r="C589" s="111"/>
      <c r="G589" s="111"/>
    </row>
    <row r="590" spans="3:7" ht="12.75" customHeight="1" x14ac:dyDescent="0.2">
      <c r="C590" s="111"/>
      <c r="G590" s="111"/>
    </row>
    <row r="591" spans="3:7" ht="12.75" customHeight="1" x14ac:dyDescent="0.2">
      <c r="C591" s="111"/>
      <c r="G591" s="111"/>
    </row>
    <row r="592" spans="3:7" ht="12.75" customHeight="1" x14ac:dyDescent="0.2">
      <c r="C592" s="111"/>
      <c r="G592" s="111"/>
    </row>
    <row r="593" spans="3:7" ht="12.75" customHeight="1" x14ac:dyDescent="0.2">
      <c r="C593" s="111"/>
      <c r="G593" s="111"/>
    </row>
    <row r="594" spans="3:7" ht="12.75" customHeight="1" x14ac:dyDescent="0.2">
      <c r="C594" s="111"/>
      <c r="G594" s="111"/>
    </row>
    <row r="595" spans="3:7" ht="12.75" customHeight="1" x14ac:dyDescent="0.2">
      <c r="C595" s="111"/>
      <c r="G595" s="111"/>
    </row>
    <row r="596" spans="3:7" ht="12.75" customHeight="1" x14ac:dyDescent="0.2">
      <c r="C596" s="111"/>
      <c r="G596" s="111"/>
    </row>
    <row r="597" spans="3:7" ht="12.75" customHeight="1" x14ac:dyDescent="0.2">
      <c r="C597" s="111"/>
      <c r="G597" s="111"/>
    </row>
    <row r="598" spans="3:7" ht="12.75" customHeight="1" x14ac:dyDescent="0.2">
      <c r="C598" s="111"/>
      <c r="G598" s="111"/>
    </row>
    <row r="599" spans="3:7" ht="12.75" customHeight="1" x14ac:dyDescent="0.2">
      <c r="C599" s="111"/>
      <c r="G599" s="111"/>
    </row>
    <row r="600" spans="3:7" ht="12.75" customHeight="1" x14ac:dyDescent="0.2">
      <c r="C600" s="111"/>
      <c r="G600" s="111"/>
    </row>
    <row r="601" spans="3:7" ht="12.75" customHeight="1" x14ac:dyDescent="0.2">
      <c r="C601" s="111"/>
      <c r="G601" s="111"/>
    </row>
    <row r="602" spans="3:7" ht="12.75" customHeight="1" x14ac:dyDescent="0.2">
      <c r="C602" s="111"/>
      <c r="G602" s="111"/>
    </row>
    <row r="603" spans="3:7" ht="12.75" customHeight="1" x14ac:dyDescent="0.2">
      <c r="C603" s="111"/>
      <c r="G603" s="111"/>
    </row>
    <row r="604" spans="3:7" ht="12.75" customHeight="1" x14ac:dyDescent="0.2">
      <c r="C604" s="111"/>
      <c r="G604" s="111"/>
    </row>
    <row r="605" spans="3:7" ht="12.75" customHeight="1" x14ac:dyDescent="0.2">
      <c r="C605" s="111"/>
      <c r="G605" s="111"/>
    </row>
    <row r="606" spans="3:7" ht="12.75" customHeight="1" x14ac:dyDescent="0.2">
      <c r="C606" s="111"/>
      <c r="G606" s="111"/>
    </row>
    <row r="607" spans="3:7" ht="12.75" customHeight="1" x14ac:dyDescent="0.2">
      <c r="C607" s="111"/>
      <c r="G607" s="111"/>
    </row>
    <row r="608" spans="3:7" ht="12.75" customHeight="1" x14ac:dyDescent="0.2">
      <c r="C608" s="111"/>
      <c r="G608" s="111"/>
    </row>
    <row r="609" spans="3:7" ht="12.75" customHeight="1" x14ac:dyDescent="0.2">
      <c r="C609" s="111"/>
      <c r="G609" s="111"/>
    </row>
    <row r="610" spans="3:7" ht="12.75" customHeight="1" x14ac:dyDescent="0.2">
      <c r="C610" s="111"/>
      <c r="G610" s="111"/>
    </row>
    <row r="611" spans="3:7" ht="12.75" customHeight="1" x14ac:dyDescent="0.2">
      <c r="C611" s="111"/>
      <c r="G611" s="111"/>
    </row>
    <row r="612" spans="3:7" ht="12.75" customHeight="1" x14ac:dyDescent="0.2">
      <c r="C612" s="111"/>
      <c r="G612" s="111"/>
    </row>
    <row r="613" spans="3:7" ht="12.75" customHeight="1" x14ac:dyDescent="0.2">
      <c r="C613" s="111"/>
      <c r="G613" s="111"/>
    </row>
    <row r="614" spans="3:7" ht="12.75" customHeight="1" x14ac:dyDescent="0.2">
      <c r="C614" s="111"/>
      <c r="G614" s="111"/>
    </row>
    <row r="615" spans="3:7" ht="12.75" customHeight="1" x14ac:dyDescent="0.2">
      <c r="C615" s="111"/>
      <c r="G615" s="111"/>
    </row>
    <row r="616" spans="3:7" ht="12.75" customHeight="1" x14ac:dyDescent="0.2">
      <c r="C616" s="111"/>
      <c r="G616" s="111"/>
    </row>
    <row r="617" spans="3:7" ht="12.75" customHeight="1" x14ac:dyDescent="0.2">
      <c r="C617" s="111"/>
      <c r="G617" s="111"/>
    </row>
    <row r="618" spans="3:7" ht="12.75" customHeight="1" x14ac:dyDescent="0.2">
      <c r="C618" s="111"/>
      <c r="G618" s="111"/>
    </row>
    <row r="619" spans="3:7" ht="12.75" customHeight="1" x14ac:dyDescent="0.2">
      <c r="C619" s="111"/>
      <c r="G619" s="111"/>
    </row>
    <row r="620" spans="3:7" ht="12.75" customHeight="1" x14ac:dyDescent="0.2">
      <c r="C620" s="111"/>
      <c r="G620" s="111"/>
    </row>
    <row r="621" spans="3:7" ht="12.75" customHeight="1" x14ac:dyDescent="0.2">
      <c r="C621" s="111"/>
      <c r="G621" s="111"/>
    </row>
    <row r="622" spans="3:7" ht="12.75" customHeight="1" x14ac:dyDescent="0.2">
      <c r="C622" s="111"/>
      <c r="G622" s="111"/>
    </row>
    <row r="623" spans="3:7" ht="12.75" customHeight="1" x14ac:dyDescent="0.2">
      <c r="C623" s="111"/>
      <c r="G623" s="111"/>
    </row>
    <row r="624" spans="3:7" ht="12.75" customHeight="1" x14ac:dyDescent="0.2">
      <c r="C624" s="111"/>
      <c r="G624" s="111"/>
    </row>
    <row r="625" spans="3:7" ht="12.75" customHeight="1" x14ac:dyDescent="0.2">
      <c r="C625" s="111"/>
      <c r="G625" s="111"/>
    </row>
    <row r="626" spans="3:7" ht="12.75" customHeight="1" x14ac:dyDescent="0.2">
      <c r="C626" s="111"/>
      <c r="G626" s="111"/>
    </row>
    <row r="627" spans="3:7" ht="12.75" customHeight="1" x14ac:dyDescent="0.2">
      <c r="C627" s="111"/>
      <c r="G627" s="111"/>
    </row>
    <row r="628" spans="3:7" ht="12.75" customHeight="1" x14ac:dyDescent="0.2">
      <c r="C628" s="111"/>
      <c r="G628" s="111"/>
    </row>
    <row r="629" spans="3:7" ht="12.75" customHeight="1" x14ac:dyDescent="0.2">
      <c r="C629" s="111"/>
      <c r="G629" s="111"/>
    </row>
    <row r="630" spans="3:7" ht="12.75" customHeight="1" x14ac:dyDescent="0.2">
      <c r="C630" s="111"/>
      <c r="G630" s="111"/>
    </row>
    <row r="631" spans="3:7" ht="12.75" customHeight="1" x14ac:dyDescent="0.2">
      <c r="C631" s="111"/>
      <c r="G631" s="111"/>
    </row>
    <row r="632" spans="3:7" ht="12.75" customHeight="1" x14ac:dyDescent="0.2">
      <c r="C632" s="111"/>
      <c r="G632" s="111"/>
    </row>
    <row r="633" spans="3:7" ht="12.75" customHeight="1" x14ac:dyDescent="0.2">
      <c r="C633" s="111"/>
      <c r="G633" s="111"/>
    </row>
    <row r="634" spans="3:7" ht="12.75" customHeight="1" x14ac:dyDescent="0.2">
      <c r="C634" s="111"/>
      <c r="G634" s="111"/>
    </row>
    <row r="635" spans="3:7" ht="12.75" customHeight="1" x14ac:dyDescent="0.2">
      <c r="C635" s="111"/>
      <c r="G635" s="111"/>
    </row>
    <row r="636" spans="3:7" ht="12.75" customHeight="1" x14ac:dyDescent="0.2">
      <c r="C636" s="111"/>
      <c r="G636" s="111"/>
    </row>
    <row r="637" spans="3:7" ht="12.75" customHeight="1" x14ac:dyDescent="0.2">
      <c r="C637" s="111"/>
      <c r="G637" s="111"/>
    </row>
    <row r="638" spans="3:7" ht="12.75" customHeight="1" x14ac:dyDescent="0.2">
      <c r="C638" s="111"/>
      <c r="G638" s="111"/>
    </row>
    <row r="639" spans="3:7" ht="12.75" customHeight="1" x14ac:dyDescent="0.2">
      <c r="C639" s="111"/>
      <c r="G639" s="111"/>
    </row>
    <row r="640" spans="3:7" ht="12.75" customHeight="1" x14ac:dyDescent="0.2">
      <c r="C640" s="111"/>
      <c r="G640" s="111"/>
    </row>
    <row r="641" spans="3:7" ht="12.75" customHeight="1" x14ac:dyDescent="0.2">
      <c r="C641" s="111"/>
      <c r="G641" s="111"/>
    </row>
    <row r="642" spans="3:7" ht="12.75" customHeight="1" x14ac:dyDescent="0.2">
      <c r="C642" s="111"/>
      <c r="G642" s="111"/>
    </row>
    <row r="643" spans="3:7" ht="12.75" customHeight="1" x14ac:dyDescent="0.2">
      <c r="C643" s="111"/>
      <c r="G643" s="111"/>
    </row>
    <row r="644" spans="3:7" ht="12.75" customHeight="1" x14ac:dyDescent="0.2">
      <c r="C644" s="111"/>
      <c r="G644" s="111"/>
    </row>
    <row r="645" spans="3:7" ht="12.75" customHeight="1" x14ac:dyDescent="0.2">
      <c r="C645" s="111"/>
      <c r="G645" s="111"/>
    </row>
    <row r="646" spans="3:7" ht="12.75" customHeight="1" x14ac:dyDescent="0.2">
      <c r="C646" s="111"/>
      <c r="G646" s="111"/>
    </row>
    <row r="647" spans="3:7" ht="12.75" customHeight="1" x14ac:dyDescent="0.2">
      <c r="C647" s="111"/>
      <c r="G647" s="111"/>
    </row>
    <row r="648" spans="3:7" ht="12.75" customHeight="1" x14ac:dyDescent="0.2">
      <c r="C648" s="111"/>
      <c r="G648" s="111"/>
    </row>
    <row r="649" spans="3:7" ht="12.75" customHeight="1" x14ac:dyDescent="0.2">
      <c r="C649" s="111"/>
      <c r="G649" s="111"/>
    </row>
    <row r="650" spans="3:7" ht="12.75" customHeight="1" x14ac:dyDescent="0.2">
      <c r="C650" s="111"/>
      <c r="G650" s="111"/>
    </row>
    <row r="651" spans="3:7" ht="12.75" customHeight="1" x14ac:dyDescent="0.2">
      <c r="C651" s="111"/>
      <c r="G651" s="111"/>
    </row>
    <row r="652" spans="3:7" ht="12.75" customHeight="1" x14ac:dyDescent="0.2">
      <c r="C652" s="111"/>
      <c r="G652" s="111"/>
    </row>
    <row r="653" spans="3:7" ht="12.75" customHeight="1" x14ac:dyDescent="0.2">
      <c r="C653" s="111"/>
      <c r="G653" s="111"/>
    </row>
    <row r="654" spans="3:7" ht="12.75" customHeight="1" x14ac:dyDescent="0.2">
      <c r="C654" s="111"/>
      <c r="G654" s="111"/>
    </row>
    <row r="655" spans="3:7" ht="12.75" customHeight="1" x14ac:dyDescent="0.2">
      <c r="C655" s="111"/>
      <c r="G655" s="111"/>
    </row>
    <row r="656" spans="3:7" ht="12.75" customHeight="1" x14ac:dyDescent="0.2">
      <c r="C656" s="111"/>
      <c r="G656" s="111"/>
    </row>
    <row r="657" spans="3:7" ht="12.75" customHeight="1" x14ac:dyDescent="0.2">
      <c r="C657" s="111"/>
      <c r="G657" s="111"/>
    </row>
    <row r="658" spans="3:7" ht="12.75" customHeight="1" x14ac:dyDescent="0.2">
      <c r="C658" s="111"/>
      <c r="G658" s="111"/>
    </row>
    <row r="659" spans="3:7" ht="12.75" customHeight="1" x14ac:dyDescent="0.2">
      <c r="C659" s="111"/>
      <c r="G659" s="111"/>
    </row>
    <row r="660" spans="3:7" ht="12.75" customHeight="1" x14ac:dyDescent="0.2">
      <c r="C660" s="111"/>
      <c r="G660" s="111"/>
    </row>
    <row r="661" spans="3:7" ht="12.75" customHeight="1" x14ac:dyDescent="0.2">
      <c r="C661" s="111"/>
      <c r="G661" s="111"/>
    </row>
    <row r="662" spans="3:7" ht="12.75" customHeight="1" x14ac:dyDescent="0.2">
      <c r="C662" s="111"/>
      <c r="G662" s="111"/>
    </row>
    <row r="663" spans="3:7" ht="12.75" customHeight="1" x14ac:dyDescent="0.2">
      <c r="C663" s="111"/>
      <c r="G663" s="111"/>
    </row>
    <row r="664" spans="3:7" ht="12.75" customHeight="1" x14ac:dyDescent="0.2">
      <c r="C664" s="111"/>
      <c r="G664" s="111"/>
    </row>
    <row r="665" spans="3:7" ht="12.75" customHeight="1" x14ac:dyDescent="0.2">
      <c r="C665" s="111"/>
      <c r="G665" s="111"/>
    </row>
    <row r="666" spans="3:7" ht="12.75" customHeight="1" x14ac:dyDescent="0.2">
      <c r="C666" s="111"/>
      <c r="G666" s="111"/>
    </row>
    <row r="667" spans="3:7" ht="12.75" customHeight="1" x14ac:dyDescent="0.2">
      <c r="C667" s="111"/>
      <c r="G667" s="111"/>
    </row>
    <row r="668" spans="3:7" ht="12.75" customHeight="1" x14ac:dyDescent="0.2">
      <c r="C668" s="111"/>
      <c r="G668" s="111"/>
    </row>
    <row r="669" spans="3:7" ht="12.75" customHeight="1" x14ac:dyDescent="0.2">
      <c r="C669" s="111"/>
      <c r="G669" s="111"/>
    </row>
    <row r="670" spans="3:7" ht="12.75" customHeight="1" x14ac:dyDescent="0.2">
      <c r="C670" s="111"/>
      <c r="G670" s="111"/>
    </row>
    <row r="671" spans="3:7" ht="12.75" customHeight="1" x14ac:dyDescent="0.2">
      <c r="C671" s="111"/>
      <c r="G671" s="111"/>
    </row>
    <row r="672" spans="3:7" ht="12.75" customHeight="1" x14ac:dyDescent="0.2">
      <c r="C672" s="111"/>
      <c r="G672" s="111"/>
    </row>
    <row r="673" spans="3:7" ht="12.75" customHeight="1" x14ac:dyDescent="0.2">
      <c r="C673" s="111"/>
      <c r="G673" s="111"/>
    </row>
    <row r="674" spans="3:7" ht="12.75" customHeight="1" x14ac:dyDescent="0.2">
      <c r="C674" s="111"/>
      <c r="G674" s="111"/>
    </row>
    <row r="675" spans="3:7" ht="12.75" customHeight="1" x14ac:dyDescent="0.2">
      <c r="C675" s="111"/>
      <c r="G675" s="111"/>
    </row>
    <row r="676" spans="3:7" ht="12.75" customHeight="1" x14ac:dyDescent="0.2">
      <c r="C676" s="111"/>
      <c r="G676" s="111"/>
    </row>
    <row r="677" spans="3:7" ht="12.75" customHeight="1" x14ac:dyDescent="0.2">
      <c r="C677" s="111"/>
      <c r="G677" s="111"/>
    </row>
    <row r="678" spans="3:7" ht="12.75" customHeight="1" x14ac:dyDescent="0.2">
      <c r="C678" s="111"/>
      <c r="G678" s="111"/>
    </row>
    <row r="679" spans="3:7" ht="12.75" customHeight="1" x14ac:dyDescent="0.2">
      <c r="C679" s="111"/>
      <c r="G679" s="111"/>
    </row>
    <row r="680" spans="3:7" ht="12.75" customHeight="1" x14ac:dyDescent="0.2">
      <c r="C680" s="111"/>
      <c r="G680" s="111"/>
    </row>
    <row r="681" spans="3:7" ht="12.75" customHeight="1" x14ac:dyDescent="0.2">
      <c r="C681" s="111"/>
      <c r="G681" s="111"/>
    </row>
    <row r="682" spans="3:7" ht="12.75" customHeight="1" x14ac:dyDescent="0.2">
      <c r="C682" s="111"/>
      <c r="G682" s="111"/>
    </row>
    <row r="683" spans="3:7" ht="12.75" customHeight="1" x14ac:dyDescent="0.2">
      <c r="C683" s="111"/>
      <c r="G683" s="111"/>
    </row>
    <row r="684" spans="3:7" ht="12.75" customHeight="1" x14ac:dyDescent="0.2">
      <c r="C684" s="111"/>
      <c r="G684" s="111"/>
    </row>
    <row r="685" spans="3:7" ht="12.75" customHeight="1" x14ac:dyDescent="0.2">
      <c r="C685" s="111"/>
      <c r="G685" s="111"/>
    </row>
    <row r="686" spans="3:7" ht="12.75" customHeight="1" x14ac:dyDescent="0.2">
      <c r="C686" s="111"/>
      <c r="G686" s="111"/>
    </row>
    <row r="687" spans="3:7" ht="12.75" customHeight="1" x14ac:dyDescent="0.2">
      <c r="C687" s="111"/>
      <c r="G687" s="111"/>
    </row>
    <row r="688" spans="3:7" ht="12.75" customHeight="1" x14ac:dyDescent="0.2">
      <c r="C688" s="111"/>
      <c r="G688" s="111"/>
    </row>
    <row r="689" spans="3:7" ht="12.75" customHeight="1" x14ac:dyDescent="0.2">
      <c r="C689" s="111"/>
      <c r="G689" s="111"/>
    </row>
    <row r="690" spans="3:7" ht="12.75" customHeight="1" x14ac:dyDescent="0.2">
      <c r="C690" s="111"/>
      <c r="G690" s="111"/>
    </row>
    <row r="691" spans="3:7" ht="12.75" customHeight="1" x14ac:dyDescent="0.2">
      <c r="C691" s="111"/>
      <c r="G691" s="111"/>
    </row>
    <row r="692" spans="3:7" ht="12.75" customHeight="1" x14ac:dyDescent="0.2">
      <c r="C692" s="111"/>
      <c r="G692" s="111"/>
    </row>
    <row r="693" spans="3:7" ht="12.75" customHeight="1" x14ac:dyDescent="0.2">
      <c r="C693" s="111"/>
      <c r="G693" s="111"/>
    </row>
    <row r="694" spans="3:7" ht="12.75" customHeight="1" x14ac:dyDescent="0.2">
      <c r="C694" s="111"/>
      <c r="G694" s="111"/>
    </row>
    <row r="695" spans="3:7" ht="12.75" customHeight="1" x14ac:dyDescent="0.2">
      <c r="C695" s="111"/>
      <c r="G695" s="111"/>
    </row>
    <row r="696" spans="3:7" ht="12.75" customHeight="1" x14ac:dyDescent="0.2">
      <c r="C696" s="111"/>
      <c r="G696" s="111"/>
    </row>
    <row r="697" spans="3:7" ht="12.75" customHeight="1" x14ac:dyDescent="0.2">
      <c r="C697" s="111"/>
      <c r="G697" s="111"/>
    </row>
    <row r="698" spans="3:7" ht="12.75" customHeight="1" x14ac:dyDescent="0.2">
      <c r="C698" s="111"/>
      <c r="G698" s="111"/>
    </row>
    <row r="699" spans="3:7" ht="12.75" customHeight="1" x14ac:dyDescent="0.2">
      <c r="C699" s="111"/>
      <c r="G699" s="111"/>
    </row>
    <row r="700" spans="3:7" ht="12.75" customHeight="1" x14ac:dyDescent="0.2">
      <c r="C700" s="111"/>
      <c r="G700" s="111"/>
    </row>
    <row r="701" spans="3:7" ht="12.75" customHeight="1" x14ac:dyDescent="0.2">
      <c r="C701" s="111"/>
      <c r="G701" s="111"/>
    </row>
    <row r="702" spans="3:7" ht="12.75" customHeight="1" x14ac:dyDescent="0.2">
      <c r="C702" s="111"/>
      <c r="G702" s="111"/>
    </row>
    <row r="703" spans="3:7" ht="12.75" customHeight="1" x14ac:dyDescent="0.2">
      <c r="C703" s="111"/>
      <c r="G703" s="111"/>
    </row>
    <row r="704" spans="3:7" ht="12.75" customHeight="1" x14ac:dyDescent="0.2">
      <c r="C704" s="111"/>
      <c r="G704" s="111"/>
    </row>
    <row r="705" spans="3:7" ht="12.75" customHeight="1" x14ac:dyDescent="0.2">
      <c r="C705" s="111"/>
      <c r="G705" s="111"/>
    </row>
    <row r="706" spans="3:7" ht="12.75" customHeight="1" x14ac:dyDescent="0.2">
      <c r="C706" s="111"/>
      <c r="G706" s="111"/>
    </row>
    <row r="707" spans="3:7" ht="12.75" customHeight="1" x14ac:dyDescent="0.2">
      <c r="C707" s="111"/>
      <c r="G707" s="111"/>
    </row>
    <row r="708" spans="3:7" ht="12.75" customHeight="1" x14ac:dyDescent="0.2">
      <c r="C708" s="111"/>
      <c r="G708" s="111"/>
    </row>
    <row r="709" spans="3:7" ht="12.75" customHeight="1" x14ac:dyDescent="0.2">
      <c r="C709" s="111"/>
      <c r="G709" s="111"/>
    </row>
    <row r="710" spans="3:7" ht="12.75" customHeight="1" x14ac:dyDescent="0.2">
      <c r="C710" s="111"/>
      <c r="G710" s="111"/>
    </row>
    <row r="711" spans="3:7" ht="12.75" customHeight="1" x14ac:dyDescent="0.2">
      <c r="C711" s="111"/>
      <c r="G711" s="111"/>
    </row>
    <row r="712" spans="3:7" ht="12.75" customHeight="1" x14ac:dyDescent="0.2">
      <c r="C712" s="111"/>
      <c r="G712" s="111"/>
    </row>
    <row r="713" spans="3:7" ht="12.75" customHeight="1" x14ac:dyDescent="0.2">
      <c r="C713" s="111"/>
      <c r="G713" s="111"/>
    </row>
    <row r="714" spans="3:7" ht="12.75" customHeight="1" x14ac:dyDescent="0.2">
      <c r="C714" s="111"/>
      <c r="G714" s="111"/>
    </row>
    <row r="715" spans="3:7" ht="12.75" customHeight="1" x14ac:dyDescent="0.2">
      <c r="C715" s="111"/>
      <c r="G715" s="111"/>
    </row>
    <row r="716" spans="3:7" ht="12.75" customHeight="1" x14ac:dyDescent="0.2">
      <c r="C716" s="111"/>
      <c r="G716" s="111"/>
    </row>
    <row r="717" spans="3:7" ht="12.75" customHeight="1" x14ac:dyDescent="0.2">
      <c r="C717" s="111"/>
      <c r="G717" s="111"/>
    </row>
    <row r="718" spans="3:7" ht="12.75" customHeight="1" x14ac:dyDescent="0.2">
      <c r="C718" s="111"/>
      <c r="G718" s="111"/>
    </row>
    <row r="719" spans="3:7" ht="12.75" customHeight="1" x14ac:dyDescent="0.2">
      <c r="C719" s="111"/>
      <c r="G719" s="111"/>
    </row>
    <row r="720" spans="3:7" ht="12.75" customHeight="1" x14ac:dyDescent="0.2">
      <c r="C720" s="111"/>
      <c r="G720" s="111"/>
    </row>
    <row r="721" spans="3:7" ht="12.75" customHeight="1" x14ac:dyDescent="0.2">
      <c r="C721" s="111"/>
      <c r="G721" s="111"/>
    </row>
    <row r="722" spans="3:7" ht="12.75" customHeight="1" x14ac:dyDescent="0.2">
      <c r="C722" s="111"/>
      <c r="G722" s="111"/>
    </row>
    <row r="723" spans="3:7" ht="12.75" customHeight="1" x14ac:dyDescent="0.2">
      <c r="C723" s="111"/>
      <c r="G723" s="111"/>
    </row>
    <row r="724" spans="3:7" ht="12.75" customHeight="1" x14ac:dyDescent="0.2">
      <c r="C724" s="111"/>
      <c r="G724" s="111"/>
    </row>
    <row r="725" spans="3:7" ht="12.75" customHeight="1" x14ac:dyDescent="0.2">
      <c r="C725" s="111"/>
      <c r="G725" s="111"/>
    </row>
    <row r="726" spans="3:7" ht="12.75" customHeight="1" x14ac:dyDescent="0.2">
      <c r="C726" s="111"/>
      <c r="G726" s="111"/>
    </row>
    <row r="727" spans="3:7" ht="12.75" customHeight="1" x14ac:dyDescent="0.2">
      <c r="C727" s="111"/>
      <c r="G727" s="111"/>
    </row>
    <row r="728" spans="3:7" ht="12.75" customHeight="1" x14ac:dyDescent="0.2">
      <c r="C728" s="111"/>
      <c r="G728" s="111"/>
    </row>
    <row r="729" spans="3:7" ht="12.75" customHeight="1" x14ac:dyDescent="0.2">
      <c r="C729" s="111"/>
      <c r="G729" s="111"/>
    </row>
    <row r="730" spans="3:7" ht="12.75" customHeight="1" x14ac:dyDescent="0.2">
      <c r="C730" s="111"/>
      <c r="G730" s="111"/>
    </row>
    <row r="731" spans="3:7" ht="12.75" customHeight="1" x14ac:dyDescent="0.2">
      <c r="C731" s="111"/>
      <c r="G731" s="111"/>
    </row>
    <row r="732" spans="3:7" ht="12.75" customHeight="1" x14ac:dyDescent="0.2">
      <c r="C732" s="111"/>
      <c r="G732" s="111"/>
    </row>
    <row r="733" spans="3:7" ht="12.75" customHeight="1" x14ac:dyDescent="0.2">
      <c r="C733" s="111"/>
      <c r="G733" s="111"/>
    </row>
    <row r="734" spans="3:7" ht="12.75" customHeight="1" x14ac:dyDescent="0.2">
      <c r="C734" s="111"/>
      <c r="G734" s="111"/>
    </row>
    <row r="735" spans="3:7" ht="12.75" customHeight="1" x14ac:dyDescent="0.2">
      <c r="C735" s="111"/>
      <c r="G735" s="111"/>
    </row>
    <row r="736" spans="3:7" ht="12.75" customHeight="1" x14ac:dyDescent="0.2">
      <c r="C736" s="111"/>
      <c r="G736" s="111"/>
    </row>
    <row r="737" spans="3:7" ht="12.75" customHeight="1" x14ac:dyDescent="0.2">
      <c r="C737" s="111"/>
      <c r="G737" s="111"/>
    </row>
    <row r="738" spans="3:7" ht="12.75" customHeight="1" x14ac:dyDescent="0.2">
      <c r="C738" s="111"/>
      <c r="G738" s="111"/>
    </row>
    <row r="739" spans="3:7" ht="12.75" customHeight="1" x14ac:dyDescent="0.2">
      <c r="C739" s="111"/>
      <c r="G739" s="111"/>
    </row>
    <row r="740" spans="3:7" ht="12.75" customHeight="1" x14ac:dyDescent="0.2">
      <c r="C740" s="111"/>
      <c r="G740" s="111"/>
    </row>
    <row r="741" spans="3:7" ht="12.75" customHeight="1" x14ac:dyDescent="0.2">
      <c r="C741" s="111"/>
      <c r="G741" s="111"/>
    </row>
    <row r="742" spans="3:7" ht="12.75" customHeight="1" x14ac:dyDescent="0.2">
      <c r="C742" s="111"/>
      <c r="G742" s="111"/>
    </row>
    <row r="743" spans="3:7" ht="12.75" customHeight="1" x14ac:dyDescent="0.2">
      <c r="C743" s="111"/>
      <c r="G743" s="111"/>
    </row>
    <row r="744" spans="3:7" ht="12.75" customHeight="1" x14ac:dyDescent="0.2">
      <c r="C744" s="111"/>
      <c r="G744" s="111"/>
    </row>
    <row r="745" spans="3:7" ht="12.75" customHeight="1" x14ac:dyDescent="0.2">
      <c r="C745" s="111"/>
      <c r="G745" s="111"/>
    </row>
    <row r="746" spans="3:7" ht="12.75" customHeight="1" x14ac:dyDescent="0.2">
      <c r="C746" s="111"/>
      <c r="G746" s="111"/>
    </row>
    <row r="747" spans="3:7" ht="12.75" customHeight="1" x14ac:dyDescent="0.2">
      <c r="C747" s="111"/>
      <c r="G747" s="111"/>
    </row>
    <row r="748" spans="3:7" ht="12.75" customHeight="1" x14ac:dyDescent="0.2">
      <c r="C748" s="111"/>
      <c r="G748" s="111"/>
    </row>
    <row r="749" spans="3:7" ht="12.75" customHeight="1" x14ac:dyDescent="0.2">
      <c r="C749" s="111"/>
      <c r="G749" s="111"/>
    </row>
    <row r="750" spans="3:7" ht="12.75" customHeight="1" x14ac:dyDescent="0.2">
      <c r="C750" s="111"/>
      <c r="G750" s="111"/>
    </row>
    <row r="751" spans="3:7" ht="12.75" customHeight="1" x14ac:dyDescent="0.2">
      <c r="C751" s="111"/>
      <c r="G751" s="111"/>
    </row>
    <row r="752" spans="3:7" ht="12.75" customHeight="1" x14ac:dyDescent="0.2">
      <c r="C752" s="111"/>
      <c r="G752" s="111"/>
    </row>
    <row r="753" spans="3:7" ht="12.75" customHeight="1" x14ac:dyDescent="0.2">
      <c r="C753" s="111"/>
      <c r="G753" s="111"/>
    </row>
    <row r="754" spans="3:7" ht="12.75" customHeight="1" x14ac:dyDescent="0.2">
      <c r="C754" s="111"/>
      <c r="G754" s="111"/>
    </row>
    <row r="755" spans="3:7" ht="12.75" customHeight="1" x14ac:dyDescent="0.2">
      <c r="C755" s="111"/>
      <c r="G755" s="111"/>
    </row>
    <row r="756" spans="3:7" ht="12.75" customHeight="1" x14ac:dyDescent="0.2">
      <c r="C756" s="111"/>
      <c r="G756" s="111"/>
    </row>
    <row r="757" spans="3:7" ht="12.75" customHeight="1" x14ac:dyDescent="0.2">
      <c r="C757" s="111"/>
      <c r="G757" s="111"/>
    </row>
    <row r="758" spans="3:7" ht="12.75" customHeight="1" x14ac:dyDescent="0.2">
      <c r="C758" s="111"/>
      <c r="G758" s="111"/>
    </row>
    <row r="759" spans="3:7" ht="12.75" customHeight="1" x14ac:dyDescent="0.2">
      <c r="C759" s="111"/>
      <c r="G759" s="111"/>
    </row>
    <row r="760" spans="3:7" ht="12.75" customHeight="1" x14ac:dyDescent="0.2">
      <c r="C760" s="111"/>
      <c r="G760" s="111"/>
    </row>
    <row r="761" spans="3:7" ht="12.75" customHeight="1" x14ac:dyDescent="0.2">
      <c r="C761" s="111"/>
      <c r="G761" s="111"/>
    </row>
    <row r="762" spans="3:7" ht="12.75" customHeight="1" x14ac:dyDescent="0.2">
      <c r="C762" s="111"/>
      <c r="G762" s="111"/>
    </row>
    <row r="763" spans="3:7" ht="12.75" customHeight="1" x14ac:dyDescent="0.2">
      <c r="C763" s="111"/>
      <c r="G763" s="111"/>
    </row>
    <row r="764" spans="3:7" ht="12.75" customHeight="1" x14ac:dyDescent="0.2">
      <c r="C764" s="111"/>
      <c r="G764" s="111"/>
    </row>
    <row r="765" spans="3:7" ht="12.75" customHeight="1" x14ac:dyDescent="0.2">
      <c r="C765" s="111"/>
      <c r="G765" s="111"/>
    </row>
    <row r="766" spans="3:7" ht="12.75" customHeight="1" x14ac:dyDescent="0.2">
      <c r="C766" s="111"/>
      <c r="G766" s="111"/>
    </row>
    <row r="767" spans="3:7" ht="12.75" customHeight="1" x14ac:dyDescent="0.2">
      <c r="C767" s="111"/>
      <c r="G767" s="111"/>
    </row>
    <row r="768" spans="3:7" ht="12.75" customHeight="1" x14ac:dyDescent="0.2">
      <c r="C768" s="111"/>
      <c r="G768" s="111"/>
    </row>
    <row r="769" spans="3:7" ht="12.75" customHeight="1" x14ac:dyDescent="0.2">
      <c r="C769" s="111"/>
      <c r="G769" s="111"/>
    </row>
    <row r="770" spans="3:7" ht="12.75" customHeight="1" x14ac:dyDescent="0.2">
      <c r="C770" s="111"/>
      <c r="G770" s="111"/>
    </row>
    <row r="771" spans="3:7" ht="12.75" customHeight="1" x14ac:dyDescent="0.2">
      <c r="C771" s="111"/>
      <c r="G771" s="111"/>
    </row>
    <row r="772" spans="3:7" ht="12.75" customHeight="1" x14ac:dyDescent="0.2">
      <c r="C772" s="111"/>
      <c r="G772" s="111"/>
    </row>
    <row r="773" spans="3:7" ht="12.75" customHeight="1" x14ac:dyDescent="0.2">
      <c r="C773" s="111"/>
      <c r="G773" s="111"/>
    </row>
    <row r="774" spans="3:7" ht="12.75" customHeight="1" x14ac:dyDescent="0.2">
      <c r="C774" s="111"/>
      <c r="G774" s="111"/>
    </row>
    <row r="775" spans="3:7" ht="12.75" customHeight="1" x14ac:dyDescent="0.2">
      <c r="C775" s="111"/>
      <c r="G775" s="111"/>
    </row>
    <row r="776" spans="3:7" ht="12.75" customHeight="1" x14ac:dyDescent="0.2">
      <c r="C776" s="111"/>
      <c r="G776" s="111"/>
    </row>
    <row r="777" spans="3:7" ht="12.75" customHeight="1" x14ac:dyDescent="0.2">
      <c r="C777" s="111"/>
      <c r="G777" s="111"/>
    </row>
    <row r="778" spans="3:7" ht="12.75" customHeight="1" x14ac:dyDescent="0.2">
      <c r="C778" s="111"/>
      <c r="G778" s="111"/>
    </row>
    <row r="779" spans="3:7" ht="12.75" customHeight="1" x14ac:dyDescent="0.2">
      <c r="C779" s="111"/>
      <c r="G779" s="111"/>
    </row>
    <row r="780" spans="3:7" ht="12.75" customHeight="1" x14ac:dyDescent="0.2">
      <c r="C780" s="111"/>
      <c r="G780" s="111"/>
    </row>
    <row r="781" spans="3:7" ht="12.75" customHeight="1" x14ac:dyDescent="0.2">
      <c r="C781" s="111"/>
      <c r="G781" s="111"/>
    </row>
    <row r="782" spans="3:7" ht="12.75" customHeight="1" x14ac:dyDescent="0.2">
      <c r="C782" s="111"/>
      <c r="G782" s="111"/>
    </row>
    <row r="783" spans="3:7" ht="12.75" customHeight="1" x14ac:dyDescent="0.2">
      <c r="C783" s="111"/>
      <c r="G783" s="111"/>
    </row>
    <row r="784" spans="3:7" ht="12.75" customHeight="1" x14ac:dyDescent="0.2">
      <c r="C784" s="111"/>
      <c r="G784" s="111"/>
    </row>
    <row r="785" spans="3:7" ht="12.75" customHeight="1" x14ac:dyDescent="0.2">
      <c r="C785" s="111"/>
      <c r="G785" s="111"/>
    </row>
    <row r="786" spans="3:7" ht="12.75" customHeight="1" x14ac:dyDescent="0.2">
      <c r="C786" s="111"/>
      <c r="G786" s="111"/>
    </row>
    <row r="787" spans="3:7" ht="12.75" customHeight="1" x14ac:dyDescent="0.2">
      <c r="C787" s="111"/>
      <c r="G787" s="111"/>
    </row>
    <row r="788" spans="3:7" ht="12.75" customHeight="1" x14ac:dyDescent="0.2">
      <c r="C788" s="111"/>
      <c r="G788" s="111"/>
    </row>
    <row r="789" spans="3:7" ht="12.75" customHeight="1" x14ac:dyDescent="0.2">
      <c r="C789" s="111"/>
      <c r="G789" s="111"/>
    </row>
    <row r="790" spans="3:7" ht="12.75" customHeight="1" x14ac:dyDescent="0.2">
      <c r="C790" s="111"/>
      <c r="G790" s="111"/>
    </row>
    <row r="791" spans="3:7" ht="12.75" customHeight="1" x14ac:dyDescent="0.2">
      <c r="C791" s="111"/>
      <c r="G791" s="111"/>
    </row>
    <row r="792" spans="3:7" ht="12.75" customHeight="1" x14ac:dyDescent="0.2">
      <c r="C792" s="111"/>
      <c r="G792" s="111"/>
    </row>
    <row r="793" spans="3:7" ht="12.75" customHeight="1" x14ac:dyDescent="0.2">
      <c r="C793" s="111"/>
      <c r="G793" s="111"/>
    </row>
    <row r="794" spans="3:7" ht="12.75" customHeight="1" x14ac:dyDescent="0.2">
      <c r="C794" s="111"/>
      <c r="G794" s="111"/>
    </row>
    <row r="795" spans="3:7" ht="12.75" customHeight="1" x14ac:dyDescent="0.2">
      <c r="C795" s="111"/>
      <c r="G795" s="111"/>
    </row>
    <row r="796" spans="3:7" ht="12.75" customHeight="1" x14ac:dyDescent="0.2">
      <c r="C796" s="111"/>
      <c r="G796" s="111"/>
    </row>
    <row r="797" spans="3:7" ht="12.75" customHeight="1" x14ac:dyDescent="0.2">
      <c r="C797" s="111"/>
      <c r="G797" s="111"/>
    </row>
    <row r="798" spans="3:7" ht="12.75" customHeight="1" x14ac:dyDescent="0.2">
      <c r="C798" s="111"/>
      <c r="G798" s="111"/>
    </row>
    <row r="799" spans="3:7" ht="12.75" customHeight="1" x14ac:dyDescent="0.2">
      <c r="C799" s="111"/>
      <c r="G799" s="111"/>
    </row>
    <row r="800" spans="3:7" ht="12.75" customHeight="1" x14ac:dyDescent="0.2">
      <c r="C800" s="111"/>
      <c r="G800" s="111"/>
    </row>
    <row r="801" spans="3:7" ht="12.75" customHeight="1" x14ac:dyDescent="0.2">
      <c r="C801" s="111"/>
      <c r="G801" s="111"/>
    </row>
    <row r="802" spans="3:7" ht="12.75" customHeight="1" x14ac:dyDescent="0.2">
      <c r="C802" s="111"/>
      <c r="G802" s="111"/>
    </row>
    <row r="803" spans="3:7" ht="12.75" customHeight="1" x14ac:dyDescent="0.2">
      <c r="C803" s="111"/>
      <c r="G803" s="111"/>
    </row>
    <row r="804" spans="3:7" ht="12.75" customHeight="1" x14ac:dyDescent="0.2">
      <c r="C804" s="111"/>
      <c r="G804" s="111"/>
    </row>
    <row r="805" spans="3:7" ht="12.75" customHeight="1" x14ac:dyDescent="0.2">
      <c r="C805" s="111"/>
      <c r="G805" s="111"/>
    </row>
    <row r="806" spans="3:7" ht="12.75" customHeight="1" x14ac:dyDescent="0.2">
      <c r="C806" s="111"/>
      <c r="G806" s="111"/>
    </row>
    <row r="807" spans="3:7" ht="12.75" customHeight="1" x14ac:dyDescent="0.2">
      <c r="C807" s="111"/>
      <c r="G807" s="111"/>
    </row>
    <row r="808" spans="3:7" ht="12.75" customHeight="1" x14ac:dyDescent="0.2">
      <c r="C808" s="111"/>
      <c r="G808" s="111"/>
    </row>
    <row r="809" spans="3:7" ht="12.75" customHeight="1" x14ac:dyDescent="0.2">
      <c r="C809" s="111"/>
      <c r="G809" s="111"/>
    </row>
    <row r="810" spans="3:7" ht="12.75" customHeight="1" x14ac:dyDescent="0.2">
      <c r="C810" s="111"/>
      <c r="G810" s="111"/>
    </row>
    <row r="811" spans="3:7" ht="12.75" customHeight="1" x14ac:dyDescent="0.2">
      <c r="C811" s="111"/>
      <c r="G811" s="111"/>
    </row>
    <row r="812" spans="3:7" ht="12.75" customHeight="1" x14ac:dyDescent="0.2">
      <c r="C812" s="111"/>
      <c r="G812" s="111"/>
    </row>
    <row r="813" spans="3:7" ht="12.75" customHeight="1" x14ac:dyDescent="0.2">
      <c r="C813" s="111"/>
      <c r="G813" s="111"/>
    </row>
    <row r="814" spans="3:7" ht="12.75" customHeight="1" x14ac:dyDescent="0.2">
      <c r="C814" s="111"/>
      <c r="G814" s="111"/>
    </row>
    <row r="815" spans="3:7" ht="12.75" customHeight="1" x14ac:dyDescent="0.2">
      <c r="C815" s="111"/>
      <c r="G815" s="111"/>
    </row>
    <row r="816" spans="3:7" ht="12.75" customHeight="1" x14ac:dyDescent="0.2">
      <c r="C816" s="111"/>
      <c r="G816" s="111"/>
    </row>
    <row r="817" spans="3:7" ht="12.75" customHeight="1" x14ac:dyDescent="0.2">
      <c r="C817" s="111"/>
      <c r="G817" s="111"/>
    </row>
    <row r="818" spans="3:7" ht="12.75" customHeight="1" x14ac:dyDescent="0.2">
      <c r="C818" s="111"/>
      <c r="G818" s="111"/>
    </row>
    <row r="819" spans="3:7" ht="12.75" customHeight="1" x14ac:dyDescent="0.2">
      <c r="C819" s="111"/>
      <c r="G819" s="111"/>
    </row>
    <row r="820" spans="3:7" ht="12.75" customHeight="1" x14ac:dyDescent="0.2">
      <c r="C820" s="111"/>
      <c r="G820" s="111"/>
    </row>
    <row r="821" spans="3:7" ht="12.75" customHeight="1" x14ac:dyDescent="0.2">
      <c r="C821" s="111"/>
      <c r="G821" s="111"/>
    </row>
    <row r="822" spans="3:7" ht="12.75" customHeight="1" x14ac:dyDescent="0.2">
      <c r="C822" s="111"/>
      <c r="G822" s="111"/>
    </row>
    <row r="823" spans="3:7" ht="12.75" customHeight="1" x14ac:dyDescent="0.2">
      <c r="C823" s="111"/>
      <c r="G823" s="111"/>
    </row>
    <row r="824" spans="3:7" ht="12.75" customHeight="1" x14ac:dyDescent="0.2">
      <c r="C824" s="111"/>
      <c r="G824" s="111"/>
    </row>
    <row r="825" spans="3:7" ht="12.75" customHeight="1" x14ac:dyDescent="0.2">
      <c r="C825" s="111"/>
      <c r="G825" s="111"/>
    </row>
    <row r="826" spans="3:7" ht="12.75" customHeight="1" x14ac:dyDescent="0.2">
      <c r="C826" s="111"/>
      <c r="G826" s="111"/>
    </row>
    <row r="827" spans="3:7" ht="12.75" customHeight="1" x14ac:dyDescent="0.2">
      <c r="C827" s="111"/>
      <c r="G827" s="111"/>
    </row>
    <row r="828" spans="3:7" ht="12.75" customHeight="1" x14ac:dyDescent="0.2">
      <c r="C828" s="111"/>
      <c r="G828" s="111"/>
    </row>
    <row r="829" spans="3:7" ht="12.75" customHeight="1" x14ac:dyDescent="0.2">
      <c r="C829" s="111"/>
      <c r="G829" s="111"/>
    </row>
    <row r="830" spans="3:7" ht="12.75" customHeight="1" x14ac:dyDescent="0.2">
      <c r="C830" s="111"/>
      <c r="G830" s="111"/>
    </row>
    <row r="831" spans="3:7" ht="12.75" customHeight="1" x14ac:dyDescent="0.2">
      <c r="C831" s="111"/>
      <c r="G831" s="111"/>
    </row>
    <row r="832" spans="3:7" ht="12.75" customHeight="1" x14ac:dyDescent="0.2">
      <c r="C832" s="111"/>
      <c r="G832" s="111"/>
    </row>
    <row r="833" spans="3:7" ht="12.75" customHeight="1" x14ac:dyDescent="0.2">
      <c r="C833" s="111"/>
      <c r="G833" s="111"/>
    </row>
    <row r="834" spans="3:7" ht="12.75" customHeight="1" x14ac:dyDescent="0.2">
      <c r="C834" s="111"/>
      <c r="G834" s="111"/>
    </row>
    <row r="835" spans="3:7" ht="12.75" customHeight="1" x14ac:dyDescent="0.2">
      <c r="C835" s="111"/>
      <c r="G835" s="111"/>
    </row>
    <row r="836" spans="3:7" ht="12.75" customHeight="1" x14ac:dyDescent="0.2">
      <c r="C836" s="111"/>
      <c r="G836" s="111"/>
    </row>
    <row r="837" spans="3:7" ht="12.75" customHeight="1" x14ac:dyDescent="0.2">
      <c r="C837" s="111"/>
      <c r="G837" s="111"/>
    </row>
    <row r="838" spans="3:7" ht="12.75" customHeight="1" x14ac:dyDescent="0.2">
      <c r="C838" s="111"/>
      <c r="G838" s="111"/>
    </row>
    <row r="839" spans="3:7" ht="12.75" customHeight="1" x14ac:dyDescent="0.2">
      <c r="C839" s="111"/>
      <c r="G839" s="111"/>
    </row>
    <row r="840" spans="3:7" ht="12.75" customHeight="1" x14ac:dyDescent="0.2">
      <c r="C840" s="111"/>
      <c r="G840" s="111"/>
    </row>
    <row r="841" spans="3:7" ht="12.75" customHeight="1" x14ac:dyDescent="0.2">
      <c r="C841" s="111"/>
      <c r="G841" s="111"/>
    </row>
    <row r="842" spans="3:7" ht="12.75" customHeight="1" x14ac:dyDescent="0.2">
      <c r="C842" s="111"/>
      <c r="G842" s="111"/>
    </row>
    <row r="843" spans="3:7" ht="12.75" customHeight="1" x14ac:dyDescent="0.2">
      <c r="C843" s="111"/>
      <c r="G843" s="111"/>
    </row>
    <row r="844" spans="3:7" ht="12.75" customHeight="1" x14ac:dyDescent="0.2">
      <c r="C844" s="111"/>
      <c r="G844" s="111"/>
    </row>
    <row r="845" spans="3:7" ht="12.75" customHeight="1" x14ac:dyDescent="0.2">
      <c r="C845" s="111"/>
      <c r="G845" s="111"/>
    </row>
    <row r="846" spans="3:7" ht="12.75" customHeight="1" x14ac:dyDescent="0.2">
      <c r="C846" s="111"/>
      <c r="G846" s="111"/>
    </row>
    <row r="847" spans="3:7" ht="12.75" customHeight="1" x14ac:dyDescent="0.2">
      <c r="C847" s="111"/>
      <c r="G847" s="111"/>
    </row>
    <row r="848" spans="3:7" ht="12.75" customHeight="1" x14ac:dyDescent="0.2">
      <c r="C848" s="111"/>
      <c r="G848" s="111"/>
    </row>
    <row r="849" spans="3:7" ht="12.75" customHeight="1" x14ac:dyDescent="0.2">
      <c r="C849" s="111"/>
      <c r="G849" s="111"/>
    </row>
    <row r="850" spans="3:7" ht="12.75" customHeight="1" x14ac:dyDescent="0.2">
      <c r="C850" s="111"/>
      <c r="G850" s="111"/>
    </row>
    <row r="851" spans="3:7" ht="12.75" customHeight="1" x14ac:dyDescent="0.2">
      <c r="C851" s="111"/>
      <c r="G851" s="111"/>
    </row>
    <row r="852" spans="3:7" ht="12.75" customHeight="1" x14ac:dyDescent="0.2">
      <c r="C852" s="111"/>
      <c r="G852" s="111"/>
    </row>
    <row r="853" spans="3:7" ht="12.75" customHeight="1" x14ac:dyDescent="0.2">
      <c r="C853" s="111"/>
      <c r="G853" s="111"/>
    </row>
    <row r="854" spans="3:7" ht="12.75" customHeight="1" x14ac:dyDescent="0.2">
      <c r="C854" s="111"/>
      <c r="G854" s="111"/>
    </row>
    <row r="855" spans="3:7" ht="12.75" customHeight="1" x14ac:dyDescent="0.2">
      <c r="C855" s="111"/>
      <c r="G855" s="111"/>
    </row>
    <row r="856" spans="3:7" ht="12.75" customHeight="1" x14ac:dyDescent="0.2">
      <c r="C856" s="111"/>
      <c r="G856" s="111"/>
    </row>
    <row r="857" spans="3:7" ht="12.75" customHeight="1" x14ac:dyDescent="0.2">
      <c r="C857" s="111"/>
      <c r="G857" s="111"/>
    </row>
    <row r="858" spans="3:7" ht="12.75" customHeight="1" x14ac:dyDescent="0.2">
      <c r="C858" s="111"/>
      <c r="G858" s="111"/>
    </row>
    <row r="859" spans="3:7" ht="12.75" customHeight="1" x14ac:dyDescent="0.2">
      <c r="C859" s="111"/>
      <c r="G859" s="111"/>
    </row>
    <row r="860" spans="3:7" ht="12.75" customHeight="1" x14ac:dyDescent="0.2">
      <c r="C860" s="111"/>
      <c r="G860" s="111"/>
    </row>
    <row r="861" spans="3:7" ht="12.75" customHeight="1" x14ac:dyDescent="0.2">
      <c r="C861" s="111"/>
      <c r="G861" s="111"/>
    </row>
    <row r="862" spans="3:7" ht="12.75" customHeight="1" x14ac:dyDescent="0.2">
      <c r="C862" s="111"/>
      <c r="G862" s="111"/>
    </row>
    <row r="863" spans="3:7" ht="12.75" customHeight="1" x14ac:dyDescent="0.2">
      <c r="C863" s="111"/>
      <c r="G863" s="111"/>
    </row>
    <row r="864" spans="3:7" ht="12.75" customHeight="1" x14ac:dyDescent="0.2">
      <c r="C864" s="111"/>
      <c r="G864" s="111"/>
    </row>
    <row r="865" spans="3:7" ht="12.75" customHeight="1" x14ac:dyDescent="0.2">
      <c r="C865" s="111"/>
      <c r="G865" s="111"/>
    </row>
    <row r="866" spans="3:7" ht="12.75" customHeight="1" x14ac:dyDescent="0.2">
      <c r="C866" s="111"/>
      <c r="G866" s="111"/>
    </row>
    <row r="867" spans="3:7" ht="12.75" customHeight="1" x14ac:dyDescent="0.2">
      <c r="C867" s="111"/>
      <c r="G867" s="111"/>
    </row>
    <row r="868" spans="3:7" ht="12.75" customHeight="1" x14ac:dyDescent="0.2">
      <c r="C868" s="111"/>
      <c r="G868" s="111"/>
    </row>
    <row r="869" spans="3:7" ht="12.75" customHeight="1" x14ac:dyDescent="0.2">
      <c r="C869" s="111"/>
      <c r="G869" s="111"/>
    </row>
    <row r="870" spans="3:7" ht="12.75" customHeight="1" x14ac:dyDescent="0.2">
      <c r="C870" s="111"/>
      <c r="G870" s="111"/>
    </row>
    <row r="871" spans="3:7" ht="12.75" customHeight="1" x14ac:dyDescent="0.2">
      <c r="C871" s="111"/>
      <c r="G871" s="111"/>
    </row>
    <row r="872" spans="3:7" ht="12.75" customHeight="1" x14ac:dyDescent="0.2">
      <c r="C872" s="111"/>
      <c r="G872" s="111"/>
    </row>
    <row r="873" spans="3:7" ht="12.75" customHeight="1" x14ac:dyDescent="0.2">
      <c r="C873" s="111"/>
      <c r="G873" s="111"/>
    </row>
    <row r="874" spans="3:7" ht="12.75" customHeight="1" x14ac:dyDescent="0.2">
      <c r="C874" s="111"/>
      <c r="G874" s="111"/>
    </row>
    <row r="875" spans="3:7" ht="12.75" customHeight="1" x14ac:dyDescent="0.2">
      <c r="C875" s="111"/>
      <c r="G875" s="111"/>
    </row>
    <row r="876" spans="3:7" ht="12.75" customHeight="1" x14ac:dyDescent="0.2">
      <c r="C876" s="111"/>
      <c r="G876" s="111"/>
    </row>
    <row r="877" spans="3:7" ht="12.75" customHeight="1" x14ac:dyDescent="0.2">
      <c r="C877" s="111"/>
      <c r="G877" s="111"/>
    </row>
    <row r="878" spans="3:7" ht="12.75" customHeight="1" x14ac:dyDescent="0.2">
      <c r="C878" s="111"/>
      <c r="G878" s="111"/>
    </row>
    <row r="879" spans="3:7" ht="12.75" customHeight="1" x14ac:dyDescent="0.2">
      <c r="C879" s="111"/>
      <c r="G879" s="111"/>
    </row>
    <row r="880" spans="3:7" ht="12.75" customHeight="1" x14ac:dyDescent="0.2">
      <c r="C880" s="111"/>
      <c r="G880" s="111"/>
    </row>
    <row r="881" spans="3:7" ht="12.75" customHeight="1" x14ac:dyDescent="0.2">
      <c r="C881" s="111"/>
      <c r="G881" s="111"/>
    </row>
    <row r="882" spans="3:7" ht="12.75" customHeight="1" x14ac:dyDescent="0.2">
      <c r="C882" s="111"/>
      <c r="G882" s="111"/>
    </row>
    <row r="883" spans="3:7" ht="12.75" customHeight="1" x14ac:dyDescent="0.2">
      <c r="C883" s="111"/>
      <c r="G883" s="111"/>
    </row>
    <row r="884" spans="3:7" ht="12.75" customHeight="1" x14ac:dyDescent="0.2">
      <c r="C884" s="111"/>
      <c r="G884" s="111"/>
    </row>
    <row r="885" spans="3:7" ht="12.75" customHeight="1" x14ac:dyDescent="0.2">
      <c r="C885" s="111"/>
      <c r="G885" s="111"/>
    </row>
    <row r="886" spans="3:7" ht="12.75" customHeight="1" x14ac:dyDescent="0.2">
      <c r="C886" s="111"/>
      <c r="G886" s="111"/>
    </row>
    <row r="887" spans="3:7" ht="12.75" customHeight="1" x14ac:dyDescent="0.2">
      <c r="C887" s="111"/>
      <c r="G887" s="111"/>
    </row>
    <row r="888" spans="3:7" ht="12.75" customHeight="1" x14ac:dyDescent="0.2">
      <c r="C888" s="111"/>
      <c r="G888" s="111"/>
    </row>
    <row r="889" spans="3:7" ht="12.75" customHeight="1" x14ac:dyDescent="0.2">
      <c r="C889" s="111"/>
      <c r="G889" s="111"/>
    </row>
    <row r="890" spans="3:7" ht="12.75" customHeight="1" x14ac:dyDescent="0.2">
      <c r="C890" s="111"/>
      <c r="G890" s="111"/>
    </row>
    <row r="891" spans="3:7" ht="12.75" customHeight="1" x14ac:dyDescent="0.2">
      <c r="C891" s="111"/>
      <c r="G891" s="111"/>
    </row>
    <row r="892" spans="3:7" ht="12.75" customHeight="1" x14ac:dyDescent="0.2">
      <c r="C892" s="111"/>
      <c r="G892" s="111"/>
    </row>
    <row r="893" spans="3:7" ht="12.75" customHeight="1" x14ac:dyDescent="0.2">
      <c r="C893" s="111"/>
      <c r="G893" s="111"/>
    </row>
    <row r="894" spans="3:7" ht="12.75" customHeight="1" x14ac:dyDescent="0.2">
      <c r="C894" s="111"/>
      <c r="G894" s="111"/>
    </row>
    <row r="895" spans="3:7" ht="12.75" customHeight="1" x14ac:dyDescent="0.2">
      <c r="C895" s="111"/>
      <c r="G895" s="111"/>
    </row>
    <row r="896" spans="3:7" ht="12.75" customHeight="1" x14ac:dyDescent="0.2">
      <c r="C896" s="111"/>
      <c r="G896" s="111"/>
    </row>
    <row r="897" spans="3:7" ht="12.75" customHeight="1" x14ac:dyDescent="0.2">
      <c r="C897" s="111"/>
      <c r="G897" s="111"/>
    </row>
    <row r="898" spans="3:7" ht="12.75" customHeight="1" x14ac:dyDescent="0.2">
      <c r="C898" s="111"/>
      <c r="G898" s="111"/>
    </row>
    <row r="899" spans="3:7" ht="12.75" customHeight="1" x14ac:dyDescent="0.2">
      <c r="C899" s="111"/>
      <c r="G899" s="111"/>
    </row>
    <row r="900" spans="3:7" ht="12.75" customHeight="1" x14ac:dyDescent="0.2">
      <c r="C900" s="111"/>
      <c r="G900" s="111"/>
    </row>
    <row r="901" spans="3:7" ht="12.75" customHeight="1" x14ac:dyDescent="0.2">
      <c r="C901" s="111"/>
      <c r="G901" s="111"/>
    </row>
    <row r="902" spans="3:7" ht="12.75" customHeight="1" x14ac:dyDescent="0.2">
      <c r="C902" s="111"/>
      <c r="G902" s="111"/>
    </row>
    <row r="903" spans="3:7" ht="12.75" customHeight="1" x14ac:dyDescent="0.2">
      <c r="C903" s="111"/>
      <c r="G903" s="111"/>
    </row>
    <row r="904" spans="3:7" ht="12.75" customHeight="1" x14ac:dyDescent="0.2">
      <c r="C904" s="111"/>
      <c r="G904" s="111"/>
    </row>
    <row r="905" spans="3:7" ht="12.75" customHeight="1" x14ac:dyDescent="0.2">
      <c r="C905" s="111"/>
      <c r="G905" s="111"/>
    </row>
    <row r="906" spans="3:7" ht="12.75" customHeight="1" x14ac:dyDescent="0.2">
      <c r="C906" s="111"/>
      <c r="G906" s="111"/>
    </row>
    <row r="907" spans="3:7" ht="12.75" customHeight="1" x14ac:dyDescent="0.2">
      <c r="C907" s="111"/>
      <c r="G907" s="111"/>
    </row>
    <row r="908" spans="3:7" ht="12.75" customHeight="1" x14ac:dyDescent="0.2">
      <c r="C908" s="111"/>
      <c r="G908" s="111"/>
    </row>
    <row r="909" spans="3:7" ht="12.75" customHeight="1" x14ac:dyDescent="0.2">
      <c r="C909" s="111"/>
      <c r="G909" s="111"/>
    </row>
    <row r="910" spans="3:7" ht="12.75" customHeight="1" x14ac:dyDescent="0.2">
      <c r="C910" s="111"/>
      <c r="G910" s="111"/>
    </row>
    <row r="911" spans="3:7" ht="12.75" customHeight="1" x14ac:dyDescent="0.2">
      <c r="C911" s="111"/>
      <c r="G911" s="111"/>
    </row>
    <row r="912" spans="3:7" ht="12.75" customHeight="1" x14ac:dyDescent="0.2">
      <c r="C912" s="111"/>
      <c r="G912" s="111"/>
    </row>
    <row r="913" spans="3:7" ht="12.75" customHeight="1" x14ac:dyDescent="0.2">
      <c r="C913" s="111"/>
      <c r="G913" s="111"/>
    </row>
    <row r="914" spans="3:7" ht="12.75" customHeight="1" x14ac:dyDescent="0.2">
      <c r="C914" s="111"/>
      <c r="G914" s="111"/>
    </row>
    <row r="915" spans="3:7" ht="12.75" customHeight="1" x14ac:dyDescent="0.2">
      <c r="C915" s="111"/>
      <c r="G915" s="111"/>
    </row>
    <row r="916" spans="3:7" ht="12.75" customHeight="1" x14ac:dyDescent="0.2">
      <c r="C916" s="111"/>
      <c r="G916" s="111"/>
    </row>
    <row r="917" spans="3:7" ht="12.75" customHeight="1" x14ac:dyDescent="0.2">
      <c r="C917" s="111"/>
      <c r="G917" s="111"/>
    </row>
    <row r="918" spans="3:7" ht="12.75" customHeight="1" x14ac:dyDescent="0.2">
      <c r="C918" s="111"/>
      <c r="G918" s="111"/>
    </row>
    <row r="919" spans="3:7" ht="12.75" customHeight="1" x14ac:dyDescent="0.2">
      <c r="C919" s="111"/>
      <c r="G919" s="111"/>
    </row>
    <row r="920" spans="3:7" ht="12.75" customHeight="1" x14ac:dyDescent="0.2">
      <c r="C920" s="111"/>
      <c r="G920" s="111"/>
    </row>
    <row r="921" spans="3:7" ht="12.75" customHeight="1" x14ac:dyDescent="0.2">
      <c r="C921" s="111"/>
      <c r="G921" s="111"/>
    </row>
    <row r="922" spans="3:7" ht="12.75" customHeight="1" x14ac:dyDescent="0.2">
      <c r="C922" s="111"/>
      <c r="G922" s="111"/>
    </row>
    <row r="923" spans="3:7" ht="12.75" customHeight="1" x14ac:dyDescent="0.2">
      <c r="C923" s="111"/>
      <c r="G923" s="111"/>
    </row>
    <row r="924" spans="3:7" ht="12.75" customHeight="1" x14ac:dyDescent="0.2">
      <c r="C924" s="111"/>
      <c r="G924" s="111"/>
    </row>
    <row r="925" spans="3:7" ht="12.75" customHeight="1" x14ac:dyDescent="0.2">
      <c r="C925" s="111"/>
      <c r="G925" s="111"/>
    </row>
    <row r="926" spans="3:7" ht="12.75" customHeight="1" x14ac:dyDescent="0.2">
      <c r="C926" s="111"/>
      <c r="G926" s="111"/>
    </row>
    <row r="927" spans="3:7" ht="12.75" customHeight="1" x14ac:dyDescent="0.2">
      <c r="C927" s="111"/>
      <c r="G927" s="111"/>
    </row>
    <row r="928" spans="3:7" ht="12.75" customHeight="1" x14ac:dyDescent="0.2">
      <c r="C928" s="111"/>
      <c r="G928" s="111"/>
    </row>
    <row r="929" spans="3:7" ht="12.75" customHeight="1" x14ac:dyDescent="0.2">
      <c r="C929" s="111"/>
      <c r="G929" s="111"/>
    </row>
    <row r="930" spans="3:7" ht="12.75" customHeight="1" x14ac:dyDescent="0.2">
      <c r="C930" s="111"/>
      <c r="G930" s="111"/>
    </row>
    <row r="931" spans="3:7" ht="12.75" customHeight="1" x14ac:dyDescent="0.2">
      <c r="C931" s="111"/>
      <c r="G931" s="111"/>
    </row>
    <row r="932" spans="3:7" ht="12.75" customHeight="1" x14ac:dyDescent="0.2">
      <c r="C932" s="111"/>
      <c r="G932" s="111"/>
    </row>
    <row r="933" spans="3:7" ht="12.75" customHeight="1" x14ac:dyDescent="0.2">
      <c r="C933" s="111"/>
      <c r="G933" s="111"/>
    </row>
    <row r="934" spans="3:7" ht="12.75" customHeight="1" x14ac:dyDescent="0.2">
      <c r="C934" s="111"/>
      <c r="G934" s="111"/>
    </row>
    <row r="935" spans="3:7" ht="12.75" customHeight="1" x14ac:dyDescent="0.2">
      <c r="C935" s="111"/>
      <c r="G935" s="111"/>
    </row>
    <row r="936" spans="3:7" ht="12.75" customHeight="1" x14ac:dyDescent="0.2">
      <c r="C936" s="111"/>
      <c r="G936" s="111"/>
    </row>
    <row r="937" spans="3:7" ht="12.75" customHeight="1" x14ac:dyDescent="0.2">
      <c r="C937" s="111"/>
      <c r="G937" s="111"/>
    </row>
    <row r="938" spans="3:7" ht="12.75" customHeight="1" x14ac:dyDescent="0.2">
      <c r="C938" s="111"/>
      <c r="G938" s="111"/>
    </row>
    <row r="939" spans="3:7" ht="12.75" customHeight="1" x14ac:dyDescent="0.2">
      <c r="C939" s="111"/>
      <c r="G939" s="111"/>
    </row>
    <row r="940" spans="3:7" ht="12.75" customHeight="1" x14ac:dyDescent="0.2">
      <c r="C940" s="111"/>
      <c r="G940" s="111"/>
    </row>
    <row r="941" spans="3:7" ht="12.75" customHeight="1" x14ac:dyDescent="0.2">
      <c r="C941" s="111"/>
      <c r="G941" s="111"/>
    </row>
    <row r="942" spans="3:7" ht="12.75" customHeight="1" x14ac:dyDescent="0.2">
      <c r="C942" s="111"/>
      <c r="G942" s="111"/>
    </row>
    <row r="943" spans="3:7" ht="12.75" customHeight="1" x14ac:dyDescent="0.2">
      <c r="C943" s="111"/>
      <c r="G943" s="111"/>
    </row>
    <row r="944" spans="3:7" ht="12.75" customHeight="1" x14ac:dyDescent="0.2">
      <c r="C944" s="111"/>
      <c r="G944" s="111"/>
    </row>
    <row r="945" spans="3:7" ht="12.75" customHeight="1" x14ac:dyDescent="0.2">
      <c r="C945" s="111"/>
      <c r="G945" s="111"/>
    </row>
    <row r="946" spans="3:7" ht="12.75" customHeight="1" x14ac:dyDescent="0.2">
      <c r="C946" s="111"/>
      <c r="G946" s="111"/>
    </row>
    <row r="947" spans="3:7" ht="12.75" customHeight="1" x14ac:dyDescent="0.2">
      <c r="C947" s="111"/>
      <c r="G947" s="111"/>
    </row>
    <row r="948" spans="3:7" ht="12.75" customHeight="1" x14ac:dyDescent="0.2">
      <c r="C948" s="111"/>
      <c r="G948" s="111"/>
    </row>
    <row r="949" spans="3:7" ht="12.75" customHeight="1" x14ac:dyDescent="0.2">
      <c r="C949" s="111"/>
      <c r="G949" s="111"/>
    </row>
    <row r="950" spans="3:7" ht="12.75" customHeight="1" x14ac:dyDescent="0.2">
      <c r="C950" s="111"/>
      <c r="G950" s="111"/>
    </row>
    <row r="951" spans="3:7" ht="12.75" customHeight="1" x14ac:dyDescent="0.2">
      <c r="C951" s="111"/>
      <c r="G951" s="111"/>
    </row>
    <row r="952" spans="3:7" ht="12.75" customHeight="1" x14ac:dyDescent="0.2">
      <c r="C952" s="111"/>
      <c r="G952" s="111"/>
    </row>
    <row r="953" spans="3:7" ht="12.75" customHeight="1" x14ac:dyDescent="0.2">
      <c r="C953" s="111"/>
      <c r="G953" s="111"/>
    </row>
    <row r="954" spans="3:7" ht="12.75" customHeight="1" x14ac:dyDescent="0.2">
      <c r="C954" s="111"/>
      <c r="G954" s="111"/>
    </row>
    <row r="955" spans="3:7" ht="12.75" customHeight="1" x14ac:dyDescent="0.2">
      <c r="C955" s="111"/>
      <c r="G955" s="111"/>
    </row>
    <row r="956" spans="3:7" ht="12.75" customHeight="1" x14ac:dyDescent="0.2">
      <c r="C956" s="111"/>
      <c r="G956" s="111"/>
    </row>
    <row r="957" spans="3:7" ht="12.75" customHeight="1" x14ac:dyDescent="0.2">
      <c r="C957" s="111"/>
      <c r="G957" s="111"/>
    </row>
    <row r="958" spans="3:7" ht="12.75" customHeight="1" x14ac:dyDescent="0.2">
      <c r="C958" s="111"/>
      <c r="G958" s="111"/>
    </row>
    <row r="959" spans="3:7" ht="12.75" customHeight="1" x14ac:dyDescent="0.2">
      <c r="C959" s="111"/>
      <c r="G959" s="111"/>
    </row>
    <row r="960" spans="3:7" ht="12.75" customHeight="1" x14ac:dyDescent="0.2">
      <c r="C960" s="111"/>
      <c r="G960" s="111"/>
    </row>
    <row r="961" spans="3:7" ht="12.75" customHeight="1" x14ac:dyDescent="0.2">
      <c r="C961" s="111"/>
      <c r="G961" s="111"/>
    </row>
    <row r="962" spans="3:7" ht="12.75" customHeight="1" x14ac:dyDescent="0.2">
      <c r="C962" s="111"/>
      <c r="G962" s="111"/>
    </row>
    <row r="963" spans="3:7" ht="12.75" customHeight="1" x14ac:dyDescent="0.2">
      <c r="C963" s="111"/>
      <c r="G963" s="111"/>
    </row>
    <row r="964" spans="3:7" ht="12.75" customHeight="1" x14ac:dyDescent="0.2">
      <c r="C964" s="111"/>
      <c r="G964" s="111"/>
    </row>
    <row r="965" spans="3:7" ht="12.75" customHeight="1" x14ac:dyDescent="0.2">
      <c r="C965" s="111"/>
      <c r="G965" s="111"/>
    </row>
    <row r="966" spans="3:7" ht="12.75" customHeight="1" x14ac:dyDescent="0.2">
      <c r="C966" s="111"/>
      <c r="G966" s="111"/>
    </row>
    <row r="967" spans="3:7" ht="12.75" customHeight="1" x14ac:dyDescent="0.2">
      <c r="C967" s="111"/>
      <c r="G967" s="111"/>
    </row>
    <row r="968" spans="3:7" ht="12.75" customHeight="1" x14ac:dyDescent="0.2">
      <c r="C968" s="111"/>
      <c r="G968" s="111"/>
    </row>
    <row r="969" spans="3:7" ht="12.75" customHeight="1" x14ac:dyDescent="0.2">
      <c r="C969" s="111"/>
      <c r="G969" s="111"/>
    </row>
    <row r="970" spans="3:7" ht="12.75" customHeight="1" x14ac:dyDescent="0.2">
      <c r="C970" s="111"/>
      <c r="G970" s="111"/>
    </row>
    <row r="971" spans="3:7" ht="12.75" customHeight="1" x14ac:dyDescent="0.2">
      <c r="C971" s="111"/>
      <c r="G971" s="111"/>
    </row>
    <row r="972" spans="3:7" ht="12.75" customHeight="1" x14ac:dyDescent="0.2">
      <c r="C972" s="111"/>
      <c r="G972" s="111"/>
    </row>
    <row r="973" spans="3:7" ht="12.75" customHeight="1" x14ac:dyDescent="0.2">
      <c r="C973" s="111"/>
      <c r="G973" s="111"/>
    </row>
    <row r="974" spans="3:7" ht="12.75" customHeight="1" x14ac:dyDescent="0.2">
      <c r="C974" s="111"/>
      <c r="G974" s="111"/>
    </row>
    <row r="975" spans="3:7" ht="12.75" customHeight="1" x14ac:dyDescent="0.2">
      <c r="C975" s="111"/>
      <c r="G975" s="111"/>
    </row>
    <row r="976" spans="3:7" ht="12.75" customHeight="1" x14ac:dyDescent="0.2">
      <c r="C976" s="111"/>
      <c r="G976" s="111"/>
    </row>
    <row r="977" spans="3:7" ht="12.75" customHeight="1" x14ac:dyDescent="0.2">
      <c r="C977" s="111"/>
      <c r="G977" s="111"/>
    </row>
    <row r="978" spans="3:7" ht="12.75" customHeight="1" x14ac:dyDescent="0.2">
      <c r="C978" s="111"/>
      <c r="G978" s="111"/>
    </row>
    <row r="979" spans="3:7" ht="12.75" customHeight="1" x14ac:dyDescent="0.2">
      <c r="C979" s="111"/>
      <c r="G979" s="111"/>
    </row>
    <row r="980" spans="3:7" ht="12.75" customHeight="1" x14ac:dyDescent="0.2">
      <c r="C980" s="111"/>
      <c r="G980" s="111"/>
    </row>
    <row r="981" spans="3:7" ht="12.75" customHeight="1" x14ac:dyDescent="0.2">
      <c r="C981" s="111"/>
      <c r="G981" s="111"/>
    </row>
    <row r="982" spans="3:7" ht="12.75" customHeight="1" x14ac:dyDescent="0.2">
      <c r="C982" s="111"/>
      <c r="G982" s="111"/>
    </row>
    <row r="983" spans="3:7" ht="12.75" customHeight="1" x14ac:dyDescent="0.2">
      <c r="C983" s="111"/>
      <c r="G983" s="111"/>
    </row>
    <row r="984" spans="3:7" ht="12.75" customHeight="1" x14ac:dyDescent="0.2">
      <c r="C984" s="111"/>
      <c r="G984" s="111"/>
    </row>
    <row r="985" spans="3:7" ht="12.75" customHeight="1" x14ac:dyDescent="0.2">
      <c r="C985" s="111"/>
      <c r="G985" s="111"/>
    </row>
    <row r="986" spans="3:7" ht="12.75" customHeight="1" x14ac:dyDescent="0.2">
      <c r="C986" s="111"/>
      <c r="G986" s="111"/>
    </row>
    <row r="987" spans="3:7" ht="12.75" customHeight="1" x14ac:dyDescent="0.2">
      <c r="C987" s="111"/>
      <c r="G987" s="111"/>
    </row>
    <row r="988" spans="3:7" ht="12.75" customHeight="1" x14ac:dyDescent="0.2">
      <c r="C988" s="111"/>
      <c r="G988" s="111"/>
    </row>
    <row r="989" spans="3:7" ht="12.75" customHeight="1" x14ac:dyDescent="0.2">
      <c r="C989" s="111"/>
      <c r="G989" s="111"/>
    </row>
    <row r="990" spans="3:7" ht="12.75" customHeight="1" x14ac:dyDescent="0.2">
      <c r="C990" s="111"/>
      <c r="G990" s="111"/>
    </row>
    <row r="991" spans="3:7" ht="12.75" customHeight="1" x14ac:dyDescent="0.2">
      <c r="C991" s="111"/>
      <c r="G991" s="111"/>
    </row>
    <row r="992" spans="3:7" ht="12.75" customHeight="1" x14ac:dyDescent="0.2">
      <c r="C992" s="111"/>
      <c r="G992" s="111"/>
    </row>
    <row r="993" spans="3:7" ht="12.75" customHeight="1" x14ac:dyDescent="0.2">
      <c r="C993" s="111"/>
      <c r="G993" s="111"/>
    </row>
    <row r="994" spans="3:7" ht="12.75" customHeight="1" x14ac:dyDescent="0.2">
      <c r="C994" s="111"/>
      <c r="G994" s="111"/>
    </row>
    <row r="995" spans="3:7" ht="12.75" customHeight="1" x14ac:dyDescent="0.2">
      <c r="C995" s="111"/>
      <c r="G995" s="111"/>
    </row>
    <row r="996" spans="3:7" ht="12.75" customHeight="1" x14ac:dyDescent="0.2">
      <c r="C996" s="111"/>
      <c r="G996" s="111"/>
    </row>
    <row r="997" spans="3:7" ht="12.75" customHeight="1" x14ac:dyDescent="0.2">
      <c r="C997" s="111"/>
      <c r="G997" s="111"/>
    </row>
    <row r="998" spans="3:7" ht="12.75" customHeight="1" x14ac:dyDescent="0.2">
      <c r="C998" s="111"/>
      <c r="G998" s="111"/>
    </row>
    <row r="999" spans="3:7" ht="12.75" customHeight="1" x14ac:dyDescent="0.2">
      <c r="C999" s="111"/>
      <c r="G999" s="111"/>
    </row>
    <row r="1000" spans="3:7" ht="12.75" customHeight="1" x14ac:dyDescent="0.2">
      <c r="C1000" s="111"/>
      <c r="G1000" s="111"/>
    </row>
  </sheetData>
  <mergeCells count="3">
    <mergeCell ref="A30:B30"/>
    <mergeCell ref="C30:E30"/>
    <mergeCell ref="G30:H30"/>
  </mergeCells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</vt:lpstr>
      <vt:lpstr>Financial Report</vt:lpstr>
      <vt:lpstr>MT &amp; MO</vt:lpstr>
      <vt:lpstr>RETURN 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Dinero Express 8</cp:lastModifiedBy>
  <dcterms:created xsi:type="dcterms:W3CDTF">2005-04-15T00:22:36Z</dcterms:created>
  <dcterms:modified xsi:type="dcterms:W3CDTF">2026-04-20T17:26:55Z</dcterms:modified>
</cp:coreProperties>
</file>